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pivotTables/pivotTable7.xml" ContentType="application/vnd.openxmlformats-officedocument.spreadsheetml.pivotTable+xml"/>
  <Override PartName="/xl/drawings/drawing8.xml" ContentType="application/vnd.openxmlformats-officedocument.drawing+xml"/>
  <Override PartName="/xl/pivotTables/pivotTable8.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4.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rituraj.a.lv\Desktop\"/>
    </mc:Choice>
  </mc:AlternateContent>
  <xr:revisionPtr revIDLastSave="0" documentId="13_ncr:1_{A1715ACC-812E-496B-9A91-5B2D14B0890C}" xr6:coauthVersionLast="47" xr6:coauthVersionMax="47" xr10:uidLastSave="{00000000-0000-0000-0000-000000000000}"/>
  <bookViews>
    <workbookView xWindow="-110" yWindow="-110" windowWidth="19420" windowHeight="10300" firstSheet="4" activeTab="12" xr2:uid="{C2B42AB8-B725-4DFE-A847-8924BA2F2E1E}"/>
  </bookViews>
  <sheets>
    <sheet name="Sheet26" sheetId="26" r:id="rId1"/>
    <sheet name="WO_Data" sheetId="1" r:id="rId2"/>
    <sheet name="Admin List" sheetId="2" r:id="rId3"/>
    <sheet name="Days" sheetId="3" r:id="rId4"/>
    <sheet name="1" sheetId="5" r:id="rId5"/>
    <sheet name="2" sheetId="24" r:id="rId6"/>
    <sheet name="3" sheetId="8" r:id="rId7"/>
    <sheet name="4" sheetId="9" r:id="rId8"/>
    <sheet name="5" sheetId="10" r:id="rId9"/>
    <sheet name="6" sheetId="11" r:id="rId10"/>
    <sheet name="7" sheetId="12" r:id="rId11"/>
    <sheet name="8" sheetId="13" r:id="rId12"/>
    <sheet name="Dashboard" sheetId="4" r:id="rId13"/>
    <sheet name="KPI-1" sheetId="16" r:id="rId14"/>
    <sheet name="KPI-3" sheetId="17" r:id="rId15"/>
    <sheet name="KPI-7" sheetId="18" r:id="rId16"/>
    <sheet name="KPI-2" sheetId="19" r:id="rId17"/>
    <sheet name="KPI-4" sheetId="20" r:id="rId18"/>
    <sheet name="KPI-6" sheetId="21" r:id="rId19"/>
    <sheet name="KPI-5" sheetId="22" r:id="rId20"/>
  </sheets>
  <externalReferences>
    <externalReference r:id="rId21"/>
  </externalReferences>
  <definedNames>
    <definedName name="_xlnm._FilterDatabase" localSheetId="1" hidden="1">WO_Data!$C$1:$C$1001</definedName>
    <definedName name="_xlchart.v1.0" hidden="1">Sheet26!$A$5:$K$11</definedName>
    <definedName name="_xlchart.v1.1" hidden="1">Sheet26!$L$3:$L$4</definedName>
    <definedName name="_xlchart.v1.2" hidden="1">Sheet26!$L$5:$L$11</definedName>
    <definedName name="_xlchart.v1.3" hidden="1">Sheet26!$A$5:$K$11</definedName>
    <definedName name="_xlchart.v1.4" hidden="1">Sheet26!$L$3:$L$4</definedName>
    <definedName name="_xlchart.v1.5" hidden="1">Sheet26!$L$5:$L$11</definedName>
    <definedName name="NativeTimeline_ReqDate">#N/A</definedName>
    <definedName name="PmtList">#REF!</definedName>
    <definedName name="Rate01">[1]AdminLists!#REF!</definedName>
    <definedName name="Rate02">[1]AdminLists!#REF!</definedName>
    <definedName name="ServList">#REF!</definedName>
    <definedName name="Slicer_District">#N/A</definedName>
    <definedName name="Slicer_Months__WorkDate">#N/A</definedName>
    <definedName name="Slicer_Payment">#N/A</definedName>
    <definedName name="Slicer_Rush">#N/A</definedName>
    <definedName name="Slicer_Service">#N/A</definedName>
    <definedName name="TechList">#REF!</definedName>
    <definedName name="TechNum">#REF!</definedName>
    <definedName name="TechRate">#REF!</definedName>
  </definedNames>
  <calcPr calcId="191029"/>
  <pivotCaches>
    <pivotCache cacheId="0" r:id="rId22"/>
    <pivotCache cacheId="1" r:id="rId23"/>
    <pivotCache cacheId="2" r:id="rId24"/>
    <pivotCache cacheId="3" r:id="rId25"/>
  </pivotCaches>
  <extLst>
    <ext xmlns:x14="http://schemas.microsoft.com/office/spreadsheetml/2009/9/main" uri="{BBE1A952-AA13-448e-AADC-164F8A28A991}">
      <x14:slicerCaches>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3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1" l="1"/>
  <c r="X1001" i="1"/>
  <c r="W1001" i="1"/>
  <c r="X1000" i="1"/>
  <c r="W1000" i="1"/>
  <c r="X999" i="1"/>
  <c r="W999" i="1"/>
  <c r="Y998" i="1"/>
  <c r="X998" i="1"/>
  <c r="W998" i="1"/>
  <c r="X997" i="1"/>
  <c r="W997" i="1"/>
  <c r="Y997" i="1" s="1"/>
  <c r="X996" i="1"/>
  <c r="W996" i="1"/>
  <c r="X995" i="1"/>
  <c r="W995" i="1"/>
  <c r="X994" i="1"/>
  <c r="W994" i="1"/>
  <c r="X993" i="1"/>
  <c r="W993" i="1"/>
  <c r="X992" i="1"/>
  <c r="W992" i="1"/>
  <c r="X991" i="1"/>
  <c r="W991" i="1"/>
  <c r="X990" i="1"/>
  <c r="Y990" i="1" s="1"/>
  <c r="W990" i="1"/>
  <c r="X989" i="1"/>
  <c r="W989" i="1"/>
  <c r="X988" i="1"/>
  <c r="W988" i="1"/>
  <c r="Y988" i="1" s="1"/>
  <c r="X987" i="1"/>
  <c r="W987" i="1"/>
  <c r="X986" i="1"/>
  <c r="W986" i="1"/>
  <c r="X985" i="1"/>
  <c r="W985" i="1"/>
  <c r="X984" i="1"/>
  <c r="W984" i="1"/>
  <c r="X983" i="1"/>
  <c r="Y983" i="1" s="1"/>
  <c r="W983" i="1"/>
  <c r="X982" i="1"/>
  <c r="Y982" i="1" s="1"/>
  <c r="W982" i="1"/>
  <c r="X981" i="1"/>
  <c r="W981" i="1"/>
  <c r="X980" i="1"/>
  <c r="Y980" i="1" s="1"/>
  <c r="W980" i="1"/>
  <c r="X979" i="1"/>
  <c r="W979" i="1"/>
  <c r="X978" i="1"/>
  <c r="W978" i="1"/>
  <c r="X977" i="1"/>
  <c r="W977" i="1"/>
  <c r="X976" i="1"/>
  <c r="W976" i="1"/>
  <c r="X975" i="1"/>
  <c r="W975" i="1"/>
  <c r="X974" i="1"/>
  <c r="W974" i="1"/>
  <c r="X973" i="1"/>
  <c r="Y973" i="1" s="1"/>
  <c r="W973" i="1"/>
  <c r="X972" i="1"/>
  <c r="Y972" i="1" s="1"/>
  <c r="W972" i="1"/>
  <c r="X971" i="1"/>
  <c r="Y971" i="1" s="1"/>
  <c r="W971" i="1"/>
  <c r="X970" i="1"/>
  <c r="Y970" i="1" s="1"/>
  <c r="W970" i="1"/>
  <c r="X969" i="1"/>
  <c r="Y969" i="1" s="1"/>
  <c r="W969" i="1"/>
  <c r="X968" i="1"/>
  <c r="Y968" i="1" s="1"/>
  <c r="W968" i="1"/>
  <c r="X967" i="1"/>
  <c r="Y967" i="1" s="1"/>
  <c r="W967" i="1"/>
  <c r="X966" i="1"/>
  <c r="W966" i="1"/>
  <c r="X965" i="1"/>
  <c r="W965" i="1"/>
  <c r="X964" i="1"/>
  <c r="Y964" i="1" s="1"/>
  <c r="W964" i="1"/>
  <c r="X963" i="1"/>
  <c r="W963" i="1"/>
  <c r="X962" i="1"/>
  <c r="Y962" i="1" s="1"/>
  <c r="W962" i="1"/>
  <c r="X961" i="1"/>
  <c r="W961" i="1"/>
  <c r="X960" i="1"/>
  <c r="Y960" i="1" s="1"/>
  <c r="W960" i="1"/>
  <c r="X959" i="1"/>
  <c r="W959" i="1"/>
  <c r="X958" i="1"/>
  <c r="Y958" i="1" s="1"/>
  <c r="W958" i="1"/>
  <c r="X957" i="1"/>
  <c r="W957" i="1"/>
  <c r="X956" i="1"/>
  <c r="W956" i="1"/>
  <c r="X955" i="1"/>
  <c r="W955" i="1"/>
  <c r="X954" i="1"/>
  <c r="W954" i="1"/>
  <c r="X953" i="1"/>
  <c r="Y953" i="1" s="1"/>
  <c r="W953" i="1"/>
  <c r="X952" i="1"/>
  <c r="Y952" i="1" s="1"/>
  <c r="W952" i="1"/>
  <c r="X951" i="1"/>
  <c r="W951" i="1"/>
  <c r="X950" i="1"/>
  <c r="W950" i="1"/>
  <c r="X949" i="1"/>
  <c r="W949" i="1"/>
  <c r="X948" i="1"/>
  <c r="W948" i="1"/>
  <c r="X947" i="1"/>
  <c r="W947" i="1"/>
  <c r="X946" i="1"/>
  <c r="Y946" i="1" s="1"/>
  <c r="W946" i="1"/>
  <c r="X945" i="1"/>
  <c r="W945" i="1"/>
  <c r="X944" i="1"/>
  <c r="W944" i="1"/>
  <c r="Y943" i="1"/>
  <c r="X943" i="1"/>
  <c r="W943" i="1"/>
  <c r="X942" i="1"/>
  <c r="W942" i="1"/>
  <c r="X941" i="1"/>
  <c r="W941" i="1"/>
  <c r="X940" i="1"/>
  <c r="W940" i="1"/>
  <c r="X939" i="1"/>
  <c r="W939" i="1"/>
  <c r="X938" i="1"/>
  <c r="W938" i="1"/>
  <c r="X937" i="1"/>
  <c r="W937" i="1"/>
  <c r="X936" i="1"/>
  <c r="Y936" i="1" s="1"/>
  <c r="W936" i="1"/>
  <c r="X935" i="1"/>
  <c r="Y935" i="1" s="1"/>
  <c r="W935" i="1"/>
  <c r="X934" i="1"/>
  <c r="W934" i="1"/>
  <c r="X933" i="1"/>
  <c r="W933" i="1"/>
  <c r="Y933" i="1" s="1"/>
  <c r="X932" i="1"/>
  <c r="Y932" i="1" s="1"/>
  <c r="W932" i="1"/>
  <c r="X931" i="1"/>
  <c r="W931" i="1"/>
  <c r="X930" i="1"/>
  <c r="W930" i="1"/>
  <c r="X929" i="1"/>
  <c r="W929" i="1"/>
  <c r="Y928" i="1"/>
  <c r="X928" i="1"/>
  <c r="W928" i="1"/>
  <c r="X927" i="1"/>
  <c r="W927" i="1"/>
  <c r="X926" i="1"/>
  <c r="W926" i="1"/>
  <c r="X925" i="1"/>
  <c r="Y925" i="1" s="1"/>
  <c r="W925" i="1"/>
  <c r="X924" i="1"/>
  <c r="W924" i="1"/>
  <c r="X923" i="1"/>
  <c r="W923" i="1"/>
  <c r="Y923" i="1" s="1"/>
  <c r="X922" i="1"/>
  <c r="W922" i="1"/>
  <c r="X921" i="1"/>
  <c r="W921" i="1"/>
  <c r="X920" i="1"/>
  <c r="Y920" i="1" s="1"/>
  <c r="W920" i="1"/>
  <c r="X919" i="1"/>
  <c r="W919" i="1"/>
  <c r="X918" i="1"/>
  <c r="W918" i="1"/>
  <c r="X917" i="1"/>
  <c r="W917" i="1"/>
  <c r="X916" i="1"/>
  <c r="Y916" i="1" s="1"/>
  <c r="W916" i="1"/>
  <c r="X915" i="1"/>
  <c r="Y915" i="1" s="1"/>
  <c r="W915" i="1"/>
  <c r="X914" i="1"/>
  <c r="W914" i="1"/>
  <c r="X913" i="1"/>
  <c r="W913" i="1"/>
  <c r="X912" i="1"/>
  <c r="W912" i="1"/>
  <c r="X911" i="1"/>
  <c r="Y911" i="1" s="1"/>
  <c r="W911" i="1"/>
  <c r="X910" i="1"/>
  <c r="W910" i="1"/>
  <c r="X909" i="1"/>
  <c r="Y909" i="1" s="1"/>
  <c r="W909" i="1"/>
  <c r="Y908" i="1"/>
  <c r="X908" i="1"/>
  <c r="W908" i="1"/>
  <c r="X907" i="1"/>
  <c r="W907" i="1"/>
  <c r="X906" i="1"/>
  <c r="Y906" i="1" s="1"/>
  <c r="W906" i="1"/>
  <c r="X905" i="1"/>
  <c r="W905" i="1"/>
  <c r="X904" i="1"/>
  <c r="W904" i="1"/>
  <c r="X903" i="1"/>
  <c r="W903" i="1"/>
  <c r="X902" i="1"/>
  <c r="W902" i="1"/>
  <c r="X901" i="1"/>
  <c r="W901" i="1"/>
  <c r="X900" i="1"/>
  <c r="W900" i="1"/>
  <c r="X899" i="1"/>
  <c r="W899" i="1"/>
  <c r="X898" i="1"/>
  <c r="W898" i="1"/>
  <c r="X897" i="1"/>
  <c r="W897" i="1"/>
  <c r="X896" i="1"/>
  <c r="Y896" i="1" s="1"/>
  <c r="W896" i="1"/>
  <c r="X895" i="1"/>
  <c r="W895" i="1"/>
  <c r="X894" i="1"/>
  <c r="W894" i="1"/>
  <c r="X893" i="1"/>
  <c r="W893" i="1"/>
  <c r="Y893" i="1" s="1"/>
  <c r="X892" i="1"/>
  <c r="Y892" i="1" s="1"/>
  <c r="W892" i="1"/>
  <c r="X891" i="1"/>
  <c r="Y891" i="1" s="1"/>
  <c r="W891" i="1"/>
  <c r="X890" i="1"/>
  <c r="Y890" i="1" s="1"/>
  <c r="W890" i="1"/>
  <c r="X889" i="1"/>
  <c r="Y889" i="1" s="1"/>
  <c r="W889" i="1"/>
  <c r="Y888" i="1"/>
  <c r="X888" i="1"/>
  <c r="W888" i="1"/>
  <c r="X887" i="1"/>
  <c r="Y887" i="1" s="1"/>
  <c r="W887" i="1"/>
  <c r="X886" i="1"/>
  <c r="W886" i="1"/>
  <c r="Y886" i="1" s="1"/>
  <c r="X885" i="1"/>
  <c r="W885" i="1"/>
  <c r="X884" i="1"/>
  <c r="Y884" i="1" s="1"/>
  <c r="W884" i="1"/>
  <c r="X883" i="1"/>
  <c r="W883" i="1"/>
  <c r="X882" i="1"/>
  <c r="W882" i="1"/>
  <c r="X881" i="1"/>
  <c r="W881" i="1"/>
  <c r="X880" i="1"/>
  <c r="W880" i="1"/>
  <c r="X879" i="1"/>
  <c r="Y879" i="1" s="1"/>
  <c r="W879" i="1"/>
  <c r="X878" i="1"/>
  <c r="W878" i="1"/>
  <c r="X877" i="1"/>
  <c r="W877" i="1"/>
  <c r="Y877" i="1" s="1"/>
  <c r="X876" i="1"/>
  <c r="W876" i="1"/>
  <c r="X875" i="1"/>
  <c r="W875" i="1"/>
  <c r="X874" i="1"/>
  <c r="W874" i="1"/>
  <c r="X873" i="1"/>
  <c r="Y873" i="1" s="1"/>
  <c r="W873" i="1"/>
  <c r="Y872" i="1"/>
  <c r="X872" i="1"/>
  <c r="W872" i="1"/>
  <c r="X871" i="1"/>
  <c r="W871" i="1"/>
  <c r="X870" i="1"/>
  <c r="Y870" i="1" s="1"/>
  <c r="W870" i="1"/>
  <c r="X869" i="1"/>
  <c r="Y869" i="1" s="1"/>
  <c r="W869" i="1"/>
  <c r="X868" i="1"/>
  <c r="Y868" i="1" s="1"/>
  <c r="W868" i="1"/>
  <c r="X867" i="1"/>
  <c r="W867" i="1"/>
  <c r="Y866" i="1"/>
  <c r="X866" i="1"/>
  <c r="W866" i="1"/>
  <c r="X865" i="1"/>
  <c r="Y865" i="1" s="1"/>
  <c r="W865" i="1"/>
  <c r="X864" i="1"/>
  <c r="W864" i="1"/>
  <c r="X863" i="1"/>
  <c r="W863" i="1"/>
  <c r="X862" i="1"/>
  <c r="W862" i="1"/>
  <c r="X861" i="1"/>
  <c r="W861" i="1"/>
  <c r="X860" i="1"/>
  <c r="W860" i="1"/>
  <c r="X859" i="1"/>
  <c r="W859" i="1"/>
  <c r="X858" i="1"/>
  <c r="W858" i="1"/>
  <c r="X857" i="1"/>
  <c r="Y857" i="1" s="1"/>
  <c r="W857" i="1"/>
  <c r="X856" i="1"/>
  <c r="W856" i="1"/>
  <c r="X855" i="1"/>
  <c r="W855" i="1"/>
  <c r="X854" i="1"/>
  <c r="W854" i="1"/>
  <c r="X853" i="1"/>
  <c r="W853" i="1"/>
  <c r="X852" i="1"/>
  <c r="Y852" i="1" s="1"/>
  <c r="W852" i="1"/>
  <c r="X851" i="1"/>
  <c r="Y851" i="1" s="1"/>
  <c r="W851" i="1"/>
  <c r="X850" i="1"/>
  <c r="W850" i="1"/>
  <c r="X849" i="1"/>
  <c r="W849" i="1"/>
  <c r="X848" i="1"/>
  <c r="W848" i="1"/>
  <c r="X847" i="1"/>
  <c r="Y847" i="1" s="1"/>
  <c r="W847" i="1"/>
  <c r="X846" i="1"/>
  <c r="W846" i="1"/>
  <c r="X845" i="1"/>
  <c r="Y845" i="1" s="1"/>
  <c r="W845" i="1"/>
  <c r="X844" i="1"/>
  <c r="Y844" i="1" s="1"/>
  <c r="W844" i="1"/>
  <c r="X843" i="1"/>
  <c r="Y843" i="1" s="1"/>
  <c r="W843" i="1"/>
  <c r="X842" i="1"/>
  <c r="Y842" i="1" s="1"/>
  <c r="W842" i="1"/>
  <c r="X841" i="1"/>
  <c r="W841" i="1"/>
  <c r="X840" i="1"/>
  <c r="W840" i="1"/>
  <c r="X839" i="1"/>
  <c r="W839" i="1"/>
  <c r="X838" i="1"/>
  <c r="W838" i="1"/>
  <c r="X837" i="1"/>
  <c r="W837" i="1"/>
  <c r="X836" i="1"/>
  <c r="Y836" i="1" s="1"/>
  <c r="W836" i="1"/>
  <c r="X835" i="1"/>
  <c r="Y835" i="1" s="1"/>
  <c r="W835" i="1"/>
  <c r="X834" i="1"/>
  <c r="W834" i="1"/>
  <c r="Y833" i="1"/>
  <c r="X833" i="1"/>
  <c r="W833" i="1"/>
  <c r="X832" i="1"/>
  <c r="W832" i="1"/>
  <c r="X831" i="1"/>
  <c r="W831" i="1"/>
  <c r="X830" i="1"/>
  <c r="W830" i="1"/>
  <c r="X829" i="1"/>
  <c r="W829" i="1"/>
  <c r="X828" i="1"/>
  <c r="Y828" i="1" s="1"/>
  <c r="W828" i="1"/>
  <c r="X827" i="1"/>
  <c r="W827" i="1"/>
  <c r="X826" i="1"/>
  <c r="W826" i="1"/>
  <c r="X825" i="1"/>
  <c r="W825" i="1"/>
  <c r="X824" i="1"/>
  <c r="Y824" i="1" s="1"/>
  <c r="W824" i="1"/>
  <c r="X823" i="1"/>
  <c r="Y823" i="1" s="1"/>
  <c r="W823" i="1"/>
  <c r="X822" i="1"/>
  <c r="Y822" i="1" s="1"/>
  <c r="W822" i="1"/>
  <c r="X821" i="1"/>
  <c r="W821" i="1"/>
  <c r="X820" i="1"/>
  <c r="W820" i="1"/>
  <c r="X819" i="1"/>
  <c r="W819" i="1"/>
  <c r="X818" i="1"/>
  <c r="Y818" i="1" s="1"/>
  <c r="W818" i="1"/>
  <c r="X817" i="1"/>
  <c r="W817" i="1"/>
  <c r="X816" i="1"/>
  <c r="Y816" i="1" s="1"/>
  <c r="W816" i="1"/>
  <c r="X815" i="1"/>
  <c r="W815" i="1"/>
  <c r="Y815" i="1" s="1"/>
  <c r="X814" i="1"/>
  <c r="W814" i="1"/>
  <c r="X813" i="1"/>
  <c r="W813" i="1"/>
  <c r="X812" i="1"/>
  <c r="W812" i="1"/>
  <c r="X811" i="1"/>
  <c r="W811" i="1"/>
  <c r="X810" i="1"/>
  <c r="W810" i="1"/>
  <c r="X809" i="1"/>
  <c r="W809" i="1"/>
  <c r="X808" i="1"/>
  <c r="Y808" i="1" s="1"/>
  <c r="W808" i="1"/>
  <c r="X807" i="1"/>
  <c r="W807" i="1"/>
  <c r="X806" i="1"/>
  <c r="Y806" i="1" s="1"/>
  <c r="W806" i="1"/>
  <c r="X805" i="1"/>
  <c r="Y805" i="1" s="1"/>
  <c r="W805" i="1"/>
  <c r="X804" i="1"/>
  <c r="W804" i="1"/>
  <c r="X803" i="1"/>
  <c r="Y803" i="1" s="1"/>
  <c r="W803" i="1"/>
  <c r="X802" i="1"/>
  <c r="W802" i="1"/>
  <c r="X801" i="1"/>
  <c r="W801" i="1"/>
  <c r="X800" i="1"/>
  <c r="Y800" i="1" s="1"/>
  <c r="W800" i="1"/>
  <c r="X799" i="1"/>
  <c r="W799" i="1"/>
  <c r="Y798" i="1"/>
  <c r="X798" i="1"/>
  <c r="W798" i="1"/>
  <c r="X797" i="1"/>
  <c r="W797" i="1"/>
  <c r="X796" i="1"/>
  <c r="W796" i="1"/>
  <c r="X795" i="1"/>
  <c r="Y795" i="1" s="1"/>
  <c r="W795" i="1"/>
  <c r="X794" i="1"/>
  <c r="W794" i="1"/>
  <c r="X793" i="1"/>
  <c r="W793" i="1"/>
  <c r="X792" i="1"/>
  <c r="Y792" i="1" s="1"/>
  <c r="W792" i="1"/>
  <c r="X791" i="1"/>
  <c r="W791" i="1"/>
  <c r="X790" i="1"/>
  <c r="Y790" i="1" s="1"/>
  <c r="W790" i="1"/>
  <c r="X789" i="1"/>
  <c r="W789" i="1"/>
  <c r="X788" i="1"/>
  <c r="W788" i="1"/>
  <c r="Y788" i="1" s="1"/>
  <c r="X787" i="1"/>
  <c r="W787" i="1"/>
  <c r="X786" i="1"/>
  <c r="W786" i="1"/>
  <c r="X785" i="1"/>
  <c r="W785" i="1"/>
  <c r="Y785" i="1" s="1"/>
  <c r="X784" i="1"/>
  <c r="W784" i="1"/>
  <c r="X783" i="1"/>
  <c r="W783" i="1"/>
  <c r="X782" i="1"/>
  <c r="Y782" i="1" s="1"/>
  <c r="W782" i="1"/>
  <c r="X781" i="1"/>
  <c r="W781" i="1"/>
  <c r="X780" i="1"/>
  <c r="Y780" i="1" s="1"/>
  <c r="W780" i="1"/>
  <c r="X779" i="1"/>
  <c r="W779" i="1"/>
  <c r="X778" i="1"/>
  <c r="W778" i="1"/>
  <c r="X777" i="1"/>
  <c r="W777" i="1"/>
  <c r="X776" i="1"/>
  <c r="W776" i="1"/>
  <c r="X775" i="1"/>
  <c r="W775" i="1"/>
  <c r="X774" i="1"/>
  <c r="W774" i="1"/>
  <c r="X773" i="1"/>
  <c r="Y773" i="1" s="1"/>
  <c r="W773" i="1"/>
  <c r="X772" i="1"/>
  <c r="W772" i="1"/>
  <c r="X771" i="1"/>
  <c r="Y771" i="1" s="1"/>
  <c r="W771" i="1"/>
  <c r="X770" i="1"/>
  <c r="Y770" i="1" s="1"/>
  <c r="W770" i="1"/>
  <c r="X769" i="1"/>
  <c r="W769" i="1"/>
  <c r="X768" i="1"/>
  <c r="Y768" i="1" s="1"/>
  <c r="W768" i="1"/>
  <c r="X767" i="1"/>
  <c r="W767" i="1"/>
  <c r="X766" i="1"/>
  <c r="W766" i="1"/>
  <c r="X765" i="1"/>
  <c r="Y765" i="1" s="1"/>
  <c r="W765" i="1"/>
  <c r="Y764" i="1"/>
  <c r="X764" i="1"/>
  <c r="W764" i="1"/>
  <c r="X763" i="1"/>
  <c r="W763" i="1"/>
  <c r="X762" i="1"/>
  <c r="W762" i="1"/>
  <c r="Y762" i="1" s="1"/>
  <c r="X761" i="1"/>
  <c r="Y761" i="1" s="1"/>
  <c r="W761" i="1"/>
  <c r="X760" i="1"/>
  <c r="Y760" i="1" s="1"/>
  <c r="W760" i="1"/>
  <c r="X759" i="1"/>
  <c r="W759" i="1"/>
  <c r="X758" i="1"/>
  <c r="W758" i="1"/>
  <c r="X757" i="1"/>
  <c r="W757" i="1"/>
  <c r="X756" i="1"/>
  <c r="Y756" i="1" s="1"/>
  <c r="W756" i="1"/>
  <c r="X755" i="1"/>
  <c r="W755" i="1"/>
  <c r="X754" i="1"/>
  <c r="W754" i="1"/>
  <c r="X753" i="1"/>
  <c r="W753" i="1"/>
  <c r="X752" i="1"/>
  <c r="W752" i="1"/>
  <c r="X751" i="1"/>
  <c r="W751" i="1"/>
  <c r="X750" i="1"/>
  <c r="W750" i="1"/>
  <c r="X749" i="1"/>
  <c r="W749" i="1"/>
  <c r="Y748" i="1"/>
  <c r="X748" i="1"/>
  <c r="W748" i="1"/>
  <c r="X747" i="1"/>
  <c r="W747" i="1"/>
  <c r="Y746" i="1"/>
  <c r="X746" i="1"/>
  <c r="W746" i="1"/>
  <c r="X745" i="1"/>
  <c r="W745" i="1"/>
  <c r="X744" i="1"/>
  <c r="W744" i="1"/>
  <c r="X743" i="1"/>
  <c r="W743" i="1"/>
  <c r="X742" i="1"/>
  <c r="W742" i="1"/>
  <c r="X741" i="1"/>
  <c r="W741" i="1"/>
  <c r="X740" i="1"/>
  <c r="W740" i="1"/>
  <c r="Y740" i="1" s="1"/>
  <c r="Y739" i="1"/>
  <c r="X739" i="1"/>
  <c r="W739" i="1"/>
  <c r="X738" i="1"/>
  <c r="W738" i="1"/>
  <c r="X737" i="1"/>
  <c r="W737" i="1"/>
  <c r="X736" i="1"/>
  <c r="Y736" i="1" s="1"/>
  <c r="W736" i="1"/>
  <c r="X735" i="1"/>
  <c r="Y735" i="1" s="1"/>
  <c r="W735" i="1"/>
  <c r="X734" i="1"/>
  <c r="W734" i="1"/>
  <c r="X733" i="1"/>
  <c r="Y733" i="1" s="1"/>
  <c r="W733" i="1"/>
  <c r="X732" i="1"/>
  <c r="Y732" i="1" s="1"/>
  <c r="W732" i="1"/>
  <c r="X731" i="1"/>
  <c r="W731" i="1"/>
  <c r="X730" i="1"/>
  <c r="Y730" i="1" s="1"/>
  <c r="W730" i="1"/>
  <c r="X729" i="1"/>
  <c r="W729" i="1"/>
  <c r="X728" i="1"/>
  <c r="Y728" i="1" s="1"/>
  <c r="W728" i="1"/>
  <c r="X727" i="1"/>
  <c r="W727" i="1"/>
  <c r="Y727" i="1" s="1"/>
  <c r="X726" i="1"/>
  <c r="W726" i="1"/>
  <c r="X725" i="1"/>
  <c r="W725" i="1"/>
  <c r="X724" i="1"/>
  <c r="W724" i="1"/>
  <c r="X723" i="1"/>
  <c r="W723" i="1"/>
  <c r="X722" i="1"/>
  <c r="W722" i="1"/>
  <c r="X721" i="1"/>
  <c r="W721" i="1"/>
  <c r="Y720" i="1"/>
  <c r="X720" i="1"/>
  <c r="W720" i="1"/>
  <c r="X719" i="1"/>
  <c r="Y719" i="1" s="1"/>
  <c r="W719" i="1"/>
  <c r="X718" i="1"/>
  <c r="Y718" i="1" s="1"/>
  <c r="W718" i="1"/>
  <c r="X717" i="1"/>
  <c r="W717" i="1"/>
  <c r="X716" i="1"/>
  <c r="Y716" i="1" s="1"/>
  <c r="W716" i="1"/>
  <c r="X715" i="1"/>
  <c r="Y715" i="1" s="1"/>
  <c r="W715" i="1"/>
  <c r="X714" i="1"/>
  <c r="W714" i="1"/>
  <c r="X713" i="1"/>
  <c r="W713" i="1"/>
  <c r="X712" i="1"/>
  <c r="Y712" i="1" s="1"/>
  <c r="W712" i="1"/>
  <c r="X711" i="1"/>
  <c r="Y711" i="1" s="1"/>
  <c r="W711" i="1"/>
  <c r="X710" i="1"/>
  <c r="Y710" i="1" s="1"/>
  <c r="W710" i="1"/>
  <c r="X709" i="1"/>
  <c r="W709" i="1"/>
  <c r="Y708" i="1"/>
  <c r="X708" i="1"/>
  <c r="W708" i="1"/>
  <c r="X707" i="1"/>
  <c r="W707" i="1"/>
  <c r="X706" i="1"/>
  <c r="W706" i="1"/>
  <c r="Y706" i="1" s="1"/>
  <c r="X705" i="1"/>
  <c r="W705" i="1"/>
  <c r="X704" i="1"/>
  <c r="W704" i="1"/>
  <c r="X703" i="1"/>
  <c r="W703" i="1"/>
  <c r="X702" i="1"/>
  <c r="W702" i="1"/>
  <c r="X701" i="1"/>
  <c r="W701" i="1"/>
  <c r="X700" i="1"/>
  <c r="W700" i="1"/>
  <c r="X699" i="1"/>
  <c r="W699" i="1"/>
  <c r="X698" i="1"/>
  <c r="Y698" i="1" s="1"/>
  <c r="W698" i="1"/>
  <c r="X697" i="1"/>
  <c r="W697" i="1"/>
  <c r="X696" i="1"/>
  <c r="Y696" i="1" s="1"/>
  <c r="W696" i="1"/>
  <c r="X695" i="1"/>
  <c r="W695" i="1"/>
  <c r="X694" i="1"/>
  <c r="W694" i="1"/>
  <c r="X693" i="1"/>
  <c r="W693" i="1"/>
  <c r="X692" i="1"/>
  <c r="W692" i="1"/>
  <c r="X691" i="1"/>
  <c r="W691" i="1"/>
  <c r="X690" i="1"/>
  <c r="W690" i="1"/>
  <c r="X689" i="1"/>
  <c r="W689" i="1"/>
  <c r="X688" i="1"/>
  <c r="Y688" i="1" s="1"/>
  <c r="W688" i="1"/>
  <c r="X687" i="1"/>
  <c r="W687" i="1"/>
  <c r="X686" i="1"/>
  <c r="W686" i="1"/>
  <c r="X685" i="1"/>
  <c r="W685" i="1"/>
  <c r="X684" i="1"/>
  <c r="Y684" i="1" s="1"/>
  <c r="W684" i="1"/>
  <c r="X683" i="1"/>
  <c r="W683" i="1"/>
  <c r="X682" i="1"/>
  <c r="W682" i="1"/>
  <c r="X681" i="1"/>
  <c r="W681" i="1"/>
  <c r="X680" i="1"/>
  <c r="W680" i="1"/>
  <c r="X679" i="1"/>
  <c r="W679" i="1"/>
  <c r="X678" i="1"/>
  <c r="W678" i="1"/>
  <c r="X677" i="1"/>
  <c r="W677" i="1"/>
  <c r="X676" i="1"/>
  <c r="W676" i="1"/>
  <c r="X675" i="1"/>
  <c r="Y675" i="1" s="1"/>
  <c r="W675" i="1"/>
  <c r="X674" i="1"/>
  <c r="W674" i="1"/>
  <c r="X673" i="1"/>
  <c r="W673" i="1"/>
  <c r="X672" i="1"/>
  <c r="W672" i="1"/>
  <c r="X671" i="1"/>
  <c r="Y671" i="1" s="1"/>
  <c r="W671" i="1"/>
  <c r="X670" i="1"/>
  <c r="W670" i="1"/>
  <c r="Y670" i="1" s="1"/>
  <c r="X669" i="1"/>
  <c r="W669" i="1"/>
  <c r="X668" i="1"/>
  <c r="W668" i="1"/>
  <c r="X667" i="1"/>
  <c r="W667" i="1"/>
  <c r="X666" i="1"/>
  <c r="W666" i="1"/>
  <c r="X665" i="1"/>
  <c r="Y665" i="1" s="1"/>
  <c r="W665" i="1"/>
  <c r="Y664" i="1"/>
  <c r="X664" i="1"/>
  <c r="W664" i="1"/>
  <c r="X663" i="1"/>
  <c r="W663" i="1"/>
  <c r="X662" i="1"/>
  <c r="W662" i="1"/>
  <c r="X661" i="1"/>
  <c r="W661" i="1"/>
  <c r="X660" i="1"/>
  <c r="W660" i="1"/>
  <c r="X659" i="1"/>
  <c r="W659" i="1"/>
  <c r="X658" i="1"/>
  <c r="W658" i="1"/>
  <c r="X657" i="1"/>
  <c r="Y657" i="1" s="1"/>
  <c r="W657" i="1"/>
  <c r="X656" i="1"/>
  <c r="Y656" i="1" s="1"/>
  <c r="W656" i="1"/>
  <c r="X655" i="1"/>
  <c r="Y655" i="1" s="1"/>
  <c r="W655" i="1"/>
  <c r="X654" i="1"/>
  <c r="W654" i="1"/>
  <c r="X653" i="1"/>
  <c r="Y653" i="1" s="1"/>
  <c r="W653" i="1"/>
  <c r="X652" i="1"/>
  <c r="W652" i="1"/>
  <c r="X651" i="1"/>
  <c r="W651" i="1"/>
  <c r="Y651" i="1" s="1"/>
  <c r="X650" i="1"/>
  <c r="W650" i="1"/>
  <c r="X649" i="1"/>
  <c r="W649" i="1"/>
  <c r="X648" i="1"/>
  <c r="Y648" i="1" s="1"/>
  <c r="W648" i="1"/>
  <c r="X647" i="1"/>
  <c r="W647" i="1"/>
  <c r="X646" i="1"/>
  <c r="W646" i="1"/>
  <c r="X645" i="1"/>
  <c r="W645" i="1"/>
  <c r="X644" i="1"/>
  <c r="W644" i="1"/>
  <c r="Y644" i="1" s="1"/>
  <c r="X643" i="1"/>
  <c r="W643" i="1"/>
  <c r="X642" i="1"/>
  <c r="W642" i="1"/>
  <c r="X641" i="1"/>
  <c r="W641" i="1"/>
  <c r="X640" i="1"/>
  <c r="W640" i="1"/>
  <c r="X639" i="1"/>
  <c r="Y639" i="1" s="1"/>
  <c r="W639" i="1"/>
  <c r="X638" i="1"/>
  <c r="W638" i="1"/>
  <c r="X637" i="1"/>
  <c r="Y637" i="1" s="1"/>
  <c r="W637" i="1"/>
  <c r="X636" i="1"/>
  <c r="Y636" i="1" s="1"/>
  <c r="W636" i="1"/>
  <c r="X635" i="1"/>
  <c r="Y635" i="1" s="1"/>
  <c r="W635" i="1"/>
  <c r="X634" i="1"/>
  <c r="Y634" i="1" s="1"/>
  <c r="W634" i="1"/>
  <c r="X633" i="1"/>
  <c r="W633" i="1"/>
  <c r="X632" i="1"/>
  <c r="W632" i="1"/>
  <c r="X631" i="1"/>
  <c r="W631" i="1"/>
  <c r="X630" i="1"/>
  <c r="Y630" i="1" s="1"/>
  <c r="W630" i="1"/>
  <c r="X629" i="1"/>
  <c r="Y629" i="1" s="1"/>
  <c r="W629" i="1"/>
  <c r="X628" i="1"/>
  <c r="W628" i="1"/>
  <c r="Y628" i="1" s="1"/>
  <c r="X627" i="1"/>
  <c r="Y627" i="1" s="1"/>
  <c r="W627" i="1"/>
  <c r="X626" i="1"/>
  <c r="Y626" i="1" s="1"/>
  <c r="W626" i="1"/>
  <c r="X625" i="1"/>
  <c r="W625" i="1"/>
  <c r="X624" i="1"/>
  <c r="W624" i="1"/>
  <c r="X623" i="1"/>
  <c r="W623" i="1"/>
  <c r="X622" i="1"/>
  <c r="Y622" i="1" s="1"/>
  <c r="W622" i="1"/>
  <c r="X621" i="1"/>
  <c r="W621" i="1"/>
  <c r="X620" i="1"/>
  <c r="W620" i="1"/>
  <c r="X619" i="1"/>
  <c r="W619" i="1"/>
  <c r="X618" i="1"/>
  <c r="W618" i="1"/>
  <c r="X617" i="1"/>
  <c r="W617" i="1"/>
  <c r="X616" i="1"/>
  <c r="W616" i="1"/>
  <c r="X615" i="1"/>
  <c r="Y615" i="1" s="1"/>
  <c r="W615" i="1"/>
  <c r="X614" i="1"/>
  <c r="W614" i="1"/>
  <c r="X613" i="1"/>
  <c r="W613" i="1"/>
  <c r="X612" i="1"/>
  <c r="W612" i="1"/>
  <c r="Y611" i="1"/>
  <c r="X611" i="1"/>
  <c r="W611" i="1"/>
  <c r="X610" i="1"/>
  <c r="W610" i="1"/>
  <c r="X609" i="1"/>
  <c r="W609" i="1"/>
  <c r="X608" i="1"/>
  <c r="Y608" i="1" s="1"/>
  <c r="W608" i="1"/>
  <c r="X607" i="1"/>
  <c r="W607" i="1"/>
  <c r="X606" i="1"/>
  <c r="W606" i="1"/>
  <c r="Y606" i="1" s="1"/>
  <c r="X605" i="1"/>
  <c r="W605" i="1"/>
  <c r="X604" i="1"/>
  <c r="W604" i="1"/>
  <c r="X603" i="1"/>
  <c r="W603" i="1"/>
  <c r="X602" i="1"/>
  <c r="Y602" i="1" s="1"/>
  <c r="W602" i="1"/>
  <c r="X601" i="1"/>
  <c r="W601" i="1"/>
  <c r="X600" i="1"/>
  <c r="W600" i="1"/>
  <c r="X599" i="1"/>
  <c r="Y599" i="1" s="1"/>
  <c r="W599" i="1"/>
  <c r="X598" i="1"/>
  <c r="W598" i="1"/>
  <c r="X597" i="1"/>
  <c r="W597" i="1"/>
  <c r="X596" i="1"/>
  <c r="Y596" i="1" s="1"/>
  <c r="W596" i="1"/>
  <c r="X595" i="1"/>
  <c r="Y595" i="1" s="1"/>
  <c r="W595" i="1"/>
  <c r="X594" i="1"/>
  <c r="W594" i="1"/>
  <c r="X593" i="1"/>
  <c r="W593" i="1"/>
  <c r="X592" i="1"/>
  <c r="W592" i="1"/>
  <c r="X591" i="1"/>
  <c r="W591" i="1"/>
  <c r="X590" i="1"/>
  <c r="W590" i="1"/>
  <c r="X589" i="1"/>
  <c r="W589" i="1"/>
  <c r="Y589" i="1" s="1"/>
  <c r="X588" i="1"/>
  <c r="Y588" i="1" s="1"/>
  <c r="W588" i="1"/>
  <c r="X587" i="1"/>
  <c r="W587" i="1"/>
  <c r="X586" i="1"/>
  <c r="W586" i="1"/>
  <c r="X585" i="1"/>
  <c r="Y585" i="1" s="1"/>
  <c r="W585" i="1"/>
  <c r="Y584" i="1"/>
  <c r="X584" i="1"/>
  <c r="W584" i="1"/>
  <c r="X583" i="1"/>
  <c r="W583" i="1"/>
  <c r="X582" i="1"/>
  <c r="W582" i="1"/>
  <c r="X581" i="1"/>
  <c r="W581" i="1"/>
  <c r="X580" i="1"/>
  <c r="W580" i="1"/>
  <c r="X579" i="1"/>
  <c r="W579" i="1"/>
  <c r="X578" i="1"/>
  <c r="W578" i="1"/>
  <c r="X577" i="1"/>
  <c r="Y577" i="1" s="1"/>
  <c r="W577" i="1"/>
  <c r="X576" i="1"/>
  <c r="Y576" i="1" s="1"/>
  <c r="W576" i="1"/>
  <c r="X575" i="1"/>
  <c r="Y575" i="1" s="1"/>
  <c r="W575" i="1"/>
  <c r="X574" i="1"/>
  <c r="W574" i="1"/>
  <c r="X573" i="1"/>
  <c r="Y573" i="1" s="1"/>
  <c r="W573" i="1"/>
  <c r="Y572" i="1"/>
  <c r="X572" i="1"/>
  <c r="W572" i="1"/>
  <c r="X571" i="1"/>
  <c r="W571" i="1"/>
  <c r="X570" i="1"/>
  <c r="W570" i="1"/>
  <c r="X569" i="1"/>
  <c r="W569" i="1"/>
  <c r="Y568" i="1"/>
  <c r="X568" i="1"/>
  <c r="W568" i="1"/>
  <c r="X567" i="1"/>
  <c r="W567" i="1"/>
  <c r="Y567" i="1" s="1"/>
  <c r="X566" i="1"/>
  <c r="W566" i="1"/>
  <c r="X565" i="1"/>
  <c r="Y565" i="1" s="1"/>
  <c r="W565" i="1"/>
  <c r="X564" i="1"/>
  <c r="W564" i="1"/>
  <c r="X563" i="1"/>
  <c r="Y563" i="1" s="1"/>
  <c r="W563" i="1"/>
  <c r="X562" i="1"/>
  <c r="W562" i="1"/>
  <c r="X561" i="1"/>
  <c r="W561" i="1"/>
  <c r="X560" i="1"/>
  <c r="W560" i="1"/>
  <c r="X559" i="1"/>
  <c r="Y559" i="1" s="1"/>
  <c r="W559" i="1"/>
  <c r="X558" i="1"/>
  <c r="W558" i="1"/>
  <c r="X557" i="1"/>
  <c r="W557" i="1"/>
  <c r="X556" i="1"/>
  <c r="Y556" i="1" s="1"/>
  <c r="W556" i="1"/>
  <c r="X555" i="1"/>
  <c r="Y555" i="1" s="1"/>
  <c r="W555" i="1"/>
  <c r="X554" i="1"/>
  <c r="W554" i="1"/>
  <c r="X553" i="1"/>
  <c r="W553" i="1"/>
  <c r="Y553" i="1" s="1"/>
  <c r="X552" i="1"/>
  <c r="W552" i="1"/>
  <c r="X551" i="1"/>
  <c r="W551" i="1"/>
  <c r="X550" i="1"/>
  <c r="W550" i="1"/>
  <c r="X549" i="1"/>
  <c r="W549" i="1"/>
  <c r="Y548" i="1"/>
  <c r="X548" i="1"/>
  <c r="W548" i="1"/>
  <c r="X547" i="1"/>
  <c r="W547" i="1"/>
  <c r="X546" i="1"/>
  <c r="Y546" i="1" s="1"/>
  <c r="W546" i="1"/>
  <c r="X545" i="1"/>
  <c r="Y545" i="1" s="1"/>
  <c r="W545" i="1"/>
  <c r="X544" i="1"/>
  <c r="W544" i="1"/>
  <c r="X543" i="1"/>
  <c r="W543" i="1"/>
  <c r="X542" i="1"/>
  <c r="W542" i="1"/>
  <c r="X541" i="1"/>
  <c r="W541" i="1"/>
  <c r="X540" i="1"/>
  <c r="W540" i="1"/>
  <c r="Y539" i="1"/>
  <c r="X539" i="1"/>
  <c r="W539" i="1"/>
  <c r="X538" i="1"/>
  <c r="W538" i="1"/>
  <c r="X537" i="1"/>
  <c r="Y537" i="1" s="1"/>
  <c r="W537" i="1"/>
  <c r="X536" i="1"/>
  <c r="W536" i="1"/>
  <c r="Y536" i="1" s="1"/>
  <c r="X535" i="1"/>
  <c r="W535" i="1"/>
  <c r="X534" i="1"/>
  <c r="W534" i="1"/>
  <c r="X533" i="1"/>
  <c r="W533" i="1"/>
  <c r="X532" i="1"/>
  <c r="Y532" i="1" s="1"/>
  <c r="W532" i="1"/>
  <c r="X531" i="1"/>
  <c r="W531" i="1"/>
  <c r="X530" i="1"/>
  <c r="W530" i="1"/>
  <c r="Y530" i="1" s="1"/>
  <c r="X529" i="1"/>
  <c r="Y529" i="1" s="1"/>
  <c r="W529" i="1"/>
  <c r="X528" i="1"/>
  <c r="W528" i="1"/>
  <c r="Y528" i="1" s="1"/>
  <c r="X527" i="1"/>
  <c r="Y527" i="1" s="1"/>
  <c r="W527" i="1"/>
  <c r="X526" i="1"/>
  <c r="W526" i="1"/>
  <c r="X525" i="1"/>
  <c r="W525" i="1"/>
  <c r="X524" i="1"/>
  <c r="W524" i="1"/>
  <c r="X523" i="1"/>
  <c r="Y523" i="1" s="1"/>
  <c r="W523" i="1"/>
  <c r="X522" i="1"/>
  <c r="W522" i="1"/>
  <c r="Y522" i="1" s="1"/>
  <c r="X521" i="1"/>
  <c r="W521" i="1"/>
  <c r="X520" i="1"/>
  <c r="W520" i="1"/>
  <c r="X519" i="1"/>
  <c r="Y519" i="1" s="1"/>
  <c r="W519" i="1"/>
  <c r="X518" i="1"/>
  <c r="W518" i="1"/>
  <c r="X517" i="1"/>
  <c r="W517" i="1"/>
  <c r="X516" i="1"/>
  <c r="W516" i="1"/>
  <c r="X515" i="1"/>
  <c r="Y515" i="1" s="1"/>
  <c r="W515" i="1"/>
  <c r="X514" i="1"/>
  <c r="W514" i="1"/>
  <c r="X513" i="1"/>
  <c r="W513" i="1"/>
  <c r="X512" i="1"/>
  <c r="W512" i="1"/>
  <c r="X511" i="1"/>
  <c r="W511" i="1"/>
  <c r="X510" i="1"/>
  <c r="W510" i="1"/>
  <c r="X509" i="1"/>
  <c r="W509" i="1"/>
  <c r="X508" i="1"/>
  <c r="W508" i="1"/>
  <c r="X507" i="1"/>
  <c r="Y507" i="1" s="1"/>
  <c r="W507" i="1"/>
  <c r="X506" i="1"/>
  <c r="W506" i="1"/>
  <c r="X505" i="1"/>
  <c r="W505" i="1"/>
  <c r="X504" i="1"/>
  <c r="W504" i="1"/>
  <c r="X503" i="1"/>
  <c r="W503" i="1"/>
  <c r="X502" i="1"/>
  <c r="Y502" i="1" s="1"/>
  <c r="W502" i="1"/>
  <c r="X501" i="1"/>
  <c r="W501" i="1"/>
  <c r="X500" i="1"/>
  <c r="W500" i="1"/>
  <c r="X499" i="1"/>
  <c r="W499" i="1"/>
  <c r="Y499" i="1" s="1"/>
  <c r="X498" i="1"/>
  <c r="W498" i="1"/>
  <c r="X497" i="1"/>
  <c r="W497" i="1"/>
  <c r="Y496" i="1"/>
  <c r="X496" i="1"/>
  <c r="W496" i="1"/>
  <c r="X495" i="1"/>
  <c r="W495" i="1"/>
  <c r="X494" i="1"/>
  <c r="W494" i="1"/>
  <c r="X493" i="1"/>
  <c r="W493" i="1"/>
  <c r="X492" i="1"/>
  <c r="W492" i="1"/>
  <c r="X491" i="1"/>
  <c r="W491" i="1"/>
  <c r="X490" i="1"/>
  <c r="W490" i="1"/>
  <c r="X489" i="1"/>
  <c r="W489" i="1"/>
  <c r="X488" i="1"/>
  <c r="Y488" i="1" s="1"/>
  <c r="W488" i="1"/>
  <c r="X487" i="1"/>
  <c r="Y487" i="1" s="1"/>
  <c r="W487" i="1"/>
  <c r="X486" i="1"/>
  <c r="Y486" i="1" s="1"/>
  <c r="W486" i="1"/>
  <c r="X485" i="1"/>
  <c r="Y485" i="1" s="1"/>
  <c r="W485" i="1"/>
  <c r="Y484" i="1"/>
  <c r="X484" i="1"/>
  <c r="W484" i="1"/>
  <c r="X483" i="1"/>
  <c r="W483" i="1"/>
  <c r="X482" i="1"/>
  <c r="W482" i="1"/>
  <c r="X481" i="1"/>
  <c r="W481" i="1"/>
  <c r="X480" i="1"/>
  <c r="W480" i="1"/>
  <c r="X479" i="1"/>
  <c r="W479" i="1"/>
  <c r="X478" i="1"/>
  <c r="Y478" i="1" s="1"/>
  <c r="W478" i="1"/>
  <c r="X477" i="1"/>
  <c r="W477" i="1"/>
  <c r="Y477" i="1" s="1"/>
  <c r="X476" i="1"/>
  <c r="W476" i="1"/>
  <c r="X475" i="1"/>
  <c r="W475" i="1"/>
  <c r="X474" i="1"/>
  <c r="W474" i="1"/>
  <c r="X473" i="1"/>
  <c r="Y473" i="1" s="1"/>
  <c r="W473" i="1"/>
  <c r="X472" i="1"/>
  <c r="W472" i="1"/>
  <c r="X471" i="1"/>
  <c r="W471" i="1"/>
  <c r="X470" i="1"/>
  <c r="Y470" i="1" s="1"/>
  <c r="W470" i="1"/>
  <c r="X469" i="1"/>
  <c r="W469" i="1"/>
  <c r="X468" i="1"/>
  <c r="Y468" i="1" s="1"/>
  <c r="W468" i="1"/>
  <c r="X467" i="1"/>
  <c r="Y467" i="1" s="1"/>
  <c r="W467" i="1"/>
  <c r="X466" i="1"/>
  <c r="W466" i="1"/>
  <c r="Y466" i="1" s="1"/>
  <c r="X465" i="1"/>
  <c r="W465" i="1"/>
  <c r="X464" i="1"/>
  <c r="W464" i="1"/>
  <c r="X463" i="1"/>
  <c r="W463" i="1"/>
  <c r="X462" i="1"/>
  <c r="W462" i="1"/>
  <c r="X461" i="1"/>
  <c r="W461" i="1"/>
  <c r="X460" i="1"/>
  <c r="W460" i="1"/>
  <c r="X459" i="1"/>
  <c r="W459" i="1"/>
  <c r="X458" i="1"/>
  <c r="W458" i="1"/>
  <c r="X457" i="1"/>
  <c r="W457" i="1"/>
  <c r="X456" i="1"/>
  <c r="W456" i="1"/>
  <c r="X455" i="1"/>
  <c r="W455" i="1"/>
  <c r="X454" i="1"/>
  <c r="W454" i="1"/>
  <c r="X453" i="1"/>
  <c r="W453" i="1"/>
  <c r="Y453" i="1" s="1"/>
  <c r="X452" i="1"/>
  <c r="W452" i="1"/>
  <c r="X451" i="1"/>
  <c r="Y451" i="1" s="1"/>
  <c r="W451" i="1"/>
  <c r="X450" i="1"/>
  <c r="W450" i="1"/>
  <c r="X449" i="1"/>
  <c r="Y449" i="1" s="1"/>
  <c r="W449" i="1"/>
  <c r="Y448" i="1"/>
  <c r="X448" i="1"/>
  <c r="W448" i="1"/>
  <c r="X447" i="1"/>
  <c r="W447" i="1"/>
  <c r="X446" i="1"/>
  <c r="W446" i="1"/>
  <c r="Y446" i="1" s="1"/>
  <c r="X445" i="1"/>
  <c r="W445" i="1"/>
  <c r="X444" i="1"/>
  <c r="W444" i="1"/>
  <c r="X443" i="1"/>
  <c r="W443" i="1"/>
  <c r="X442" i="1"/>
  <c r="W442" i="1"/>
  <c r="X441" i="1"/>
  <c r="W441" i="1"/>
  <c r="X440" i="1"/>
  <c r="W440" i="1"/>
  <c r="X439" i="1"/>
  <c r="W439" i="1"/>
  <c r="X438" i="1"/>
  <c r="W438" i="1"/>
  <c r="X437" i="1"/>
  <c r="W437" i="1"/>
  <c r="X436" i="1"/>
  <c r="Y436" i="1" s="1"/>
  <c r="W436" i="1"/>
  <c r="X435" i="1"/>
  <c r="W435" i="1"/>
  <c r="X434" i="1"/>
  <c r="W434" i="1"/>
  <c r="X433" i="1"/>
  <c r="W433" i="1"/>
  <c r="X432" i="1"/>
  <c r="Y432" i="1" s="1"/>
  <c r="W432" i="1"/>
  <c r="X431" i="1"/>
  <c r="W431" i="1"/>
  <c r="Y431" i="1" s="1"/>
  <c r="X430" i="1"/>
  <c r="W430" i="1"/>
  <c r="X429" i="1"/>
  <c r="W429" i="1"/>
  <c r="X428" i="1"/>
  <c r="Y428" i="1" s="1"/>
  <c r="W428" i="1"/>
  <c r="X427" i="1"/>
  <c r="W427" i="1"/>
  <c r="X426" i="1"/>
  <c r="W426" i="1"/>
  <c r="X425" i="1"/>
  <c r="W425" i="1"/>
  <c r="X424" i="1"/>
  <c r="W424" i="1"/>
  <c r="X423" i="1"/>
  <c r="W423" i="1"/>
  <c r="X422" i="1"/>
  <c r="W422" i="1"/>
  <c r="Y422" i="1" s="1"/>
  <c r="X421" i="1"/>
  <c r="W421" i="1"/>
  <c r="X420" i="1"/>
  <c r="W420" i="1"/>
  <c r="X419" i="1"/>
  <c r="W419" i="1"/>
  <c r="X418" i="1"/>
  <c r="W418" i="1"/>
  <c r="X417" i="1"/>
  <c r="W417" i="1"/>
  <c r="X416" i="1"/>
  <c r="Y416" i="1" s="1"/>
  <c r="W416" i="1"/>
  <c r="Y415" i="1"/>
  <c r="X415" i="1"/>
  <c r="W415" i="1"/>
  <c r="X414" i="1"/>
  <c r="W414" i="1"/>
  <c r="X413" i="1"/>
  <c r="W413" i="1"/>
  <c r="X412" i="1"/>
  <c r="W412" i="1"/>
  <c r="X411" i="1"/>
  <c r="W411" i="1"/>
  <c r="X410" i="1"/>
  <c r="W410" i="1"/>
  <c r="X409" i="1"/>
  <c r="W409" i="1"/>
  <c r="X408" i="1"/>
  <c r="W408" i="1"/>
  <c r="X407" i="1"/>
  <c r="W407" i="1"/>
  <c r="X406" i="1"/>
  <c r="Y406" i="1" s="1"/>
  <c r="W406" i="1"/>
  <c r="X405" i="1"/>
  <c r="Y405" i="1" s="1"/>
  <c r="W405" i="1"/>
  <c r="X404" i="1"/>
  <c r="Y404" i="1" s="1"/>
  <c r="W404" i="1"/>
  <c r="X403" i="1"/>
  <c r="Y403" i="1" s="1"/>
  <c r="W403" i="1"/>
  <c r="X402" i="1"/>
  <c r="Y402" i="1" s="1"/>
  <c r="W402" i="1"/>
  <c r="X401" i="1"/>
  <c r="W401" i="1"/>
  <c r="X400" i="1"/>
  <c r="W400" i="1"/>
  <c r="X399" i="1"/>
  <c r="Y399" i="1" s="1"/>
  <c r="W399" i="1"/>
  <c r="X398" i="1"/>
  <c r="W398" i="1"/>
  <c r="X397" i="1"/>
  <c r="Y397" i="1" s="1"/>
  <c r="W397" i="1"/>
  <c r="X396" i="1"/>
  <c r="Y396" i="1" s="1"/>
  <c r="W396" i="1"/>
  <c r="X395" i="1"/>
  <c r="W395" i="1"/>
  <c r="Y395" i="1" s="1"/>
  <c r="X394" i="1"/>
  <c r="W394" i="1"/>
  <c r="X393" i="1"/>
  <c r="W393" i="1"/>
  <c r="X392" i="1"/>
  <c r="Y392" i="1" s="1"/>
  <c r="W392" i="1"/>
  <c r="X391" i="1"/>
  <c r="W391" i="1"/>
  <c r="Y391" i="1" s="1"/>
  <c r="X390" i="1"/>
  <c r="W390" i="1"/>
  <c r="X389" i="1"/>
  <c r="W389" i="1"/>
  <c r="X388" i="1"/>
  <c r="Y388" i="1" s="1"/>
  <c r="W388" i="1"/>
  <c r="X387" i="1"/>
  <c r="W387" i="1"/>
  <c r="X386" i="1"/>
  <c r="W386" i="1"/>
  <c r="X385" i="1"/>
  <c r="Y385" i="1" s="1"/>
  <c r="W385" i="1"/>
  <c r="X384" i="1"/>
  <c r="W384" i="1"/>
  <c r="X383" i="1"/>
  <c r="W383" i="1"/>
  <c r="X382" i="1"/>
  <c r="Y382" i="1" s="1"/>
  <c r="W382" i="1"/>
  <c r="X381" i="1"/>
  <c r="W381" i="1"/>
  <c r="X380" i="1"/>
  <c r="W380" i="1"/>
  <c r="X379" i="1"/>
  <c r="Y379" i="1" s="1"/>
  <c r="W379" i="1"/>
  <c r="X378" i="1"/>
  <c r="Y378" i="1" s="1"/>
  <c r="W378" i="1"/>
  <c r="X377" i="1"/>
  <c r="Y377" i="1" s="1"/>
  <c r="W377" i="1"/>
  <c r="X376" i="1"/>
  <c r="W376" i="1"/>
  <c r="X375" i="1"/>
  <c r="Y375" i="1" s="1"/>
  <c r="W375" i="1"/>
  <c r="X374" i="1"/>
  <c r="W374" i="1"/>
  <c r="X373" i="1"/>
  <c r="W373" i="1"/>
  <c r="X372" i="1"/>
  <c r="W372" i="1"/>
  <c r="X371" i="1"/>
  <c r="Y371" i="1" s="1"/>
  <c r="W371" i="1"/>
  <c r="X370" i="1"/>
  <c r="Y370" i="1" s="1"/>
  <c r="W370" i="1"/>
  <c r="X369" i="1"/>
  <c r="Y369" i="1" s="1"/>
  <c r="W369" i="1"/>
  <c r="Y368" i="1"/>
  <c r="X368" i="1"/>
  <c r="W368" i="1"/>
  <c r="X367" i="1"/>
  <c r="W367" i="1"/>
  <c r="X366" i="1"/>
  <c r="W366" i="1"/>
  <c r="X365" i="1"/>
  <c r="W365" i="1"/>
  <c r="X364" i="1"/>
  <c r="W364" i="1"/>
  <c r="X363" i="1"/>
  <c r="W363" i="1"/>
  <c r="X362" i="1"/>
  <c r="Y362" i="1" s="1"/>
  <c r="W362" i="1"/>
  <c r="X361" i="1"/>
  <c r="W361" i="1"/>
  <c r="X360" i="1"/>
  <c r="Y360" i="1" s="1"/>
  <c r="W360" i="1"/>
  <c r="X359" i="1"/>
  <c r="W359" i="1"/>
  <c r="X358" i="1"/>
  <c r="W358" i="1"/>
  <c r="X357" i="1"/>
  <c r="Y357" i="1" s="1"/>
  <c r="W357" i="1"/>
  <c r="X356" i="1"/>
  <c r="W356" i="1"/>
  <c r="X355" i="1"/>
  <c r="Y355" i="1" s="1"/>
  <c r="W355" i="1"/>
  <c r="X354" i="1"/>
  <c r="W354" i="1"/>
  <c r="X353" i="1"/>
  <c r="W353" i="1"/>
  <c r="X352" i="1"/>
  <c r="W352" i="1"/>
  <c r="X351" i="1"/>
  <c r="Y351" i="1" s="1"/>
  <c r="W351" i="1"/>
  <c r="X350" i="1"/>
  <c r="Y350" i="1" s="1"/>
  <c r="W350" i="1"/>
  <c r="X349" i="1"/>
  <c r="Y349" i="1" s="1"/>
  <c r="W349" i="1"/>
  <c r="X348" i="1"/>
  <c r="W348" i="1"/>
  <c r="Y348" i="1" s="1"/>
  <c r="X347" i="1"/>
  <c r="W347" i="1"/>
  <c r="X346" i="1"/>
  <c r="W346" i="1"/>
  <c r="X345" i="1"/>
  <c r="W345" i="1"/>
  <c r="X344" i="1"/>
  <c r="W344" i="1"/>
  <c r="X343" i="1"/>
  <c r="W343" i="1"/>
  <c r="X342" i="1"/>
  <c r="Y342" i="1" s="1"/>
  <c r="W342" i="1"/>
  <c r="X341" i="1"/>
  <c r="W341" i="1"/>
  <c r="X340" i="1"/>
  <c r="Y340" i="1" s="1"/>
  <c r="W340" i="1"/>
  <c r="X339" i="1"/>
  <c r="W339" i="1"/>
  <c r="Y339" i="1" s="1"/>
  <c r="X338" i="1"/>
  <c r="W338" i="1"/>
  <c r="X337" i="1"/>
  <c r="W337" i="1"/>
  <c r="X336" i="1"/>
  <c r="Y336" i="1" s="1"/>
  <c r="W336" i="1"/>
  <c r="X335" i="1"/>
  <c r="W335" i="1"/>
  <c r="X334" i="1"/>
  <c r="Y334" i="1" s="1"/>
  <c r="W334" i="1"/>
  <c r="X333" i="1"/>
  <c r="W333" i="1"/>
  <c r="Y332" i="1"/>
  <c r="X332" i="1"/>
  <c r="W332" i="1"/>
  <c r="X331" i="1"/>
  <c r="W331" i="1"/>
  <c r="X330" i="1"/>
  <c r="W330" i="1"/>
  <c r="X329" i="1"/>
  <c r="W329" i="1"/>
  <c r="X328" i="1"/>
  <c r="W328" i="1"/>
  <c r="X327" i="1"/>
  <c r="W327" i="1"/>
  <c r="X326" i="1"/>
  <c r="W326" i="1"/>
  <c r="Y326" i="1" s="1"/>
  <c r="X325" i="1"/>
  <c r="Y325" i="1" s="1"/>
  <c r="W325" i="1"/>
  <c r="X324" i="1"/>
  <c r="W324" i="1"/>
  <c r="Y324" i="1" s="1"/>
  <c r="X323" i="1"/>
  <c r="W323" i="1"/>
  <c r="X322" i="1"/>
  <c r="W322" i="1"/>
  <c r="X321" i="1"/>
  <c r="W321" i="1"/>
  <c r="X320" i="1"/>
  <c r="W320" i="1"/>
  <c r="X319" i="1"/>
  <c r="W319" i="1"/>
  <c r="X318" i="1"/>
  <c r="W318" i="1"/>
  <c r="X317" i="1"/>
  <c r="W317" i="1"/>
  <c r="X316" i="1"/>
  <c r="Y316" i="1" s="1"/>
  <c r="W316" i="1"/>
  <c r="X315" i="1"/>
  <c r="Y315" i="1" s="1"/>
  <c r="W315" i="1"/>
  <c r="X314" i="1"/>
  <c r="W314" i="1"/>
  <c r="Y313" i="1"/>
  <c r="X313" i="1"/>
  <c r="W313" i="1"/>
  <c r="X312" i="1"/>
  <c r="Y312" i="1" s="1"/>
  <c r="W312" i="1"/>
  <c r="X311" i="1"/>
  <c r="W311" i="1"/>
  <c r="X310" i="1"/>
  <c r="W310" i="1"/>
  <c r="X309" i="1"/>
  <c r="Y309" i="1" s="1"/>
  <c r="W309" i="1"/>
  <c r="X308" i="1"/>
  <c r="W308" i="1"/>
  <c r="Y308" i="1" s="1"/>
  <c r="X307" i="1"/>
  <c r="W307" i="1"/>
  <c r="X306" i="1"/>
  <c r="Y306" i="1" s="1"/>
  <c r="W306" i="1"/>
  <c r="Y305" i="1"/>
  <c r="X305" i="1"/>
  <c r="W305" i="1"/>
  <c r="X304" i="1"/>
  <c r="W304" i="1"/>
  <c r="X303" i="1"/>
  <c r="W303" i="1"/>
  <c r="X302" i="1"/>
  <c r="W302" i="1"/>
  <c r="X301" i="1"/>
  <c r="W301" i="1"/>
  <c r="X300" i="1"/>
  <c r="W300" i="1"/>
  <c r="X299" i="1"/>
  <c r="W299" i="1"/>
  <c r="X298" i="1"/>
  <c r="W298" i="1"/>
  <c r="X297" i="1"/>
  <c r="W297" i="1"/>
  <c r="X296" i="1"/>
  <c r="W296" i="1"/>
  <c r="X295" i="1"/>
  <c r="W295" i="1"/>
  <c r="X294" i="1"/>
  <c r="Y294" i="1" s="1"/>
  <c r="W294" i="1"/>
  <c r="X293" i="1"/>
  <c r="W293" i="1"/>
  <c r="X292" i="1"/>
  <c r="W292" i="1"/>
  <c r="X291" i="1"/>
  <c r="W291" i="1"/>
  <c r="Y291" i="1" s="1"/>
  <c r="X290" i="1"/>
  <c r="W290" i="1"/>
  <c r="X289" i="1"/>
  <c r="W289" i="1"/>
  <c r="X288" i="1"/>
  <c r="W288" i="1"/>
  <c r="Y288" i="1" s="1"/>
  <c r="X287" i="1"/>
  <c r="W287" i="1"/>
  <c r="X286" i="1"/>
  <c r="W286" i="1"/>
  <c r="X285" i="1"/>
  <c r="W285" i="1"/>
  <c r="X284" i="1"/>
  <c r="W284" i="1"/>
  <c r="X283" i="1"/>
  <c r="W283" i="1"/>
  <c r="X282" i="1"/>
  <c r="W282" i="1"/>
  <c r="X281" i="1"/>
  <c r="W281" i="1"/>
  <c r="X280" i="1"/>
  <c r="W280" i="1"/>
  <c r="X279" i="1"/>
  <c r="W279" i="1"/>
  <c r="X278" i="1"/>
  <c r="W278" i="1"/>
  <c r="X277" i="1"/>
  <c r="W277" i="1"/>
  <c r="X276" i="1"/>
  <c r="Y276" i="1" s="1"/>
  <c r="W276" i="1"/>
  <c r="X275" i="1"/>
  <c r="W275" i="1"/>
  <c r="X274" i="1"/>
  <c r="W274" i="1"/>
  <c r="X273" i="1"/>
  <c r="Y273" i="1" s="1"/>
  <c r="W273" i="1"/>
  <c r="X272" i="1"/>
  <c r="W272" i="1"/>
  <c r="X271" i="1"/>
  <c r="Y271" i="1" s="1"/>
  <c r="W271" i="1"/>
  <c r="X270" i="1"/>
  <c r="W270" i="1"/>
  <c r="Y269" i="1"/>
  <c r="X269" i="1"/>
  <c r="W269" i="1"/>
  <c r="X268" i="1"/>
  <c r="W268" i="1"/>
  <c r="Y268" i="1" s="1"/>
  <c r="X267" i="1"/>
  <c r="W267" i="1"/>
  <c r="X266" i="1"/>
  <c r="W266" i="1"/>
  <c r="X265" i="1"/>
  <c r="W265" i="1"/>
  <c r="Y264" i="1"/>
  <c r="X264" i="1"/>
  <c r="W264" i="1"/>
  <c r="X263" i="1"/>
  <c r="W263" i="1"/>
  <c r="Y262" i="1"/>
  <c r="X262" i="1"/>
  <c r="W262" i="1"/>
  <c r="X261" i="1"/>
  <c r="W261" i="1"/>
  <c r="X260" i="1"/>
  <c r="W260" i="1"/>
  <c r="X259" i="1"/>
  <c r="W259" i="1"/>
  <c r="X258" i="1"/>
  <c r="Y258" i="1" s="1"/>
  <c r="W258" i="1"/>
  <c r="X257" i="1"/>
  <c r="Y257" i="1" s="1"/>
  <c r="W257" i="1"/>
  <c r="X256" i="1"/>
  <c r="W256" i="1"/>
  <c r="X255" i="1"/>
  <c r="Y255" i="1" s="1"/>
  <c r="W255" i="1"/>
  <c r="X254" i="1"/>
  <c r="W254" i="1"/>
  <c r="Y254" i="1" s="1"/>
  <c r="X253" i="1"/>
  <c r="W253" i="1"/>
  <c r="X252" i="1"/>
  <c r="W252" i="1"/>
  <c r="X251" i="1"/>
  <c r="W251" i="1"/>
  <c r="X250" i="1"/>
  <c r="W250" i="1"/>
  <c r="X249" i="1"/>
  <c r="Y249" i="1" s="1"/>
  <c r="W249" i="1"/>
  <c r="X248" i="1"/>
  <c r="Y248" i="1" s="1"/>
  <c r="W248" i="1"/>
  <c r="X247" i="1"/>
  <c r="W247" i="1"/>
  <c r="Y247" i="1" s="1"/>
  <c r="X246" i="1"/>
  <c r="Y246" i="1" s="1"/>
  <c r="W246" i="1"/>
  <c r="X245" i="1"/>
  <c r="Y245" i="1" s="1"/>
  <c r="W245" i="1"/>
  <c r="X244" i="1"/>
  <c r="Y244" i="1" s="1"/>
  <c r="W244" i="1"/>
  <c r="X243" i="1"/>
  <c r="Y243" i="1" s="1"/>
  <c r="W243" i="1"/>
  <c r="X242" i="1"/>
  <c r="Y242" i="1" s="1"/>
  <c r="W242" i="1"/>
  <c r="X241" i="1"/>
  <c r="W241" i="1"/>
  <c r="X240" i="1"/>
  <c r="W240" i="1"/>
  <c r="X239" i="1"/>
  <c r="W239" i="1"/>
  <c r="X238" i="1"/>
  <c r="Y238" i="1" s="1"/>
  <c r="W238" i="1"/>
  <c r="X237" i="1"/>
  <c r="W237" i="1"/>
  <c r="X236" i="1"/>
  <c r="W236" i="1"/>
  <c r="X235" i="1"/>
  <c r="W235" i="1"/>
  <c r="X234" i="1"/>
  <c r="W234" i="1"/>
  <c r="X233" i="1"/>
  <c r="W233" i="1"/>
  <c r="X232" i="1"/>
  <c r="W232" i="1"/>
  <c r="X231" i="1"/>
  <c r="W231" i="1"/>
  <c r="X230" i="1"/>
  <c r="Y230" i="1" s="1"/>
  <c r="W230" i="1"/>
  <c r="X229" i="1"/>
  <c r="W229" i="1"/>
  <c r="X228" i="1"/>
  <c r="W228" i="1"/>
  <c r="X227" i="1"/>
  <c r="Y227" i="1" s="1"/>
  <c r="W227" i="1"/>
  <c r="X226" i="1"/>
  <c r="W226" i="1"/>
  <c r="X225" i="1"/>
  <c r="W225" i="1"/>
  <c r="X224" i="1"/>
  <c r="Y224" i="1" s="1"/>
  <c r="W224" i="1"/>
  <c r="X223" i="1"/>
  <c r="Y223" i="1" s="1"/>
  <c r="W223" i="1"/>
  <c r="X222" i="1"/>
  <c r="W222" i="1"/>
  <c r="X221" i="1"/>
  <c r="W221" i="1"/>
  <c r="X220" i="1"/>
  <c r="W220" i="1"/>
  <c r="X219" i="1"/>
  <c r="Y219" i="1" s="1"/>
  <c r="W219" i="1"/>
  <c r="X218" i="1"/>
  <c r="W218" i="1"/>
  <c r="X217" i="1"/>
  <c r="W217" i="1"/>
  <c r="X216" i="1"/>
  <c r="W216" i="1"/>
  <c r="X215" i="1"/>
  <c r="Y215" i="1" s="1"/>
  <c r="W215" i="1"/>
  <c r="X214" i="1"/>
  <c r="W214" i="1"/>
  <c r="X213" i="1"/>
  <c r="W213" i="1"/>
  <c r="X212" i="1"/>
  <c r="Y212" i="1" s="1"/>
  <c r="W212" i="1"/>
  <c r="X211" i="1"/>
  <c r="W211" i="1"/>
  <c r="X210" i="1"/>
  <c r="Y210" i="1" s="1"/>
  <c r="W210" i="1"/>
  <c r="X209" i="1"/>
  <c r="W209" i="1"/>
  <c r="X208" i="1"/>
  <c r="W208" i="1"/>
  <c r="X207" i="1"/>
  <c r="Y207" i="1" s="1"/>
  <c r="W207" i="1"/>
  <c r="X206" i="1"/>
  <c r="Y206" i="1" s="1"/>
  <c r="W206" i="1"/>
  <c r="X205" i="1"/>
  <c r="W205" i="1"/>
  <c r="Y205" i="1" s="1"/>
  <c r="X204" i="1"/>
  <c r="W204" i="1"/>
  <c r="X203" i="1"/>
  <c r="W203" i="1"/>
  <c r="X202" i="1"/>
  <c r="W202" i="1"/>
  <c r="X201" i="1"/>
  <c r="W201" i="1"/>
  <c r="X200" i="1"/>
  <c r="Y200" i="1" s="1"/>
  <c r="W200" i="1"/>
  <c r="X199" i="1"/>
  <c r="Y199" i="1" s="1"/>
  <c r="W199" i="1"/>
  <c r="X198" i="1"/>
  <c r="Y198" i="1" s="1"/>
  <c r="W198" i="1"/>
  <c r="X197" i="1"/>
  <c r="W197" i="1"/>
  <c r="X196" i="1"/>
  <c r="W196" i="1"/>
  <c r="Y196" i="1" s="1"/>
  <c r="X195" i="1"/>
  <c r="W195" i="1"/>
  <c r="X194" i="1"/>
  <c r="W194" i="1"/>
  <c r="X193" i="1"/>
  <c r="W193" i="1"/>
  <c r="X192" i="1"/>
  <c r="W192" i="1"/>
  <c r="X191" i="1"/>
  <c r="W191" i="1"/>
  <c r="X190" i="1"/>
  <c r="W190" i="1"/>
  <c r="Y190" i="1" s="1"/>
  <c r="X189" i="1"/>
  <c r="W189" i="1"/>
  <c r="X188" i="1"/>
  <c r="Y188" i="1" s="1"/>
  <c r="W188" i="1"/>
  <c r="X187" i="1"/>
  <c r="W187" i="1"/>
  <c r="X186" i="1"/>
  <c r="Y186" i="1" s="1"/>
  <c r="W186" i="1"/>
  <c r="X185" i="1"/>
  <c r="W185" i="1"/>
  <c r="X184" i="1"/>
  <c r="W184" i="1"/>
  <c r="X183" i="1"/>
  <c r="Y183" i="1" s="1"/>
  <c r="W183" i="1"/>
  <c r="X182" i="1"/>
  <c r="W182" i="1"/>
  <c r="X181" i="1"/>
  <c r="W181" i="1"/>
  <c r="X180" i="1"/>
  <c r="W180" i="1"/>
  <c r="Y180" i="1" s="1"/>
  <c r="X179" i="1"/>
  <c r="W179" i="1"/>
  <c r="X178" i="1"/>
  <c r="W178" i="1"/>
  <c r="X177" i="1"/>
  <c r="W177" i="1"/>
  <c r="X176" i="1"/>
  <c r="W176" i="1"/>
  <c r="X175" i="1"/>
  <c r="W175" i="1"/>
  <c r="X174" i="1"/>
  <c r="W174" i="1"/>
  <c r="X173" i="1"/>
  <c r="Y173" i="1" s="1"/>
  <c r="W173" i="1"/>
  <c r="X172" i="1"/>
  <c r="W172" i="1"/>
  <c r="X171" i="1"/>
  <c r="Y171" i="1" s="1"/>
  <c r="W171" i="1"/>
  <c r="X170" i="1"/>
  <c r="W170" i="1"/>
  <c r="X169" i="1"/>
  <c r="W169" i="1"/>
  <c r="Y169" i="1" s="1"/>
  <c r="X168" i="1"/>
  <c r="W168" i="1"/>
  <c r="Y168" i="1" s="1"/>
  <c r="X167" i="1"/>
  <c r="W167" i="1"/>
  <c r="X166" i="1"/>
  <c r="Y166" i="1" s="1"/>
  <c r="W166" i="1"/>
  <c r="X165" i="1"/>
  <c r="W165" i="1"/>
  <c r="X164" i="1"/>
  <c r="W164" i="1"/>
  <c r="X163" i="1"/>
  <c r="W163" i="1"/>
  <c r="X162" i="1"/>
  <c r="Y162" i="1" s="1"/>
  <c r="W162" i="1"/>
  <c r="X161" i="1"/>
  <c r="W161" i="1"/>
  <c r="X160" i="1"/>
  <c r="Y160" i="1" s="1"/>
  <c r="W160" i="1"/>
  <c r="X159" i="1"/>
  <c r="W159" i="1"/>
  <c r="X158" i="1"/>
  <c r="W158" i="1"/>
  <c r="X157" i="1"/>
  <c r="W157" i="1"/>
  <c r="X156" i="1"/>
  <c r="Y156" i="1" s="1"/>
  <c r="W156" i="1"/>
  <c r="X155" i="1"/>
  <c r="W155" i="1"/>
  <c r="X154" i="1"/>
  <c r="W154" i="1"/>
  <c r="Y154" i="1" s="1"/>
  <c r="X153" i="1"/>
  <c r="W153" i="1"/>
  <c r="X152" i="1"/>
  <c r="W152" i="1"/>
  <c r="X151" i="1"/>
  <c r="W151" i="1"/>
  <c r="Y151" i="1" s="1"/>
  <c r="X150" i="1"/>
  <c r="W150" i="1"/>
  <c r="X149" i="1"/>
  <c r="W149" i="1"/>
  <c r="X148" i="1"/>
  <c r="W148" i="1"/>
  <c r="Y148" i="1" s="1"/>
  <c r="X147" i="1"/>
  <c r="W147" i="1"/>
  <c r="Y147" i="1" s="1"/>
  <c r="X146" i="1"/>
  <c r="W146" i="1"/>
  <c r="X145" i="1"/>
  <c r="W145" i="1"/>
  <c r="X144" i="1"/>
  <c r="Y144" i="1" s="1"/>
  <c r="W144" i="1"/>
  <c r="X143" i="1"/>
  <c r="W143" i="1"/>
  <c r="Y142" i="1"/>
  <c r="X142" i="1"/>
  <c r="W142" i="1"/>
  <c r="X141" i="1"/>
  <c r="W141" i="1"/>
  <c r="X140" i="1"/>
  <c r="W140" i="1"/>
  <c r="Y140" i="1" s="1"/>
  <c r="X139" i="1"/>
  <c r="W139" i="1"/>
  <c r="X138" i="1"/>
  <c r="W138" i="1"/>
  <c r="X137" i="1"/>
  <c r="W137" i="1"/>
  <c r="X136" i="1"/>
  <c r="W136" i="1"/>
  <c r="X135" i="1"/>
  <c r="Y135" i="1" s="1"/>
  <c r="W135" i="1"/>
  <c r="X134" i="1"/>
  <c r="Y134" i="1" s="1"/>
  <c r="W134" i="1"/>
  <c r="X133" i="1"/>
  <c r="W133" i="1"/>
  <c r="X132" i="1"/>
  <c r="Y132" i="1" s="1"/>
  <c r="W132" i="1"/>
  <c r="X131" i="1"/>
  <c r="Y131" i="1" s="1"/>
  <c r="W131" i="1"/>
  <c r="X130" i="1"/>
  <c r="W130" i="1"/>
  <c r="X129" i="1"/>
  <c r="W129" i="1"/>
  <c r="X128" i="1"/>
  <c r="W128" i="1"/>
  <c r="X127" i="1"/>
  <c r="W127" i="1"/>
  <c r="X126" i="1"/>
  <c r="W126" i="1"/>
  <c r="Y126" i="1" s="1"/>
  <c r="X125" i="1"/>
  <c r="W125" i="1"/>
  <c r="X124" i="1"/>
  <c r="W124" i="1"/>
  <c r="X123" i="1"/>
  <c r="W123" i="1"/>
  <c r="X122" i="1"/>
  <c r="Y122" i="1" s="1"/>
  <c r="W122" i="1"/>
  <c r="X121" i="1"/>
  <c r="W121" i="1"/>
  <c r="X120" i="1"/>
  <c r="W120" i="1"/>
  <c r="X119" i="1"/>
  <c r="W119" i="1"/>
  <c r="X118" i="1"/>
  <c r="W118" i="1"/>
  <c r="X117" i="1"/>
  <c r="W117" i="1"/>
  <c r="X116" i="1"/>
  <c r="Y116" i="1" s="1"/>
  <c r="W116" i="1"/>
  <c r="X115" i="1"/>
  <c r="Y115" i="1" s="1"/>
  <c r="W115" i="1"/>
  <c r="X114" i="1"/>
  <c r="W114" i="1"/>
  <c r="X113" i="1"/>
  <c r="Y113" i="1" s="1"/>
  <c r="W113" i="1"/>
  <c r="X112" i="1"/>
  <c r="W112" i="1"/>
  <c r="Y112" i="1" s="1"/>
  <c r="X111" i="1"/>
  <c r="W111" i="1"/>
  <c r="X110" i="1"/>
  <c r="W110" i="1"/>
  <c r="X109" i="1"/>
  <c r="W109" i="1"/>
  <c r="X108" i="1"/>
  <c r="W108" i="1"/>
  <c r="Y108" i="1" s="1"/>
  <c r="X107" i="1"/>
  <c r="W107" i="1"/>
  <c r="X106" i="1"/>
  <c r="W106" i="1"/>
  <c r="X105" i="1"/>
  <c r="W105" i="1"/>
  <c r="Y105" i="1" s="1"/>
  <c r="X104" i="1"/>
  <c r="Y104" i="1" s="1"/>
  <c r="W104" i="1"/>
  <c r="X103" i="1"/>
  <c r="Y103" i="1" s="1"/>
  <c r="W103" i="1"/>
  <c r="X102" i="1"/>
  <c r="W102" i="1"/>
  <c r="X101" i="1"/>
  <c r="W101" i="1"/>
  <c r="X100" i="1"/>
  <c r="Y100" i="1" s="1"/>
  <c r="W100" i="1"/>
  <c r="X99" i="1"/>
  <c r="W99" i="1"/>
  <c r="Y99" i="1" s="1"/>
  <c r="X98" i="1"/>
  <c r="W98" i="1"/>
  <c r="X97" i="1"/>
  <c r="W97" i="1"/>
  <c r="X96" i="1"/>
  <c r="Y96" i="1" s="1"/>
  <c r="W96" i="1"/>
  <c r="X95" i="1"/>
  <c r="Y95" i="1" s="1"/>
  <c r="W95" i="1"/>
  <c r="X94" i="1"/>
  <c r="W94" i="1"/>
  <c r="X93" i="1"/>
  <c r="W93" i="1"/>
  <c r="X92" i="1"/>
  <c r="W92" i="1"/>
  <c r="X91" i="1"/>
  <c r="W91" i="1"/>
  <c r="X90" i="1"/>
  <c r="W90" i="1"/>
  <c r="X89" i="1"/>
  <c r="Y89" i="1" s="1"/>
  <c r="W89" i="1"/>
  <c r="X88" i="1"/>
  <c r="W88" i="1"/>
  <c r="Y88" i="1" s="1"/>
  <c r="X87" i="1"/>
  <c r="W87" i="1"/>
  <c r="X86" i="1"/>
  <c r="W86" i="1"/>
  <c r="X85" i="1"/>
  <c r="W85" i="1"/>
  <c r="X84" i="1"/>
  <c r="W84" i="1"/>
  <c r="X83" i="1"/>
  <c r="W83" i="1"/>
  <c r="X82" i="1"/>
  <c r="W82" i="1"/>
  <c r="X81" i="1"/>
  <c r="W81" i="1"/>
  <c r="X80" i="1"/>
  <c r="W80" i="1"/>
  <c r="X79" i="1"/>
  <c r="W79" i="1"/>
  <c r="X78" i="1"/>
  <c r="W78" i="1"/>
  <c r="X77" i="1"/>
  <c r="Y77" i="1" s="1"/>
  <c r="W77" i="1"/>
  <c r="X76" i="1"/>
  <c r="Y76" i="1" s="1"/>
  <c r="W76" i="1"/>
  <c r="X75" i="1"/>
  <c r="W75" i="1"/>
  <c r="X74" i="1"/>
  <c r="Y74" i="1" s="1"/>
  <c r="W74" i="1"/>
  <c r="X73" i="1"/>
  <c r="W73" i="1"/>
  <c r="X72" i="1"/>
  <c r="W72" i="1"/>
  <c r="X71" i="1"/>
  <c r="W71" i="1"/>
  <c r="X70" i="1"/>
  <c r="Y70" i="1" s="1"/>
  <c r="W70" i="1"/>
  <c r="X69" i="1"/>
  <c r="W69" i="1"/>
  <c r="X68" i="1"/>
  <c r="W68" i="1"/>
  <c r="X67" i="1"/>
  <c r="Y67" i="1" s="1"/>
  <c r="W67" i="1"/>
  <c r="X66" i="1"/>
  <c r="W66" i="1"/>
  <c r="X65" i="1"/>
  <c r="W65" i="1"/>
  <c r="X64" i="1"/>
  <c r="W64" i="1"/>
  <c r="X63" i="1"/>
  <c r="Y63" i="1" s="1"/>
  <c r="W63" i="1"/>
  <c r="X62" i="1"/>
  <c r="W62" i="1"/>
  <c r="X61" i="1"/>
  <c r="W61" i="1"/>
  <c r="X60" i="1"/>
  <c r="W60" i="1"/>
  <c r="X59" i="1"/>
  <c r="Y59" i="1" s="1"/>
  <c r="W59" i="1"/>
  <c r="X58" i="1"/>
  <c r="Y58" i="1" s="1"/>
  <c r="W58" i="1"/>
  <c r="X57" i="1"/>
  <c r="W57" i="1"/>
  <c r="X56" i="1"/>
  <c r="W56" i="1"/>
  <c r="X55" i="1"/>
  <c r="W55" i="1"/>
  <c r="X54" i="1"/>
  <c r="W54" i="1"/>
  <c r="X53" i="1"/>
  <c r="W53" i="1"/>
  <c r="X52" i="1"/>
  <c r="W52" i="1"/>
  <c r="X51" i="1"/>
  <c r="W51" i="1"/>
  <c r="X50" i="1"/>
  <c r="W50" i="1"/>
  <c r="X49" i="1"/>
  <c r="W49" i="1"/>
  <c r="X48" i="1"/>
  <c r="W48" i="1"/>
  <c r="Y48" i="1" s="1"/>
  <c r="X47" i="1"/>
  <c r="Y47" i="1" s="1"/>
  <c r="W47" i="1"/>
  <c r="X46" i="1"/>
  <c r="W46" i="1"/>
  <c r="X45" i="1"/>
  <c r="W45" i="1"/>
  <c r="X44" i="1"/>
  <c r="W44" i="1"/>
  <c r="X43" i="1"/>
  <c r="W43" i="1"/>
  <c r="X42" i="1"/>
  <c r="Y42" i="1" s="1"/>
  <c r="W42" i="1"/>
  <c r="X41" i="1"/>
  <c r="Y41" i="1" s="1"/>
  <c r="W41" i="1"/>
  <c r="Y40" i="1"/>
  <c r="X40" i="1"/>
  <c r="W40" i="1"/>
  <c r="X39" i="1"/>
  <c r="W39" i="1"/>
  <c r="X38" i="1"/>
  <c r="W38" i="1"/>
  <c r="X37" i="1"/>
  <c r="W37" i="1"/>
  <c r="X36" i="1"/>
  <c r="Y36" i="1" s="1"/>
  <c r="W36" i="1"/>
  <c r="X35" i="1"/>
  <c r="W35" i="1"/>
  <c r="X34" i="1"/>
  <c r="Y34" i="1" s="1"/>
  <c r="W34" i="1"/>
  <c r="X33" i="1"/>
  <c r="Y33" i="1" s="1"/>
  <c r="W33" i="1"/>
  <c r="X32" i="1"/>
  <c r="Y32" i="1" s="1"/>
  <c r="W32" i="1"/>
  <c r="X31" i="1"/>
  <c r="W31" i="1"/>
  <c r="X30" i="1"/>
  <c r="Y30" i="1" s="1"/>
  <c r="W30" i="1"/>
  <c r="X29" i="1"/>
  <c r="W29" i="1"/>
  <c r="X28" i="1"/>
  <c r="W28" i="1"/>
  <c r="Y28" i="1" s="1"/>
  <c r="X27" i="1"/>
  <c r="W27" i="1"/>
  <c r="X26" i="1"/>
  <c r="W26" i="1"/>
  <c r="X25" i="1"/>
  <c r="W25" i="1"/>
  <c r="Y24" i="1"/>
  <c r="X24" i="1"/>
  <c r="W24" i="1"/>
  <c r="X23" i="1"/>
  <c r="W23" i="1"/>
  <c r="X22" i="1"/>
  <c r="W22" i="1"/>
  <c r="X21" i="1"/>
  <c r="W21" i="1"/>
  <c r="X20" i="1"/>
  <c r="Y20" i="1" s="1"/>
  <c r="W20" i="1"/>
  <c r="X19" i="1"/>
  <c r="W19" i="1"/>
  <c r="X18" i="1"/>
  <c r="W18" i="1"/>
  <c r="X17" i="1"/>
  <c r="W17" i="1"/>
  <c r="X16" i="1"/>
  <c r="W16" i="1"/>
  <c r="Y15" i="1"/>
  <c r="X15" i="1"/>
  <c r="W15" i="1"/>
  <c r="X14" i="1"/>
  <c r="Y14" i="1" s="1"/>
  <c r="W14" i="1"/>
  <c r="Y13" i="1"/>
  <c r="X13" i="1"/>
  <c r="W13" i="1"/>
  <c r="X12" i="1"/>
  <c r="W12" i="1"/>
  <c r="X11" i="1"/>
  <c r="W11" i="1"/>
  <c r="X10" i="1"/>
  <c r="W10" i="1"/>
  <c r="X9" i="1"/>
  <c r="W9" i="1"/>
  <c r="X8" i="1"/>
  <c r="Y8" i="1" s="1"/>
  <c r="W8" i="1"/>
  <c r="Y7" i="1"/>
  <c r="X7" i="1"/>
  <c r="W7" i="1"/>
  <c r="X6" i="1"/>
  <c r="W6" i="1"/>
  <c r="X5" i="1"/>
  <c r="W5" i="1"/>
  <c r="Y5" i="1" s="1"/>
  <c r="X4" i="1"/>
  <c r="W4" i="1"/>
  <c r="X3" i="1"/>
  <c r="W3" i="1"/>
  <c r="X2" i="1"/>
  <c r="W2" i="1"/>
  <c r="Y2" i="1" s="1"/>
  <c r="Y25" i="1" l="1"/>
  <c r="Y380" i="1"/>
  <c r="Y685" i="1"/>
  <c r="Y695" i="1"/>
  <c r="Y353" i="1"/>
  <c r="Y363" i="1"/>
  <c r="Y667" i="1"/>
  <c r="Y73" i="1"/>
  <c r="Y44" i="1"/>
  <c r="Y54" i="1"/>
  <c r="Y35" i="1"/>
  <c r="Y829" i="1"/>
  <c r="Y184" i="1"/>
  <c r="Y290" i="1"/>
  <c r="Y442" i="1"/>
  <c r="Y461" i="1"/>
  <c r="Y489" i="1"/>
  <c r="Y508" i="1"/>
  <c r="Y938" i="1"/>
  <c r="Y127" i="1"/>
  <c r="Y137" i="1"/>
  <c r="Y175" i="1"/>
  <c r="Y300" i="1"/>
  <c r="Y318" i="1"/>
  <c r="Y328" i="1"/>
  <c r="Y471" i="1"/>
  <c r="Y128" i="1"/>
  <c r="Y185" i="1"/>
  <c r="Y281" i="1"/>
  <c r="Y443" i="1"/>
  <c r="Y452" i="1"/>
  <c r="Y604" i="1"/>
  <c r="Y775" i="1"/>
  <c r="Y939" i="1"/>
  <c r="Y948" i="1"/>
  <c r="Y146" i="1"/>
  <c r="Y947" i="1"/>
  <c r="Y119" i="1"/>
  <c r="Y129" i="1"/>
  <c r="Y424" i="1"/>
  <c r="Y444" i="1"/>
  <c r="Y463" i="1"/>
  <c r="Y558" i="1"/>
  <c r="Y766" i="1"/>
  <c r="Y930" i="1"/>
  <c r="Y677" i="1"/>
  <c r="Y649" i="1"/>
  <c r="Y540" i="1"/>
  <c r="Y317" i="1"/>
  <c r="Y524" i="1"/>
  <c r="Y676" i="1"/>
  <c r="Y838" i="1"/>
  <c r="Y848" i="1"/>
  <c r="Y993" i="1"/>
  <c r="Y191" i="1"/>
  <c r="Y55" i="1"/>
  <c r="Y344" i="1"/>
  <c r="Y354" i="1"/>
  <c r="Y525" i="1"/>
  <c r="Y810" i="1"/>
  <c r="Y820" i="1"/>
  <c r="Y984" i="1"/>
  <c r="Y17" i="1"/>
  <c r="Y335" i="1"/>
  <c r="Y830" i="1"/>
  <c r="Y955" i="1"/>
  <c r="Y975" i="1"/>
  <c r="Y345" i="1"/>
  <c r="Y516" i="1"/>
  <c r="Y659" i="1"/>
  <c r="Y668" i="1"/>
  <c r="Y985" i="1"/>
  <c r="Y9" i="1"/>
  <c r="Y145" i="1"/>
  <c r="Y155" i="1"/>
  <c r="Y203" i="1"/>
  <c r="Y479" i="1"/>
  <c r="Y956" i="1"/>
  <c r="Y966" i="1"/>
  <c r="Y174" i="1"/>
  <c r="Y299" i="1"/>
  <c r="Y327" i="1"/>
  <c r="Y346" i="1"/>
  <c r="Y498" i="1"/>
  <c r="Y612" i="1"/>
  <c r="Y631" i="1"/>
  <c r="Y660" i="1"/>
  <c r="Y793" i="1"/>
  <c r="Y855" i="1"/>
  <c r="Y71" i="1"/>
  <c r="Y81" i="1"/>
  <c r="Y91" i="1"/>
  <c r="Y550" i="1"/>
  <c r="Y693" i="1"/>
  <c r="Y703" i="1"/>
  <c r="Y218" i="1"/>
  <c r="Y237" i="1"/>
  <c r="Y722" i="1"/>
  <c r="Y846" i="1"/>
  <c r="Y856" i="1"/>
  <c r="Y82" i="1"/>
  <c r="Y228" i="1"/>
  <c r="Y408" i="1"/>
  <c r="Y551" i="1"/>
  <c r="Y704" i="1"/>
  <c r="Y837" i="1"/>
  <c r="Y875" i="1"/>
  <c r="Y957" i="1"/>
  <c r="Y27" i="1"/>
  <c r="Y310" i="1"/>
  <c r="Y390" i="1"/>
  <c r="Y472" i="1"/>
  <c r="Y542" i="1"/>
  <c r="Y10" i="1"/>
  <c r="Y569" i="1"/>
  <c r="Y705" i="1"/>
  <c r="Y311" i="1"/>
  <c r="Y949" i="1"/>
  <c r="Y465" i="1"/>
  <c r="Y579" i="1"/>
  <c r="Y859" i="1"/>
  <c r="Y894" i="1"/>
  <c r="Y94" i="1"/>
  <c r="Y213" i="1"/>
  <c r="Y222" i="1"/>
  <c r="Y240" i="1"/>
  <c r="Y275" i="1"/>
  <c r="Y356" i="1"/>
  <c r="Y374" i="1"/>
  <c r="Y383" i="1"/>
  <c r="Y562" i="1"/>
  <c r="Y597" i="1"/>
  <c r="Y633" i="1"/>
  <c r="Y652" i="1"/>
  <c r="Y697" i="1"/>
  <c r="Y778" i="1"/>
  <c r="Y850" i="1"/>
  <c r="Y959" i="1"/>
  <c r="Y978" i="1"/>
  <c r="Y3" i="1"/>
  <c r="Y39" i="1"/>
  <c r="Y85" i="1"/>
  <c r="Y150" i="1"/>
  <c r="Y178" i="1"/>
  <c r="Y231" i="1"/>
  <c r="Y285" i="1"/>
  <c r="Y321" i="1"/>
  <c r="Y384" i="1"/>
  <c r="Y410" i="1"/>
  <c r="Y437" i="1"/>
  <c r="Y447" i="1"/>
  <c r="Y456" i="1"/>
  <c r="Y492" i="1"/>
  <c r="Y580" i="1"/>
  <c r="Y616" i="1"/>
  <c r="Y643" i="1"/>
  <c r="Y662" i="1"/>
  <c r="Y707" i="1"/>
  <c r="Y742" i="1"/>
  <c r="Y769" i="1"/>
  <c r="Y860" i="1"/>
  <c r="Y895" i="1"/>
  <c r="Y905" i="1"/>
  <c r="Y924" i="1"/>
  <c r="Y942" i="1"/>
  <c r="Y372" i="1"/>
  <c r="Y758" i="1"/>
  <c r="Y995" i="1"/>
  <c r="Y167" i="1"/>
  <c r="Y867" i="1"/>
  <c r="Y111" i="1"/>
  <c r="Y84" i="1"/>
  <c r="Y195" i="1"/>
  <c r="Y284" i="1"/>
  <c r="Y365" i="1"/>
  <c r="Y535" i="1"/>
  <c r="Y741" i="1"/>
  <c r="Y75" i="1"/>
  <c r="Y292" i="1"/>
  <c r="Y176" i="1"/>
  <c r="Y283" i="1"/>
  <c r="Y641" i="1"/>
  <c r="Y373" i="1"/>
  <c r="Y482" i="1"/>
  <c r="Y987" i="1"/>
  <c r="Y29" i="1"/>
  <c r="Y159" i="1"/>
  <c r="Y4" i="1"/>
  <c r="Y31" i="1"/>
  <c r="Y49" i="1"/>
  <c r="Y68" i="1"/>
  <c r="Y86" i="1"/>
  <c r="Y123" i="1"/>
  <c r="Y133" i="1"/>
  <c r="Y179" i="1"/>
  <c r="Y197" i="1"/>
  <c r="Y250" i="1"/>
  <c r="Y295" i="1"/>
  <c r="Y322" i="1"/>
  <c r="Y331" i="1"/>
  <c r="Y367" i="1"/>
  <c r="Y411" i="1"/>
  <c r="Y420" i="1"/>
  <c r="Y429" i="1"/>
  <c r="Y438" i="1"/>
  <c r="Y457" i="1"/>
  <c r="Y475" i="1"/>
  <c r="Y493" i="1"/>
  <c r="Y511" i="1"/>
  <c r="Y617" i="1"/>
  <c r="Y663" i="1"/>
  <c r="Y689" i="1"/>
  <c r="Y725" i="1"/>
  <c r="Y752" i="1"/>
  <c r="Y110" i="1"/>
  <c r="Y220" i="1"/>
  <c r="Y976" i="1"/>
  <c r="Y319" i="1"/>
  <c r="Y714" i="1"/>
  <c r="Y518" i="1"/>
  <c r="Y759" i="1"/>
  <c r="Y977" i="1"/>
  <c r="Y303" i="1"/>
  <c r="Y418" i="1"/>
  <c r="Y642" i="1"/>
  <c r="Y750" i="1"/>
  <c r="Y885" i="1"/>
  <c r="Y46" i="1"/>
  <c r="Y157" i="1"/>
  <c r="Y623" i="1"/>
  <c r="Y912" i="1"/>
  <c r="Y347" i="1"/>
  <c r="Y570" i="1"/>
  <c r="Y787" i="1"/>
  <c r="Y400" i="1"/>
  <c r="Y22" i="1"/>
  <c r="Y87" i="1"/>
  <c r="Y124" i="1"/>
  <c r="Y152" i="1"/>
  <c r="Y233" i="1"/>
  <c r="Y251" i="1"/>
  <c r="Y277" i="1"/>
  <c r="Y287" i="1"/>
  <c r="Y430" i="1"/>
  <c r="Y439" i="1"/>
  <c r="Y476" i="1"/>
  <c r="Y512" i="1"/>
  <c r="Y521" i="1"/>
  <c r="Y591" i="1"/>
  <c r="Y609" i="1"/>
  <c r="Y645" i="1"/>
  <c r="Y681" i="1"/>
  <c r="Y690" i="1"/>
  <c r="Y699" i="1"/>
  <c r="Y726" i="1"/>
  <c r="Y753" i="1"/>
  <c r="Y799" i="1"/>
  <c r="Y825" i="1"/>
  <c r="Y897" i="1"/>
  <c r="Y18" i="1"/>
  <c r="Y120" i="1"/>
  <c r="Y587" i="1"/>
  <c r="Y650" i="1"/>
  <c r="Y776" i="1"/>
  <c r="Y839" i="1"/>
  <c r="Y139" i="1"/>
  <c r="Y337" i="1"/>
  <c r="Y445" i="1"/>
  <c r="Y534" i="1"/>
  <c r="Y149" i="1"/>
  <c r="Y266" i="1"/>
  <c r="Y491" i="1"/>
  <c r="Y723" i="1"/>
  <c r="Y904" i="1"/>
  <c r="Y902" i="1"/>
  <c r="Y92" i="1"/>
  <c r="Y435" i="1"/>
  <c r="Y560" i="1"/>
  <c r="Y605" i="1"/>
  <c r="Y364" i="1"/>
  <c r="Y427" i="1"/>
  <c r="Y500" i="1"/>
  <c r="Y561" i="1"/>
  <c r="Y849" i="1"/>
  <c r="Y6" i="1"/>
  <c r="Y23" i="1"/>
  <c r="Y51" i="1"/>
  <c r="Y60" i="1"/>
  <c r="Y78" i="1"/>
  <c r="Y97" i="1"/>
  <c r="Y106" i="1"/>
  <c r="Y125" i="1"/>
  <c r="Y189" i="1"/>
  <c r="Y208" i="1"/>
  <c r="Y216" i="1"/>
  <c r="Y234" i="1"/>
  <c r="Y252" i="1"/>
  <c r="Y297" i="1"/>
  <c r="Y333" i="1"/>
  <c r="Y386" i="1"/>
  <c r="Y413" i="1"/>
  <c r="Y459" i="1"/>
  <c r="Y495" i="1"/>
  <c r="Y504" i="1"/>
  <c r="Y538" i="1"/>
  <c r="Y547" i="1"/>
  <c r="Y610" i="1"/>
  <c r="Y619" i="1"/>
  <c r="Y646" i="1"/>
  <c r="Y682" i="1"/>
  <c r="Y691" i="1"/>
  <c r="Y700" i="1"/>
  <c r="Y745" i="1"/>
  <c r="Y763" i="1"/>
  <c r="Y826" i="1"/>
  <c r="Y853" i="1"/>
  <c r="Y863" i="1"/>
  <c r="Y898" i="1"/>
  <c r="Y578" i="1"/>
  <c r="Y731" i="1"/>
  <c r="Y56" i="1"/>
  <c r="Y777" i="1"/>
  <c r="Y329" i="1"/>
  <c r="Y455" i="1"/>
  <c r="Y509" i="1"/>
  <c r="Y678" i="1"/>
  <c r="Y831" i="1"/>
  <c r="Y64" i="1"/>
  <c r="Y517" i="1"/>
  <c r="Y102" i="1"/>
  <c r="Y302" i="1"/>
  <c r="Y464" i="1"/>
  <c r="Y767" i="1"/>
  <c r="Y543" i="1"/>
  <c r="Y840" i="1"/>
  <c r="Y52" i="1"/>
  <c r="Y61" i="1"/>
  <c r="Y79" i="1"/>
  <c r="Y98" i="1"/>
  <c r="Y107" i="1"/>
  <c r="Y182" i="1"/>
  <c r="Y226" i="1"/>
  <c r="Y235" i="1"/>
  <c r="Y279" i="1"/>
  <c r="Y298" i="1"/>
  <c r="Y307" i="1"/>
  <c r="Y387" i="1"/>
  <c r="Y441" i="1"/>
  <c r="Y469" i="1"/>
  <c r="Y505" i="1"/>
  <c r="Y557" i="1"/>
  <c r="Y647" i="1"/>
  <c r="Y692" i="1"/>
  <c r="Y737" i="1"/>
  <c r="Y755" i="1"/>
  <c r="Y899" i="1"/>
  <c r="Y918" i="1"/>
  <c r="Y954" i="1"/>
  <c r="Y187" i="1"/>
  <c r="Y280" i="1"/>
  <c r="Y564" i="1"/>
  <c r="Y871" i="1"/>
  <c r="Y163" i="1"/>
  <c r="Y272" i="1"/>
  <c r="Y531" i="1"/>
  <c r="Y590" i="1"/>
  <c r="Y624" i="1"/>
  <c r="Y709" i="1"/>
  <c r="Y743" i="1"/>
  <c r="Y804" i="1"/>
  <c r="Y880" i="1"/>
  <c r="Y138" i="1"/>
  <c r="Y389" i="1"/>
  <c r="Y582" i="1"/>
  <c r="Y854" i="1"/>
  <c r="Y864" i="1"/>
  <c r="Y130" i="1"/>
  <c r="Y164" i="1"/>
  <c r="Y239" i="1"/>
  <c r="Y381" i="1"/>
  <c r="Y440" i="1"/>
  <c r="Y701" i="1"/>
  <c r="Y796" i="1"/>
  <c r="Y926" i="1"/>
  <c r="Y11" i="1"/>
  <c r="Y265" i="1"/>
  <c r="Y282" i="1"/>
  <c r="Y214" i="1"/>
  <c r="Y398" i="1"/>
  <c r="Y501" i="1"/>
  <c r="Y592" i="1"/>
  <c r="Y686" i="1"/>
  <c r="Y986" i="1"/>
  <c r="Y37" i="1"/>
  <c r="Y274" i="1"/>
  <c r="Y533" i="1"/>
  <c r="Y661" i="1"/>
  <c r="Y669" i="1"/>
  <c r="Y232" i="1"/>
  <c r="Y425" i="1"/>
  <c r="Y510" i="1"/>
  <c r="Y996" i="1"/>
  <c r="Y267" i="1"/>
  <c r="Y293" i="1"/>
  <c r="Y358" i="1"/>
  <c r="Y417" i="1"/>
  <c r="Y460" i="1"/>
  <c r="Y494" i="1"/>
  <c r="Y259" i="1"/>
  <c r="Y90" i="1"/>
  <c r="Y343" i="1"/>
  <c r="Y359" i="1"/>
  <c r="Y603" i="1"/>
  <c r="Y817" i="1"/>
  <c r="Y963" i="1"/>
  <c r="Y192" i="1"/>
  <c r="Y217" i="1"/>
  <c r="Y520" i="1"/>
  <c r="Y544" i="1"/>
  <c r="Y620" i="1"/>
  <c r="Y65" i="1"/>
  <c r="Y117" i="1"/>
  <c r="Y201" i="1"/>
  <c r="Y209" i="1"/>
  <c r="Y286" i="1"/>
  <c r="Y419" i="1"/>
  <c r="Y462" i="1"/>
  <c r="Y638" i="1"/>
  <c r="Y672" i="1"/>
  <c r="Y774" i="1"/>
  <c r="Y783" i="1"/>
  <c r="Y809" i="1"/>
  <c r="Y903" i="1"/>
  <c r="Y57" i="1"/>
  <c r="Y143" i="1"/>
  <c r="Y193" i="1"/>
  <c r="Y757" i="1"/>
  <c r="Y999" i="1"/>
  <c r="Y66" i="1"/>
  <c r="Y109" i="1"/>
  <c r="Y177" i="1"/>
  <c r="Y278" i="1"/>
  <c r="Y749" i="1"/>
  <c r="Y270" i="1"/>
  <c r="Y454" i="1"/>
  <c r="Y613" i="1"/>
  <c r="Y802" i="1"/>
  <c r="Y861" i="1"/>
  <c r="Y16" i="1"/>
  <c r="Y50" i="1"/>
  <c r="Y136" i="1"/>
  <c r="Y480" i="1"/>
  <c r="Y811" i="1"/>
  <c r="Y878" i="1"/>
  <c r="Y72" i="1"/>
  <c r="Y158" i="1"/>
  <c r="Y679" i="1"/>
  <c r="Y832" i="1"/>
  <c r="Y409" i="1"/>
  <c r="Y858" i="1"/>
  <c r="Y929" i="1"/>
  <c r="Y913" i="1"/>
  <c r="Y940" i="1"/>
  <c r="Y965" i="1"/>
  <c r="Y991" i="1"/>
  <c r="Y93" i="1"/>
  <c r="Y153" i="1"/>
  <c r="Y211" i="1"/>
  <c r="Y571" i="1"/>
  <c r="Y724" i="1"/>
  <c r="Y862" i="1"/>
  <c r="Y751" i="1"/>
  <c r="Y979" i="1"/>
  <c r="Y296" i="1"/>
  <c r="Y407" i="1"/>
  <c r="Y526" i="1"/>
  <c r="Y566" i="1"/>
  <c r="Y654" i="1"/>
  <c r="Y694" i="1"/>
  <c r="Y702" i="1"/>
  <c r="Y881" i="1"/>
  <c r="Y43" i="1"/>
  <c r="Y320" i="1"/>
  <c r="Y423" i="1"/>
  <c r="Y503" i="1"/>
  <c r="Y574" i="1"/>
  <c r="Y598" i="1"/>
  <c r="Y687" i="1"/>
  <c r="Y170" i="1"/>
  <c r="Y194" i="1"/>
  <c r="Y289" i="1"/>
  <c r="Y352" i="1"/>
  <c r="Y583" i="1"/>
  <c r="Y607" i="1"/>
  <c r="Y744" i="1"/>
  <c r="Y786" i="1"/>
  <c r="Y882" i="1"/>
  <c r="Y907" i="1"/>
  <c r="Y941" i="1"/>
  <c r="Y640" i="1"/>
  <c r="Y819" i="1"/>
  <c r="Y934" i="1"/>
  <c r="Y45" i="1"/>
  <c r="Y69" i="1"/>
  <c r="Y204" i="1"/>
  <c r="Y236" i="1"/>
  <c r="Y330" i="1"/>
  <c r="Y393" i="1"/>
  <c r="Y481" i="1"/>
  <c r="Y600" i="1"/>
  <c r="Y632" i="1"/>
  <c r="Y673" i="1"/>
  <c r="Y713" i="1"/>
  <c r="Y729" i="1"/>
  <c r="Y779" i="1"/>
  <c r="Y917" i="1"/>
  <c r="Y950" i="1"/>
  <c r="Y172" i="1"/>
  <c r="Y314" i="1"/>
  <c r="Y433" i="1"/>
  <c r="Y458" i="1"/>
  <c r="Y497" i="1"/>
  <c r="Y513" i="1"/>
  <c r="Y625" i="1"/>
  <c r="Y812" i="1"/>
  <c r="Y900" i="1"/>
  <c r="Y229" i="1"/>
  <c r="Y260" i="1"/>
  <c r="Y323" i="1"/>
  <c r="Y450" i="1"/>
  <c r="Y593" i="1"/>
  <c r="Y666" i="1"/>
  <c r="Y738" i="1"/>
  <c r="Y797" i="1"/>
  <c r="Y927" i="1"/>
  <c r="Y951" i="1"/>
  <c r="Y38" i="1"/>
  <c r="Y62" i="1"/>
  <c r="Y118" i="1"/>
  <c r="Y165" i="1"/>
  <c r="Y181" i="1"/>
  <c r="Y221" i="1"/>
  <c r="Y426" i="1"/>
  <c r="Y474" i="1"/>
  <c r="Y658" i="1"/>
  <c r="Y747" i="1"/>
  <c r="Y789" i="1"/>
  <c r="Y813" i="1"/>
  <c r="Y876" i="1"/>
  <c r="Y992" i="1"/>
  <c r="Y253" i="1"/>
  <c r="Y554" i="1"/>
  <c r="Y618" i="1"/>
  <c r="Y910" i="1"/>
  <c r="Y919" i="1"/>
  <c r="Y944" i="1"/>
  <c r="Y412" i="1"/>
  <c r="Y541" i="1"/>
  <c r="Y549" i="1"/>
  <c r="Y734" i="1"/>
  <c r="Y772" i="1"/>
  <c r="Y781" i="1"/>
  <c r="Y981" i="1"/>
  <c r="Y989" i="1"/>
  <c r="Y21" i="1"/>
  <c r="Y80" i="1"/>
  <c r="Y366" i="1"/>
  <c r="Y581" i="1"/>
  <c r="Y680" i="1"/>
  <c r="Y827" i="1"/>
  <c r="Y791" i="1"/>
  <c r="Y874" i="1"/>
  <c r="Y921" i="1"/>
  <c r="Y937" i="1"/>
  <c r="Y202" i="1"/>
  <c r="Y263" i="1"/>
  <c r="Y338" i="1"/>
  <c r="Y376" i="1"/>
  <c r="Y490" i="1"/>
  <c r="Y506" i="1"/>
  <c r="Y552" i="1"/>
  <c r="Y721" i="1"/>
  <c r="Y1000" i="1"/>
  <c r="Y53" i="1"/>
  <c r="Y83" i="1"/>
  <c r="Y114" i="1"/>
  <c r="Y225" i="1"/>
  <c r="Y241" i="1"/>
  <c r="Y256" i="1"/>
  <c r="Y301" i="1"/>
  <c r="Y361" i="1"/>
  <c r="Y483" i="1"/>
  <c r="Y683" i="1"/>
  <c r="Y784" i="1"/>
  <c r="Y883" i="1"/>
  <c r="Y922" i="1"/>
  <c r="Y961" i="1"/>
  <c r="Y914" i="1"/>
  <c r="Y26" i="1"/>
  <c r="Y586" i="1"/>
  <c r="Y717" i="1"/>
  <c r="Y754" i="1"/>
  <c r="Y841" i="1"/>
  <c r="Y974" i="1"/>
  <c r="Y12" i="1"/>
  <c r="Y19" i="1"/>
  <c r="Y161" i="1"/>
  <c r="Y261" i="1"/>
  <c r="Y304" i="1"/>
  <c r="Y834" i="1"/>
  <c r="Y945" i="1"/>
  <c r="Y341" i="1"/>
  <c r="Y434" i="1"/>
  <c r="Y514" i="1"/>
  <c r="Y674" i="1"/>
  <c r="Y807" i="1"/>
  <c r="Y901" i="1"/>
  <c r="Y931" i="1"/>
  <c r="Y141" i="1"/>
  <c r="Y414" i="1"/>
  <c r="Y421" i="1"/>
  <c r="Y614" i="1"/>
  <c r="Y621" i="1"/>
  <c r="Y814" i="1"/>
  <c r="Y821" i="1"/>
  <c r="Y121" i="1"/>
  <c r="Y101" i="1"/>
  <c r="Y394" i="1"/>
  <c r="Y401" i="1"/>
  <c r="Y594" i="1"/>
  <c r="Y601" i="1"/>
  <c r="Y794" i="1"/>
  <c r="Y801" i="1"/>
  <c r="Y994" i="1"/>
  <c r="Y1001" i="1"/>
</calcChain>
</file>

<file path=xl/sharedStrings.xml><?xml version="1.0" encoding="utf-8"?>
<sst xmlns="http://schemas.openxmlformats.org/spreadsheetml/2006/main" count="7649" uniqueCount="1100">
  <si>
    <t>Techs</t>
  </si>
  <si>
    <t>WtyLbr</t>
  </si>
  <si>
    <t>WtyParts</t>
  </si>
  <si>
    <t>LbrHrs</t>
  </si>
  <si>
    <t>PartsCost</t>
  </si>
  <si>
    <t>Payment</t>
  </si>
  <si>
    <t>Wait</t>
  </si>
  <si>
    <t>LbrRate</t>
  </si>
  <si>
    <t>LbrCost</t>
  </si>
  <si>
    <t>LbrFee</t>
  </si>
  <si>
    <t>PartsFee</t>
  </si>
  <si>
    <t>TotalCost</t>
  </si>
  <si>
    <t>TotalFee</t>
  </si>
  <si>
    <t>ReqDay</t>
  </si>
  <si>
    <t>WorkDay</t>
  </si>
  <si>
    <t>ReqDayNum</t>
  </si>
  <si>
    <t>WorkDayNum</t>
  </si>
  <si>
    <t>lead_time</t>
  </si>
  <si>
    <t>Account</t>
  </si>
  <si>
    <t>Tue</t>
  </si>
  <si>
    <t>Fri</t>
  </si>
  <si>
    <t>P.O.</t>
  </si>
  <si>
    <t>Thu</t>
  </si>
  <si>
    <t>Wed</t>
  </si>
  <si>
    <t>C.O.D.</t>
  </si>
  <si>
    <t>Sat</t>
  </si>
  <si>
    <t>Mon</t>
  </si>
  <si>
    <t>Yes</t>
  </si>
  <si>
    <t>Warranty</t>
  </si>
  <si>
    <t>Credit</t>
  </si>
  <si>
    <t/>
  </si>
  <si>
    <t>LeadTech</t>
  </si>
  <si>
    <t>Service</t>
  </si>
  <si>
    <t>Burton</t>
  </si>
  <si>
    <t>Assess</t>
  </si>
  <si>
    <t>Cartier</t>
  </si>
  <si>
    <t>Deliver</t>
  </si>
  <si>
    <t>Khan</t>
  </si>
  <si>
    <t>Install</t>
  </si>
  <si>
    <t>Ling</t>
  </si>
  <si>
    <t>Repair</t>
  </si>
  <si>
    <t>Lopez</t>
  </si>
  <si>
    <t>Replace</t>
  </si>
  <si>
    <t>Michner</t>
  </si>
  <si>
    <t>sun</t>
  </si>
  <si>
    <t>sat</t>
  </si>
  <si>
    <t>fri</t>
  </si>
  <si>
    <t>thu</t>
  </si>
  <si>
    <t>wed</t>
  </si>
  <si>
    <t>tue</t>
  </si>
  <si>
    <t>mon</t>
  </si>
  <si>
    <t>day</t>
  </si>
  <si>
    <t>day_num</t>
  </si>
  <si>
    <t>Grand Total</t>
  </si>
  <si>
    <t>Row Labels</t>
  </si>
  <si>
    <t>Column Labels</t>
  </si>
  <si>
    <t>Average of lead_time</t>
  </si>
  <si>
    <t>WO</t>
  </si>
  <si>
    <t>District</t>
  </si>
  <si>
    <t>Rush</t>
  </si>
  <si>
    <t>ReqDate</t>
  </si>
  <si>
    <t>WorkDate</t>
  </si>
  <si>
    <t>A00100</t>
  </si>
  <si>
    <t>North</t>
  </si>
  <si>
    <t>A00101</t>
  </si>
  <si>
    <t>South</t>
  </si>
  <si>
    <t>A00102</t>
  </si>
  <si>
    <t>Central</t>
  </si>
  <si>
    <t>A00103</t>
  </si>
  <si>
    <t>A00104</t>
  </si>
  <si>
    <t>Northwest</t>
  </si>
  <si>
    <t>A00105</t>
  </si>
  <si>
    <t>A00106</t>
  </si>
  <si>
    <t>A00107</t>
  </si>
  <si>
    <t>A00108</t>
  </si>
  <si>
    <t>A00109</t>
  </si>
  <si>
    <t>A00110</t>
  </si>
  <si>
    <t>West</t>
  </si>
  <si>
    <t>A00111</t>
  </si>
  <si>
    <t>A00112</t>
  </si>
  <si>
    <t>A00113</t>
  </si>
  <si>
    <t>A00114</t>
  </si>
  <si>
    <t>A00115</t>
  </si>
  <si>
    <t>A00116</t>
  </si>
  <si>
    <t>A00117</t>
  </si>
  <si>
    <t>A00118</t>
  </si>
  <si>
    <t>A00119</t>
  </si>
  <si>
    <t>Southeast</t>
  </si>
  <si>
    <t>A00120</t>
  </si>
  <si>
    <t>A00121</t>
  </si>
  <si>
    <t>A00122</t>
  </si>
  <si>
    <t>A00123</t>
  </si>
  <si>
    <t>A00124</t>
  </si>
  <si>
    <t>A00125</t>
  </si>
  <si>
    <t>A00126</t>
  </si>
  <si>
    <t>A00127</t>
  </si>
  <si>
    <t>A00128</t>
  </si>
  <si>
    <t>A00129</t>
  </si>
  <si>
    <t>A00130</t>
  </si>
  <si>
    <t>Southwest</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</si>
  <si>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</si>
  <si>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</si>
  <si>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</si>
  <si>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</si>
  <si>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</si>
  <si>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</si>
  <si>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</si>
  <si>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</si>
  <si>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</si>
  <si>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</si>
  <si>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</si>
  <si>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</si>
  <si>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</si>
  <si>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</si>
  <si>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</si>
  <si>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</si>
  <si>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</si>
  <si>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</si>
  <si>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</si>
  <si>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</si>
  <si>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</si>
  <si>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</si>
  <si>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</si>
  <si>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</si>
  <si>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</si>
  <si>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</si>
  <si>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</si>
  <si>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</si>
  <si>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</si>
  <si>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</si>
  <si>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</si>
  <si>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</si>
  <si>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</si>
  <si>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</si>
  <si>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</si>
  <si>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</si>
  <si>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</si>
  <si>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</si>
  <si>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</si>
  <si>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</si>
  <si>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</si>
  <si>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</si>
  <si>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</si>
  <si>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</si>
  <si>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</si>
  <si>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</si>
  <si>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</si>
  <si>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</si>
  <si>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</si>
  <si>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</si>
  <si>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</si>
  <si>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</si>
  <si>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</si>
  <si>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</si>
  <si>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</si>
  <si>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</si>
  <si>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</si>
  <si>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</si>
  <si>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</si>
  <si>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</si>
  <si>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</si>
  <si>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Northeast</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</si>
  <si>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</si>
  <si>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</si>
  <si>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</si>
  <si>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</si>
  <si>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</si>
  <si>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</si>
  <si>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</si>
  <si>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</si>
  <si>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</si>
  <si>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</si>
  <si>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</si>
  <si>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</si>
  <si>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</si>
  <si>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</si>
  <si>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</si>
  <si>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</si>
  <si>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</si>
  <si>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</si>
  <si>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</si>
  <si>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</si>
  <si>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</si>
  <si>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</si>
  <si>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</si>
  <si>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</si>
  <si>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</si>
  <si>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</si>
  <si>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</si>
  <si>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</si>
  <si>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</si>
  <si>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</si>
  <si>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</si>
  <si>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</si>
  <si>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</si>
  <si>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</si>
  <si>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</si>
  <si>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</si>
  <si>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</si>
  <si>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</si>
  <si>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</si>
  <si>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</si>
  <si>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</si>
  <si>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</si>
  <si>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</si>
  <si>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</si>
  <si>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</si>
  <si>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</si>
  <si>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</si>
  <si>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</si>
  <si>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</si>
  <si>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</si>
  <si>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</si>
  <si>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</si>
  <si>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</si>
  <si>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</si>
  <si>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</si>
  <si>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</si>
  <si>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East</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</si>
  <si>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</si>
  <si>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</si>
  <si>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</si>
  <si>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</si>
  <si>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</si>
  <si>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</si>
  <si>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</si>
  <si>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</si>
  <si>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</si>
  <si>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</si>
  <si>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</si>
  <si>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</si>
  <si>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</si>
  <si>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</si>
  <si>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</si>
  <si>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</si>
  <si>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</si>
  <si>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</si>
  <si>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</si>
  <si>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</si>
  <si>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</si>
  <si>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</si>
  <si>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</si>
  <si>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</si>
  <si>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</si>
  <si>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</si>
  <si>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</si>
  <si>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</si>
  <si>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</si>
  <si>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</si>
  <si>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</si>
  <si>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</si>
  <si>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</si>
  <si>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</si>
  <si>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</si>
  <si>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</si>
  <si>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</si>
  <si>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</si>
  <si>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</si>
  <si>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</si>
  <si>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</si>
  <si>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</si>
  <si>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</si>
  <si>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</si>
  <si>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</si>
  <si>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</si>
  <si>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</si>
  <si>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</si>
  <si>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</si>
  <si>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</si>
  <si>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</si>
  <si>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</si>
  <si>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</si>
  <si>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</si>
  <si>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</si>
  <si>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</si>
  <si>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</si>
  <si>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</si>
  <si>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</si>
  <si>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</si>
  <si>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</si>
  <si>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</si>
  <si>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</si>
  <si>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</si>
  <si>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</si>
  <si>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</si>
  <si>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</si>
  <si>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</si>
  <si>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</si>
  <si>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</si>
  <si>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</si>
  <si>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</si>
  <si>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</si>
  <si>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</si>
  <si>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</si>
  <si>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</si>
  <si>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</si>
  <si>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</si>
  <si>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</si>
  <si>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</si>
  <si>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</si>
  <si>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</si>
  <si>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</si>
  <si>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</si>
  <si>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</si>
  <si>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</si>
  <si>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</si>
  <si>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</si>
  <si>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</si>
  <si>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</si>
  <si>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</si>
  <si>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</si>
  <si>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</si>
  <si>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</si>
  <si>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</si>
  <si>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</si>
  <si>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</si>
  <si>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</si>
  <si>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</si>
  <si>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</si>
  <si>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</si>
  <si>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</si>
  <si>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</si>
  <si>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</si>
  <si>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</si>
  <si>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</si>
  <si>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</si>
  <si>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</si>
  <si>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</si>
  <si>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</si>
  <si>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</si>
  <si>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</si>
  <si>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</si>
  <si>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</si>
  <si>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</si>
  <si>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</si>
  <si>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</si>
  <si>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</si>
  <si>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</si>
  <si>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</si>
  <si>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</si>
  <si>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</si>
  <si>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</si>
  <si>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</si>
  <si>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</si>
  <si>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</si>
  <si>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</si>
  <si>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</si>
  <si>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</si>
  <si>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</si>
  <si>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</si>
  <si>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</si>
  <si>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</si>
  <si>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</si>
  <si>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</si>
  <si>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</si>
  <si>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</si>
  <si>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</si>
  <si>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</si>
  <si>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</si>
  <si>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</si>
  <si>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</si>
  <si>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</si>
  <si>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</si>
  <si>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</si>
  <si>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</si>
  <si>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</si>
  <si>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</si>
  <si>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</si>
  <si>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</si>
  <si>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</si>
  <si>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</si>
  <si>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</si>
  <si>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</si>
  <si>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</si>
  <si>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</si>
  <si>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</si>
  <si>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</si>
  <si>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</si>
  <si>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</si>
  <si>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</si>
  <si>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</si>
  <si>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</si>
  <si>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</si>
  <si>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</si>
  <si>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</si>
  <si>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</si>
  <si>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</si>
  <si>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</si>
  <si>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</si>
  <si>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</si>
  <si>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</si>
  <si>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</si>
  <si>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</si>
  <si>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</si>
  <si>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</si>
  <si>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</si>
  <si>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</si>
  <si>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</si>
  <si>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</si>
  <si>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</si>
  <si>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</si>
  <si>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</si>
  <si>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</si>
  <si>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</si>
  <si>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</si>
  <si>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</si>
  <si>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</si>
  <si>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</si>
  <si>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</si>
  <si>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</si>
  <si>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</si>
  <si>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</si>
  <si>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</si>
  <si>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</si>
  <si>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</si>
  <si>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</si>
  <si>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</si>
  <si>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</si>
  <si>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</si>
  <si>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</si>
  <si>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</si>
  <si>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</si>
  <si>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</si>
  <si>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</si>
  <si>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</si>
  <si>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</si>
  <si>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</si>
  <si>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</si>
  <si>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</si>
  <si>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</si>
  <si>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</si>
  <si>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</si>
  <si>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</si>
  <si>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</si>
  <si>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</si>
  <si>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</si>
  <si>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</si>
  <si>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</si>
  <si>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</si>
  <si>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</si>
  <si>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</si>
  <si>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</si>
  <si>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</si>
  <si>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</si>
  <si>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</si>
  <si>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</si>
  <si>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</si>
  <si>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</si>
  <si>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</si>
  <si>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</si>
  <si>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</si>
  <si>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</si>
  <si>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</si>
  <si>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</si>
  <si>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</si>
  <si>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</si>
  <si>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</si>
  <si>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</si>
  <si>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</si>
  <si>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</si>
  <si>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</si>
  <si>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</si>
  <si>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</si>
  <si>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</si>
  <si>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</si>
  <si>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</si>
  <si>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</si>
  <si>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</si>
  <si>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</si>
  <si>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</si>
  <si>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</si>
  <si>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</si>
  <si>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</si>
  <si>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</si>
  <si>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</si>
  <si>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</si>
  <si>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</si>
  <si>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</si>
  <si>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</si>
  <si>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</si>
  <si>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</si>
  <si>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</si>
  <si>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</si>
  <si>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</si>
  <si>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</si>
  <si>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</si>
  <si>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</si>
  <si>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</si>
  <si>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</si>
  <si>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</si>
  <si>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</si>
  <si>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</si>
  <si>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</si>
  <si>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</si>
  <si>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</si>
  <si>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</si>
  <si>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</si>
  <si>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</si>
  <si>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</si>
  <si>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</si>
  <si>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</si>
  <si>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</si>
  <si>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</si>
  <si>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</si>
  <si>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</si>
  <si>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</si>
  <si>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</si>
  <si>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</si>
  <si>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</si>
  <si>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</si>
  <si>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</si>
  <si>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</si>
  <si>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</si>
  <si>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</si>
  <si>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</si>
  <si>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</si>
  <si>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</si>
  <si>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</si>
  <si>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</si>
  <si>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</si>
  <si>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</si>
  <si>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</si>
  <si>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</si>
  <si>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</si>
  <si>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</si>
  <si>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</si>
  <si>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</si>
  <si>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</si>
  <si>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</si>
  <si>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</si>
  <si>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</si>
  <si>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</si>
  <si>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</si>
  <si>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</si>
  <si>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</si>
  <si>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</si>
  <si>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</si>
  <si>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</si>
  <si>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</si>
  <si>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</si>
  <si>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</si>
  <si>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</si>
  <si>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</si>
  <si>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</si>
  <si>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</si>
  <si>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</si>
  <si>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</si>
  <si>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</si>
  <si>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</si>
  <si>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</si>
  <si>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</si>
  <si>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</si>
  <si>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</si>
  <si>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</si>
  <si>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</si>
  <si>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</si>
  <si>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</si>
  <si>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</si>
  <si>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</si>
  <si>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</si>
  <si>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</si>
  <si>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</si>
  <si>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</si>
  <si>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</si>
  <si>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</si>
  <si>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</si>
  <si>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</si>
  <si>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</si>
  <si>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</si>
  <si>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</si>
  <si>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</si>
  <si>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</si>
  <si>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</si>
  <si>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</si>
  <si>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</si>
  <si>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</si>
  <si>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</si>
  <si>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</si>
  <si>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</si>
  <si>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</si>
  <si>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</si>
  <si>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</si>
  <si>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</si>
  <si>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</si>
  <si>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</si>
  <si>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</si>
  <si>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</si>
  <si>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</si>
  <si>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</si>
  <si>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</si>
  <si>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</si>
  <si>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</si>
  <si>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</si>
  <si>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</si>
  <si>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</si>
  <si>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</si>
  <si>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</si>
  <si>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</si>
  <si>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</si>
  <si>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</si>
  <si>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</si>
  <si>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</si>
  <si>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</si>
  <si>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</si>
  <si>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</si>
  <si>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</si>
  <si>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</si>
  <si>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</si>
  <si>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</si>
  <si>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</si>
  <si>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</si>
  <si>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</si>
  <si>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</si>
  <si>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</si>
  <si>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</si>
  <si>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</si>
  <si>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</si>
  <si>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</si>
  <si>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</si>
  <si>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</si>
  <si>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</si>
  <si>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</si>
  <si>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</si>
  <si>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</si>
  <si>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</si>
  <si>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</si>
  <si>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</si>
  <si>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</si>
  <si>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</si>
  <si>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</si>
  <si>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</si>
  <si>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</si>
  <si>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</si>
  <si>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</si>
  <si>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</si>
  <si>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</si>
  <si>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</si>
  <si>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</si>
  <si>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</si>
  <si>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</si>
  <si>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</si>
  <si>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</si>
  <si>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</si>
  <si>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</si>
  <si>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</si>
  <si>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</si>
  <si>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</si>
  <si>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</si>
  <si>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</si>
  <si>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</si>
  <si>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</si>
  <si>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</si>
  <si>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</si>
  <si>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</si>
  <si>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</si>
  <si>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</si>
  <si>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</si>
  <si>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</si>
  <si>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</si>
  <si>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</si>
  <si>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</si>
  <si>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</si>
  <si>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</si>
  <si>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</si>
  <si>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</si>
  <si>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</si>
  <si>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</si>
  <si>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</si>
  <si>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</si>
  <si>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</si>
  <si>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</si>
  <si>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</si>
  <si>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</si>
  <si>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</si>
  <si>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</si>
  <si>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</si>
  <si>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</si>
  <si>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</si>
  <si>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</si>
  <si>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</si>
  <si>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</si>
  <si>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</si>
  <si>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</si>
  <si>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</si>
  <si>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</si>
  <si>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</si>
  <si>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</si>
  <si>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</si>
  <si>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</si>
  <si>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</si>
  <si>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</si>
  <si>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</si>
  <si>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</si>
  <si>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</si>
  <si>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</si>
  <si>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</si>
  <si>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</si>
  <si>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</si>
  <si>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</si>
  <si>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</si>
  <si>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</si>
  <si>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</si>
  <si>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</si>
  <si>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</si>
  <si>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</si>
  <si>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</si>
  <si>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</si>
  <si>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</si>
  <si>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</si>
  <si>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</si>
  <si>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</si>
  <si>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</si>
  <si>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</si>
  <si>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</si>
  <si>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</si>
  <si>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</si>
  <si>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</si>
  <si>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</si>
  <si>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</si>
  <si>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</si>
  <si>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</si>
  <si>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</si>
  <si>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</si>
  <si>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</si>
  <si>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</si>
  <si>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</si>
  <si>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</si>
  <si>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</si>
  <si>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</si>
  <si>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</si>
  <si>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</si>
  <si>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</si>
  <si>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</si>
  <si>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</si>
  <si>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</si>
  <si>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</si>
  <si>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</si>
  <si>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</si>
  <si>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</si>
  <si>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</si>
  <si>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</si>
  <si>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</si>
  <si>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</si>
  <si>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</si>
  <si>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</si>
  <si>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</si>
  <si>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</si>
  <si>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</si>
  <si>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</si>
  <si>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</si>
  <si>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</si>
  <si>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</si>
  <si>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</si>
  <si>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</si>
  <si>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</si>
  <si>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</si>
  <si>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</si>
  <si>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</si>
  <si>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</si>
  <si>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</si>
  <si>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</si>
  <si>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</si>
  <si>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</si>
  <si>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</si>
  <si>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</si>
  <si>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</si>
  <si>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</si>
  <si>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</si>
  <si>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</si>
  <si>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</si>
  <si>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</si>
  <si>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</si>
  <si>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</si>
  <si>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</si>
  <si>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</si>
  <si>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</si>
  <si>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</si>
  <si>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</si>
  <si>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</si>
  <si>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</si>
  <si>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</si>
  <si>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</si>
  <si>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</si>
  <si>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</si>
  <si>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</si>
  <si>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</si>
  <si>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</si>
  <si>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</si>
  <si>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</si>
  <si>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</si>
  <si>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</si>
  <si>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</si>
  <si>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</si>
  <si>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</si>
  <si>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</si>
  <si>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</si>
  <si>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</si>
  <si>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</si>
  <si>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</si>
  <si>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</si>
  <si>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</si>
  <si>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</si>
  <si>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</si>
  <si>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</si>
  <si>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</si>
  <si>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</si>
  <si>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</si>
  <si>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</si>
  <si>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</si>
  <si>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</si>
  <si>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</si>
  <si>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</si>
  <si>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</si>
  <si>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</si>
  <si>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</si>
  <si>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</si>
  <si>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</si>
  <si>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</si>
  <si>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</si>
  <si>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</si>
  <si>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</si>
  <si>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</si>
  <si>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</si>
  <si>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</si>
  <si>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</si>
  <si>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</si>
  <si>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</si>
  <si>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</si>
  <si>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</si>
  <si>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</si>
  <si>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</si>
  <si>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</si>
  <si>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</si>
  <si>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</si>
  <si>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</si>
  <si>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</si>
  <si>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</si>
  <si>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</si>
  <si>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</si>
  <si>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</si>
  <si>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</si>
  <si>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</si>
  <si>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</si>
  <si>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</si>
  <si>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</si>
  <si>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</si>
  <si>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</si>
  <si>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</si>
  <si>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</si>
  <si>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</si>
  <si>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</si>
  <si>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</si>
  <si>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</si>
  <si>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</si>
  <si>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</si>
  <si>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</si>
  <si>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</si>
  <si>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</si>
  <si>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</si>
  <si>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</si>
  <si>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</si>
  <si>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</si>
  <si>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</si>
  <si>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</si>
  <si>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</si>
  <si>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</si>
  <si>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</si>
  <si>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</si>
  <si>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</si>
  <si>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</si>
  <si>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</si>
  <si>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</si>
  <si>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</si>
  <si>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</si>
  <si>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</si>
  <si>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</si>
  <si>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</si>
  <si>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</si>
  <si>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</si>
  <si>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</si>
  <si>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</si>
  <si>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</si>
  <si>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</si>
  <si>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</si>
  <si>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</si>
  <si>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</si>
  <si>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</si>
  <si>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</si>
  <si>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</si>
  <si>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</si>
  <si>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</si>
  <si>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</si>
  <si>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</si>
  <si>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</si>
  <si>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</si>
  <si>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</si>
  <si>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</si>
  <si>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</si>
  <si>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</si>
  <si>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</si>
  <si>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</si>
  <si>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</si>
  <si>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</si>
  <si>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</si>
  <si>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</si>
  <si>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</si>
  <si>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</si>
  <si>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</si>
  <si>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</si>
  <si>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</si>
  <si>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</si>
  <si>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</si>
  <si>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</si>
  <si>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</si>
  <si>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</si>
  <si>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</si>
  <si>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</si>
  <si>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</si>
  <si>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</si>
  <si>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</si>
  <si>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</si>
  <si>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</si>
  <si>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</si>
  <si>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</si>
  <si>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</si>
  <si>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</si>
  <si>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</si>
  <si>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</si>
  <si>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</si>
  <si>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</si>
  <si>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</si>
  <si>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</si>
  <si>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</si>
  <si>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</si>
  <si>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</si>
  <si>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</si>
  <si>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</si>
  <si>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</si>
  <si>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</si>
  <si>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</si>
  <si>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</si>
  <si>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</si>
  <si>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</si>
  <si>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</si>
  <si>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</si>
  <si>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</si>
  <si>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</si>
  <si>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</si>
  <si>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</si>
  <si>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</si>
  <si>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</si>
  <si>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</si>
  <si>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</si>
  <si>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</si>
  <si>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</si>
  <si>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</si>
  <si>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</si>
  <si>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</si>
  <si>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</si>
  <si>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</si>
  <si>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</si>
  <si>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</si>
  <si>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</si>
  <si>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</si>
  <si>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</si>
  <si>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</si>
  <si>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</si>
  <si>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</si>
  <si>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</si>
  <si>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</si>
  <si>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</si>
  <si>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</si>
  <si>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</si>
  <si>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</si>
  <si>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</si>
  <si>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</si>
  <si>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</si>
  <si>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</si>
  <si>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</si>
  <si>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</si>
  <si>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</si>
  <si>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</si>
  <si>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</si>
  <si>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</si>
  <si>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</si>
  <si>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</si>
  <si>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</si>
  <si>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</si>
  <si>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</si>
  <si>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</si>
  <si>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</si>
  <si>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</si>
  <si>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</si>
  <si>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</si>
  <si>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</si>
  <si>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</si>
  <si>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</si>
  <si>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</si>
  <si>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</si>
  <si>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</si>
  <si>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</si>
  <si>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</si>
  <si>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</si>
  <si>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</si>
  <si>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</si>
  <si>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</si>
  <si>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</si>
  <si>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</si>
  <si>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</si>
  <si>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</si>
  <si>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</si>
  <si>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</si>
  <si>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</si>
  <si>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</si>
  <si>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</si>
  <si>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</si>
  <si>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</si>
  <si>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</si>
  <si>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</si>
  <si>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</si>
  <si>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</si>
  <si>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</si>
  <si>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</si>
  <si>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</si>
  <si>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</si>
  <si>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</si>
  <si>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</si>
  <si>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</si>
  <si>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</si>
  <si>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</si>
  <si>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</si>
  <si>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</si>
  <si>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</si>
  <si>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</si>
  <si>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</si>
  <si>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</si>
  <si>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</si>
  <si>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</si>
  <si>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</si>
  <si>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</si>
  <si>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</si>
  <si>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</si>
  <si>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</si>
  <si>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</si>
  <si>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</si>
  <si>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</si>
  <si>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</si>
  <si>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</si>
  <si>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</si>
  <si>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</si>
  <si>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</si>
  <si>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</si>
  <si>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</si>
  <si>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</si>
  <si>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</si>
  <si>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</si>
  <si>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</si>
  <si>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</si>
  <si>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</si>
  <si>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</si>
  <si>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</si>
  <si>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</si>
  <si>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</si>
  <si>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</si>
  <si>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</si>
  <si>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</si>
  <si>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</si>
  <si>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</si>
  <si>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</si>
  <si>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</si>
  <si>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</si>
  <si>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Count of Rush</t>
  </si>
  <si>
    <t>Average of LbrHrs</t>
  </si>
  <si>
    <t>(blank)</t>
  </si>
  <si>
    <t>Count of Service</t>
  </si>
  <si>
    <t>Count of WO</t>
  </si>
  <si>
    <t>Count of Payment</t>
  </si>
  <si>
    <t>2021</t>
  </si>
  <si>
    <t>Apr</t>
  </si>
  <si>
    <t>Count of Techs</t>
  </si>
  <si>
    <t>Correlation between these two=</t>
  </si>
  <si>
    <t>Sum of PartsCost</t>
  </si>
  <si>
    <t>Count of Work Orders</t>
  </si>
  <si>
    <t>Average of Labour Hours</t>
  </si>
  <si>
    <t>Total cost of Parts</t>
  </si>
  <si>
    <t>Total Rush Hours</t>
  </si>
  <si>
    <t xml:space="preserve">Average of Number of Days for Completion </t>
  </si>
  <si>
    <t>Workorders Distribution Dashboard</t>
  </si>
  <si>
    <t>&lt;04-09-2020</t>
  </si>
  <si>
    <t>Jan</t>
  </si>
  <si>
    <t>Feb</t>
  </si>
  <si>
    <t>Mar</t>
  </si>
  <si>
    <t>May</t>
  </si>
  <si>
    <t>Jun</t>
  </si>
  <si>
    <t>Jul</t>
  </si>
  <si>
    <t>Sep</t>
  </si>
  <si>
    <t>Oct</t>
  </si>
  <si>
    <t>Nov</t>
  </si>
  <si>
    <t>Dec</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</si>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</sst>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yy;@"/>
    <numFmt numFmtId="165" formatCode="0.000"/>
  </numFmts>
  <fonts count="3" x14ac:knownFonts="1">
    <font>
      <sz val="11"/>
      <color theme="1"/>
      <name val="Aptos Narrow"/>
      <family val="2"/>
      <scheme val="minor"/>
    </font>
    <font>
      <b/>
      <sz val="11"/>
      <color theme="1"/>
      <name val="Aptos Narrow"/>
      <family val="2"/>
      <scheme val="minor"/>
    </font>
    <font>
      <b/>
      <sz val="36"/>
      <color theme="1"/>
      <name val="Aptos"/>
      <family val="2"/>
    </font>
  </fonts>
  <fills count="6">
    <fill>
      <patternFill patternType="none"/>
    </fill>
    <fill>
      <patternFill patternType="gray125"/>
    </fill>
    <fill>
      <patternFill patternType="solid">
        <fgColor rgb="FFEDFBFD"/>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n">
        <color theme="4" tint="0.39997558519241921"/>
      </bottom>
      <diagonal/>
    </border>
  </borders>
  <cellStyleXfs count="1">
    <xf numFmtId="0" fontId="0" fillId="0" borderId="0"/>
  </cellStyleXfs>
  <cellXfs count="30">
    <xf numFmtId="0" fontId="0" fillId="0" borderId="0" xfId="0"/>
    <xf numFmtId="0" fontId="1" fillId="0" borderId="0" xfId="0" applyFont="1"/>
    <xf numFmtId="1" fontId="1" fillId="0" borderId="0" xfId="0" applyNumberFormat="1" applyFont="1"/>
    <xf numFmtId="1" fontId="0" fillId="0" borderId="0" xfId="0" applyNumberFormat="1"/>
    <xf numFmtId="0" fontId="1" fillId="0" borderId="1" xfId="0" applyFont="1" applyBorder="1"/>
    <xf numFmtId="0" fontId="0" fillId="0" borderId="1" xfId="0" applyBorder="1"/>
    <xf numFmtId="0" fontId="0" fillId="2" borderId="0" xfId="0" applyFill="1"/>
    <xf numFmtId="0" fontId="0" fillId="0" borderId="0" xfId="0" applyAlignment="1">
      <alignment horizontal="left"/>
    </xf>
    <xf numFmtId="0" fontId="0" fillId="0" borderId="0" xfId="0" pivotButton="1"/>
    <xf numFmtId="0" fontId="1" fillId="3" borderId="4" xfId="0" applyFont="1" applyFill="1" applyBorder="1"/>
    <xf numFmtId="164" fontId="1" fillId="0" borderId="0" xfId="0" applyNumberFormat="1" applyFont="1"/>
    <xf numFmtId="164" fontId="0" fillId="0" borderId="0" xfId="0" applyNumberFormat="1"/>
    <xf numFmtId="0" fontId="0" fillId="4" borderId="0" xfId="0" applyFill="1"/>
    <xf numFmtId="0" fontId="0" fillId="0" borderId="0" xfId="0" applyAlignment="1">
      <alignment horizontal="left" indent="1"/>
    </xf>
    <xf numFmtId="0" fontId="0" fillId="0" borderId="0" xfId="0" pivotButton="1" applyAlignment="1">
      <alignment horizontal="center"/>
    </xf>
    <xf numFmtId="0" fontId="0" fillId="0" borderId="0" xfId="0" applyAlignment="1">
      <alignment horizontal="center"/>
    </xf>
    <xf numFmtId="0" fontId="0" fillId="4" borderId="0" xfId="0" applyFill="1" applyAlignment="1">
      <alignment horizontal="center"/>
    </xf>
    <xf numFmtId="0" fontId="0" fillId="5" borderId="0" xfId="0" applyFill="1" applyAlignment="1">
      <alignment horizontal="center"/>
    </xf>
    <xf numFmtId="165" fontId="0" fillId="0" borderId="0" xfId="0" applyNumberFormat="1"/>
    <xf numFmtId="0" fontId="1" fillId="3" borderId="4" xfId="0" applyFont="1" applyFill="1" applyBorder="1"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0" fontId="0" fillId="5" borderId="0" xfId="0" applyFill="1" applyAlignment="1">
      <alignment horizontal="left"/>
    </xf>
    <xf numFmtId="0" fontId="2" fillId="2" borderId="3"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0" fillId="0" borderId="0" xfId="0" applyNumberFormat="1"/>
    <xf numFmtId="0" fontId="0" fillId="0" borderId="0" xfId="0" applyNumberFormat="1" applyAlignment="1">
      <alignment horizontal="center"/>
    </xf>
    <xf numFmtId="0" fontId="0" fillId="5" borderId="0" xfId="0" applyNumberFormat="1" applyFill="1" applyAlignment="1">
      <alignment horizontal="center"/>
    </xf>
    <xf numFmtId="0" fontId="0" fillId="5" borderId="0" xfId="0" applyNumberFormat="1" applyFill="1"/>
  </cellXfs>
  <cellStyles count="1">
    <cellStyle name="Normal" xfId="0" builtinId="0"/>
  </cellStyles>
  <dxfs count="166">
    <dxf>
      <fill>
        <patternFill patternType="solid">
          <bgColor theme="5" tint="0.59999389629810485"/>
        </patternFill>
      </fill>
    </dxf>
    <dxf>
      <fill>
        <patternFill patternType="solid">
          <bgColor theme="5" tint="0.59999389629810485"/>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5" tint="0.59999389629810485"/>
        </patternFill>
      </fill>
    </dxf>
    <dxf>
      <alignment horizontal="center"/>
    </dxf>
    <dxf>
      <alignment horizontal="center"/>
    </dxf>
    <dxf>
      <alignment horizontal="cent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bgColor theme="5" tint="0.59999389629810485"/>
        </patternFill>
      </fill>
    </dxf>
    <dxf>
      <alignment horizontal="center"/>
    </dxf>
    <dxf>
      <alignment horizontal="center"/>
    </dxf>
    <dxf>
      <alignment horizontal="center"/>
    </dxf>
    <dxf>
      <fill>
        <patternFill patternType="solid">
          <bgColor theme="6" tint="0.39997558519241921"/>
        </patternFill>
      </fill>
    </dxf>
    <dxf>
      <fill>
        <patternFill patternType="solid">
          <bgColor theme="9"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9" tint="0.59999389629810485"/>
        </patternFill>
      </fill>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Assesment-LVADSUSR181-rituraj-anand.xlsx]2!PivotTable45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rush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'2'!$B$3</c:f>
              <c:strCache>
                <c:ptCount val="1"/>
                <c:pt idx="0">
                  <c:v>Total</c:v>
                </c:pt>
              </c:strCache>
            </c:strRef>
          </c:tx>
          <c:spPr>
            <a:solidFill>
              <a:schemeClr val="accent1"/>
            </a:solidFill>
            <a:ln>
              <a:noFill/>
            </a:ln>
            <a:effectLst/>
          </c:spPr>
          <c:invertIfNegative val="0"/>
          <c:cat>
            <c:strRef>
              <c:f>'2'!$A$4:$A$12</c:f>
              <c:strCache>
                <c:ptCount val="9"/>
                <c:pt idx="0">
                  <c:v>Northwest</c:v>
                </c:pt>
                <c:pt idx="1">
                  <c:v>Central</c:v>
                </c:pt>
                <c:pt idx="2">
                  <c:v>Southeast</c:v>
                </c:pt>
                <c:pt idx="3">
                  <c:v>North</c:v>
                </c:pt>
                <c:pt idx="4">
                  <c:v>West</c:v>
                </c:pt>
                <c:pt idx="5">
                  <c:v>East</c:v>
                </c:pt>
                <c:pt idx="6">
                  <c:v>South</c:v>
                </c:pt>
                <c:pt idx="7">
                  <c:v>Southwest</c:v>
                </c:pt>
                <c:pt idx="8">
                  <c:v>Northeast</c:v>
                </c:pt>
              </c:strCache>
            </c:strRef>
          </c:cat>
          <c:val>
            <c:numRef>
              <c:f>'2'!$B$4:$B$12</c:f>
              <c:numCache>
                <c:formatCode>General</c:formatCode>
                <c:ptCount val="9"/>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3-D3AB-4637-8524-8879050C2C25}"/>
            </c:ext>
          </c:extLst>
        </c:ser>
        <c:dLbls>
          <c:showLegendKey val="0"/>
          <c:showVal val="0"/>
          <c:showCatName val="0"/>
          <c:showSerName val="0"/>
          <c:showPercent val="0"/>
          <c:showBubbleSize val="0"/>
        </c:dLbls>
        <c:gapWidth val="182"/>
        <c:axId val="970448991"/>
        <c:axId val="970449471"/>
      </c:barChart>
      <c:catAx>
        <c:axId val="97044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449471"/>
        <c:crosses val="autoZero"/>
        <c:auto val="1"/>
        <c:lblAlgn val="ctr"/>
        <c:lblOffset val="100"/>
        <c:noMultiLvlLbl val="0"/>
      </c:catAx>
      <c:valAx>
        <c:axId val="9704494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44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Assesment-LVADSUSR181-rituraj-anand.xlsx]3!PivotTable17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25-44E5-AFB1-31C6A41A7342}"/>
              </c:ext>
            </c:extLst>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'3'!$A$4:$A$6</c:f>
              <c:strCache>
                <c:ptCount val="2"/>
                <c:pt idx="0">
                  <c:v>Yes</c:v>
                </c:pt>
                <c:pt idx="1">
                  <c:v>(blank)</c:v>
                </c:pt>
              </c:strCache>
            </c:strRef>
          </c:cat>
          <c:val>
            <c:numRef>
              <c:f>'3'!$B$4:$B$6</c:f>
              <c:numCache>
                <c:formatCode>General</c:formatCode>
                <c:ptCount val="2"/>
                <c:pt idx="0">
                  <c:v>0.58684210526315794</c:v>
                </c:pt>
                <c:pt idx="1">
                  <c:v>0.79226736566186107</c:v>
                </c:pt>
              </c:numCache>
            </c:numRef>
          </c:val>
          <c:extLst>
            <c:ext xmlns:c16="http://schemas.microsoft.com/office/drawing/2014/chart" uri="{C3380CC4-5D6E-409C-BE32-E72D297353CC}">
              <c16:uniqueId val="{00000000-8DE2-4E8C-BC5E-19AD26A4126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Assesment-LVADSUSR181-rituraj-anand.xlsx]4!PivotTable18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'4'!$B$3:$B$4</c:f>
              <c:strCache>
                <c:ptCount val="1"/>
                <c:pt idx="0">
                  <c:v>Assess</c:v>
                </c:pt>
              </c:strCache>
            </c:strRef>
          </c:tx>
          <c:spPr>
            <a:solidFill>
              <a:schemeClr val="accent1"/>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'4'!$B$5:$B$11</c:f>
              <c:numCache>
                <c:formatCode>General</c:formatCode>
                <c:ptCount val="6"/>
                <c:pt idx="0">
                  <c:v>178</c:v>
                </c:pt>
                <c:pt idx="1">
                  <c:v>148</c:v>
                </c:pt>
                <c:pt idx="2">
                  <c:v>2</c:v>
                </c:pt>
                <c:pt idx="3">
                  <c:v>66</c:v>
                </c:pt>
                <c:pt idx="4">
                  <c:v>13</c:v>
                </c:pt>
              </c:numCache>
            </c:numRef>
          </c:val>
          <c:extLst>
            <c:ext xmlns:c16="http://schemas.microsoft.com/office/drawing/2014/chart" uri="{C3380CC4-5D6E-409C-BE32-E72D297353CC}">
              <c16:uniqueId val="{00000000-E0C8-4814-9A7E-AC6F23775C1F}"/>
            </c:ext>
          </c:extLst>
        </c:ser>
        <c:ser>
          <c:idx val="1"/>
          <c:order val="1"/>
          <c:tx>
            <c:strRef>
              <c:f>'4'!$C$3:$C$4</c:f>
              <c:strCache>
                <c:ptCount val="1"/>
                <c:pt idx="0">
                  <c:v>Replace</c:v>
                </c:pt>
              </c:strCache>
            </c:strRef>
          </c:tx>
          <c:spPr>
            <a:solidFill>
              <a:schemeClr val="accent2"/>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'4'!$C$5:$C$11</c:f>
              <c:numCache>
                <c:formatCode>General</c:formatCode>
                <c:ptCount val="6"/>
                <c:pt idx="0">
                  <c:v>115</c:v>
                </c:pt>
                <c:pt idx="1">
                  <c:v>97</c:v>
                </c:pt>
                <c:pt idx="2">
                  <c:v>2</c:v>
                </c:pt>
                <c:pt idx="3">
                  <c:v>31</c:v>
                </c:pt>
                <c:pt idx="4">
                  <c:v>9</c:v>
                </c:pt>
              </c:numCache>
            </c:numRef>
          </c:val>
          <c:extLst>
            <c:ext xmlns:c16="http://schemas.microsoft.com/office/drawing/2014/chart" uri="{C3380CC4-5D6E-409C-BE32-E72D297353CC}">
              <c16:uniqueId val="{00000001-E0C8-4814-9A7E-AC6F23775C1F}"/>
            </c:ext>
          </c:extLst>
        </c:ser>
        <c:ser>
          <c:idx val="2"/>
          <c:order val="2"/>
          <c:tx>
            <c:strRef>
              <c:f>'4'!$D$3:$D$4</c:f>
              <c:strCache>
                <c:ptCount val="1"/>
                <c:pt idx="0">
                  <c:v>Deliver</c:v>
                </c:pt>
              </c:strCache>
            </c:strRef>
          </c:tx>
          <c:spPr>
            <a:solidFill>
              <a:schemeClr val="accent3"/>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'4'!$D$5:$D$11</c:f>
              <c:numCache>
                <c:formatCode>General</c:formatCode>
                <c:ptCount val="6"/>
                <c:pt idx="0">
                  <c:v>100</c:v>
                </c:pt>
                <c:pt idx="1">
                  <c:v>60</c:v>
                </c:pt>
                <c:pt idx="3">
                  <c:v>20</c:v>
                </c:pt>
                <c:pt idx="4">
                  <c:v>10</c:v>
                </c:pt>
              </c:numCache>
            </c:numRef>
          </c:val>
          <c:extLst>
            <c:ext xmlns:c16="http://schemas.microsoft.com/office/drawing/2014/chart" uri="{C3380CC4-5D6E-409C-BE32-E72D297353CC}">
              <c16:uniqueId val="{00000002-E0C8-4814-9A7E-AC6F23775C1F}"/>
            </c:ext>
          </c:extLst>
        </c:ser>
        <c:ser>
          <c:idx val="3"/>
          <c:order val="3"/>
          <c:tx>
            <c:strRef>
              <c:f>'4'!$E$3:$E$4</c:f>
              <c:strCache>
                <c:ptCount val="1"/>
                <c:pt idx="0">
                  <c:v>Repair</c:v>
                </c:pt>
              </c:strCache>
            </c:strRef>
          </c:tx>
          <c:spPr>
            <a:solidFill>
              <a:schemeClr val="accent4"/>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'4'!$E$5:$E$11</c:f>
              <c:numCache>
                <c:formatCode>General</c:formatCode>
                <c:ptCount val="6"/>
                <c:pt idx="0">
                  <c:v>24</c:v>
                </c:pt>
                <c:pt idx="1">
                  <c:v>51</c:v>
                </c:pt>
                <c:pt idx="2">
                  <c:v>1</c:v>
                </c:pt>
                <c:pt idx="3">
                  <c:v>6</c:v>
                </c:pt>
                <c:pt idx="4">
                  <c:v>4</c:v>
                </c:pt>
              </c:numCache>
            </c:numRef>
          </c:val>
          <c:extLst>
            <c:ext xmlns:c16="http://schemas.microsoft.com/office/drawing/2014/chart" uri="{C3380CC4-5D6E-409C-BE32-E72D297353CC}">
              <c16:uniqueId val="{00000003-E0C8-4814-9A7E-AC6F23775C1F}"/>
            </c:ext>
          </c:extLst>
        </c:ser>
        <c:ser>
          <c:idx val="4"/>
          <c:order val="4"/>
          <c:tx>
            <c:strRef>
              <c:f>'4'!$F$3:$F$4</c:f>
              <c:strCache>
                <c:ptCount val="1"/>
                <c:pt idx="0">
                  <c:v>Install</c:v>
                </c:pt>
              </c:strCache>
            </c:strRef>
          </c:tx>
          <c:spPr>
            <a:solidFill>
              <a:schemeClr val="accent5"/>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'4'!$F$5:$F$11</c:f>
              <c:numCache>
                <c:formatCode>General</c:formatCode>
                <c:ptCount val="6"/>
                <c:pt idx="0">
                  <c:v>24</c:v>
                </c:pt>
                <c:pt idx="1">
                  <c:v>25</c:v>
                </c:pt>
                <c:pt idx="3">
                  <c:v>9</c:v>
                </c:pt>
                <c:pt idx="4">
                  <c:v>5</c:v>
                </c:pt>
              </c:numCache>
            </c:numRef>
          </c:val>
          <c:extLst>
            <c:ext xmlns:c16="http://schemas.microsoft.com/office/drawing/2014/chart" uri="{C3380CC4-5D6E-409C-BE32-E72D297353CC}">
              <c16:uniqueId val="{00000004-E0C8-4814-9A7E-AC6F23775C1F}"/>
            </c:ext>
          </c:extLst>
        </c:ser>
        <c:ser>
          <c:idx val="5"/>
          <c:order val="5"/>
          <c:tx>
            <c:strRef>
              <c:f>'4'!$G$3:$G$4</c:f>
              <c:strCache>
                <c:ptCount val="1"/>
                <c:pt idx="0">
                  <c:v>(blank)</c:v>
                </c:pt>
              </c:strCache>
            </c:strRef>
          </c:tx>
          <c:spPr>
            <a:solidFill>
              <a:schemeClr val="accent6"/>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'4'!$G$5:$G$11</c:f>
              <c:numCache>
                <c:formatCode>General</c:formatCode>
                <c:ptCount val="6"/>
              </c:numCache>
            </c:numRef>
          </c:val>
          <c:extLst>
            <c:ext xmlns:c16="http://schemas.microsoft.com/office/drawing/2014/chart" uri="{C3380CC4-5D6E-409C-BE32-E72D297353CC}">
              <c16:uniqueId val="{00000005-E0C8-4814-9A7E-AC6F23775C1F}"/>
            </c:ext>
          </c:extLst>
        </c:ser>
        <c:dLbls>
          <c:showLegendKey val="0"/>
          <c:showVal val="0"/>
          <c:showCatName val="0"/>
          <c:showSerName val="0"/>
          <c:showPercent val="0"/>
          <c:showBubbleSize val="0"/>
        </c:dLbls>
        <c:gapWidth val="219"/>
        <c:axId val="707693519"/>
        <c:axId val="707695439"/>
      </c:barChart>
      <c:catAx>
        <c:axId val="70769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95439"/>
        <c:crosses val="autoZero"/>
        <c:auto val="1"/>
        <c:lblAlgn val="ctr"/>
        <c:lblOffset val="100"/>
        <c:noMultiLvlLbl val="0"/>
      </c:catAx>
      <c:valAx>
        <c:axId val="707695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9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Assesment-LVADSUSR181-rituraj-anand.xlsx]5!PivotTable19</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'5'!$B$3:$B$4</c:f>
              <c:strCache>
                <c:ptCount val="1"/>
                <c:pt idx="0">
                  <c:v>Warranty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'5'!$A$5:$A$20</c:f>
              <c:multiLvlStrCache>
                <c:ptCount val="12"/>
                <c:lvl>
                  <c:pt idx="0">
                    <c:v>&lt;04-09-2020</c:v>
                  </c:pt>
                  <c:pt idx="1">
                    <c:v>Sep</c:v>
                  </c:pt>
                  <c:pt idx="2">
                    <c:v>Oct</c:v>
                  </c:pt>
                  <c:pt idx="3">
                    <c:v>Nov</c:v>
                  </c:pt>
                  <c:pt idx="4">
                    <c:v>Dec</c:v>
                  </c:pt>
                  <c:pt idx="5">
                    <c:v>Jan</c:v>
                  </c:pt>
                  <c:pt idx="6">
                    <c:v>Feb</c:v>
                  </c:pt>
                  <c:pt idx="7">
                    <c:v>Mar</c:v>
                  </c:pt>
                  <c:pt idx="8">
                    <c:v>Apr</c:v>
                  </c:pt>
                  <c:pt idx="9">
                    <c:v>May</c:v>
                  </c:pt>
                  <c:pt idx="10">
                    <c:v>Jun</c:v>
                  </c:pt>
                  <c:pt idx="11">
                    <c:v>Jul</c:v>
                  </c:pt>
                </c:lvl>
                <c:lvl>
                  <c:pt idx="0">
                    <c:v>&lt;04-09-2020</c:v>
                  </c:pt>
                  <c:pt idx="1">
                    <c:v>2020</c:v>
                  </c:pt>
                  <c:pt idx="5">
                    <c:v>2021</c:v>
                  </c:pt>
                </c:lvl>
              </c:multiLvlStrCache>
            </c:multiLvlStrRef>
          </c:cat>
          <c:val>
            <c:numRef>
              <c:f>'5'!$B$5:$B$20</c:f>
              <c:numCache>
                <c:formatCode>General</c:formatCode>
                <c:ptCount val="12"/>
                <c:pt idx="0">
                  <c:v>3</c:v>
                </c:pt>
                <c:pt idx="6">
                  <c:v>1</c:v>
                </c:pt>
                <c:pt idx="7">
                  <c:v>3</c:v>
                </c:pt>
                <c:pt idx="8">
                  <c:v>11</c:v>
                </c:pt>
                <c:pt idx="9">
                  <c:v>6</c:v>
                </c:pt>
                <c:pt idx="10">
                  <c:v>10</c:v>
                </c:pt>
                <c:pt idx="11">
                  <c:v>7</c:v>
                </c:pt>
              </c:numCache>
            </c:numRef>
          </c:val>
          <c:smooth val="0"/>
          <c:extLst>
            <c:ext xmlns:c16="http://schemas.microsoft.com/office/drawing/2014/chart" uri="{C3380CC4-5D6E-409C-BE32-E72D297353CC}">
              <c16:uniqueId val="{00000000-7604-418E-8E6A-824479A3A5BB}"/>
            </c:ext>
          </c:extLst>
        </c:ser>
        <c:ser>
          <c:idx val="1"/>
          <c:order val="1"/>
          <c:tx>
            <c:strRef>
              <c:f>'5'!$C$3:$C$4</c:f>
              <c:strCache>
                <c:ptCount val="1"/>
                <c:pt idx="0">
                  <c:v>P.O.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'5'!$A$5:$A$20</c:f>
              <c:multiLvlStrCache>
                <c:ptCount val="12"/>
                <c:lvl>
                  <c:pt idx="0">
                    <c:v>&lt;04-09-2020</c:v>
                  </c:pt>
                  <c:pt idx="1">
                    <c:v>Sep</c:v>
                  </c:pt>
                  <c:pt idx="2">
                    <c:v>Oct</c:v>
                  </c:pt>
                  <c:pt idx="3">
                    <c:v>Nov</c:v>
                  </c:pt>
                  <c:pt idx="4">
                    <c:v>Dec</c:v>
                  </c:pt>
                  <c:pt idx="5">
                    <c:v>Jan</c:v>
                  </c:pt>
                  <c:pt idx="6">
                    <c:v>Feb</c:v>
                  </c:pt>
                  <c:pt idx="7">
                    <c:v>Mar</c:v>
                  </c:pt>
                  <c:pt idx="8">
                    <c:v>Apr</c:v>
                  </c:pt>
                  <c:pt idx="9">
                    <c:v>May</c:v>
                  </c:pt>
                  <c:pt idx="10">
                    <c:v>Jun</c:v>
                  </c:pt>
                  <c:pt idx="11">
                    <c:v>Jul</c:v>
                  </c:pt>
                </c:lvl>
                <c:lvl>
                  <c:pt idx="0">
                    <c:v>&lt;04-09-2020</c:v>
                  </c:pt>
                  <c:pt idx="1">
                    <c:v>2020</c:v>
                  </c:pt>
                  <c:pt idx="5">
                    <c:v>2021</c:v>
                  </c:pt>
                </c:lvl>
              </c:multiLvlStrCache>
            </c:multiLvlStrRef>
          </c:cat>
          <c:val>
            <c:numRef>
              <c:f>'5'!$C$5:$C$20</c:f>
              <c:numCache>
                <c:formatCode>General</c:formatCode>
                <c:ptCount val="12"/>
                <c:pt idx="0">
                  <c:v>16</c:v>
                </c:pt>
                <c:pt idx="1">
                  <c:v>3</c:v>
                </c:pt>
                <c:pt idx="2">
                  <c:v>7</c:v>
                </c:pt>
                <c:pt idx="3">
                  <c:v>12</c:v>
                </c:pt>
                <c:pt idx="4">
                  <c:v>11</c:v>
                </c:pt>
                <c:pt idx="5">
                  <c:v>18</c:v>
                </c:pt>
                <c:pt idx="6">
                  <c:v>7</c:v>
                </c:pt>
                <c:pt idx="7">
                  <c:v>13</c:v>
                </c:pt>
                <c:pt idx="8">
                  <c:v>6</c:v>
                </c:pt>
                <c:pt idx="9">
                  <c:v>14</c:v>
                </c:pt>
                <c:pt idx="10">
                  <c:v>15</c:v>
                </c:pt>
                <c:pt idx="11">
                  <c:v>10</c:v>
                </c:pt>
              </c:numCache>
            </c:numRef>
          </c:val>
          <c:smooth val="0"/>
          <c:extLst>
            <c:ext xmlns:c16="http://schemas.microsoft.com/office/drawing/2014/chart" uri="{C3380CC4-5D6E-409C-BE32-E72D297353CC}">
              <c16:uniqueId val="{00000000-078C-4C4B-A98B-0677CA342E96}"/>
            </c:ext>
          </c:extLst>
        </c:ser>
        <c:ser>
          <c:idx val="2"/>
          <c:order val="2"/>
          <c:tx>
            <c:strRef>
              <c:f>'5'!$D$3:$D$4</c:f>
              <c:strCache>
                <c:ptCount val="1"/>
                <c:pt idx="0">
                  <c:v>Credit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'5'!$A$5:$A$20</c:f>
              <c:multiLvlStrCache>
                <c:ptCount val="12"/>
                <c:lvl>
                  <c:pt idx="0">
                    <c:v>&lt;04-09-2020</c:v>
                  </c:pt>
                  <c:pt idx="1">
                    <c:v>Sep</c:v>
                  </c:pt>
                  <c:pt idx="2">
                    <c:v>Oct</c:v>
                  </c:pt>
                  <c:pt idx="3">
                    <c:v>Nov</c:v>
                  </c:pt>
                  <c:pt idx="4">
                    <c:v>Dec</c:v>
                  </c:pt>
                  <c:pt idx="5">
                    <c:v>Jan</c:v>
                  </c:pt>
                  <c:pt idx="6">
                    <c:v>Feb</c:v>
                  </c:pt>
                  <c:pt idx="7">
                    <c:v>Mar</c:v>
                  </c:pt>
                  <c:pt idx="8">
                    <c:v>Apr</c:v>
                  </c:pt>
                  <c:pt idx="9">
                    <c:v>May</c:v>
                  </c:pt>
                  <c:pt idx="10">
                    <c:v>Jun</c:v>
                  </c:pt>
                  <c:pt idx="11">
                    <c:v>Jul</c:v>
                  </c:pt>
                </c:lvl>
                <c:lvl>
                  <c:pt idx="0">
                    <c:v>&lt;04-09-2020</c:v>
                  </c:pt>
                  <c:pt idx="1">
                    <c:v>2020</c:v>
                  </c:pt>
                  <c:pt idx="5">
                    <c:v>2021</c:v>
                  </c:pt>
                </c:lvl>
              </c:multiLvlStrCache>
            </c:multiLvlStrRef>
          </c:cat>
          <c:val>
            <c:numRef>
              <c:f>'5'!$D$5:$D$20</c:f>
              <c:numCache>
                <c:formatCode>General</c:formatCode>
                <c:ptCount val="12"/>
                <c:pt idx="0">
                  <c:v>1</c:v>
                </c:pt>
                <c:pt idx="7">
                  <c:v>1</c:v>
                </c:pt>
                <c:pt idx="9">
                  <c:v>2</c:v>
                </c:pt>
                <c:pt idx="10">
                  <c:v>1</c:v>
                </c:pt>
              </c:numCache>
            </c:numRef>
          </c:val>
          <c:smooth val="0"/>
          <c:extLst>
            <c:ext xmlns:c16="http://schemas.microsoft.com/office/drawing/2014/chart" uri="{C3380CC4-5D6E-409C-BE32-E72D297353CC}">
              <c16:uniqueId val="{00000001-078C-4C4B-A98B-0677CA342E96}"/>
            </c:ext>
          </c:extLst>
        </c:ser>
        <c:ser>
          <c:idx val="3"/>
          <c:order val="3"/>
          <c:tx>
            <c:strRef>
              <c:f>'5'!$E$3:$E$4</c:f>
              <c:strCache>
                <c:ptCount val="1"/>
                <c:pt idx="0">
                  <c:v>C.O.D.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'5'!$A$5:$A$20</c:f>
              <c:multiLvlStrCache>
                <c:ptCount val="12"/>
                <c:lvl>
                  <c:pt idx="0">
                    <c:v>&lt;04-09-2020</c:v>
                  </c:pt>
                  <c:pt idx="1">
                    <c:v>Sep</c:v>
                  </c:pt>
                  <c:pt idx="2">
                    <c:v>Oct</c:v>
                  </c:pt>
                  <c:pt idx="3">
                    <c:v>Nov</c:v>
                  </c:pt>
                  <c:pt idx="4">
                    <c:v>Dec</c:v>
                  </c:pt>
                  <c:pt idx="5">
                    <c:v>Jan</c:v>
                  </c:pt>
                  <c:pt idx="6">
                    <c:v>Feb</c:v>
                  </c:pt>
                  <c:pt idx="7">
                    <c:v>Mar</c:v>
                  </c:pt>
                  <c:pt idx="8">
                    <c:v>Apr</c:v>
                  </c:pt>
                  <c:pt idx="9">
                    <c:v>May</c:v>
                  </c:pt>
                  <c:pt idx="10">
                    <c:v>Jun</c:v>
                  </c:pt>
                  <c:pt idx="11">
                    <c:v>Jul</c:v>
                  </c:pt>
                </c:lvl>
                <c:lvl>
                  <c:pt idx="0">
                    <c:v>&lt;04-09-2020</c:v>
                  </c:pt>
                  <c:pt idx="1">
                    <c:v>2020</c:v>
                  </c:pt>
                  <c:pt idx="5">
                    <c:v>2021</c:v>
                  </c:pt>
                </c:lvl>
              </c:multiLvlStrCache>
            </c:multiLvlStrRef>
          </c:cat>
          <c:val>
            <c:numRef>
              <c:f>'5'!$E$5:$E$20</c:f>
              <c:numCache>
                <c:formatCode>General</c:formatCode>
                <c:ptCount val="12"/>
                <c:pt idx="0">
                  <c:v>65</c:v>
                </c:pt>
                <c:pt idx="1">
                  <c:v>8</c:v>
                </c:pt>
                <c:pt idx="2">
                  <c:v>18</c:v>
                </c:pt>
                <c:pt idx="3">
                  <c:v>16</c:v>
                </c:pt>
                <c:pt idx="4">
                  <c:v>14</c:v>
                </c:pt>
                <c:pt idx="5">
                  <c:v>17</c:v>
                </c:pt>
                <c:pt idx="6">
                  <c:v>18</c:v>
                </c:pt>
                <c:pt idx="7">
                  <c:v>18</c:v>
                </c:pt>
                <c:pt idx="8">
                  <c:v>21</c:v>
                </c:pt>
                <c:pt idx="9">
                  <c:v>59</c:v>
                </c:pt>
                <c:pt idx="10">
                  <c:v>69</c:v>
                </c:pt>
                <c:pt idx="11">
                  <c:v>58</c:v>
                </c:pt>
              </c:numCache>
            </c:numRef>
          </c:val>
          <c:smooth val="0"/>
          <c:extLst>
            <c:ext xmlns:c16="http://schemas.microsoft.com/office/drawing/2014/chart" uri="{C3380CC4-5D6E-409C-BE32-E72D297353CC}">
              <c16:uniqueId val="{00000002-078C-4C4B-A98B-0677CA342E96}"/>
            </c:ext>
          </c:extLst>
        </c:ser>
        <c:ser>
          <c:idx val="4"/>
          <c:order val="4"/>
          <c:tx>
            <c:strRef>
              <c:f>'5'!$F$3:$F$4</c:f>
              <c:strCache>
                <c:ptCount val="1"/>
                <c:pt idx="0">
                  <c:v>Account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'5'!$A$5:$A$20</c:f>
              <c:multiLvlStrCache>
                <c:ptCount val="12"/>
                <c:lvl>
                  <c:pt idx="0">
                    <c:v>&lt;04-09-2020</c:v>
                  </c:pt>
                  <c:pt idx="1">
                    <c:v>Sep</c:v>
                  </c:pt>
                  <c:pt idx="2">
                    <c:v>Oct</c:v>
                  </c:pt>
                  <c:pt idx="3">
                    <c:v>Nov</c:v>
                  </c:pt>
                  <c:pt idx="4">
                    <c:v>Dec</c:v>
                  </c:pt>
                  <c:pt idx="5">
                    <c:v>Jan</c:v>
                  </c:pt>
                  <c:pt idx="6">
                    <c:v>Feb</c:v>
                  </c:pt>
                  <c:pt idx="7">
                    <c:v>Mar</c:v>
                  </c:pt>
                  <c:pt idx="8">
                    <c:v>Apr</c:v>
                  </c:pt>
                  <c:pt idx="9">
                    <c:v>May</c:v>
                  </c:pt>
                  <c:pt idx="10">
                    <c:v>Jun</c:v>
                  </c:pt>
                  <c:pt idx="11">
                    <c:v>Jul</c:v>
                  </c:pt>
                </c:lvl>
                <c:lvl>
                  <c:pt idx="0">
                    <c:v>&lt;04-09-2020</c:v>
                  </c:pt>
                  <c:pt idx="1">
                    <c:v>2020</c:v>
                  </c:pt>
                  <c:pt idx="5">
                    <c:v>2021</c:v>
                  </c:pt>
                </c:lvl>
              </c:multiLvlStrCache>
            </c:multiLvlStrRef>
          </c:cat>
          <c:val>
            <c:numRef>
              <c:f>'5'!$F$5:$F$20</c:f>
              <c:numCache>
                <c:formatCode>General</c:formatCode>
                <c:ptCount val="12"/>
                <c:pt idx="0">
                  <c:v>57</c:v>
                </c:pt>
                <c:pt idx="1">
                  <c:v>21</c:v>
                </c:pt>
                <c:pt idx="2">
                  <c:v>29</c:v>
                </c:pt>
                <c:pt idx="3">
                  <c:v>28</c:v>
                </c:pt>
                <c:pt idx="4">
                  <c:v>22</c:v>
                </c:pt>
                <c:pt idx="5">
                  <c:v>26</c:v>
                </c:pt>
                <c:pt idx="6">
                  <c:v>38</c:v>
                </c:pt>
                <c:pt idx="7">
                  <c:v>44</c:v>
                </c:pt>
                <c:pt idx="8">
                  <c:v>33</c:v>
                </c:pt>
                <c:pt idx="9">
                  <c:v>45</c:v>
                </c:pt>
                <c:pt idx="10">
                  <c:v>50</c:v>
                </c:pt>
                <c:pt idx="11">
                  <c:v>48</c:v>
                </c:pt>
              </c:numCache>
            </c:numRef>
          </c:val>
          <c:smooth val="0"/>
          <c:extLst>
            <c:ext xmlns:c16="http://schemas.microsoft.com/office/drawing/2014/chart" uri="{C3380CC4-5D6E-409C-BE32-E72D297353CC}">
              <c16:uniqueId val="{00000003-078C-4C4B-A98B-0677CA342E96}"/>
            </c:ext>
          </c:extLst>
        </c:ser>
        <c:dLbls>
          <c:showLegendKey val="0"/>
          <c:showVal val="0"/>
          <c:showCatName val="0"/>
          <c:showSerName val="0"/>
          <c:showPercent val="0"/>
          <c:showBubbleSize val="0"/>
        </c:dLbls>
        <c:marker val="1"/>
        <c:smooth val="0"/>
        <c:axId val="792249919"/>
        <c:axId val="792254239"/>
      </c:lineChart>
      <c:catAx>
        <c:axId val="79224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54239"/>
        <c:crosses val="autoZero"/>
        <c:auto val="1"/>
        <c:lblAlgn val="ctr"/>
        <c:lblOffset val="100"/>
        <c:noMultiLvlLbl val="0"/>
      </c:catAx>
      <c:valAx>
        <c:axId val="79225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4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Assesment-LVADSUSR181-rituraj-anand.xlsx]8!PivotTable22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'8'!$B$3:$B$4</c:f>
              <c:strCache>
                <c:ptCount val="1"/>
                <c:pt idx="0">
                  <c:v>Yes</c:v>
                </c:pt>
              </c:strCache>
            </c:strRef>
          </c:tx>
          <c:spPr>
            <a:solidFill>
              <a:schemeClr val="accent1"/>
            </a:solidFill>
            <a:ln>
              <a:noFill/>
            </a:ln>
            <a:effectLst/>
          </c:spPr>
          <c:invertIfNegative val="0"/>
          <c:cat>
            <c:strRef>
              <c:f>'8'!$A$5:$A$11</c:f>
              <c:strCache>
                <c:ptCount val="6"/>
                <c:pt idx="0">
                  <c:v>Account</c:v>
                </c:pt>
                <c:pt idx="1">
                  <c:v>C.O.D.</c:v>
                </c:pt>
                <c:pt idx="2">
                  <c:v>Credit</c:v>
                </c:pt>
                <c:pt idx="3">
                  <c:v>P.O.</c:v>
                </c:pt>
                <c:pt idx="4">
                  <c:v>Warranty</c:v>
                </c:pt>
                <c:pt idx="5">
                  <c:v>(blank)</c:v>
                </c:pt>
              </c:strCache>
            </c:strRef>
          </c:cat>
          <c:val>
            <c:numRef>
              <c:f>'8'!$B$5:$B$11</c:f>
              <c:numCache>
                <c:formatCode>General</c:formatCode>
                <c:ptCount val="6"/>
                <c:pt idx="4">
                  <c:v>41</c:v>
                </c:pt>
              </c:numCache>
            </c:numRef>
          </c:val>
          <c:extLst>
            <c:ext xmlns:c16="http://schemas.microsoft.com/office/drawing/2014/chart" uri="{C3380CC4-5D6E-409C-BE32-E72D297353CC}">
              <c16:uniqueId val="{00000000-DDA6-40EF-9FEA-F6855F27E0F0}"/>
            </c:ext>
          </c:extLst>
        </c:ser>
        <c:ser>
          <c:idx val="1"/>
          <c:order val="1"/>
          <c:tx>
            <c:strRef>
              <c:f>'8'!$C$3:$C$4</c:f>
              <c:strCache>
                <c:ptCount val="1"/>
                <c:pt idx="0">
                  <c:v>(blank)</c:v>
                </c:pt>
              </c:strCache>
            </c:strRef>
          </c:tx>
          <c:spPr>
            <a:solidFill>
              <a:schemeClr val="accent2"/>
            </a:solidFill>
            <a:ln>
              <a:noFill/>
            </a:ln>
            <a:effectLst/>
          </c:spPr>
          <c:invertIfNegative val="0"/>
          <c:cat>
            <c:strRef>
              <c:f>'8'!$A$5:$A$11</c:f>
              <c:strCache>
                <c:ptCount val="6"/>
                <c:pt idx="0">
                  <c:v>Account</c:v>
                </c:pt>
                <c:pt idx="1">
                  <c:v>C.O.D.</c:v>
                </c:pt>
                <c:pt idx="2">
                  <c:v>Credit</c:v>
                </c:pt>
                <c:pt idx="3">
                  <c:v>P.O.</c:v>
                </c:pt>
                <c:pt idx="4">
                  <c:v>Warranty</c:v>
                </c:pt>
                <c:pt idx="5">
                  <c:v>(blank)</c:v>
                </c:pt>
              </c:strCache>
            </c:strRef>
          </c:cat>
          <c:val>
            <c:numRef>
              <c:f>'8'!$C$5:$C$11</c:f>
              <c:numCache>
                <c:formatCode>General</c:formatCode>
                <c:ptCount val="6"/>
                <c:pt idx="0">
                  <c:v>441</c:v>
                </c:pt>
                <c:pt idx="1">
                  <c:v>381</c:v>
                </c:pt>
                <c:pt idx="2">
                  <c:v>5</c:v>
                </c:pt>
                <c:pt idx="3">
                  <c:v>132</c:v>
                </c:pt>
              </c:numCache>
            </c:numRef>
          </c:val>
          <c:extLst>
            <c:ext xmlns:c16="http://schemas.microsoft.com/office/drawing/2014/chart" uri="{C3380CC4-5D6E-409C-BE32-E72D297353CC}">
              <c16:uniqueId val="{00000001-DDA6-40EF-9FEA-F6855F27E0F0}"/>
            </c:ext>
          </c:extLst>
        </c:ser>
        <c:dLbls>
          <c:showLegendKey val="0"/>
          <c:showVal val="0"/>
          <c:showCatName val="0"/>
          <c:showSerName val="0"/>
          <c:showPercent val="0"/>
          <c:showBubbleSize val="0"/>
        </c:dLbls>
        <c:gapWidth val="219"/>
        <c:overlap val="-27"/>
        <c:axId val="808051935"/>
        <c:axId val="808073055"/>
      </c:barChart>
      <c:catAx>
        <c:axId val="80805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73055"/>
        <c:crosses val="autoZero"/>
        <c:auto val="1"/>
        <c:lblAlgn val="ctr"/>
        <c:lblOffset val="100"/>
        <c:noMultiLvlLbl val="0"/>
      </c:catAx>
      <c:valAx>
        <c:axId val="80807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Assesment-LVADSUSR181-rituraj-anand.xlsx]KPI-2!PivotTable33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1">
                    <a:lumMod val="50000"/>
                  </a:schemeClr>
                </a:solidFill>
                <a:latin typeface="Aharoni" panose="02010803020104030203" pitchFamily="2" charset="-79"/>
                <a:cs typeface="Aharoni" panose="02010803020104030203" pitchFamily="2" charset="-79"/>
              </a:rPr>
              <a:t>Work orders for different service types</a:t>
            </a: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c:spPr>
        <c:dLbl>
          <c:idx val="0"/>
          <c:layout>
            <c:manualLayout>
              <c:x val="-1.0185067526415994E-16"/>
              <c:y val="-0.101851851851851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c:spPr>
        <c:dLbl>
          <c:idx val="0"/>
          <c:layout>
            <c:manualLayout>
              <c:x val="-1.0185067526415994E-16"/>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c:spPr>
        <c:dLbl>
          <c:idx val="0"/>
          <c:layout>
            <c:manualLayout>
              <c:x val="-1.0185067526415994E-16"/>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c:spPr>
        <c:dLbl>
          <c:idx val="0"/>
          <c:layout>
            <c:manualLayout>
              <c:x val="-1.0185067526415994E-16"/>
              <c:y val="-0.101851851851851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a:noFill/>
          </a:ln>
          <a:effectLst/>
        </c:spPr>
        <c:dLbl>
          <c:idx val="0"/>
          <c:layout>
            <c:manualLayout>
              <c:x val="-1.0185067526415994E-16"/>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c:spPr>
        <c:dLbl>
          <c:idx val="0"/>
          <c:layout>
            <c:manualLayout>
              <c:x val="-1.0185067526415994E-16"/>
              <c:y val="-0.101851851851851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'KPI-2'!$B$3</c:f>
              <c:strCache>
                <c:ptCount val="1"/>
                <c:pt idx="0">
                  <c:v>Total</c:v>
                </c:pt>
              </c:strCache>
            </c:strRef>
          </c:tx>
          <c:spPr>
            <a:solidFill>
              <a:schemeClr val="accent2"/>
            </a:solidFill>
            <a:ln>
              <a:noFill/>
            </a:ln>
            <a:effectLst/>
          </c:spPr>
          <c:invertIfNegative val="0"/>
          <c:dLbls>
            <c:dLbl>
              <c:idx val="3"/>
              <c:layout>
                <c:manualLayout>
                  <c:x val="-1.0185067526415994E-16"/>
                  <c:y val="-9.7222222222222224E-2"/>
                </c:manualLayout>
              </c:layout>
              <c:showLegendKey val="0"/>
              <c:showVal val="1"/>
              <c:showCatName val="1"/>
              <c:showSerName val="0"/>
              <c:showPercent val="0"/>
              <c:showBubbleSize val="0"/>
              <c:extLst>
                <c:ext xmlns:c15="http://schemas.microsoft.com/office/drawing/2012/chart" uri="{CE6537A1-D6FC-4f65-9D91-7224C49458BB}"/>
              </c:extLst>
            </c:dLbl>
            <c:dLbl>
              <c:idx val="4"/>
              <c:layout>
                <c:manualLayout>
                  <c:x val="-1.0185067526415994E-16"/>
                  <c:y val="-0.10185185185185194"/>
                </c:manualLayout>
              </c:layout>
              <c:showLegendKey val="0"/>
              <c:showVal val="1"/>
              <c:showCatName val="1"/>
              <c:showSerName val="0"/>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'KPI-2'!$A$4:$A$9</c:f>
              <c:strCache>
                <c:ptCount val="5"/>
                <c:pt idx="0">
                  <c:v>Assess</c:v>
                </c:pt>
                <c:pt idx="1">
                  <c:v>Replace</c:v>
                </c:pt>
                <c:pt idx="2">
                  <c:v>Deliver</c:v>
                </c:pt>
                <c:pt idx="3">
                  <c:v>Repair</c:v>
                </c:pt>
                <c:pt idx="4">
                  <c:v>Install</c:v>
                </c:pt>
              </c:strCache>
            </c:strRef>
          </c:cat>
          <c:val>
            <c:numRef>
              <c:f>'KPI-2'!$B$4:$B$9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2-CAF8-4BBB-BB00-1F96225D403C}"/>
            </c:ext>
          </c:extLst>
        </c:ser>
        <c:dLbls>
          <c:showLegendKey val="0"/>
          <c:showVal val="0"/>
          <c:showCatName val="0"/>
          <c:showSerName val="0"/>
          <c:showPercent val="0"/>
          <c:showBubbleSize val="0"/>
        </c:dLbls>
        <c:gapWidth val="150"/>
        <c:overlap val="100"/>
        <c:axId val="808071135"/>
        <c:axId val="808053855"/>
      </c:barChart>
      <c:catAx>
        <c:axId val="80807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3855"/>
        <c:crosses val="autoZero"/>
        <c:auto val="1"/>
        <c:lblAlgn val="ctr"/>
        <c:lblOffset val="100"/>
        <c:noMultiLvlLbl val="0"/>
      </c:catAx>
      <c:valAx>
        <c:axId val="80805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7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Assesment-LVADSUSR181-rituraj-anand.xlsx]KPI-4!PivotTable34</c:name>
    <c:fmtId val="5"/>
  </c:pivotSource>
  <c:chart>
    <c:title>
      <c:tx>
        <c:rich>
          <a:bodyPr rot="0" spcFirstLastPara="1" vertOverflow="ellipsis" vert="horz" wrap="square" anchor="ctr" anchorCtr="1"/>
          <a:lstStyle/>
          <a:p>
            <a:pPr algn="ctr" rtl="0">
              <a:def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defRPr>
            </a:pPr>
            <a:r>
              <a: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rPr>
              <a:t>Completion time over months</a:t>
            </a:r>
          </a:p>
        </c:rich>
      </c:tx>
      <c:overlay val="0"/>
      <c:spPr>
        <a:solidFill>
          <a:schemeClr val="accent2">
            <a:lumMod val="40000"/>
            <a:lumOff val="60000"/>
          </a:schemeClr>
        </a:solidFill>
        <a:ln>
          <a:noFill/>
        </a:ln>
        <a:effectLst/>
      </c:spPr>
      <c:txPr>
        <a:bodyPr rot="0" spcFirstLastPara="1" vertOverflow="ellipsis" vert="horz" wrap="square" anchor="ctr" anchorCtr="1"/>
        <a:lstStyle/>
        <a:p>
          <a:pPr algn="ctr" rtl="0">
            <a:def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defRPr>
          </a:pPr>
          <a:endParaRPr lang="en-US"/>
        </a:p>
      </c:txPr>
    </c:title>
    <c:autoTitleDeleted val="0"/>
    <c:pivotFmts>
      <c:pivotFmt>
        <c:idx val="0"/>
      </c:pivotFmt>
      <c:pivotFmt>
        <c:idx val="1"/>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'KPI-4'!$B$3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'KPI-4'!$A$4:$A$16</c:f>
              <c:strCache>
                <c:ptCount val="12"/>
                <c:pt idx="0">
                  <c:v>&lt;04-09-2020</c:v>
                </c:pt>
                <c:pt idx="1">
                  <c:v>Jan</c:v>
                </c:pt>
                <c:pt idx="2">
                  <c:v>Feb</c:v>
                </c:pt>
                <c:pt idx="3">
                  <c:v>Mar</c:v>
                </c:pt>
                <c:pt idx="4">
                  <c:v>Apr</c:v>
                </c:pt>
                <c:pt idx="5">
                  <c:v>May</c:v>
                </c:pt>
                <c:pt idx="6">
                  <c:v>Jun</c:v>
                </c:pt>
                <c:pt idx="7">
                  <c:v>Jul</c:v>
                </c:pt>
                <c:pt idx="8">
                  <c:v>Sep</c:v>
                </c:pt>
                <c:pt idx="9">
                  <c:v>Oct</c:v>
                </c:pt>
                <c:pt idx="10">
                  <c:v>Nov</c:v>
                </c:pt>
                <c:pt idx="11">
                  <c:v>Dec</c:v>
                </c:pt>
              </c:strCache>
            </c:strRef>
          </c:cat>
          <c:val>
            <c:numRef>
              <c:f>'KPI-4'!$B$4:$B$16</c:f>
              <c:numCache>
                <c:formatCode>0.000</c:formatCode>
                <c:ptCount val="12"/>
                <c:pt idx="0">
                  <c:v>3.0985915492957745</c:v>
                </c:pt>
                <c:pt idx="1">
                  <c:v>0.50819672131147542</c:v>
                </c:pt>
                <c:pt idx="2">
                  <c:v>0</c:v>
                </c:pt>
                <c:pt idx="3">
                  <c:v>0.13924050632911392</c:v>
                </c:pt>
                <c:pt idx="4">
                  <c:v>0.352112676056338</c:v>
                </c:pt>
                <c:pt idx="5">
                  <c:v>0.3888888888888889</c:v>
                </c:pt>
                <c:pt idx="6">
                  <c:v>0.20689655172413793</c:v>
                </c:pt>
                <c:pt idx="7">
                  <c:v>-0.13821138211382114</c:v>
                </c:pt>
                <c:pt idx="8">
                  <c:v>-0.5</c:v>
                </c:pt>
                <c:pt idx="9">
                  <c:v>-1.8518518518518517E-2</c:v>
                </c:pt>
                <c:pt idx="10">
                  <c:v>-0.3392857142857143</c:v>
                </c:pt>
                <c:pt idx="11">
                  <c:v>-4.2553191489361701E-2</c:v>
                </c:pt>
              </c:numCache>
            </c:numRef>
          </c:val>
          <c:smooth val="0"/>
          <c:extLst>
            <c:ext xmlns:c16="http://schemas.microsoft.com/office/drawing/2014/chart" uri="{C3380CC4-5D6E-409C-BE32-E72D297353CC}">
              <c16:uniqueId val="{00000000-5321-462A-8E8A-FCF5CF3F86AE}"/>
            </c:ext>
          </c:extLst>
        </c:ser>
        <c:dLbls>
          <c:dLblPos val="t"/>
          <c:showLegendKey val="0"/>
          <c:showVal val="1"/>
          <c:showCatName val="0"/>
          <c:showSerName val="0"/>
          <c:showPercent val="0"/>
          <c:showBubbleSize val="0"/>
        </c:dLbls>
        <c:marker val="1"/>
        <c:smooth val="0"/>
        <c:axId val="507984463"/>
        <c:axId val="507984943"/>
      </c:lineChart>
      <c:catAx>
        <c:axId val="50798446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Minths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84943"/>
        <c:crosses val="autoZero"/>
        <c:auto val="1"/>
        <c:lblAlgn val="ctr"/>
        <c:lblOffset val="100"/>
        <c:noMultiLvlLbl val="0"/>
      </c:catAx>
      <c:valAx>
        <c:axId val="507984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Average days for cokmpletion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84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Assesment-LVADSUSR181-rituraj-anand.xlsx]KPI-6!PivotTable35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'KPI-6'!$B$3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36-4EC1-8A97-A33D3EC7AB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36-4EC1-8A97-A33D3EC7AB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36-4EC1-8A97-A33D3EC7AB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C36-4EC1-8A97-A33D3EC7AB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C36-4EC1-8A97-A33D3EC7ABA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'KPI-6'!$A$4:$A$9</c:f>
              <c:strCache>
                <c:ptCount val="5"/>
                <c:pt idx="0">
                  <c:v>Account</c:v>
                </c:pt>
                <c:pt idx="1">
                  <c:v>C.O.D.</c:v>
                </c:pt>
                <c:pt idx="2">
                  <c:v>Credit</c:v>
                </c:pt>
                <c:pt idx="3">
                  <c:v>P.O.</c:v>
                </c:pt>
                <c:pt idx="4">
                  <c:v>Warranty</c:v>
                </c:pt>
              </c:strCache>
            </c:strRef>
          </c:cat>
          <c:val>
            <c:numRef>
              <c:f>'KPI-6'!$B$4:$B$9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AC36-4EC1-8A97-A33D3EC7ABA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defRPr>
            </a:pPr>
            <a:r>
              <a: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rPr>
              <a:t>Distribution of labour hours and price of parts</a:t>
            </a:r>
          </a:p>
        </c:rich>
      </c:tx>
      <c:overlay val="0"/>
      <c:spPr>
        <a:solidFill>
          <a:schemeClr val="accent2">
            <a:lumMod val="40000"/>
            <a:lumOff val="60000"/>
          </a:schemeClr>
        </a:solidFill>
        <a:ln>
          <a:noFill/>
        </a:ln>
        <a:effectLst/>
      </c:spPr>
      <c:txPr>
        <a:bodyPr rot="0" spcFirstLastPara="1" vertOverflow="ellipsis" vert="horz" wrap="square" anchor="ctr" anchorCtr="1"/>
        <a:lstStyle/>
        <a:p>
          <a:pPr algn="ctr" rtl="0">
            <a:defRPr lang="en-US" sz="1400" b="0" i="0" u="none" strike="noStrike" kern="1200" spc="0" baseline="0">
              <a:solidFill>
                <a:schemeClr val="accent1">
                  <a:lumMod val="50000"/>
                </a:schemeClr>
              </a:solidFill>
              <a:latin typeface="Aharoni" panose="02010803020104030203" pitchFamily="2" charset="-79"/>
              <a:ea typeface="+mn-ea"/>
              <a:cs typeface="Aharoni" panose="02010803020104030203" pitchFamily="2" charset="-79"/>
            </a:defRPr>
          </a:pPr>
          <a:endParaRPr lang="en-US"/>
        </a:p>
      </c:txPr>
    </c:title>
    <c:autoTitleDeleted val="0"/>
    <c:plotArea>
      <c:layout/>
      <c:scatterChart>
        <c:scatterStyle val="lineMarker"/>
        <c:varyColors val="0"/>
        <c:ser>
          <c:idx val="0"/>
          <c:order val="0"/>
          <c:tx>
            <c:strRef>
              <c:f>'KPI-5'!$E$3</c:f>
              <c:strCache>
                <c:ptCount val="1"/>
                <c:pt idx="0">
                  <c:v>Sum of PartsCost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'KPI-5'!$D$4:$D$31</c:f>
              <c:strCache>
                <c:ptCount val="28"/>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pt idx="27">
                  <c:v>Grand Total</c:v>
                </c:pt>
              </c:strCache>
            </c:strRef>
          </c:xVal>
          <c:yVal>
            <c:numRef>
              <c:f>'KPI-5'!$E$4:$E$31</c:f>
              <c:numCache>
                <c:formatCode>General</c:formatCode>
                <c:ptCount val="28"/>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pt idx="27">
                  <c:v>195184.96929999994</c:v>
                </c:pt>
              </c:numCache>
            </c:numRef>
          </c:yVal>
          <c:smooth val="0"/>
          <c:extLst>
            <c:ext xmlns:c16="http://schemas.microsoft.com/office/drawing/2014/chart" uri="{C3380CC4-5D6E-409C-BE32-E72D297353CC}">
              <c16:uniqueId val="{00000000-3E11-448D-9156-0ED5EABF01A3}"/>
            </c:ext>
          </c:extLst>
        </c:ser>
        <c:dLbls>
          <c:showLegendKey val="0"/>
          <c:showVal val="0"/>
          <c:showCatName val="0"/>
          <c:showSerName val="0"/>
          <c:showPercent val="0"/>
          <c:showBubbleSize val="0"/>
        </c:dLbls>
        <c:axId val="808050495"/>
        <c:axId val="808053375"/>
      </c:scatterChart>
      <c:valAx>
        <c:axId val="8080504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Labour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3375"/>
        <c:crosses val="autoZero"/>
        <c:crossBetween val="midCat"/>
      </c:valAx>
      <c:valAx>
        <c:axId val="808053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of Parts</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049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District</a:t>
            </a:r>
            <a:r>
              <a:rPr lang="en-IN" baseline="0"/>
              <a:t> wise rush jobs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CC2E-4675-A7C7-EC6437453C39}"/>
            </c:ext>
          </c:extLst>
        </c:ser>
        <c:dLbls>
          <c:showLegendKey val="0"/>
          <c:showVal val="0"/>
          <c:showCatName val="0"/>
          <c:showSerName val="0"/>
          <c:showPercent val="0"/>
          <c:showBubbleSize val="0"/>
        </c:dLbls>
        <c:gapWidth val="182"/>
        <c:axId val="739950287"/>
        <c:axId val="739947407"/>
      </c:barChart>
      <c:catAx>
        <c:axId val="73995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47407"/>
        <c:crosses val="autoZero"/>
        <c:auto val="1"/>
        <c:lblAlgn val="ctr"/>
        <c:lblOffset val="100"/>
        <c:noMultiLvlLbl val="0"/>
      </c:catAx>
      <c:valAx>
        <c:axId val="73994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5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Assesment-LVADSUSR181-rituraj-anand.xlsx]4!PivotTable18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'4'!$B$3:$B$4</c:f>
              <c:strCache>
                <c:ptCount val="1"/>
                <c:pt idx="0">
                  <c:v>Assess</c:v>
                </c:pt>
              </c:strCache>
            </c:strRef>
          </c:tx>
          <c:spPr>
            <a:solidFill>
              <a:schemeClr val="accent1"/>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'4'!$B$5:$B$11</c:f>
              <c:numCache>
                <c:formatCode>General</c:formatCode>
                <c:ptCount val="6"/>
                <c:pt idx="0">
                  <c:v>178</c:v>
                </c:pt>
                <c:pt idx="1">
                  <c:v>148</c:v>
                </c:pt>
                <c:pt idx="2">
                  <c:v>2</c:v>
                </c:pt>
                <c:pt idx="3">
                  <c:v>66</c:v>
                </c:pt>
                <c:pt idx="4">
                  <c:v>13</c:v>
                </c:pt>
              </c:numCache>
            </c:numRef>
          </c:val>
          <c:extLst>
            <c:ext xmlns:c16="http://schemas.microsoft.com/office/drawing/2014/chart" uri="{C3380CC4-5D6E-409C-BE32-E72D297353CC}">
              <c16:uniqueId val="{00000000-CD80-4614-8D79-52F7AD912008}"/>
            </c:ext>
          </c:extLst>
        </c:ser>
        <c:ser>
          <c:idx val="1"/>
          <c:order val="1"/>
          <c:tx>
            <c:strRef>
              <c:f>'4'!$C$3:$C$4</c:f>
              <c:strCache>
                <c:ptCount val="1"/>
                <c:pt idx="0">
                  <c:v>Replace</c:v>
                </c:pt>
              </c:strCache>
            </c:strRef>
          </c:tx>
          <c:spPr>
            <a:solidFill>
              <a:schemeClr val="accent2"/>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'4'!$C$5:$C$11</c:f>
              <c:numCache>
                <c:formatCode>General</c:formatCode>
                <c:ptCount val="6"/>
                <c:pt idx="0">
                  <c:v>115</c:v>
                </c:pt>
                <c:pt idx="1">
                  <c:v>97</c:v>
                </c:pt>
                <c:pt idx="2">
                  <c:v>2</c:v>
                </c:pt>
                <c:pt idx="3">
                  <c:v>31</c:v>
                </c:pt>
                <c:pt idx="4">
                  <c:v>9</c:v>
                </c:pt>
              </c:numCache>
            </c:numRef>
          </c:val>
          <c:extLst>
            <c:ext xmlns:c16="http://schemas.microsoft.com/office/drawing/2014/chart" uri="{C3380CC4-5D6E-409C-BE32-E72D297353CC}">
              <c16:uniqueId val="{00000001-CD80-4614-8D79-52F7AD912008}"/>
            </c:ext>
          </c:extLst>
        </c:ser>
        <c:ser>
          <c:idx val="2"/>
          <c:order val="2"/>
          <c:tx>
            <c:strRef>
              <c:f>'4'!$D$3:$D$4</c:f>
              <c:strCache>
                <c:ptCount val="1"/>
                <c:pt idx="0">
                  <c:v>Deliver</c:v>
                </c:pt>
              </c:strCache>
            </c:strRef>
          </c:tx>
          <c:spPr>
            <a:solidFill>
              <a:schemeClr val="accent3"/>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'4'!$D$5:$D$11</c:f>
              <c:numCache>
                <c:formatCode>General</c:formatCode>
                <c:ptCount val="6"/>
                <c:pt idx="0">
                  <c:v>100</c:v>
                </c:pt>
                <c:pt idx="1">
                  <c:v>60</c:v>
                </c:pt>
                <c:pt idx="3">
                  <c:v>20</c:v>
                </c:pt>
                <c:pt idx="4">
                  <c:v>10</c:v>
                </c:pt>
              </c:numCache>
            </c:numRef>
          </c:val>
          <c:extLst>
            <c:ext xmlns:c16="http://schemas.microsoft.com/office/drawing/2014/chart" uri="{C3380CC4-5D6E-409C-BE32-E72D297353CC}">
              <c16:uniqueId val="{00000002-CD80-4614-8D79-52F7AD912008}"/>
            </c:ext>
          </c:extLst>
        </c:ser>
        <c:ser>
          <c:idx val="3"/>
          <c:order val="3"/>
          <c:tx>
            <c:strRef>
              <c:f>'4'!$E$3:$E$4</c:f>
              <c:strCache>
                <c:ptCount val="1"/>
                <c:pt idx="0">
                  <c:v>Repair</c:v>
                </c:pt>
              </c:strCache>
            </c:strRef>
          </c:tx>
          <c:spPr>
            <a:solidFill>
              <a:schemeClr val="accent4"/>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'4'!$E$5:$E$11</c:f>
              <c:numCache>
                <c:formatCode>General</c:formatCode>
                <c:ptCount val="6"/>
                <c:pt idx="0">
                  <c:v>24</c:v>
                </c:pt>
                <c:pt idx="1">
                  <c:v>51</c:v>
                </c:pt>
                <c:pt idx="2">
                  <c:v>1</c:v>
                </c:pt>
                <c:pt idx="3">
                  <c:v>6</c:v>
                </c:pt>
                <c:pt idx="4">
                  <c:v>4</c:v>
                </c:pt>
              </c:numCache>
            </c:numRef>
          </c:val>
          <c:extLst>
            <c:ext xmlns:c16="http://schemas.microsoft.com/office/drawing/2014/chart" uri="{C3380CC4-5D6E-409C-BE32-E72D297353CC}">
              <c16:uniqueId val="{00000003-CD80-4614-8D79-52F7AD912008}"/>
            </c:ext>
          </c:extLst>
        </c:ser>
        <c:ser>
          <c:idx val="4"/>
          <c:order val="4"/>
          <c:tx>
            <c:strRef>
              <c:f>'4'!$F$3:$F$4</c:f>
              <c:strCache>
                <c:ptCount val="1"/>
                <c:pt idx="0">
                  <c:v>Install</c:v>
                </c:pt>
              </c:strCache>
            </c:strRef>
          </c:tx>
          <c:spPr>
            <a:solidFill>
              <a:schemeClr val="accent5"/>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'4'!$F$5:$F$11</c:f>
              <c:numCache>
                <c:formatCode>General</c:formatCode>
                <c:ptCount val="6"/>
                <c:pt idx="0">
                  <c:v>24</c:v>
                </c:pt>
                <c:pt idx="1">
                  <c:v>25</c:v>
                </c:pt>
                <c:pt idx="3">
                  <c:v>9</c:v>
                </c:pt>
                <c:pt idx="4">
                  <c:v>5</c:v>
                </c:pt>
              </c:numCache>
            </c:numRef>
          </c:val>
          <c:extLst>
            <c:ext xmlns:c16="http://schemas.microsoft.com/office/drawing/2014/chart" uri="{C3380CC4-5D6E-409C-BE32-E72D297353CC}">
              <c16:uniqueId val="{00000004-CD80-4614-8D79-52F7AD912008}"/>
            </c:ext>
          </c:extLst>
        </c:ser>
        <c:ser>
          <c:idx val="5"/>
          <c:order val="5"/>
          <c:tx>
            <c:strRef>
              <c:f>'4'!$G$3:$G$4</c:f>
              <c:strCache>
                <c:ptCount val="1"/>
                <c:pt idx="0">
                  <c:v>(blank)</c:v>
                </c:pt>
              </c:strCache>
            </c:strRef>
          </c:tx>
          <c:spPr>
            <a:solidFill>
              <a:schemeClr val="accent6"/>
            </a:solidFill>
            <a:ln>
              <a:noFill/>
            </a:ln>
            <a:effectLst/>
          </c:spPr>
          <c:invertIfNegative val="0"/>
          <c:cat>
            <c:strRef>
              <c:f>'4'!$A$5:$A$11</c:f>
              <c:strCache>
                <c:ptCount val="6"/>
                <c:pt idx="0">
                  <c:v>Account</c:v>
                </c:pt>
                <c:pt idx="1">
                  <c:v>C.O.D.</c:v>
                </c:pt>
                <c:pt idx="2">
                  <c:v>Credit</c:v>
                </c:pt>
                <c:pt idx="3">
                  <c:v>P.O.</c:v>
                </c:pt>
                <c:pt idx="4">
                  <c:v>Warranty</c:v>
                </c:pt>
                <c:pt idx="5">
                  <c:v>(blank)</c:v>
                </c:pt>
              </c:strCache>
            </c:strRef>
          </c:cat>
          <c:val>
            <c:numRef>
              <c:f>'4'!$G$5:$G$11</c:f>
              <c:numCache>
                <c:formatCode>General</c:formatCode>
                <c:ptCount val="6"/>
              </c:numCache>
            </c:numRef>
          </c:val>
          <c:extLst>
            <c:ext xmlns:c16="http://schemas.microsoft.com/office/drawing/2014/chart" uri="{C3380CC4-5D6E-409C-BE32-E72D297353CC}">
              <c16:uniqueId val="{00000005-CD80-4614-8D79-52F7AD912008}"/>
            </c:ext>
          </c:extLst>
        </c:ser>
        <c:dLbls>
          <c:showLegendKey val="0"/>
          <c:showVal val="0"/>
          <c:showCatName val="0"/>
          <c:showSerName val="0"/>
          <c:showPercent val="0"/>
          <c:showBubbleSize val="0"/>
        </c:dLbls>
        <c:gapWidth val="219"/>
        <c:axId val="707693519"/>
        <c:axId val="707695439"/>
      </c:barChart>
      <c:catAx>
        <c:axId val="707693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Mode of payments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95439"/>
        <c:crosses val="autoZero"/>
        <c:auto val="1"/>
        <c:lblAlgn val="ctr"/>
        <c:lblOffset val="100"/>
        <c:noMultiLvlLbl val="0"/>
      </c:catAx>
      <c:valAx>
        <c:axId val="7076954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WO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9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Assesment-LVADSUSR181-rituraj-anand.xlsx]KPI-2!PivotTable33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c:spPr>
        <c:dLbl>
          <c:idx val="0"/>
          <c:layout>
            <c:manualLayout>
              <c:x val="-1.0185067526415994E-16"/>
              <c:y val="-0.101851851851851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c:spPr>
        <c:dLbl>
          <c:idx val="0"/>
          <c:layout>
            <c:manualLayout>
              <c:x val="-1.0185067526415994E-16"/>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'KPI-2'!$B$3</c:f>
              <c:strCache>
                <c:ptCount val="1"/>
                <c:pt idx="0">
                  <c:v>Total</c:v>
                </c:pt>
              </c:strCache>
            </c:strRef>
          </c:tx>
          <c:spPr>
            <a:solidFill>
              <a:schemeClr val="accent2"/>
            </a:solidFill>
            <a:ln>
              <a:noFill/>
            </a:ln>
            <a:effectLst/>
          </c:spPr>
          <c:invertIfNegative val="0"/>
          <c:dLbls>
            <c:dLbl>
              <c:idx val="3"/>
              <c:layout>
                <c:manualLayout>
                  <c:x val="-1.0185067526415994E-16"/>
                  <c:y val="-9.7222222222222224E-2"/>
                </c:manualLayout>
              </c:layout>
              <c:showLegendKey val="0"/>
              <c:showVal val="1"/>
              <c:showCatName val="1"/>
              <c:showSerName val="0"/>
              <c:showPercent val="0"/>
              <c:showBubbleSize val="0"/>
              <c:extLst>
                <c:ext xmlns:c15="http://schemas.microsoft.com/office/drawing/2012/chart" uri="{CE6537A1-D6FC-4f65-9D91-7224C49458BB}"/>
              </c:extLst>
            </c:dLbl>
            <c:dLbl>
              <c:idx val="4"/>
              <c:layout>
                <c:manualLayout>
                  <c:x val="-1.0185067526415994E-16"/>
                  <c:y val="-0.10185185185185194"/>
                </c:manualLayout>
              </c:layout>
              <c:showLegendKey val="0"/>
              <c:showVal val="1"/>
              <c:showCatName val="1"/>
              <c:showSerName val="0"/>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'KPI-2'!$A$4:$A$9</c:f>
              <c:strCache>
                <c:ptCount val="5"/>
                <c:pt idx="0">
                  <c:v>Assess</c:v>
                </c:pt>
                <c:pt idx="1">
                  <c:v>Replace</c:v>
                </c:pt>
                <c:pt idx="2">
                  <c:v>Deliver</c:v>
                </c:pt>
                <c:pt idx="3">
                  <c:v>Repair</c:v>
                </c:pt>
                <c:pt idx="4">
                  <c:v>Install</c:v>
                </c:pt>
              </c:strCache>
            </c:strRef>
          </c:cat>
          <c:val>
            <c:numRef>
              <c:f>'KPI-2'!$B$4:$B$9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7B9C-4558-B563-A5CB47C1306A}"/>
            </c:ext>
          </c:extLst>
        </c:ser>
        <c:dLbls>
          <c:showLegendKey val="0"/>
          <c:showVal val="0"/>
          <c:showCatName val="0"/>
          <c:showSerName val="0"/>
          <c:showPercent val="0"/>
          <c:showBubbleSize val="0"/>
        </c:dLbls>
        <c:gapWidth val="150"/>
        <c:overlap val="100"/>
        <c:axId val="808071135"/>
        <c:axId val="808053855"/>
      </c:barChart>
      <c:catAx>
        <c:axId val="80807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3855"/>
        <c:crosses val="autoZero"/>
        <c:auto val="1"/>
        <c:lblAlgn val="ctr"/>
        <c:lblOffset val="100"/>
        <c:noMultiLvlLbl val="0"/>
      </c:catAx>
      <c:valAx>
        <c:axId val="80805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7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Assesment-LVADSUSR181-rituraj-anand.xlsx]KPI-4!PivotTable34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'KPI-4'!$B$3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'KPI-4'!$A$4:$A$16</c:f>
              <c:strCache>
                <c:ptCount val="12"/>
                <c:pt idx="0">
                  <c:v>&lt;04-09-2020</c:v>
                </c:pt>
                <c:pt idx="1">
                  <c:v>Jan</c:v>
                </c:pt>
                <c:pt idx="2">
                  <c:v>Feb</c:v>
                </c:pt>
                <c:pt idx="3">
                  <c:v>Mar</c:v>
                </c:pt>
                <c:pt idx="4">
                  <c:v>Apr</c:v>
                </c:pt>
                <c:pt idx="5">
                  <c:v>May</c:v>
                </c:pt>
                <c:pt idx="6">
                  <c:v>Jun</c:v>
                </c:pt>
                <c:pt idx="7">
                  <c:v>Jul</c:v>
                </c:pt>
                <c:pt idx="8">
                  <c:v>Sep</c:v>
                </c:pt>
                <c:pt idx="9">
                  <c:v>Oct</c:v>
                </c:pt>
                <c:pt idx="10">
                  <c:v>Nov</c:v>
                </c:pt>
                <c:pt idx="11">
                  <c:v>Dec</c:v>
                </c:pt>
              </c:strCache>
            </c:strRef>
          </c:cat>
          <c:val>
            <c:numRef>
              <c:f>'KPI-4'!$B$4:$B$16</c:f>
              <c:numCache>
                <c:formatCode>0.000</c:formatCode>
                <c:ptCount val="12"/>
                <c:pt idx="0">
                  <c:v>3.0985915492957745</c:v>
                </c:pt>
                <c:pt idx="1">
                  <c:v>0.50819672131147542</c:v>
                </c:pt>
                <c:pt idx="2">
                  <c:v>0</c:v>
                </c:pt>
                <c:pt idx="3">
                  <c:v>0.13924050632911392</c:v>
                </c:pt>
                <c:pt idx="4">
                  <c:v>0.352112676056338</c:v>
                </c:pt>
                <c:pt idx="5">
                  <c:v>0.3888888888888889</c:v>
                </c:pt>
                <c:pt idx="6">
                  <c:v>0.20689655172413793</c:v>
                </c:pt>
                <c:pt idx="7">
                  <c:v>-0.13821138211382114</c:v>
                </c:pt>
                <c:pt idx="8">
                  <c:v>-0.5</c:v>
                </c:pt>
                <c:pt idx="9">
                  <c:v>-1.8518518518518517E-2</c:v>
                </c:pt>
                <c:pt idx="10">
                  <c:v>-0.3392857142857143</c:v>
                </c:pt>
                <c:pt idx="11">
                  <c:v>-4.2553191489361701E-2</c:v>
                </c:pt>
              </c:numCache>
            </c:numRef>
          </c:val>
          <c:smooth val="0"/>
          <c:extLst>
            <c:ext xmlns:c16="http://schemas.microsoft.com/office/drawing/2014/chart" uri="{C3380CC4-5D6E-409C-BE32-E72D297353CC}">
              <c16:uniqueId val="{00000000-4151-4403-A61B-5C5B8FB495A9}"/>
            </c:ext>
          </c:extLst>
        </c:ser>
        <c:dLbls>
          <c:showLegendKey val="0"/>
          <c:showVal val="0"/>
          <c:showCatName val="0"/>
          <c:showSerName val="0"/>
          <c:showPercent val="0"/>
          <c:showBubbleSize val="0"/>
        </c:dLbls>
        <c:marker val="1"/>
        <c:smooth val="0"/>
        <c:axId val="507984463"/>
        <c:axId val="507984943"/>
      </c:lineChart>
      <c:catAx>
        <c:axId val="50798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84943"/>
        <c:crosses val="autoZero"/>
        <c:auto val="1"/>
        <c:lblAlgn val="ctr"/>
        <c:lblOffset val="100"/>
        <c:noMultiLvlLbl val="0"/>
      </c:catAx>
      <c:valAx>
        <c:axId val="50798494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8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Assesment-LVADSUSR181-rituraj-anand.xlsx]KPI-6!PivotTable35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s>
    <c:plotArea>
      <c:layout/>
      <c:pieChart>
        <c:varyColors val="1"/>
        <c:ser>
          <c:idx val="0"/>
          <c:order val="0"/>
          <c:tx>
            <c:strRef>
              <c:f>'KPI-6'!$B$3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9D-4014-8C15-1C76C8A7819E}"/>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'KPI-6'!$A$4:$A$9</c:f>
              <c:strCache>
                <c:ptCount val="5"/>
                <c:pt idx="0">
                  <c:v>Account</c:v>
                </c:pt>
                <c:pt idx="1">
                  <c:v>C.O.D.</c:v>
                </c:pt>
                <c:pt idx="2">
                  <c:v>Credit</c:v>
                </c:pt>
                <c:pt idx="3">
                  <c:v>P.O.</c:v>
                </c:pt>
                <c:pt idx="4">
                  <c:v>Warranty</c:v>
                </c:pt>
              </c:strCache>
            </c:strRef>
          </c:cat>
          <c:val>
            <c:numRef>
              <c:f>'KPI-6'!$B$4:$B$9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92AD-4D43-99CC-1172B40F993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'KPI-5'!$E$3</c:f>
              <c:strCache>
                <c:ptCount val="1"/>
                <c:pt idx="0">
                  <c:v>Sum of PartsCost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'KPI-5'!$D$4:$D$31</c:f>
              <c:strCache>
                <c:ptCount val="28"/>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pt idx="27">
                  <c:v>Grand Total</c:v>
                </c:pt>
              </c:strCache>
            </c:strRef>
          </c:xVal>
          <c:yVal>
            <c:numRef>
              <c:f>'KPI-5'!$E$4:$E$31</c:f>
              <c:numCache>
                <c:formatCode>General</c:formatCode>
                <c:ptCount val="28"/>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pt idx="27">
                  <c:v>195184.96929999994</c:v>
                </c:pt>
              </c:numCache>
            </c:numRef>
          </c:yVal>
          <c:smooth val="0"/>
          <c:extLst>
            <c:ext xmlns:c16="http://schemas.microsoft.com/office/drawing/2014/chart" uri="{C3380CC4-5D6E-409C-BE32-E72D297353CC}">
              <c16:uniqueId val="{00000000-B613-40F1-94A8-4F4C97D9F842}"/>
            </c:ext>
          </c:extLst>
        </c:ser>
        <c:dLbls>
          <c:showLegendKey val="0"/>
          <c:showVal val="0"/>
          <c:showCatName val="0"/>
          <c:showSerName val="0"/>
          <c:showPercent val="0"/>
          <c:showBubbleSize val="0"/>
        </c:dLbls>
        <c:axId val="808050495"/>
        <c:axId val="808053375"/>
      </c:scatterChart>
      <c:valAx>
        <c:axId val="808050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3375"/>
        <c:crosses val="autoZero"/>
        <c:crossBetween val="midCat"/>
      </c:valAx>
      <c:valAx>
        <c:axId val="80805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05049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No. of services by different team leads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No. of services by different team leads</a:t>
          </a:r>
        </a:p>
      </cx:txPr>
    </cx:title>
    <cx:plotArea>
      <cx:plotAreaRegion>
        <cx:series layoutId="treemap" uniqueId="{13DE0597-4EBE-4B8B-A36A-030D170DBA0E}">
          <cx:tx>
            <cx:txData>
              <cx:f>_xlchart.v1.1</cx:f>
              <cx:v>Grand Total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No. of services by different team leads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No. of services by different team leads</a:t>
          </a:r>
        </a:p>
      </cx:txPr>
    </cx:title>
    <cx:plotArea>
      <cx:plotAreaRegion>
        <cx:series layoutId="treemap" uniqueId="{13DE0597-4EBE-4B8B-A36A-030D170DBA0E}">
          <cx:tx>
            <cx:txData>
              <cx:f>_xlchart.v1.4</cx:f>
              <cx:v>Grand Total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638175</xdr:colOff>
      <xdr:row>11</xdr:row>
      <xdr:rowOff>69850</xdr:rowOff>
    </xdr:from>
    <xdr:to>
      <xdr:col>10</xdr:col>
      <xdr:colOff>292100</xdr:colOff>
      <xdr:row>24</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AEC25D5-C129-37BE-3268-C2422BE78F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46375" y="2095500"/>
              <a:ext cx="3527425" cy="2336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69850</xdr:colOff>
      <xdr:row>12</xdr:row>
      <xdr:rowOff>171450</xdr:rowOff>
    </xdr:from>
    <xdr:to>
      <xdr:col>7</xdr:col>
      <xdr:colOff>755650</xdr:colOff>
      <xdr:row>15</xdr:row>
      <xdr:rowOff>63500</xdr:rowOff>
    </xdr:to>
    <xdr:sp macro="" textlink="">
      <xdr:nvSpPr>
        <xdr:cNvPr id="2" name="TextBox 1">
          <a:extLst>
            <a:ext uri="{FF2B5EF4-FFF2-40B4-BE49-F238E27FC236}">
              <a16:creationId xmlns:a16="http://schemas.microsoft.com/office/drawing/2014/main" id="{2C1124EB-8B04-5033-7528-C8D99A33E5BF}"/>
            </a:ext>
          </a:extLst>
        </xdr:cNvPr>
        <xdr:cNvSpPr txBox="1"/>
      </xdr:nvSpPr>
      <xdr:spPr>
        <a:xfrm>
          <a:off x="3314700" y="2381250"/>
          <a:ext cx="3917950" cy="4445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r>
            <a:rPr lang="en-IN" sz="1100"/>
            <a:t>Average</a:t>
          </a:r>
          <a:r>
            <a:rPr lang="en-IN" sz="1100" baseline="0"/>
            <a:t> lead time between reqDate and WorkDate is 0.531.</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63500</xdr:colOff>
      <xdr:row>1</xdr:row>
      <xdr:rowOff>50800</xdr:rowOff>
    </xdr:from>
    <xdr:to>
      <xdr:col>10</xdr:col>
      <xdr:colOff>368300</xdr:colOff>
      <xdr:row>16</xdr:row>
      <xdr:rowOff>31750</xdr:rowOff>
    </xdr:to>
    <xdr:graphicFrame macro="">
      <xdr:nvGraphicFramePr>
        <xdr:cNvPr id="2" name="Chart 1">
          <a:extLst>
            <a:ext uri="{FF2B5EF4-FFF2-40B4-BE49-F238E27FC236}">
              <a16:creationId xmlns:a16="http://schemas.microsoft.com/office/drawing/2014/main" id="{3FEC715D-5786-BF94-B2B1-2F12EFC2C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241300</xdr:colOff>
      <xdr:row>14</xdr:row>
      <xdr:rowOff>88900</xdr:rowOff>
    </xdr:from>
    <xdr:to>
      <xdr:col>2</xdr:col>
      <xdr:colOff>361950</xdr:colOff>
      <xdr:row>17</xdr:row>
      <xdr:rowOff>114300</xdr:rowOff>
    </xdr:to>
    <xdr:sp macro="" textlink="">
      <xdr:nvSpPr>
        <xdr:cNvPr id="3" name="TextBox 2">
          <a:extLst>
            <a:ext uri="{FF2B5EF4-FFF2-40B4-BE49-F238E27FC236}">
              <a16:creationId xmlns:a16="http://schemas.microsoft.com/office/drawing/2014/main" id="{36BC907E-ACD9-1937-24BD-6426CA386571}"/>
            </a:ext>
          </a:extLst>
        </xdr:cNvPr>
        <xdr:cNvSpPr txBox="1"/>
      </xdr:nvSpPr>
      <xdr:spPr>
        <a:xfrm>
          <a:off x="241300" y="2667000"/>
          <a:ext cx="1866900" cy="5778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r>
            <a:rPr lang="en-IN" sz="1100"/>
            <a:t>Northwest District</a:t>
          </a:r>
          <a:r>
            <a:rPr lang="en-IN" sz="1100" baseline="0"/>
            <a:t> has hightest number of rush jobs</a:t>
          </a: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6350</xdr:colOff>
      <xdr:row>2</xdr:row>
      <xdr:rowOff>95250</xdr:rowOff>
    </xdr:from>
    <xdr:to>
      <xdr:col>7</xdr:col>
      <xdr:colOff>508000</xdr:colOff>
      <xdr:row>6</xdr:row>
      <xdr:rowOff>19050</xdr:rowOff>
    </xdr:to>
    <xdr:sp macro="" textlink="">
      <xdr:nvSpPr>
        <xdr:cNvPr id="2" name="TextBox 1">
          <a:extLst>
            <a:ext uri="{FF2B5EF4-FFF2-40B4-BE49-F238E27FC236}">
              <a16:creationId xmlns:a16="http://schemas.microsoft.com/office/drawing/2014/main" id="{FC94AA40-EA22-103A-74D5-0F5D250F9229}"/>
            </a:ext>
          </a:extLst>
        </xdr:cNvPr>
        <xdr:cNvSpPr txBox="1"/>
      </xdr:nvSpPr>
      <xdr:spPr>
        <a:xfrm>
          <a:off x="2552700" y="463550"/>
          <a:ext cx="2940050" cy="6604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r>
            <a:rPr lang="en-IN" sz="1100"/>
            <a:t>Difference of Average</a:t>
          </a:r>
          <a:r>
            <a:rPr lang="en-IN" sz="1100" baseline="0"/>
            <a:t> rush hours and non rush hours = </a:t>
          </a:r>
          <a:r>
            <a:rPr lang="en-IN" sz="1100" b="0" i="0" u="none" strike="noStrike">
              <a:solidFill>
                <a:schemeClr val="dk1"/>
              </a:solidFill>
              <a:effectLst/>
              <a:latin typeface="+mn-lt"/>
              <a:ea typeface="+mn-ea"/>
              <a:cs typeface="+mn-cs"/>
            </a:rPr>
            <a:t>0.792267366</a:t>
          </a:r>
          <a:r>
            <a:rPr lang="en-IN"/>
            <a:t> -</a:t>
          </a:r>
          <a:r>
            <a:rPr lang="en-IN" sz="1100" b="0" i="0" u="none" strike="noStrike">
              <a:solidFill>
                <a:schemeClr val="dk1"/>
              </a:solidFill>
              <a:effectLst/>
              <a:latin typeface="+mn-lt"/>
              <a:ea typeface="+mn-ea"/>
              <a:cs typeface="+mn-cs"/>
            </a:rPr>
            <a:t>0.586842105</a:t>
          </a:r>
          <a:r>
            <a:rPr lang="en-IN"/>
            <a:t> = </a:t>
          </a:r>
          <a:r>
            <a:rPr lang="en-IN" sz="1100" b="0" i="0" u="none" strike="noStrike">
              <a:solidFill>
                <a:schemeClr val="dk1"/>
              </a:solidFill>
              <a:effectLst/>
              <a:latin typeface="+mn-lt"/>
              <a:ea typeface="+mn-ea"/>
              <a:cs typeface="+mn-cs"/>
            </a:rPr>
            <a:t>0.205425</a:t>
          </a:r>
          <a:r>
            <a:rPr lang="en-IN"/>
            <a:t> </a:t>
          </a:r>
          <a:endParaRPr lang="en-IN" sz="1100"/>
        </a:p>
      </xdr:txBody>
    </xdr:sp>
    <xdr:clientData/>
  </xdr:twoCellAnchor>
  <xdr:twoCellAnchor>
    <xdr:from>
      <xdr:col>3</xdr:col>
      <xdr:colOff>6350</xdr:colOff>
      <xdr:row>6</xdr:row>
      <xdr:rowOff>88900</xdr:rowOff>
    </xdr:from>
    <xdr:to>
      <xdr:col>7</xdr:col>
      <xdr:colOff>558800</xdr:colOff>
      <xdr:row>18</xdr:row>
      <xdr:rowOff>76200</xdr:rowOff>
    </xdr:to>
    <xdr:graphicFrame macro="">
      <xdr:nvGraphicFramePr>
        <xdr:cNvPr id="3" name="Chart 2">
          <a:extLst>
            <a:ext uri="{FF2B5EF4-FFF2-40B4-BE49-F238E27FC236}">
              <a16:creationId xmlns:a16="http://schemas.microsoft.com/office/drawing/2014/main" id="{C4F7F49F-0055-D322-32B7-F8B2D125F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xdr:colOff>
      <xdr:row>11</xdr:row>
      <xdr:rowOff>95250</xdr:rowOff>
    </xdr:from>
    <xdr:to>
      <xdr:col>8</xdr:col>
      <xdr:colOff>76200</xdr:colOff>
      <xdr:row>21</xdr:row>
      <xdr:rowOff>152400</xdr:rowOff>
    </xdr:to>
    <xdr:graphicFrame macro="">
      <xdr:nvGraphicFramePr>
        <xdr:cNvPr id="2" name="Chart 1">
          <a:extLst>
            <a:ext uri="{FF2B5EF4-FFF2-40B4-BE49-F238E27FC236}">
              <a16:creationId xmlns:a16="http://schemas.microsoft.com/office/drawing/2014/main" id="{8B71193A-5C76-B3D7-A074-D87E3E1EA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xdr:colOff>
      <xdr:row>7</xdr:row>
      <xdr:rowOff>6350</xdr:rowOff>
    </xdr:from>
    <xdr:to>
      <xdr:col>13</xdr:col>
      <xdr:colOff>520700</xdr:colOff>
      <xdr:row>10</xdr:row>
      <xdr:rowOff>139700</xdr:rowOff>
    </xdr:to>
    <xdr:sp macro="" textlink="">
      <xdr:nvSpPr>
        <xdr:cNvPr id="3" name="TextBox 2">
          <a:extLst>
            <a:ext uri="{FF2B5EF4-FFF2-40B4-BE49-F238E27FC236}">
              <a16:creationId xmlns:a16="http://schemas.microsoft.com/office/drawing/2014/main" id="{871AF549-3264-D96D-9AB0-DCD7B9954272}"/>
            </a:ext>
          </a:extLst>
        </xdr:cNvPr>
        <xdr:cNvSpPr txBox="1"/>
      </xdr:nvSpPr>
      <xdr:spPr>
        <a:xfrm>
          <a:off x="5651500" y="1295400"/>
          <a:ext cx="2946400" cy="6858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r>
            <a:rPr lang="en-IN" sz="1100" b="0"/>
            <a:t>The</a:t>
          </a:r>
          <a:r>
            <a:rPr lang="en-IN" sz="1100" b="0" baseline="0"/>
            <a:t> distribution of payments accross different services has a major part of payments through accounts.</a:t>
          </a:r>
          <a:endParaRPr lang="en-IN"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473429</xdr:colOff>
      <xdr:row>3</xdr:row>
      <xdr:rowOff>112889</xdr:rowOff>
    </xdr:from>
    <xdr:to>
      <xdr:col>15</xdr:col>
      <xdr:colOff>112889</xdr:colOff>
      <xdr:row>18</xdr:row>
      <xdr:rowOff>127001</xdr:rowOff>
    </xdr:to>
    <xdr:graphicFrame macro="">
      <xdr:nvGraphicFramePr>
        <xdr:cNvPr id="2" name="Chart 1">
          <a:extLst>
            <a:ext uri="{FF2B5EF4-FFF2-40B4-BE49-F238E27FC236}">
              <a16:creationId xmlns:a16="http://schemas.microsoft.com/office/drawing/2014/main" id="{C28E2363-4DFC-7508-4FCB-C00BB795F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561377</xdr:colOff>
      <xdr:row>21</xdr:row>
      <xdr:rowOff>101232</xdr:rowOff>
    </xdr:from>
    <xdr:to>
      <xdr:col>14</xdr:col>
      <xdr:colOff>174855</xdr:colOff>
      <xdr:row>24</xdr:row>
      <xdr:rowOff>9203</xdr:rowOff>
    </xdr:to>
    <xdr:sp macro="" textlink="">
      <xdr:nvSpPr>
        <xdr:cNvPr id="3" name="TextBox 2">
          <a:extLst>
            <a:ext uri="{FF2B5EF4-FFF2-40B4-BE49-F238E27FC236}">
              <a16:creationId xmlns:a16="http://schemas.microsoft.com/office/drawing/2014/main" id="{335D1B5F-C13B-BEF2-BD19-FDCE62C8F0D8}"/>
            </a:ext>
          </a:extLst>
        </xdr:cNvPr>
        <xdr:cNvSpPr txBox="1"/>
      </xdr:nvSpPr>
      <xdr:spPr>
        <a:xfrm>
          <a:off x="4454203" y="3966449"/>
          <a:ext cx="5300869" cy="460145"/>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a:t>
          </a:r>
          <a:r>
            <a:rPr lang="en-IN" sz="1100" b="0"/>
            <a:t> Over a period of 2 years, Account settlement was the most famous mode of payment followed</a:t>
          </a:r>
          <a:r>
            <a:rPr lang="en-IN" sz="1100" b="0" baseline="0"/>
            <a:t> by Cash on Delivery and P.O.</a:t>
          </a:r>
          <a:endParaRPr lang="en-IN"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xdr:colOff>
      <xdr:row>8</xdr:row>
      <xdr:rowOff>69850</xdr:rowOff>
    </xdr:from>
    <xdr:to>
      <xdr:col>7</xdr:col>
      <xdr:colOff>590550</xdr:colOff>
      <xdr:row>11</xdr:row>
      <xdr:rowOff>12700</xdr:rowOff>
    </xdr:to>
    <xdr:sp macro="" textlink="">
      <xdr:nvSpPr>
        <xdr:cNvPr id="2" name="TextBox 1">
          <a:extLst>
            <a:ext uri="{FF2B5EF4-FFF2-40B4-BE49-F238E27FC236}">
              <a16:creationId xmlns:a16="http://schemas.microsoft.com/office/drawing/2014/main" id="{442ACDD5-03C0-4D1F-DA02-4D7D0BAC082E}"/>
            </a:ext>
          </a:extLst>
        </xdr:cNvPr>
        <xdr:cNvSpPr txBox="1"/>
      </xdr:nvSpPr>
      <xdr:spPr>
        <a:xfrm>
          <a:off x="2413000" y="1543050"/>
          <a:ext cx="4279900" cy="4953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r>
            <a:rPr lang="en-IN" sz="1100"/>
            <a:t>Relation between</a:t>
          </a:r>
          <a:r>
            <a:rPr lang="en-IN" sz="1100" baseline="0"/>
            <a:t> the number of techs required and Partscost is </a:t>
          </a:r>
          <a:r>
            <a:rPr lang="en-IN" sz="1100" b="0" i="0" u="none" strike="noStrike">
              <a:solidFill>
                <a:schemeClr val="dk1"/>
              </a:solidFill>
              <a:effectLst/>
              <a:latin typeface="+mn-lt"/>
              <a:ea typeface="+mn-ea"/>
              <a:cs typeface="+mn-cs"/>
            </a:rPr>
            <a:t>-0.07311</a:t>
          </a:r>
          <a:r>
            <a:rPr lang="en-IN"/>
            <a:t> and hence they</a:t>
          </a:r>
          <a:r>
            <a:rPr lang="en-IN" baseline="0"/>
            <a:t> are highly unrelated.</a:t>
          </a:r>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609600</xdr:colOff>
      <xdr:row>12</xdr:row>
      <xdr:rowOff>107950</xdr:rowOff>
    </xdr:from>
    <xdr:to>
      <xdr:col>10</xdr:col>
      <xdr:colOff>425450</xdr:colOff>
      <xdr:row>15</xdr:row>
      <xdr:rowOff>38100</xdr:rowOff>
    </xdr:to>
    <xdr:sp macro="" textlink="">
      <xdr:nvSpPr>
        <xdr:cNvPr id="2" name="TextBox 1">
          <a:extLst>
            <a:ext uri="{FF2B5EF4-FFF2-40B4-BE49-F238E27FC236}">
              <a16:creationId xmlns:a16="http://schemas.microsoft.com/office/drawing/2014/main" id="{7977166D-BA4D-2D57-A73C-E1BAF172A93D}"/>
            </a:ext>
          </a:extLst>
        </xdr:cNvPr>
        <xdr:cNvSpPr txBox="1"/>
      </xdr:nvSpPr>
      <xdr:spPr>
        <a:xfrm>
          <a:off x="1625600" y="2317750"/>
          <a:ext cx="4946650" cy="4826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Insights: Assess</a:t>
          </a:r>
          <a:r>
            <a:rPr lang="en-IN" sz="1100" baseline="0"/>
            <a:t> being the most common type of service requested in  each district.</a:t>
          </a:r>
        </a:p>
        <a:p>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704850</xdr:colOff>
      <xdr:row>15</xdr:row>
      <xdr:rowOff>19050</xdr:rowOff>
    </xdr:from>
    <xdr:to>
      <xdr:col>7</xdr:col>
      <xdr:colOff>508000</xdr:colOff>
      <xdr:row>18</xdr:row>
      <xdr:rowOff>114300</xdr:rowOff>
    </xdr:to>
    <xdr:sp macro="" textlink="">
      <xdr:nvSpPr>
        <xdr:cNvPr id="2" name="TextBox 1">
          <a:extLst>
            <a:ext uri="{FF2B5EF4-FFF2-40B4-BE49-F238E27FC236}">
              <a16:creationId xmlns:a16="http://schemas.microsoft.com/office/drawing/2014/main" id="{AF0CE26D-1761-6396-2274-635242F78872}"/>
            </a:ext>
          </a:extLst>
        </xdr:cNvPr>
        <xdr:cNvSpPr txBox="1"/>
      </xdr:nvSpPr>
      <xdr:spPr>
        <a:xfrm>
          <a:off x="1574800" y="2781300"/>
          <a:ext cx="3454400" cy="647700"/>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a:t>
          </a:r>
          <a:r>
            <a:rPr lang="en-IN" sz="1100" b="1" baseline="0"/>
            <a:t> </a:t>
          </a:r>
          <a:r>
            <a:rPr lang="en-IN" sz="1100"/>
            <a:t>No.</a:t>
          </a:r>
          <a:r>
            <a:rPr lang="en-IN" sz="1100" baseline="0"/>
            <a:t> of work orders with warranty = 41</a:t>
          </a:r>
        </a:p>
        <a:p>
          <a:endParaRPr lang="en-IN" sz="1100" baseline="0"/>
        </a:p>
        <a:p>
          <a:r>
            <a:rPr lang="en-IN" sz="1100" baseline="0"/>
            <a:t>No. of work orders without warranty = 959</a:t>
          </a:r>
          <a:endParaRPr lang="en-IN" sz="1100"/>
        </a:p>
      </xdr:txBody>
    </xdr:sp>
    <xdr:clientData/>
  </xdr:twoCellAnchor>
  <xdr:twoCellAnchor>
    <xdr:from>
      <xdr:col>4</xdr:col>
      <xdr:colOff>82550</xdr:colOff>
      <xdr:row>2</xdr:row>
      <xdr:rowOff>0</xdr:rowOff>
    </xdr:from>
    <xdr:to>
      <xdr:col>11</xdr:col>
      <xdr:colOff>273050</xdr:colOff>
      <xdr:row>14</xdr:row>
      <xdr:rowOff>6350</xdr:rowOff>
    </xdr:to>
    <xdr:graphicFrame macro="">
      <xdr:nvGraphicFramePr>
        <xdr:cNvPr id="5" name="Chart 4">
          <a:extLst>
            <a:ext uri="{FF2B5EF4-FFF2-40B4-BE49-F238E27FC236}">
              <a16:creationId xmlns:a16="http://schemas.microsoft.com/office/drawing/2014/main" id="{9176210F-430C-8428-ABF9-573918570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611908</xdr:colOff>
      <xdr:row>9</xdr:row>
      <xdr:rowOff>79461</xdr:rowOff>
    </xdr:from>
    <xdr:to>
      <xdr:col>4</xdr:col>
      <xdr:colOff>1039091</xdr:colOff>
      <xdr:row>24</xdr:row>
      <xdr:rowOff>21189</xdr:rowOff>
    </xdr:to>
    <xdr:graphicFrame macro="">
      <xdr:nvGraphicFramePr>
        <xdr:cNvPr id="2" name="Chart 1">
          <a:extLst>
            <a:ext uri="{FF2B5EF4-FFF2-40B4-BE49-F238E27FC236}">
              <a16:creationId xmlns:a16="http://schemas.microsoft.com/office/drawing/2014/main" id="{9DFC1465-E1CD-4650-A3AE-068E867DF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585208</xdr:colOff>
      <xdr:row>16</xdr:row>
      <xdr:rowOff>57728</xdr:rowOff>
    </xdr:from>
    <xdr:to>
      <xdr:col>13</xdr:col>
      <xdr:colOff>34634</xdr:colOff>
      <xdr:row>33</xdr:row>
      <xdr:rowOff>46182</xdr:rowOff>
    </xdr:to>
    <xdr:graphicFrame macro="">
      <xdr:nvGraphicFramePr>
        <xdr:cNvPr id="3" name="Chart 2">
          <a:extLst>
            <a:ext uri="{FF2B5EF4-FFF2-40B4-BE49-F238E27FC236}">
              <a16:creationId xmlns:a16="http://schemas.microsoft.com/office/drawing/2014/main" id="{50C8D01D-59FE-441F-85B3-588B3BBB1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600363</xdr:colOff>
      <xdr:row>33</xdr:row>
      <xdr:rowOff>161635</xdr:rowOff>
    </xdr:from>
    <xdr:to>
      <xdr:col>13</xdr:col>
      <xdr:colOff>46181</xdr:colOff>
      <xdr:row>35</xdr:row>
      <xdr:rowOff>161635</xdr:rowOff>
    </xdr:to>
    <xdr:sp macro="" textlink="">
      <xdr:nvSpPr>
        <xdr:cNvPr id="4" name="TextBox 3">
          <a:extLst>
            <a:ext uri="{FF2B5EF4-FFF2-40B4-BE49-F238E27FC236}">
              <a16:creationId xmlns:a16="http://schemas.microsoft.com/office/drawing/2014/main" id="{B5FCADC6-83AB-0F4D-E596-1488236E7BA5}"/>
            </a:ext>
          </a:extLst>
        </xdr:cNvPr>
        <xdr:cNvSpPr txBox="1"/>
      </xdr:nvSpPr>
      <xdr:spPr>
        <a:xfrm>
          <a:off x="6361545" y="6257635"/>
          <a:ext cx="5657272" cy="36945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No. of days for completion</a:t>
          </a:r>
          <a:r>
            <a:rPr lang="en-IN" sz="1100" baseline="0"/>
            <a:t> of Work orders over months</a:t>
          </a:r>
          <a:endParaRPr lang="en-IN" sz="1100"/>
        </a:p>
      </xdr:txBody>
    </xdr:sp>
    <xdr:clientData/>
  </xdr:twoCellAnchor>
  <xdr:twoCellAnchor>
    <xdr:from>
      <xdr:col>0</xdr:col>
      <xdr:colOff>588818</xdr:colOff>
      <xdr:row>26</xdr:row>
      <xdr:rowOff>46183</xdr:rowOff>
    </xdr:from>
    <xdr:to>
      <xdr:col>4</xdr:col>
      <xdr:colOff>1039091</xdr:colOff>
      <xdr:row>41</xdr:row>
      <xdr:rowOff>18474</xdr:rowOff>
    </xdr:to>
    <xdr:graphicFrame macro="">
      <xdr:nvGraphicFramePr>
        <xdr:cNvPr id="5" name="Chart 4">
          <a:extLst>
            <a:ext uri="{FF2B5EF4-FFF2-40B4-BE49-F238E27FC236}">
              <a16:creationId xmlns:a16="http://schemas.microsoft.com/office/drawing/2014/main" id="{EDE23438-D251-4870-B26F-9657B66D3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43</xdr:row>
      <xdr:rowOff>0</xdr:rowOff>
    </xdr:from>
    <xdr:to>
      <xdr:col>4</xdr:col>
      <xdr:colOff>1016000</xdr:colOff>
      <xdr:row>44</xdr:row>
      <xdr:rowOff>173182</xdr:rowOff>
    </xdr:to>
    <xdr:sp macro="" textlink="">
      <xdr:nvSpPr>
        <xdr:cNvPr id="6" name="TextBox 5">
          <a:extLst>
            <a:ext uri="{FF2B5EF4-FFF2-40B4-BE49-F238E27FC236}">
              <a16:creationId xmlns:a16="http://schemas.microsoft.com/office/drawing/2014/main" id="{8D8C6002-875B-43A6-ACED-830A6F97B86D}"/>
            </a:ext>
          </a:extLst>
        </xdr:cNvPr>
        <xdr:cNvSpPr txBox="1"/>
      </xdr:nvSpPr>
      <xdr:spPr>
        <a:xfrm>
          <a:off x="611909" y="7943273"/>
          <a:ext cx="5103091" cy="35790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Distribution of services</a:t>
          </a:r>
        </a:p>
      </xdr:txBody>
    </xdr:sp>
    <xdr:clientData/>
  </xdr:twoCellAnchor>
  <xdr:twoCellAnchor>
    <xdr:from>
      <xdr:col>5</xdr:col>
      <xdr:colOff>577272</xdr:colOff>
      <xdr:row>36</xdr:row>
      <xdr:rowOff>150091</xdr:rowOff>
    </xdr:from>
    <xdr:to>
      <xdr:col>13</xdr:col>
      <xdr:colOff>57727</xdr:colOff>
      <xdr:row>51</xdr:row>
      <xdr:rowOff>122382</xdr:rowOff>
    </xdr:to>
    <xdr:graphicFrame macro="">
      <xdr:nvGraphicFramePr>
        <xdr:cNvPr id="7" name="Chart 6">
          <a:extLst>
            <a:ext uri="{FF2B5EF4-FFF2-40B4-BE49-F238E27FC236}">
              <a16:creationId xmlns:a16="http://schemas.microsoft.com/office/drawing/2014/main" id="{2C3A6358-965B-479D-AA49-E8F0A3D9E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2113396</xdr:colOff>
      <xdr:row>10</xdr:row>
      <xdr:rowOff>98136</xdr:rowOff>
    </xdr:from>
    <xdr:to>
      <xdr:col>15</xdr:col>
      <xdr:colOff>129310</xdr:colOff>
      <xdr:row>24</xdr:row>
      <xdr:rowOff>131326</xdr:rowOff>
    </xdr:to>
    <mc:AlternateContent xmlns:mc="http://schemas.openxmlformats.org/markup-compatibility/2006" xmlns:a14="http://schemas.microsoft.com/office/drawing/2010/main">
      <mc:Choice Requires="a14">
        <xdr:graphicFrame macro="">
          <xdr:nvGraphicFramePr>
            <xdr:cNvPr id="8" name="District">
              <a:extLst>
                <a:ext uri="{FF2B5EF4-FFF2-40B4-BE49-F238E27FC236}">
                  <a16:creationId xmlns:a16="http://schemas.microsoft.com/office/drawing/2014/main" id="{5250BDB6-CB34-DC5B-8383-4AF8B69167EB}"/>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20071196" y="1876136"/>
              <a:ext cx="1825914" cy="2522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2035464</xdr:colOff>
      <xdr:row>25</xdr:row>
      <xdr:rowOff>20204</xdr:rowOff>
    </xdr:from>
    <xdr:to>
      <xdr:col>15</xdr:col>
      <xdr:colOff>51378</xdr:colOff>
      <xdr:row>39</xdr:row>
      <xdr:rowOff>53394</xdr:rowOff>
    </xdr:to>
    <mc:AlternateContent xmlns:mc="http://schemas.openxmlformats.org/markup-compatibility/2006" xmlns:a14="http://schemas.microsoft.com/office/drawing/2010/main">
      <mc:Choice Requires="a14">
        <xdr:graphicFrame macro="">
          <xdr:nvGraphicFramePr>
            <xdr:cNvPr id="9" name="Service">
              <a:extLst>
                <a:ext uri="{FF2B5EF4-FFF2-40B4-BE49-F238E27FC236}">
                  <a16:creationId xmlns:a16="http://schemas.microsoft.com/office/drawing/2014/main" id="{289860D2-E680-232B-AB42-361F415B2213}"/>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19993264" y="4465204"/>
              <a:ext cx="1825914" cy="2522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6350</xdr:colOff>
      <xdr:row>45</xdr:row>
      <xdr:rowOff>138546</xdr:rowOff>
    </xdr:from>
    <xdr:to>
      <xdr:col>1</xdr:col>
      <xdr:colOff>1838036</xdr:colOff>
      <xdr:row>50</xdr:row>
      <xdr:rowOff>103909</xdr:rowOff>
    </xdr:to>
    <mc:AlternateContent xmlns:mc="http://schemas.openxmlformats.org/markup-compatibility/2006" xmlns:a14="http://schemas.microsoft.com/office/drawing/2010/main">
      <mc:Choice Requires="a14">
        <xdr:graphicFrame macro="">
          <xdr:nvGraphicFramePr>
            <xdr:cNvPr id="10" name="Rush">
              <a:extLst>
                <a:ext uri="{FF2B5EF4-FFF2-40B4-BE49-F238E27FC236}">
                  <a16:creationId xmlns:a16="http://schemas.microsoft.com/office/drawing/2014/main" id="{9B838C4A-3ADE-C960-8A1C-04BC9681E7F6}"/>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mlns="">
        <xdr:sp macro="" textlink="">
          <xdr:nvSpPr>
            <xdr:cNvPr id="0" name=""/>
            <xdr:cNvSpPr>
              <a:spLocks noTextEdit="1"/>
            </xdr:cNvSpPr>
          </xdr:nvSpPr>
          <xdr:spPr>
            <a:xfrm>
              <a:off x="615950" y="8139546"/>
              <a:ext cx="1831686" cy="854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20782</xdr:colOff>
      <xdr:row>25</xdr:row>
      <xdr:rowOff>14431</xdr:rowOff>
    </xdr:from>
    <xdr:to>
      <xdr:col>14</xdr:col>
      <xdr:colOff>1849582</xdr:colOff>
      <xdr:row>39</xdr:row>
      <xdr:rowOff>47621</xdr:rowOff>
    </xdr:to>
    <mc:AlternateContent xmlns:mc="http://schemas.openxmlformats.org/markup-compatibility/2006" xmlns:a14="http://schemas.microsoft.com/office/drawing/2010/main">
      <mc:Choice Requires="a14">
        <xdr:graphicFrame macro="">
          <xdr:nvGraphicFramePr>
            <xdr:cNvPr id="11" name="Payment">
              <a:extLst>
                <a:ext uri="{FF2B5EF4-FFF2-40B4-BE49-F238E27FC236}">
                  <a16:creationId xmlns:a16="http://schemas.microsoft.com/office/drawing/2014/main" id="{EE2617D0-37F6-93F4-D8E1-FD95D3E01628}"/>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17978582" y="4459431"/>
              <a:ext cx="1828800" cy="2522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23669</xdr:colOff>
      <xdr:row>10</xdr:row>
      <xdr:rowOff>98136</xdr:rowOff>
    </xdr:from>
    <xdr:to>
      <xdr:col>14</xdr:col>
      <xdr:colOff>1852469</xdr:colOff>
      <xdr:row>24</xdr:row>
      <xdr:rowOff>131326</xdr:rowOff>
    </xdr:to>
    <mc:AlternateContent xmlns:mc="http://schemas.openxmlformats.org/markup-compatibility/2006" xmlns:a14="http://schemas.microsoft.com/office/drawing/2010/main">
      <mc:Choice Requires="a14">
        <xdr:graphicFrame macro="">
          <xdr:nvGraphicFramePr>
            <xdr:cNvPr id="12" name="Months (WorkDate)">
              <a:extLst>
                <a:ext uri="{FF2B5EF4-FFF2-40B4-BE49-F238E27FC236}">
                  <a16:creationId xmlns:a16="http://schemas.microsoft.com/office/drawing/2014/main" id="{A627DD36-E23C-4B0D-7449-E37973949DB9}"/>
                </a:ext>
              </a:extLst>
            </xdr:cNvPr>
            <xdr:cNvGraphicFramePr/>
          </xdr:nvGraphicFramePr>
          <xdr:xfrm>
            <a:off x="0" y="0"/>
            <a:ext cx="0" cy="0"/>
          </xdr:xfrm>
          <a:graphic>
            <a:graphicData uri="http://schemas.microsoft.com/office/drawing/2010/slicer">
              <sle:slicer xmlns:sle="http://schemas.microsoft.com/office/drawing/2010/slicer" name="Months (WorkDate)"/>
            </a:graphicData>
          </a:graphic>
        </xdr:graphicFrame>
      </mc:Choice>
      <mc:Fallback xmlns="">
        <xdr:sp macro="" textlink="">
          <xdr:nvSpPr>
            <xdr:cNvPr id="0" name=""/>
            <xdr:cNvSpPr>
              <a:spLocks noTextEdit="1"/>
            </xdr:cNvSpPr>
          </xdr:nvSpPr>
          <xdr:spPr>
            <a:xfrm>
              <a:off x="17981469" y="1876136"/>
              <a:ext cx="1828800" cy="2522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3174</xdr:colOff>
      <xdr:row>40</xdr:row>
      <xdr:rowOff>98425</xdr:rowOff>
    </xdr:from>
    <xdr:to>
      <xdr:col>15</xdr:col>
      <xdr:colOff>95250</xdr:colOff>
      <xdr:row>47</xdr:row>
      <xdr:rowOff>136525</xdr:rowOff>
    </xdr:to>
    <mc:AlternateContent xmlns:mc="http://schemas.openxmlformats.org/markup-compatibility/2006" xmlns:tsle="http://schemas.microsoft.com/office/drawing/2012/timeslicer">
      <mc:Choice Requires="tsle">
        <xdr:graphicFrame macro="">
          <xdr:nvGraphicFramePr>
            <xdr:cNvPr id="13" name="ReqDate">
              <a:extLst>
                <a:ext uri="{FF2B5EF4-FFF2-40B4-BE49-F238E27FC236}">
                  <a16:creationId xmlns:a16="http://schemas.microsoft.com/office/drawing/2014/main" id="{44C4FD31-9426-8C18-20B4-C2E2700B5903}"/>
                </a:ext>
              </a:extLst>
            </xdr:cNvPr>
            <xdr:cNvGraphicFramePr/>
          </xdr:nvGraphicFramePr>
          <xdr:xfrm>
            <a:off x="0" y="0"/>
            <a:ext cx="0" cy="0"/>
          </xdr:xfrm>
          <a:graphic>
            <a:graphicData uri="http://schemas.microsoft.com/office/drawing/2012/timeslicer">
              <tsle:timeslicer name="ReqDate"/>
            </a:graphicData>
          </a:graphic>
        </xdr:graphicFrame>
      </mc:Choice>
      <mc:Fallback xmlns="">
        <xdr:sp macro="" textlink="">
          <xdr:nvSpPr>
            <xdr:cNvPr id="0" name=""/>
            <xdr:cNvSpPr>
              <a:spLocks noTextEdit="1"/>
            </xdr:cNvSpPr>
          </xdr:nvSpPr>
          <xdr:spPr>
            <a:xfrm>
              <a:off x="17960974" y="7210425"/>
              <a:ext cx="3902076" cy="12827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15</xdr:col>
      <xdr:colOff>559404</xdr:colOff>
      <xdr:row>10</xdr:row>
      <xdr:rowOff>98273</xdr:rowOff>
    </xdr:from>
    <xdr:to>
      <xdr:col>20</xdr:col>
      <xdr:colOff>104320</xdr:colOff>
      <xdr:row>25</xdr:row>
      <xdr:rowOff>120045</xdr:rowOff>
    </xdr:to>
    <xdr:graphicFrame macro="">
      <xdr:nvGraphicFramePr>
        <xdr:cNvPr id="16" name="Chart 15">
          <a:extLst>
            <a:ext uri="{FF2B5EF4-FFF2-40B4-BE49-F238E27FC236}">
              <a16:creationId xmlns:a16="http://schemas.microsoft.com/office/drawing/2014/main" id="{7463F198-4FDF-4105-A59D-C079FAB98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560295</xdr:colOff>
      <xdr:row>28</xdr:row>
      <xdr:rowOff>-1</xdr:rowOff>
    </xdr:from>
    <xdr:to>
      <xdr:col>20</xdr:col>
      <xdr:colOff>127001</xdr:colOff>
      <xdr:row>47</xdr:row>
      <xdr:rowOff>149411</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4DB3A243-2887-4090-A555-56BC18D520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2321745" y="5156199"/>
              <a:ext cx="4583206" cy="36482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570482</xdr:colOff>
      <xdr:row>52</xdr:row>
      <xdr:rowOff>145337</xdr:rowOff>
    </xdr:from>
    <xdr:to>
      <xdr:col>6</xdr:col>
      <xdr:colOff>11545</xdr:colOff>
      <xdr:row>71</xdr:row>
      <xdr:rowOff>46183</xdr:rowOff>
    </xdr:to>
    <xdr:sp macro="" textlink="">
      <xdr:nvSpPr>
        <xdr:cNvPr id="18" name="TextBox 17">
          <a:extLst>
            <a:ext uri="{FF2B5EF4-FFF2-40B4-BE49-F238E27FC236}">
              <a16:creationId xmlns:a16="http://schemas.microsoft.com/office/drawing/2014/main" id="{BD501B90-E0C1-9653-0DA5-A76517D525BB}"/>
            </a:ext>
          </a:extLst>
        </xdr:cNvPr>
        <xdr:cNvSpPr txBox="1"/>
      </xdr:nvSpPr>
      <xdr:spPr>
        <a:xfrm>
          <a:off x="570482" y="9751155"/>
          <a:ext cx="6795518" cy="341066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Insights:</a:t>
          </a:r>
        </a:p>
        <a:p>
          <a:r>
            <a:rPr lang="en-IN" sz="1100" b="1">
              <a:solidFill>
                <a:schemeClr val="accent1">
                  <a:lumMod val="50000"/>
                </a:schemeClr>
              </a:solidFill>
            </a:rPr>
            <a:t>Average lead time between reqDate and WorkDate is 0.531.</a:t>
          </a:r>
        </a:p>
        <a:p>
          <a:endParaRPr lang="en-IN" sz="1100" b="1">
            <a:solidFill>
              <a:schemeClr val="accent1">
                <a:lumMod val="50000"/>
              </a:schemeClr>
            </a:solidFill>
          </a:endParaRPr>
        </a:p>
        <a:p>
          <a:r>
            <a:rPr lang="en-IN" sz="1100" b="1">
              <a:solidFill>
                <a:schemeClr val="accent1">
                  <a:lumMod val="50000"/>
                </a:schemeClr>
              </a:solidFill>
            </a:rPr>
            <a:t>Northwest District has hightest number of rush jobs.</a:t>
          </a:r>
        </a:p>
        <a:p>
          <a:endParaRPr lang="en-IN" sz="1100" b="1">
            <a:solidFill>
              <a:schemeClr val="accent1">
                <a:lumMod val="50000"/>
              </a:schemeClr>
            </a:solidFill>
          </a:endParaRPr>
        </a:p>
        <a:p>
          <a:r>
            <a:rPr lang="en-IN" sz="1100" b="1">
              <a:solidFill>
                <a:schemeClr val="accent1">
                  <a:lumMod val="50000"/>
                </a:schemeClr>
              </a:solidFill>
            </a:rPr>
            <a:t>Difference of Average rush hours and non rush hours = 0.792267366 -0.586842105 = 0.205425 </a:t>
          </a:r>
        </a:p>
        <a:p>
          <a:endParaRPr lang="en-IN" sz="1100" b="1">
            <a:solidFill>
              <a:schemeClr val="accent1">
                <a:lumMod val="50000"/>
              </a:schemeClr>
            </a:solidFill>
          </a:endParaRPr>
        </a:p>
        <a:p>
          <a:r>
            <a:rPr lang="en-IN" sz="1100" b="1">
              <a:solidFill>
                <a:schemeClr val="accent1">
                  <a:lumMod val="50000"/>
                </a:schemeClr>
              </a:solidFill>
            </a:rPr>
            <a:t>The distribution of payments accross different services has a major part of payments through accounts.</a:t>
          </a:r>
        </a:p>
        <a:p>
          <a:endParaRPr lang="en-IN" sz="1100" b="1">
            <a:solidFill>
              <a:schemeClr val="accent1">
                <a:lumMod val="50000"/>
              </a:schemeClr>
            </a:solidFill>
          </a:endParaRPr>
        </a:p>
        <a:p>
          <a:r>
            <a:rPr lang="en-IN" sz="1100" b="1">
              <a:solidFill>
                <a:schemeClr val="accent1">
                  <a:lumMod val="50000"/>
                </a:schemeClr>
              </a:solidFill>
            </a:rPr>
            <a:t>Over a period of 2 years, Account settlement was the most famous mode of payment followed by Cash on Delivery and P.O.</a:t>
          </a:r>
        </a:p>
        <a:p>
          <a:endParaRPr lang="en-IN" sz="1100" b="1">
            <a:solidFill>
              <a:schemeClr val="accent1">
                <a:lumMod val="50000"/>
              </a:schemeClr>
            </a:solidFill>
          </a:endParaRPr>
        </a:p>
        <a:p>
          <a:r>
            <a:rPr lang="en-IN" sz="1100" b="1">
              <a:solidFill>
                <a:schemeClr val="accent1">
                  <a:lumMod val="50000"/>
                </a:schemeClr>
              </a:solidFill>
            </a:rPr>
            <a:t>Relation between the number of techs required and Partscost is -0.07311 and hence they are highly unrelated.</a:t>
          </a:r>
        </a:p>
        <a:p>
          <a:endParaRPr lang="en-IN" sz="1100" b="1">
            <a:solidFill>
              <a:schemeClr val="accent1">
                <a:lumMod val="50000"/>
              </a:schemeClr>
            </a:solidFill>
          </a:endParaRPr>
        </a:p>
        <a:p>
          <a:r>
            <a:rPr lang="en-IN" sz="1100" b="1">
              <a:solidFill>
                <a:schemeClr val="accent1">
                  <a:lumMod val="50000"/>
                </a:schemeClr>
              </a:solidFill>
            </a:rPr>
            <a:t> Assess being the most common type of service requested in  each district.</a:t>
          </a:r>
        </a:p>
        <a:p>
          <a:endParaRPr lang="en-IN" sz="1100" b="1">
            <a:solidFill>
              <a:schemeClr val="accent1">
                <a:lumMod val="50000"/>
              </a:schemeClr>
            </a:solidFill>
          </a:endParaRPr>
        </a:p>
        <a:p>
          <a:r>
            <a:rPr lang="en-IN" sz="1100" b="1">
              <a:solidFill>
                <a:schemeClr val="accent1">
                  <a:lumMod val="50000"/>
                </a:schemeClr>
              </a:solidFill>
            </a:rPr>
            <a:t>No. of work orders with warranty = 41</a:t>
          </a:r>
        </a:p>
        <a:p>
          <a:endParaRPr lang="en-IN" sz="1100" b="1">
            <a:solidFill>
              <a:schemeClr val="accent1">
                <a:lumMod val="50000"/>
              </a:schemeClr>
            </a:solidFill>
          </a:endParaRPr>
        </a:p>
        <a:p>
          <a:r>
            <a:rPr lang="en-IN" sz="1100" b="1">
              <a:solidFill>
                <a:schemeClr val="accent1">
                  <a:lumMod val="50000"/>
                </a:schemeClr>
              </a:solidFill>
            </a:rPr>
            <a:t>No. of work orders without warranty = 959</a:t>
          </a:r>
        </a:p>
        <a:p>
          <a:endParaRPr lang="en-IN" sz="1100" b="1">
            <a:solidFill>
              <a:schemeClr val="accent1">
                <a:lumMod val="50000"/>
              </a:schemeClr>
            </a:solidFill>
          </a:endParaRPr>
        </a:p>
        <a:p>
          <a:endParaRPr lang="en-IN" sz="1100" b="1">
            <a:solidFill>
              <a:schemeClr val="accent1">
                <a:lumMod val="50000"/>
              </a:schemeClr>
            </a:solidFill>
          </a:endParaRPr>
        </a:p>
        <a:p>
          <a:endParaRPr lang="en-IN" sz="1100">
            <a:solidFill>
              <a:schemeClr val="accent1">
                <a:lumMod val="50000"/>
              </a:schemeClr>
            </a:solidFill>
          </a:endParaRPr>
        </a:p>
        <a:p>
          <a:endParaRPr lang="en-IN" sz="1100">
            <a:solidFill>
              <a:schemeClr val="accent1">
                <a:lumMod val="50000"/>
              </a:schemeClr>
            </a:solidFill>
          </a:endParaRPr>
        </a:p>
      </xdr:txBody>
    </xdr:sp>
    <xdr:clientData/>
  </xdr:twoCellAnchor>
  <xdr:twoCellAnchor>
    <xdr:from>
      <xdr:col>6</xdr:col>
      <xdr:colOff>80819</xdr:colOff>
      <xdr:row>52</xdr:row>
      <xdr:rowOff>115454</xdr:rowOff>
    </xdr:from>
    <xdr:to>
      <xdr:col>13</xdr:col>
      <xdr:colOff>76201</xdr:colOff>
      <xdr:row>71</xdr:row>
      <xdr:rowOff>11546</xdr:rowOff>
    </xdr:to>
    <xdr:graphicFrame macro="">
      <xdr:nvGraphicFramePr>
        <xdr:cNvPr id="19" name="Chart 18">
          <a:extLst>
            <a:ext uri="{FF2B5EF4-FFF2-40B4-BE49-F238E27FC236}">
              <a16:creationId xmlns:a16="http://schemas.microsoft.com/office/drawing/2014/main" id="{EBFDB24E-0345-477E-94B5-E2B5BC772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266700</xdr:colOff>
      <xdr:row>2</xdr:row>
      <xdr:rowOff>82550</xdr:rowOff>
    </xdr:from>
    <xdr:to>
      <xdr:col>9</xdr:col>
      <xdr:colOff>571500</xdr:colOff>
      <xdr:row>17</xdr:row>
      <xdr:rowOff>63500</xdr:rowOff>
    </xdr:to>
    <xdr:graphicFrame macro="">
      <xdr:nvGraphicFramePr>
        <xdr:cNvPr id="2" name="Chart 1">
          <a:extLst>
            <a:ext uri="{FF2B5EF4-FFF2-40B4-BE49-F238E27FC236}">
              <a16:creationId xmlns:a16="http://schemas.microsoft.com/office/drawing/2014/main" id="{C3DE576A-7F04-35F2-B53E-6F0CC40C7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508000</xdr:colOff>
      <xdr:row>2</xdr:row>
      <xdr:rowOff>25400</xdr:rowOff>
    </xdr:from>
    <xdr:to>
      <xdr:col>10</xdr:col>
      <xdr:colOff>203200</xdr:colOff>
      <xdr:row>17</xdr:row>
      <xdr:rowOff>6350</xdr:rowOff>
    </xdr:to>
    <xdr:graphicFrame macro="">
      <xdr:nvGraphicFramePr>
        <xdr:cNvPr id="2" name="Chart 1">
          <a:extLst>
            <a:ext uri="{FF2B5EF4-FFF2-40B4-BE49-F238E27FC236}">
              <a16:creationId xmlns:a16="http://schemas.microsoft.com/office/drawing/2014/main" id="{256E1DD3-0E07-0435-5359-30393D3E5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355600</xdr:colOff>
      <xdr:row>2</xdr:row>
      <xdr:rowOff>133350</xdr:rowOff>
    </xdr:from>
    <xdr:to>
      <xdr:col>10</xdr:col>
      <xdr:colOff>50800</xdr:colOff>
      <xdr:row>17</xdr:row>
      <xdr:rowOff>114300</xdr:rowOff>
    </xdr:to>
    <xdr:graphicFrame macro="">
      <xdr:nvGraphicFramePr>
        <xdr:cNvPr id="2" name="Chart 1">
          <a:extLst>
            <a:ext uri="{FF2B5EF4-FFF2-40B4-BE49-F238E27FC236}">
              <a16:creationId xmlns:a16="http://schemas.microsoft.com/office/drawing/2014/main" id="{78CD6AA7-E70B-CCEE-388F-CF511D865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174625</xdr:colOff>
      <xdr:row>3</xdr:row>
      <xdr:rowOff>63500</xdr:rowOff>
    </xdr:from>
    <xdr:to>
      <xdr:col>12</xdr:col>
      <xdr:colOff>479425</xdr:colOff>
      <xdr:row>18</xdr:row>
      <xdr:rowOff>44450</xdr:rowOff>
    </xdr:to>
    <xdr:graphicFrame macro="">
      <xdr:nvGraphicFramePr>
        <xdr:cNvPr id="2" name="Chart 1">
          <a:extLst>
            <a:ext uri="{FF2B5EF4-FFF2-40B4-BE49-F238E27FC236}">
              <a16:creationId xmlns:a16="http://schemas.microsoft.com/office/drawing/2014/main" id="{0FC0827C-EFF8-DF6C-FDED-E4B89A9AA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ituraj.a.lv\Desktop\Courses\Excel\FA\LVA-Batch5-Assessment-main\work_order.xlsx" TargetMode="External"/><Relationship Id="rId1" Type="http://schemas.openxmlformats.org/officeDocument/2006/relationships/externalLinkPath" Target="Courses/Excel/FA/LVA-Batch5-Assessment-main/work_ord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Os"/>
      <sheetName val="AdminLists"/>
    </sheetNames>
    <sheetDataSet>
      <sheetData sheetId="0" refreshError="1"/>
      <sheetData sheetId="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Courses/Excel/FA/LVA-Batch5-Assessment-main/work_order.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raj Anand(Latentview)" refreshedDate="45384.616489351851" createdVersion="8" refreshedVersion="8" minRefreshableVersion="3" recordCount="1000" xr:uid="{47C821F6-DB78-41BD-8279-F492AF54213A}">
  <cacheSource type="worksheet">
    <worksheetSource ref="I1:Z1001" sheet="WOs" r:id="rId2"/>
  </cacheSource>
  <cacheFields count="18">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1">
      <sharedItems count="6">
        <s v="Tue"/>
        <s v="Wed"/>
        <s v="Thu"/>
        <s v="Fri"/>
        <s v="Sat"/>
        <s v="Mon"/>
      </sharedItems>
    </cacheField>
    <cacheField name="WorkDay" numFmtId="1">
      <sharedItems count="6">
        <s v="Tue"/>
        <s v="Fri"/>
        <s v="Thu"/>
        <s v="Wed"/>
        <s v="Sat"/>
        <s v="Mon"/>
      </sharedItems>
    </cacheField>
    <cacheField name="ReqDayNum" numFmtId="0">
      <sharedItems containsSemiMixedTypes="0" containsString="0" containsNumber="1" containsInteger="1" minValue="1" maxValue="6"/>
    </cacheField>
    <cacheField name="WorkDayNum" numFmtId="0">
      <sharedItems containsSemiMixedTypes="0" containsString="0" containsNumber="1" containsInteger="1" minValue="1" maxValue="6"/>
    </cacheField>
    <cacheField name="lead_time" numFmtId="0">
      <sharedItems containsSemiMixedTypes="0" containsString="0"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raj Anand(Latentview)" refreshedDate="45384.620269560182" createdVersion="8" refreshedVersion="8" minRefreshableVersion="3" recordCount="1000" xr:uid="{A0E29608-2C4B-465A-82AF-2E55E742E0B1}">
  <cacheSource type="worksheet">
    <worksheetSource ref="A1:Y1001" sheet="WO_Data"/>
  </cacheSource>
  <cacheFields count="27">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6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cacheField>
    <cacheField name="WorkDate" numFmtId="16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1">
      <sharedItems/>
    </cacheField>
    <cacheField name="WorkDay" numFmtId="1">
      <sharedItems/>
    </cacheField>
    <cacheField name="ReqDayNum" numFmtId="0">
      <sharedItems containsSemiMixedTypes="0" containsString="0" containsNumber="1" containsInteger="1" minValue="1" maxValue="6"/>
    </cacheField>
    <cacheField name="WorkDayNum" numFmtId="0">
      <sharedItems containsSemiMixedTypes="0" containsString="0" containsNumber="1" containsInteger="1" minValue="1" maxValue="6" count="6">
        <n v="2"/>
        <n v="5"/>
        <n v="4"/>
        <n v="3"/>
        <n v="6"/>
        <n v="1"/>
      </sharedItems>
    </cacheField>
    <cacheField name="lead_time" numFmtId="0">
      <sharedItems containsSemiMixedTypes="0" containsString="0" containsNumber="1" containsInteger="1" minValue="-5" maxValue="5"/>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85046723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raj Anand(Latentview)" refreshedDate="45384.624566319442" createdVersion="8" refreshedVersion="8" minRefreshableVersion="3" recordCount="1001" xr:uid="{A536979B-526D-4407-943B-6E38FFDDC835}">
  <cacheSource type="worksheet">
    <worksheetSource ref="A1:Y1048576" sheet="WO_Data"/>
  </cacheSource>
  <cacheFields count="25">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164">
      <sharedItems containsNonDate="0" containsDate="1" containsString="0" containsBlank="1" minDate="2020-09-01T00:00:00" maxDate="2021-07-30T00:00:00"/>
    </cacheField>
    <cacheField name="WorkDate" numFmtId="16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1">
      <sharedItems containsBlank="1"/>
    </cacheField>
    <cacheField name="WorkDay" numFmtId="1">
      <sharedItems containsBlank="1"/>
    </cacheField>
    <cacheField name="ReqDayNum" numFmtId="0">
      <sharedItems containsString="0" containsBlank="1" containsNumber="1" containsInteger="1" minValue="1" maxValue="6"/>
    </cacheField>
    <cacheField name="WorkDayNum" numFmtId="0">
      <sharedItems containsString="0" containsBlank="1" containsNumber="1" containsInteger="1" minValue="1" maxValue="6"/>
    </cacheField>
    <cacheField name="lead_time" numFmtId="0">
      <sharedItems containsString="0" containsBlank="1"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raj Anand(Latentview)" refreshedDate="45384.649626736114" createdVersion="8" refreshedVersion="8" minRefreshableVersion="3" recordCount="1001" xr:uid="{D011C95A-C0BD-499D-8BF6-D5D89D0C50A1}">
  <cacheSource type="worksheet">
    <worksheetSource ref="X1:X1048576" sheet="WO_Data"/>
  </cacheSource>
  <cacheFields count="1">
    <cacheField name="WorkDayNum" numFmtId="0">
      <sharedItems containsString="0" containsBlank="1"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
    <m/>
    <m/>
    <n v="0.5"/>
    <n v="360"/>
    <s v="Account"/>
    <n v="14"/>
    <n v="140"/>
    <n v="70"/>
    <n v="70"/>
    <n v="360"/>
    <n v="430"/>
    <n v="430"/>
    <x v="0"/>
    <x v="0"/>
    <n v="2"/>
    <n v="2"/>
    <n v="0"/>
  </r>
  <r>
    <n v="1"/>
    <m/>
    <m/>
    <n v="0.5"/>
    <n v="90.041600000000003"/>
    <s v="Account"/>
    <n v="3"/>
    <n v="80"/>
    <n v="40"/>
    <n v="40"/>
    <n v="90.041600000000003"/>
    <n v="130.04160000000002"/>
    <n v="130.04160000000002"/>
    <x v="0"/>
    <x v="1"/>
    <n v="2"/>
    <n v="5"/>
    <n v="3"/>
  </r>
  <r>
    <n v="1"/>
    <m/>
    <m/>
    <n v="0.25"/>
    <n v="120"/>
    <s v="P.O."/>
    <n v="16"/>
    <n v="80"/>
    <n v="20"/>
    <n v="20"/>
    <n v="120"/>
    <n v="140"/>
    <n v="140"/>
    <x v="0"/>
    <x v="2"/>
    <n v="2"/>
    <n v="4"/>
    <n v="2"/>
  </r>
  <r>
    <n v="1"/>
    <m/>
    <m/>
    <n v="0.25"/>
    <n v="16.25"/>
    <s v="Account"/>
    <n v="16"/>
    <n v="80"/>
    <n v="20"/>
    <n v="20"/>
    <n v="16.25"/>
    <n v="36.25"/>
    <n v="36.25"/>
    <x v="0"/>
    <x v="2"/>
    <n v="2"/>
    <n v="4"/>
    <n v="2"/>
  </r>
  <r>
    <n v="1"/>
    <m/>
    <m/>
    <n v="0.25"/>
    <n v="45.237400000000001"/>
    <s v="Account"/>
    <n v="16"/>
    <n v="80"/>
    <n v="20"/>
    <n v="20"/>
    <n v="45.237400000000001"/>
    <n v="65.237400000000008"/>
    <n v="65.237400000000008"/>
    <x v="0"/>
    <x v="2"/>
    <n v="2"/>
    <n v="4"/>
    <n v="2"/>
  </r>
  <r>
    <n v="1"/>
    <m/>
    <m/>
    <n v="0.25"/>
    <n v="97.626300000000001"/>
    <s v="Account"/>
    <n v="14"/>
    <n v="80"/>
    <n v="20"/>
    <n v="20"/>
    <n v="97.626300000000001"/>
    <n v="117.6263"/>
    <n v="117.6263"/>
    <x v="0"/>
    <x v="0"/>
    <n v="2"/>
    <n v="2"/>
    <n v="0"/>
  </r>
  <r>
    <n v="2"/>
    <m/>
    <m/>
    <n v="0.25"/>
    <n v="29.13"/>
    <s v="Account"/>
    <n v="14"/>
    <n v="140"/>
    <n v="35"/>
    <n v="35"/>
    <n v="29.13"/>
    <n v="64.13"/>
    <n v="64.13"/>
    <x v="1"/>
    <x v="3"/>
    <n v="3"/>
    <n v="3"/>
    <n v="0"/>
  </r>
  <r>
    <n v="1"/>
    <m/>
    <m/>
    <n v="0.75"/>
    <n v="35.1"/>
    <s v="Account"/>
    <n v="30"/>
    <n v="80"/>
    <n v="60"/>
    <n v="60"/>
    <n v="35.1"/>
    <n v="95.1"/>
    <n v="95.1"/>
    <x v="1"/>
    <x v="1"/>
    <n v="3"/>
    <n v="5"/>
    <n v="2"/>
  </r>
  <r>
    <n v="1"/>
    <m/>
    <m/>
    <n v="0.25"/>
    <n v="76.7"/>
    <s v="C.O.D."/>
    <n v="29"/>
    <n v="80"/>
    <n v="20"/>
    <n v="20"/>
    <n v="76.7"/>
    <n v="96.7"/>
    <n v="96.7"/>
    <x v="1"/>
    <x v="2"/>
    <n v="3"/>
    <n v="4"/>
    <n v="1"/>
  </r>
  <r>
    <n v="1"/>
    <m/>
    <m/>
    <n v="1.5"/>
    <n v="374.07940000000002"/>
    <s v="C.O.D."/>
    <n v="34"/>
    <n v="80"/>
    <n v="120"/>
    <n v="120"/>
    <n v="374.07940000000002"/>
    <n v="494.07940000000002"/>
    <n v="494.07940000000002"/>
    <x v="1"/>
    <x v="0"/>
    <n v="3"/>
    <n v="2"/>
    <n v="-1"/>
  </r>
  <r>
    <n v="2"/>
    <m/>
    <m/>
    <n v="4.75"/>
    <n v="832.15830000000005"/>
    <s v="Account"/>
    <n v="97"/>
    <n v="140"/>
    <n v="665"/>
    <n v="665"/>
    <n v="832.15830000000005"/>
    <n v="1497.1583000000001"/>
    <n v="1497.1583000000001"/>
    <x v="1"/>
    <x v="0"/>
    <n v="3"/>
    <n v="2"/>
    <n v="-1"/>
  </r>
  <r>
    <n v="1"/>
    <m/>
    <m/>
    <n v="0.25"/>
    <n v="70.212999999999994"/>
    <s v="Account"/>
    <n v="20"/>
    <n v="80"/>
    <n v="20"/>
    <n v="20"/>
    <n v="70.212999999999994"/>
    <n v="90.212999999999994"/>
    <n v="90.212999999999994"/>
    <x v="2"/>
    <x v="3"/>
    <n v="4"/>
    <n v="3"/>
    <n v="-1"/>
  </r>
  <r>
    <n v="1"/>
    <m/>
    <m/>
    <n v="0.5"/>
    <n v="150"/>
    <s v="P.O."/>
    <n v="26"/>
    <n v="80"/>
    <n v="40"/>
    <n v="40"/>
    <n v="150"/>
    <n v="190"/>
    <n v="190"/>
    <x v="3"/>
    <x v="3"/>
    <n v="5"/>
    <n v="3"/>
    <n v="-2"/>
  </r>
  <r>
    <n v="2"/>
    <m/>
    <m/>
    <n v="1.5"/>
    <n v="275"/>
    <s v="C.O.D."/>
    <n v="50"/>
    <n v="140"/>
    <n v="210"/>
    <n v="210"/>
    <n v="275"/>
    <n v="485"/>
    <n v="485"/>
    <x v="3"/>
    <x v="4"/>
    <n v="5"/>
    <n v="6"/>
    <n v="1"/>
  </r>
  <r>
    <n v="1"/>
    <m/>
    <m/>
    <n v="0.75"/>
    <n v="938"/>
    <s v="C.O.D."/>
    <n v="67"/>
    <n v="80"/>
    <n v="60"/>
    <n v="60"/>
    <n v="938"/>
    <n v="998"/>
    <n v="998"/>
    <x v="3"/>
    <x v="0"/>
    <n v="5"/>
    <n v="2"/>
    <n v="-3"/>
  </r>
  <r>
    <n v="1"/>
    <m/>
    <m/>
    <n v="0.25"/>
    <n v="61.249699999999997"/>
    <s v="Account"/>
    <n v="16"/>
    <n v="80"/>
    <n v="20"/>
    <n v="20"/>
    <n v="61.249699999999997"/>
    <n v="81.24969999999999"/>
    <n v="81.24969999999999"/>
    <x v="4"/>
    <x v="5"/>
    <n v="6"/>
    <n v="1"/>
    <n v="-5"/>
  </r>
  <r>
    <n v="1"/>
    <m/>
    <m/>
    <n v="1.5"/>
    <n v="48"/>
    <s v="C.O.D."/>
    <n v="17"/>
    <n v="80"/>
    <n v="120"/>
    <n v="120"/>
    <n v="48"/>
    <n v="168"/>
    <n v="168"/>
    <x v="4"/>
    <x v="0"/>
    <n v="6"/>
    <n v="2"/>
    <n v="-4"/>
  </r>
  <r>
    <n v="2"/>
    <m/>
    <m/>
    <n v="0.25"/>
    <n v="204.28399999999999"/>
    <s v="Account"/>
    <n v="3"/>
    <n v="140"/>
    <n v="35"/>
    <n v="35"/>
    <n v="204.28399999999999"/>
    <n v="239.28399999999999"/>
    <n v="239.28399999999999"/>
    <x v="5"/>
    <x v="2"/>
    <n v="1"/>
    <n v="4"/>
    <n v="3"/>
  </r>
  <r>
    <n v="2"/>
    <m/>
    <m/>
    <n v="0.5"/>
    <n v="240"/>
    <s v="Account"/>
    <n v="7"/>
    <n v="140"/>
    <n v="70"/>
    <n v="70"/>
    <n v="240"/>
    <n v="310"/>
    <n v="310"/>
    <x v="0"/>
    <x v="0"/>
    <n v="2"/>
    <n v="2"/>
    <n v="0"/>
  </r>
  <r>
    <n v="2"/>
    <m/>
    <m/>
    <n v="0.5"/>
    <n v="120"/>
    <s v="Account"/>
    <n v="9"/>
    <n v="140"/>
    <n v="70"/>
    <n v="70"/>
    <n v="120"/>
    <n v="190"/>
    <n v="190"/>
    <x v="0"/>
    <x v="2"/>
    <n v="2"/>
    <n v="4"/>
    <n v="2"/>
  </r>
  <r>
    <n v="1"/>
    <m/>
    <m/>
    <n v="1.75"/>
    <n v="475"/>
    <s v="Account"/>
    <n v="13"/>
    <n v="80"/>
    <n v="140"/>
    <n v="140"/>
    <n v="475"/>
    <n v="615"/>
    <n v="615"/>
    <x v="0"/>
    <x v="5"/>
    <n v="2"/>
    <n v="1"/>
    <n v="-1"/>
  </r>
  <r>
    <n v="1"/>
    <m/>
    <m/>
    <n v="1.75"/>
    <n v="341"/>
    <s v="C.O.D."/>
    <n v="14"/>
    <n v="80"/>
    <n v="140"/>
    <n v="140"/>
    <n v="341"/>
    <n v="481"/>
    <n v="481"/>
    <x v="0"/>
    <x v="0"/>
    <n v="2"/>
    <n v="2"/>
    <n v="0"/>
  </r>
  <r>
    <n v="1"/>
    <m/>
    <m/>
    <n v="0.75"/>
    <n v="61.180599999999998"/>
    <s v="C.O.D."/>
    <n v="50"/>
    <n v="80"/>
    <n v="60"/>
    <n v="60"/>
    <n v="61.180599999999998"/>
    <n v="121.1806"/>
    <n v="121.1806"/>
    <x v="0"/>
    <x v="3"/>
    <n v="2"/>
    <n v="3"/>
    <n v="1"/>
  </r>
  <r>
    <n v="1"/>
    <m/>
    <m/>
    <n v="0.5"/>
    <n v="155.3931"/>
    <s v="Account"/>
    <n v="70"/>
    <n v="80"/>
    <n v="40"/>
    <n v="40"/>
    <n v="155.3931"/>
    <n v="195.3931"/>
    <n v="195.3931"/>
    <x v="0"/>
    <x v="0"/>
    <n v="2"/>
    <n v="2"/>
    <n v="0"/>
  </r>
  <r>
    <n v="2"/>
    <m/>
    <m/>
    <n v="0.5"/>
    <n v="204.28399999999999"/>
    <s v="C.O.D."/>
    <n v="15"/>
    <n v="140"/>
    <n v="70"/>
    <n v="70"/>
    <n v="204.28399999999999"/>
    <n v="274.28399999999999"/>
    <n v="274.28399999999999"/>
    <x v="1"/>
    <x v="2"/>
    <n v="3"/>
    <n v="4"/>
    <n v="1"/>
  </r>
  <r>
    <n v="1"/>
    <m/>
    <m/>
    <n v="0.5"/>
    <n v="37.917400000000001"/>
    <s v="Account"/>
    <n v="20"/>
    <n v="80"/>
    <n v="40"/>
    <n v="40"/>
    <n v="37.917400000000001"/>
    <n v="77.917400000000001"/>
    <n v="77.917400000000001"/>
    <x v="1"/>
    <x v="0"/>
    <n v="3"/>
    <n v="2"/>
    <n v="-1"/>
  </r>
  <r>
    <n v="1"/>
    <m/>
    <m/>
    <n v="0.25"/>
    <n v="88.405699999999996"/>
    <s v="Account"/>
    <n v="20"/>
    <n v="80"/>
    <n v="20"/>
    <n v="20"/>
    <n v="88.405699999999996"/>
    <n v="108.4057"/>
    <n v="108.4057"/>
    <x v="1"/>
    <x v="0"/>
    <n v="3"/>
    <n v="2"/>
    <n v="-1"/>
  </r>
  <r>
    <n v="1"/>
    <m/>
    <m/>
    <n v="0.25"/>
    <n v="202.28639999999999"/>
    <s v="Account"/>
    <n v="20"/>
    <n v="80"/>
    <n v="20"/>
    <n v="20"/>
    <n v="202.28639999999999"/>
    <n v="222.28639999999999"/>
    <n v="222.28639999999999"/>
    <x v="1"/>
    <x v="0"/>
    <n v="3"/>
    <n v="2"/>
    <n v="-1"/>
  </r>
  <r>
    <n v="1"/>
    <m/>
    <m/>
    <n v="0.5"/>
    <n v="120"/>
    <s v="P.O."/>
    <n v="18"/>
    <n v="80"/>
    <n v="40"/>
    <n v="40"/>
    <n v="120"/>
    <n v="160"/>
    <n v="160"/>
    <x v="2"/>
    <x v="5"/>
    <n v="4"/>
    <n v="1"/>
    <n v="-3"/>
  </r>
  <r>
    <n v="1"/>
    <m/>
    <m/>
    <n v="0.25"/>
    <n v="120"/>
    <s v="Account"/>
    <n v="3"/>
    <n v="80"/>
    <n v="20"/>
    <n v="20"/>
    <n v="120"/>
    <n v="140"/>
    <n v="140"/>
    <x v="3"/>
    <x v="5"/>
    <n v="5"/>
    <n v="1"/>
    <n v="-4"/>
  </r>
  <r>
    <n v="2"/>
    <m/>
    <m/>
    <n v="0.5"/>
    <n v="535.62480000000005"/>
    <s v="C.O.D."/>
    <n v="4"/>
    <n v="140"/>
    <n v="70"/>
    <n v="70"/>
    <n v="535.62480000000005"/>
    <n v="605.62480000000005"/>
    <n v="605.62480000000005"/>
    <x v="3"/>
    <x v="0"/>
    <n v="5"/>
    <n v="2"/>
    <n v="-3"/>
  </r>
  <r>
    <n v="2"/>
    <m/>
    <m/>
    <n v="0.25"/>
    <n v="24.63"/>
    <s v="Account"/>
    <n v="12"/>
    <n v="140"/>
    <n v="35"/>
    <n v="35"/>
    <n v="24.63"/>
    <n v="59.629999999999995"/>
    <n v="59.629999999999995"/>
    <x v="3"/>
    <x v="3"/>
    <n v="5"/>
    <n v="3"/>
    <n v="-2"/>
  </r>
  <r>
    <n v="2"/>
    <m/>
    <m/>
    <n v="0.5"/>
    <n v="43.26"/>
    <s v="Account"/>
    <n v="15"/>
    <n v="140"/>
    <n v="70"/>
    <n v="70"/>
    <n v="43.26"/>
    <n v="113.25999999999999"/>
    <n v="113.25999999999999"/>
    <x v="3"/>
    <x v="4"/>
    <n v="5"/>
    <n v="6"/>
    <n v="1"/>
  </r>
  <r>
    <n v="1"/>
    <m/>
    <m/>
    <n v="0.25"/>
    <n v="21.33"/>
    <s v="Account"/>
    <n v="25"/>
    <n v="80"/>
    <n v="20"/>
    <n v="20"/>
    <n v="21.33"/>
    <n v="41.33"/>
    <n v="41.33"/>
    <x v="3"/>
    <x v="0"/>
    <n v="5"/>
    <n v="2"/>
    <n v="-3"/>
  </r>
  <r>
    <n v="1"/>
    <m/>
    <m/>
    <n v="1"/>
    <n v="0.45600000000000002"/>
    <s v="C.O.D."/>
    <n v="16"/>
    <n v="80"/>
    <n v="80"/>
    <n v="80"/>
    <n v="0.45600000000000002"/>
    <n v="80.456000000000003"/>
    <n v="80.456000000000003"/>
    <x v="4"/>
    <x v="5"/>
    <n v="6"/>
    <n v="1"/>
    <n v="-5"/>
  </r>
  <r>
    <n v="2"/>
    <m/>
    <m/>
    <n v="0.25"/>
    <n v="126.62309999999999"/>
    <s v="C.O.D."/>
    <n v="10"/>
    <n v="140"/>
    <n v="35"/>
    <n v="35"/>
    <n v="126.62309999999999"/>
    <n v="161.62309999999999"/>
    <n v="161.62309999999999"/>
    <x v="5"/>
    <x v="2"/>
    <n v="1"/>
    <n v="4"/>
    <n v="3"/>
  </r>
  <r>
    <n v="1"/>
    <m/>
    <m/>
    <n v="1.5"/>
    <n v="251.0033"/>
    <s v="Account"/>
    <n v="14"/>
    <n v="80"/>
    <n v="120"/>
    <n v="120"/>
    <n v="251.0033"/>
    <n v="371.00329999999997"/>
    <n v="371.00329999999997"/>
    <x v="5"/>
    <x v="5"/>
    <n v="1"/>
    <n v="1"/>
    <n v="0"/>
  </r>
  <r>
    <n v="1"/>
    <m/>
    <m/>
    <n v="0.5"/>
    <n v="395.28"/>
    <s v="P.O."/>
    <n v="21"/>
    <n v="80"/>
    <n v="40"/>
    <n v="40"/>
    <n v="395.28"/>
    <n v="435.28"/>
    <n v="435.28"/>
    <x v="5"/>
    <x v="5"/>
    <n v="1"/>
    <n v="1"/>
    <n v="0"/>
  </r>
  <r>
    <n v="1"/>
    <m/>
    <m/>
    <n v="0.25"/>
    <n v="36"/>
    <s v="Account"/>
    <n v="23"/>
    <n v="80"/>
    <n v="20"/>
    <n v="20"/>
    <n v="36"/>
    <n v="56"/>
    <n v="56"/>
    <x v="5"/>
    <x v="3"/>
    <n v="1"/>
    <n v="3"/>
    <n v="2"/>
  </r>
  <r>
    <n v="1"/>
    <m/>
    <m/>
    <n v="1.75"/>
    <n v="510.67529999999999"/>
    <s v="P.O."/>
    <n v="70"/>
    <n v="80"/>
    <n v="140"/>
    <n v="140"/>
    <n v="510.67529999999999"/>
    <n v="650.67529999999999"/>
    <n v="650.67529999999999"/>
    <x v="5"/>
    <x v="5"/>
    <n v="1"/>
    <n v="1"/>
    <n v="0"/>
  </r>
  <r>
    <n v="2"/>
    <m/>
    <m/>
    <n v="0.5"/>
    <n v="42.66"/>
    <s v="Account"/>
    <n v="22"/>
    <n v="140"/>
    <n v="70"/>
    <n v="70"/>
    <n v="42.66"/>
    <n v="112.66"/>
    <n v="112.66"/>
    <x v="0"/>
    <x v="3"/>
    <n v="2"/>
    <n v="3"/>
    <n v="1"/>
  </r>
  <r>
    <n v="1"/>
    <m/>
    <m/>
    <n v="1"/>
    <n v="5.4720000000000004"/>
    <s v="C.O.D."/>
    <n v="12"/>
    <n v="80"/>
    <n v="80"/>
    <n v="80"/>
    <n v="5.4720000000000004"/>
    <n v="85.471999999999994"/>
    <n v="85.471999999999994"/>
    <x v="1"/>
    <x v="5"/>
    <n v="3"/>
    <n v="1"/>
    <n v="-2"/>
  </r>
  <r>
    <n v="1"/>
    <m/>
    <m/>
    <n v="0.25"/>
    <n v="45.237400000000001"/>
    <s v="Account"/>
    <n v="12"/>
    <n v="80"/>
    <n v="20"/>
    <n v="20"/>
    <n v="45.237400000000001"/>
    <n v="65.237400000000008"/>
    <n v="65.237400000000008"/>
    <x v="1"/>
    <x v="5"/>
    <n v="3"/>
    <n v="1"/>
    <n v="-2"/>
  </r>
  <r>
    <n v="2"/>
    <m/>
    <m/>
    <n v="0.75"/>
    <n v="199.452"/>
    <s v="C.O.D."/>
    <n v="15"/>
    <n v="140"/>
    <n v="105"/>
    <n v="105"/>
    <n v="199.452"/>
    <n v="304.452"/>
    <n v="304.452"/>
    <x v="1"/>
    <x v="2"/>
    <n v="3"/>
    <n v="4"/>
    <n v="1"/>
  </r>
  <r>
    <n v="2"/>
    <m/>
    <m/>
    <n v="0.5"/>
    <n v="144"/>
    <s v="C.O.D."/>
    <n v="19"/>
    <n v="140"/>
    <n v="70"/>
    <n v="70"/>
    <n v="144"/>
    <n v="214"/>
    <n v="214"/>
    <x v="1"/>
    <x v="5"/>
    <n v="3"/>
    <n v="1"/>
    <n v="-2"/>
  </r>
  <r>
    <n v="1"/>
    <m/>
    <m/>
    <n v="0.25"/>
    <n v="6.2160000000000002"/>
    <s v="C.O.D."/>
    <n v="19"/>
    <n v="80"/>
    <n v="20"/>
    <n v="20"/>
    <n v="6.2160000000000002"/>
    <n v="26.216000000000001"/>
    <n v="26.216000000000001"/>
    <x v="2"/>
    <x v="0"/>
    <n v="4"/>
    <n v="2"/>
    <n v="-2"/>
  </r>
  <r>
    <n v="2"/>
    <m/>
    <m/>
    <n v="1"/>
    <n v="36"/>
    <s v="Account"/>
    <n v="25"/>
    <n v="140"/>
    <n v="140"/>
    <n v="140"/>
    <n v="36"/>
    <n v="176"/>
    <n v="176"/>
    <x v="2"/>
    <x v="5"/>
    <n v="4"/>
    <n v="1"/>
    <n v="-3"/>
  </r>
  <r>
    <n v="2"/>
    <m/>
    <m/>
    <n v="0.75"/>
    <n v="40"/>
    <s v="C.O.D."/>
    <n v="25"/>
    <n v="140"/>
    <n v="105"/>
    <n v="105"/>
    <n v="40"/>
    <n v="145"/>
    <n v="145"/>
    <x v="2"/>
    <x v="5"/>
    <n v="4"/>
    <n v="1"/>
    <n v="-3"/>
  </r>
  <r>
    <n v="1"/>
    <m/>
    <m/>
    <n v="0.25"/>
    <n v="87.581299999999999"/>
    <s v="Account"/>
    <n v="61"/>
    <n v="80"/>
    <n v="20"/>
    <n v="20"/>
    <n v="87.581299999999999"/>
    <n v="107.5813"/>
    <n v="107.5813"/>
    <x v="2"/>
    <x v="0"/>
    <n v="4"/>
    <n v="2"/>
    <n v="-2"/>
  </r>
  <r>
    <n v="1"/>
    <m/>
    <m/>
    <n v="0.5"/>
    <n v="30"/>
    <s v="C.O.D."/>
    <n v="7"/>
    <n v="80"/>
    <n v="40"/>
    <n v="40"/>
    <n v="30"/>
    <n v="70"/>
    <n v="70"/>
    <x v="5"/>
    <x v="5"/>
    <n v="1"/>
    <n v="1"/>
    <n v="0"/>
  </r>
  <r>
    <n v="1"/>
    <m/>
    <m/>
    <n v="0.25"/>
    <n v="144"/>
    <s v="P.O."/>
    <n v="28"/>
    <n v="80"/>
    <n v="20"/>
    <n v="20"/>
    <n v="144"/>
    <n v="164"/>
    <n v="164"/>
    <x v="5"/>
    <x v="5"/>
    <n v="1"/>
    <n v="1"/>
    <n v="0"/>
  </r>
  <r>
    <n v="1"/>
    <m/>
    <m/>
    <n v="0.75"/>
    <n v="297.51229999999998"/>
    <s v="Account"/>
    <n v="44"/>
    <n v="80"/>
    <n v="60"/>
    <n v="60"/>
    <n v="297.51229999999998"/>
    <n v="357.51229999999998"/>
    <n v="357.51229999999998"/>
    <x v="5"/>
    <x v="3"/>
    <n v="1"/>
    <n v="3"/>
    <n v="2"/>
  </r>
  <r>
    <n v="1"/>
    <m/>
    <m/>
    <n v="0.5"/>
    <n v="64.171000000000006"/>
    <s v="P.O."/>
    <n v="65"/>
    <n v="80"/>
    <n v="40"/>
    <n v="40"/>
    <n v="64.171000000000006"/>
    <n v="104.17100000000001"/>
    <n v="104.17100000000001"/>
    <x v="5"/>
    <x v="3"/>
    <n v="1"/>
    <n v="3"/>
    <n v="2"/>
  </r>
  <r>
    <n v="1"/>
    <m/>
    <m/>
    <n v="0.25"/>
    <n v="20.475000000000001"/>
    <s v="Account"/>
    <n v="9"/>
    <n v="80"/>
    <n v="20"/>
    <n v="20"/>
    <n v="20.475000000000001"/>
    <n v="40.475000000000001"/>
    <n v="40.475000000000001"/>
    <x v="0"/>
    <x v="2"/>
    <n v="2"/>
    <n v="4"/>
    <n v="2"/>
  </r>
  <r>
    <n v="1"/>
    <m/>
    <m/>
    <n v="1"/>
    <n v="200"/>
    <s v="C.O.D."/>
    <n v="14"/>
    <n v="80"/>
    <n v="80"/>
    <n v="80"/>
    <n v="200"/>
    <n v="280"/>
    <n v="280"/>
    <x v="1"/>
    <x v="3"/>
    <n v="3"/>
    <n v="3"/>
    <n v="0"/>
  </r>
  <r>
    <n v="1"/>
    <m/>
    <m/>
    <n v="1.5"/>
    <n v="123.9555"/>
    <s v="C.O.D."/>
    <n v="22"/>
    <n v="80"/>
    <n v="120"/>
    <n v="120"/>
    <n v="123.9555"/>
    <n v="243.9555"/>
    <n v="243.9555"/>
    <x v="1"/>
    <x v="2"/>
    <n v="3"/>
    <n v="4"/>
    <n v="1"/>
  </r>
  <r>
    <n v="1"/>
    <m/>
    <m/>
    <n v="0.5"/>
    <n v="193.88310000000001"/>
    <s v="Account"/>
    <n v="31"/>
    <n v="80"/>
    <n v="40"/>
    <n v="40"/>
    <n v="193.88310000000001"/>
    <n v="233.88310000000001"/>
    <n v="233.88310000000001"/>
    <x v="1"/>
    <x v="4"/>
    <n v="3"/>
    <n v="6"/>
    <n v="3"/>
  </r>
  <r>
    <n v="2"/>
    <m/>
    <m/>
    <n v="0.5"/>
    <n v="1.173"/>
    <s v="C.O.D."/>
    <n v="35"/>
    <n v="140"/>
    <n v="70"/>
    <n v="70"/>
    <n v="1.173"/>
    <n v="71.173000000000002"/>
    <n v="71.173000000000002"/>
    <x v="1"/>
    <x v="3"/>
    <n v="3"/>
    <n v="3"/>
    <n v="0"/>
  </r>
  <r>
    <n v="2"/>
    <m/>
    <m/>
    <n v="0.75"/>
    <n v="664.78880000000004"/>
    <s v="Account"/>
    <n v="11"/>
    <n v="140"/>
    <n v="105"/>
    <n v="105"/>
    <n v="664.78880000000004"/>
    <n v="769.78880000000004"/>
    <n v="769.78880000000004"/>
    <x v="2"/>
    <x v="5"/>
    <n v="4"/>
    <n v="1"/>
    <n v="-3"/>
  </r>
  <r>
    <n v="1"/>
    <m/>
    <m/>
    <n v="0.25"/>
    <n v="160"/>
    <s v="Account"/>
    <n v="21"/>
    <n v="80"/>
    <n v="20"/>
    <n v="20"/>
    <n v="160"/>
    <n v="180"/>
    <n v="180"/>
    <x v="2"/>
    <x v="2"/>
    <n v="4"/>
    <n v="4"/>
    <n v="0"/>
  </r>
  <r>
    <n v="2"/>
    <m/>
    <m/>
    <n v="0.75"/>
    <n v="159.50489999999999"/>
    <s v="Account"/>
    <n v="42"/>
    <n v="140"/>
    <n v="105"/>
    <n v="105"/>
    <n v="159.50489999999999"/>
    <n v="264.50490000000002"/>
    <n v="264.50490000000002"/>
    <x v="2"/>
    <x v="2"/>
    <n v="4"/>
    <n v="4"/>
    <n v="0"/>
  </r>
  <r>
    <n v="2"/>
    <m/>
    <m/>
    <n v="0.75"/>
    <n v="169.63499999999999"/>
    <s v="P.O."/>
    <n v="54"/>
    <n v="140"/>
    <n v="105"/>
    <n v="105"/>
    <n v="169.63499999999999"/>
    <n v="274.63499999999999"/>
    <n v="274.63499999999999"/>
    <x v="2"/>
    <x v="0"/>
    <n v="4"/>
    <n v="2"/>
    <n v="-2"/>
  </r>
  <r>
    <n v="2"/>
    <m/>
    <m/>
    <n v="0.5"/>
    <n v="202.86"/>
    <s v="Account"/>
    <n v="2"/>
    <n v="140"/>
    <n v="70"/>
    <n v="70"/>
    <n v="202.86"/>
    <n v="272.86"/>
    <n v="272.86"/>
    <x v="5"/>
    <x v="3"/>
    <n v="1"/>
    <n v="3"/>
    <n v="2"/>
  </r>
  <r>
    <n v="1"/>
    <m/>
    <m/>
    <n v="0.5"/>
    <n v="10.53"/>
    <s v="P.O."/>
    <n v="9"/>
    <n v="80"/>
    <n v="40"/>
    <n v="40"/>
    <n v="10.53"/>
    <n v="50.53"/>
    <n v="50.53"/>
    <x v="5"/>
    <x v="3"/>
    <n v="1"/>
    <n v="3"/>
    <n v="2"/>
  </r>
  <r>
    <n v="2"/>
    <m/>
    <m/>
    <n v="0.75"/>
    <n v="1.8240000000000001"/>
    <s v="C.O.D."/>
    <n v="29"/>
    <n v="140"/>
    <n v="105"/>
    <n v="105"/>
    <n v="1.8240000000000001"/>
    <n v="106.824"/>
    <n v="106.824"/>
    <x v="5"/>
    <x v="0"/>
    <n v="1"/>
    <n v="2"/>
    <n v="1"/>
  </r>
  <r>
    <n v="2"/>
    <m/>
    <m/>
    <n v="0.5"/>
    <n v="54.124600000000001"/>
    <s v="Account"/>
    <n v="9"/>
    <n v="140"/>
    <n v="70"/>
    <n v="70"/>
    <n v="54.124600000000001"/>
    <n v="124.1246"/>
    <n v="124.1246"/>
    <x v="0"/>
    <x v="2"/>
    <n v="2"/>
    <n v="4"/>
    <n v="2"/>
  </r>
  <r>
    <n v="2"/>
    <m/>
    <m/>
    <n v="0.25"/>
    <n v="367.71109999999999"/>
    <s v="Account"/>
    <n v="22"/>
    <n v="140"/>
    <n v="35"/>
    <n v="35"/>
    <n v="367.71109999999999"/>
    <n v="402.71109999999999"/>
    <n v="402.71109999999999"/>
    <x v="0"/>
    <x v="3"/>
    <n v="2"/>
    <n v="3"/>
    <n v="1"/>
  </r>
  <r>
    <n v="1"/>
    <m/>
    <m/>
    <n v="1.5"/>
    <n v="139.035"/>
    <s v="Account"/>
    <n v="20"/>
    <n v="80"/>
    <n v="120"/>
    <n v="120"/>
    <n v="139.035"/>
    <n v="259.03499999999997"/>
    <n v="259.03499999999997"/>
    <x v="0"/>
    <x v="5"/>
    <n v="2"/>
    <n v="1"/>
    <n v="-1"/>
  </r>
  <r>
    <n v="1"/>
    <m/>
    <m/>
    <n v="0.5"/>
    <n v="50.317"/>
    <s v="P.O."/>
    <n v="28"/>
    <n v="80"/>
    <n v="40"/>
    <n v="40"/>
    <n v="50.317"/>
    <n v="90.317000000000007"/>
    <n v="90.317000000000007"/>
    <x v="0"/>
    <x v="0"/>
    <n v="2"/>
    <n v="2"/>
    <n v="0"/>
  </r>
  <r>
    <n v="1"/>
    <m/>
    <m/>
    <n v="1"/>
    <n v="122.4273"/>
    <s v="C.O.D."/>
    <n v="56"/>
    <n v="80"/>
    <n v="80"/>
    <n v="80"/>
    <n v="122.4273"/>
    <n v="202.4273"/>
    <n v="202.4273"/>
    <x v="0"/>
    <x v="0"/>
    <n v="2"/>
    <n v="2"/>
    <n v="0"/>
  </r>
  <r>
    <n v="1"/>
    <m/>
    <m/>
    <n v="1"/>
    <n v="78.5535"/>
    <s v="P.O."/>
    <n v="64"/>
    <n v="80"/>
    <n v="80"/>
    <n v="80"/>
    <n v="78.5535"/>
    <n v="158.55349999999999"/>
    <n v="158.55349999999999"/>
    <x v="0"/>
    <x v="3"/>
    <n v="2"/>
    <n v="3"/>
    <n v="1"/>
  </r>
  <r>
    <n v="1"/>
    <m/>
    <m/>
    <n v="0.25"/>
    <n v="239.1001"/>
    <s v="Account"/>
    <n v="7"/>
    <n v="80"/>
    <n v="20"/>
    <n v="20"/>
    <n v="239.1001"/>
    <n v="259.1001"/>
    <n v="259.1001"/>
    <x v="1"/>
    <x v="3"/>
    <n v="3"/>
    <n v="3"/>
    <n v="0"/>
  </r>
  <r>
    <n v="1"/>
    <m/>
    <m/>
    <n v="0.5"/>
    <n v="61.180599999999998"/>
    <s v="C.O.D."/>
    <n v="19"/>
    <n v="80"/>
    <n v="40"/>
    <n v="40"/>
    <n v="61.180599999999998"/>
    <n v="101.1806"/>
    <n v="101.1806"/>
    <x v="1"/>
    <x v="5"/>
    <n v="3"/>
    <n v="1"/>
    <n v="-2"/>
  </r>
  <r>
    <n v="2"/>
    <m/>
    <m/>
    <n v="2.25"/>
    <n v="800.71119999999996"/>
    <s v="Account"/>
    <n v="49"/>
    <n v="140"/>
    <n v="315"/>
    <n v="315"/>
    <n v="800.71119999999996"/>
    <n v="1115.7112"/>
    <n v="1115.7112"/>
    <x v="1"/>
    <x v="3"/>
    <n v="3"/>
    <n v="3"/>
    <n v="0"/>
  </r>
  <r>
    <n v="1"/>
    <m/>
    <m/>
    <n v="0.25"/>
    <n v="19.196999999999999"/>
    <s v="Account"/>
    <n v="25"/>
    <n v="80"/>
    <n v="20"/>
    <n v="20"/>
    <n v="19.196999999999999"/>
    <n v="39.197000000000003"/>
    <n v="39.197000000000003"/>
    <x v="2"/>
    <x v="5"/>
    <n v="4"/>
    <n v="1"/>
    <n v="-3"/>
  </r>
  <r>
    <n v="1"/>
    <m/>
    <m/>
    <n v="0.25"/>
    <n v="19.5"/>
    <s v="Account"/>
    <n v="8"/>
    <n v="80"/>
    <n v="20"/>
    <n v="20"/>
    <n v="19.5"/>
    <n v="39.5"/>
    <n v="39.5"/>
    <x v="5"/>
    <x v="0"/>
    <n v="1"/>
    <n v="2"/>
    <n v="1"/>
  </r>
  <r>
    <n v="1"/>
    <m/>
    <m/>
    <n v="0.25"/>
    <n v="22.425000000000001"/>
    <s v="Account"/>
    <n v="8"/>
    <n v="80"/>
    <n v="20"/>
    <n v="20"/>
    <n v="22.425000000000001"/>
    <n v="42.424999999999997"/>
    <n v="42.424999999999997"/>
    <x v="5"/>
    <x v="0"/>
    <n v="1"/>
    <n v="2"/>
    <n v="1"/>
  </r>
  <r>
    <n v="1"/>
    <m/>
    <m/>
    <n v="0.5"/>
    <n v="26.582599999999999"/>
    <s v="Account"/>
    <n v="8"/>
    <n v="80"/>
    <n v="40"/>
    <n v="40"/>
    <n v="26.582599999999999"/>
    <n v="66.582599999999999"/>
    <n v="66.582599999999999"/>
    <x v="5"/>
    <x v="0"/>
    <n v="1"/>
    <n v="2"/>
    <n v="1"/>
  </r>
  <r>
    <n v="1"/>
    <m/>
    <m/>
    <n v="0.5"/>
    <n v="288.20800000000003"/>
    <s v="C.O.D."/>
    <n v="19"/>
    <n v="80"/>
    <n v="40"/>
    <n v="40"/>
    <n v="288.20800000000003"/>
    <n v="328.20800000000003"/>
    <n v="328.20800000000003"/>
    <x v="5"/>
    <x v="4"/>
    <n v="1"/>
    <n v="6"/>
    <n v="5"/>
  </r>
  <r>
    <n v="1"/>
    <m/>
    <m/>
    <n v="0.5"/>
    <n v="54.236800000000002"/>
    <s v="Account"/>
    <n v="14"/>
    <n v="80"/>
    <n v="40"/>
    <n v="40"/>
    <n v="54.236800000000002"/>
    <n v="94.236800000000002"/>
    <n v="94.236800000000002"/>
    <x v="5"/>
    <x v="5"/>
    <n v="1"/>
    <n v="1"/>
    <n v="0"/>
  </r>
  <r>
    <n v="1"/>
    <m/>
    <m/>
    <n v="0.25"/>
    <n v="332.39699999999999"/>
    <s v="P.O."/>
    <n v="13"/>
    <n v="80"/>
    <n v="20"/>
    <n v="20"/>
    <n v="332.39699999999999"/>
    <n v="352.39699999999999"/>
    <n v="352.39699999999999"/>
    <x v="0"/>
    <x v="5"/>
    <n v="2"/>
    <n v="1"/>
    <n v="-1"/>
  </r>
  <r>
    <n v="2"/>
    <m/>
    <m/>
    <n v="0.75"/>
    <n v="124.1649"/>
    <s v="C.O.D."/>
    <n v="17"/>
    <n v="140"/>
    <n v="105"/>
    <n v="105"/>
    <n v="124.1649"/>
    <n v="229.16489999999999"/>
    <n v="229.16489999999999"/>
    <x v="0"/>
    <x v="1"/>
    <n v="2"/>
    <n v="5"/>
    <n v="3"/>
  </r>
  <r>
    <n v="1"/>
    <m/>
    <m/>
    <n v="0.25"/>
    <n v="21.63"/>
    <s v="Account"/>
    <n v="20"/>
    <n v="80"/>
    <n v="20"/>
    <n v="20"/>
    <n v="21.63"/>
    <n v="41.629999999999995"/>
    <n v="41.629999999999995"/>
    <x v="0"/>
    <x v="5"/>
    <n v="2"/>
    <n v="1"/>
    <n v="-1"/>
  </r>
  <r>
    <n v="2"/>
    <m/>
    <s v="Yes"/>
    <n v="0.25"/>
    <n v="33"/>
    <s v="C.O.D."/>
    <n v="12"/>
    <n v="140"/>
    <n v="35"/>
    <n v="35"/>
    <n v="0"/>
    <n v="68"/>
    <n v="35"/>
    <x v="1"/>
    <x v="5"/>
    <n v="3"/>
    <n v="1"/>
    <n v="-2"/>
  </r>
  <r>
    <n v="2"/>
    <m/>
    <m/>
    <n v="0.5"/>
    <n v="154.5"/>
    <s v="C.O.D."/>
    <n v="12"/>
    <n v="140"/>
    <n v="70"/>
    <n v="70"/>
    <n v="154.5"/>
    <n v="224.5"/>
    <n v="224.5"/>
    <x v="1"/>
    <x v="5"/>
    <n v="3"/>
    <n v="1"/>
    <n v="-2"/>
  </r>
  <r>
    <n v="1"/>
    <m/>
    <m/>
    <n v="1"/>
    <n v="48.75"/>
    <s v="Account"/>
    <n v="13"/>
    <n v="80"/>
    <n v="80"/>
    <n v="80"/>
    <n v="48.75"/>
    <n v="128.75"/>
    <n v="128.75"/>
    <x v="1"/>
    <x v="0"/>
    <n v="3"/>
    <n v="2"/>
    <n v="-1"/>
  </r>
  <r>
    <n v="1"/>
    <m/>
    <m/>
    <n v="0.25"/>
    <n v="76.1678"/>
    <s v="Account"/>
    <n v="12"/>
    <n v="80"/>
    <n v="20"/>
    <n v="20"/>
    <n v="76.1678"/>
    <n v="96.1678"/>
    <n v="96.1678"/>
    <x v="2"/>
    <x v="0"/>
    <n v="4"/>
    <n v="2"/>
    <n v="-2"/>
  </r>
  <r>
    <n v="1"/>
    <m/>
    <m/>
    <n v="0.75"/>
    <n v="117"/>
    <s v="C.O.D."/>
    <n v="30"/>
    <n v="80"/>
    <n v="60"/>
    <n v="60"/>
    <n v="117"/>
    <n v="177"/>
    <n v="177"/>
    <x v="2"/>
    <x v="4"/>
    <n v="4"/>
    <n v="6"/>
    <n v="2"/>
  </r>
  <r>
    <n v="2"/>
    <m/>
    <m/>
    <n v="1.5"/>
    <n v="1575.9739999999999"/>
    <s v="C.O.D."/>
    <n v="33"/>
    <n v="140"/>
    <n v="210"/>
    <n v="210"/>
    <n v="1575.9739999999999"/>
    <n v="1785.9739999999999"/>
    <n v="1785.9739999999999"/>
    <x v="2"/>
    <x v="0"/>
    <n v="4"/>
    <n v="2"/>
    <n v="-2"/>
  </r>
  <r>
    <n v="1"/>
    <m/>
    <m/>
    <n v="0.5"/>
    <n v="21.33"/>
    <s v="P.O."/>
    <n v="41"/>
    <n v="80"/>
    <n v="40"/>
    <n v="40"/>
    <n v="21.33"/>
    <n v="61.33"/>
    <n v="61.33"/>
    <x v="2"/>
    <x v="3"/>
    <n v="4"/>
    <n v="3"/>
    <n v="-1"/>
  </r>
  <r>
    <n v="1"/>
    <m/>
    <m/>
    <n v="0.5"/>
    <n v="74.785899999999998"/>
    <s v="Account"/>
    <n v="53"/>
    <n v="80"/>
    <n v="40"/>
    <n v="40"/>
    <n v="74.785899999999998"/>
    <n v="114.7859"/>
    <n v="114.7859"/>
    <x v="2"/>
    <x v="5"/>
    <n v="4"/>
    <n v="1"/>
    <n v="-3"/>
  </r>
  <r>
    <n v="2"/>
    <m/>
    <m/>
    <n v="4.75"/>
    <n v="1123.9716000000001"/>
    <s v="C.O.D."/>
    <n v="54"/>
    <n v="140"/>
    <n v="665"/>
    <n v="665"/>
    <n v="1123.9716000000001"/>
    <n v="1788.9716000000001"/>
    <n v="1788.9716000000001"/>
    <x v="2"/>
    <x v="0"/>
    <n v="4"/>
    <n v="2"/>
    <n v="-2"/>
  </r>
  <r>
    <n v="2"/>
    <m/>
    <m/>
    <n v="1"/>
    <n v="128.9796"/>
    <s v="Account"/>
    <n v="14"/>
    <n v="140"/>
    <n v="140"/>
    <n v="140"/>
    <n v="128.9796"/>
    <n v="268.9796"/>
    <n v="268.9796"/>
    <x v="5"/>
    <x v="5"/>
    <n v="1"/>
    <n v="1"/>
    <n v="0"/>
  </r>
  <r>
    <n v="1"/>
    <m/>
    <m/>
    <n v="0.5"/>
    <n v="144"/>
    <s v="P.O."/>
    <n v="23"/>
    <n v="80"/>
    <n v="40"/>
    <n v="40"/>
    <n v="144"/>
    <n v="184"/>
    <n v="184"/>
    <x v="5"/>
    <x v="3"/>
    <n v="1"/>
    <n v="3"/>
    <n v="2"/>
  </r>
  <r>
    <n v="2"/>
    <m/>
    <m/>
    <n v="1"/>
    <n v="1211.8269"/>
    <s v="Account"/>
    <n v="24"/>
    <n v="140"/>
    <n v="140"/>
    <n v="140"/>
    <n v="1211.8269"/>
    <n v="1351.8269"/>
    <n v="1351.8269"/>
    <x v="5"/>
    <x v="2"/>
    <n v="1"/>
    <n v="4"/>
    <n v="3"/>
  </r>
  <r>
    <n v="1"/>
    <m/>
    <m/>
    <n v="0.5"/>
    <n v="54.124600000000001"/>
    <s v="Account"/>
    <n v="37"/>
    <n v="80"/>
    <n v="40"/>
    <n v="40"/>
    <n v="54.124600000000001"/>
    <n v="94.124600000000001"/>
    <n v="94.124600000000001"/>
    <x v="5"/>
    <x v="3"/>
    <n v="1"/>
    <n v="3"/>
    <n v="2"/>
  </r>
  <r>
    <n v="1"/>
    <m/>
    <m/>
    <n v="0.5"/>
    <n v="55.935699999999997"/>
    <s v="C.O.D."/>
    <n v="38"/>
    <n v="80"/>
    <n v="40"/>
    <n v="40"/>
    <n v="55.935699999999997"/>
    <n v="95.935699999999997"/>
    <n v="95.935699999999997"/>
    <x v="5"/>
    <x v="2"/>
    <n v="1"/>
    <n v="4"/>
    <n v="3"/>
  </r>
  <r>
    <n v="1"/>
    <m/>
    <m/>
    <n v="0.5"/>
    <n v="11.06"/>
    <s v="P.O."/>
    <n v="14"/>
    <n v="80"/>
    <n v="40"/>
    <n v="40"/>
    <n v="11.06"/>
    <n v="51.06"/>
    <n v="51.06"/>
    <x v="0"/>
    <x v="0"/>
    <n v="2"/>
    <n v="2"/>
    <n v="0"/>
  </r>
  <r>
    <n v="1"/>
    <m/>
    <m/>
    <n v="2"/>
    <n v="77.165099999999995"/>
    <s v="Account"/>
    <n v="14"/>
    <n v="80"/>
    <n v="160"/>
    <n v="160"/>
    <n v="77.165099999999995"/>
    <n v="237.1651"/>
    <n v="237.1651"/>
    <x v="0"/>
    <x v="0"/>
    <n v="2"/>
    <n v="2"/>
    <n v="0"/>
  </r>
  <r>
    <n v="2"/>
    <m/>
    <m/>
    <n v="0.5"/>
    <n v="66.158000000000001"/>
    <s v="Account"/>
    <n v="5"/>
    <n v="140"/>
    <n v="70"/>
    <n v="70"/>
    <n v="66.158000000000001"/>
    <n v="136.15800000000002"/>
    <n v="136.15800000000002"/>
    <x v="1"/>
    <x v="5"/>
    <n v="3"/>
    <n v="1"/>
    <n v="-2"/>
  </r>
  <r>
    <n v="1"/>
    <m/>
    <m/>
    <n v="0.25"/>
    <n v="27.953900000000001"/>
    <s v="Account"/>
    <n v="13"/>
    <n v="80"/>
    <n v="20"/>
    <n v="20"/>
    <n v="27.953900000000001"/>
    <n v="47.953900000000004"/>
    <n v="47.953900000000004"/>
    <x v="1"/>
    <x v="0"/>
    <n v="3"/>
    <n v="2"/>
    <n v="-1"/>
  </r>
  <r>
    <n v="1"/>
    <m/>
    <m/>
    <n v="1"/>
    <n v="216.3125"/>
    <s v="C.O.D."/>
    <n v="13"/>
    <n v="80"/>
    <n v="80"/>
    <n v="80"/>
    <n v="216.3125"/>
    <n v="296.3125"/>
    <n v="296.3125"/>
    <x v="1"/>
    <x v="0"/>
    <n v="3"/>
    <n v="2"/>
    <n v="-1"/>
  </r>
  <r>
    <n v="2"/>
    <m/>
    <m/>
    <n v="2"/>
    <n v="619.51329999999996"/>
    <s v="P.O."/>
    <n v="20"/>
    <n v="140"/>
    <n v="280"/>
    <n v="280"/>
    <n v="619.51329999999996"/>
    <n v="899.51329999999996"/>
    <n v="899.51329999999996"/>
    <x v="1"/>
    <x v="0"/>
    <n v="3"/>
    <n v="2"/>
    <n v="-1"/>
  </r>
  <r>
    <n v="1"/>
    <m/>
    <m/>
    <n v="0.5"/>
    <n v="3.12"/>
    <s v="C.O.D."/>
    <n v="27"/>
    <n v="80"/>
    <n v="40"/>
    <n v="40"/>
    <n v="3.12"/>
    <n v="43.12"/>
    <n v="43.12"/>
    <x v="1"/>
    <x v="0"/>
    <n v="3"/>
    <n v="2"/>
    <n v="-1"/>
  </r>
  <r>
    <n v="1"/>
    <m/>
    <m/>
    <n v="0.75"/>
    <n v="163.26"/>
    <s v="Account"/>
    <n v="7"/>
    <n v="80"/>
    <n v="60"/>
    <n v="60"/>
    <n v="163.26"/>
    <n v="223.26"/>
    <n v="223.26"/>
    <x v="2"/>
    <x v="2"/>
    <n v="4"/>
    <n v="4"/>
    <n v="0"/>
  </r>
  <r>
    <n v="1"/>
    <m/>
    <m/>
    <n v="0.25"/>
    <n v="65.251599999999996"/>
    <s v="Account"/>
    <n v="13"/>
    <n v="80"/>
    <n v="20"/>
    <n v="20"/>
    <n v="65.251599999999996"/>
    <n v="85.251599999999996"/>
    <n v="85.251599999999996"/>
    <x v="2"/>
    <x v="3"/>
    <n v="4"/>
    <n v="3"/>
    <n v="-1"/>
  </r>
  <r>
    <n v="1"/>
    <m/>
    <m/>
    <n v="0.25"/>
    <n v="30"/>
    <s v="P.O."/>
    <n v="26"/>
    <n v="80"/>
    <n v="20"/>
    <n v="20"/>
    <n v="30"/>
    <n v="50"/>
    <n v="50"/>
    <x v="2"/>
    <x v="0"/>
    <n v="4"/>
    <n v="2"/>
    <n v="-2"/>
  </r>
  <r>
    <n v="1"/>
    <m/>
    <m/>
    <n v="0.5"/>
    <n v="105.8442"/>
    <s v="Account"/>
    <n v="26"/>
    <n v="80"/>
    <n v="40"/>
    <n v="40"/>
    <n v="105.8442"/>
    <n v="145.8442"/>
    <n v="145.8442"/>
    <x v="2"/>
    <x v="0"/>
    <n v="4"/>
    <n v="2"/>
    <n v="-2"/>
  </r>
  <r>
    <n v="2"/>
    <m/>
    <m/>
    <n v="1"/>
    <n v="547.08590000000004"/>
    <s v="C.O.D."/>
    <n v="17"/>
    <n v="140"/>
    <n v="140"/>
    <n v="140"/>
    <n v="547.08590000000004"/>
    <n v="687.08590000000004"/>
    <n v="687.08590000000004"/>
    <x v="5"/>
    <x v="2"/>
    <n v="1"/>
    <n v="4"/>
    <n v="3"/>
  </r>
  <r>
    <n v="1"/>
    <m/>
    <m/>
    <n v="1"/>
    <n v="120"/>
    <s v="P.O."/>
    <n v="37"/>
    <n v="80"/>
    <n v="80"/>
    <n v="80"/>
    <n v="120"/>
    <n v="200"/>
    <n v="200"/>
    <x v="5"/>
    <x v="3"/>
    <n v="1"/>
    <n v="3"/>
    <n v="2"/>
  </r>
  <r>
    <n v="1"/>
    <m/>
    <m/>
    <n v="0.25"/>
    <n v="30"/>
    <s v="Account"/>
    <n v="10"/>
    <n v="80"/>
    <n v="20"/>
    <n v="20"/>
    <n v="30"/>
    <n v="50"/>
    <n v="50"/>
    <x v="0"/>
    <x v="1"/>
    <n v="2"/>
    <n v="5"/>
    <n v="3"/>
  </r>
  <r>
    <n v="1"/>
    <m/>
    <m/>
    <n v="0.25"/>
    <n v="27.63"/>
    <s v="Account"/>
    <n v="35"/>
    <n v="80"/>
    <n v="20"/>
    <n v="20"/>
    <n v="27.63"/>
    <n v="47.629999999999995"/>
    <n v="47.629999999999995"/>
    <x v="0"/>
    <x v="0"/>
    <n v="2"/>
    <n v="2"/>
    <n v="0"/>
  </r>
  <r>
    <n v="1"/>
    <m/>
    <m/>
    <n v="0.25"/>
    <n v="250.42240000000001"/>
    <s v="Account"/>
    <n v="16"/>
    <n v="80"/>
    <n v="20"/>
    <n v="20"/>
    <n v="250.42240000000001"/>
    <n v="270.42240000000004"/>
    <n v="270.42240000000004"/>
    <x v="1"/>
    <x v="1"/>
    <n v="3"/>
    <n v="5"/>
    <n v="2"/>
  </r>
  <r>
    <n v="2"/>
    <m/>
    <m/>
    <n v="0.25"/>
    <n v="38.698399999999999"/>
    <s v="C.O.D."/>
    <n v="15"/>
    <n v="140"/>
    <n v="35"/>
    <n v="35"/>
    <n v="38.698399999999999"/>
    <n v="73.698399999999992"/>
    <n v="73.698399999999992"/>
    <x v="1"/>
    <x v="2"/>
    <n v="3"/>
    <n v="4"/>
    <n v="1"/>
  </r>
  <r>
    <n v="2"/>
    <m/>
    <m/>
    <n v="0.25"/>
    <n v="33"/>
    <s v="Account"/>
    <n v="20"/>
    <n v="140"/>
    <n v="35"/>
    <n v="35"/>
    <n v="33"/>
    <n v="68"/>
    <n v="68"/>
    <x v="1"/>
    <x v="0"/>
    <n v="3"/>
    <n v="2"/>
    <n v="-1"/>
  </r>
  <r>
    <n v="1"/>
    <m/>
    <m/>
    <n v="0.75"/>
    <n v="126"/>
    <s v="P.O."/>
    <n v="20"/>
    <n v="80"/>
    <n v="60"/>
    <n v="60"/>
    <n v="126"/>
    <n v="186"/>
    <n v="186"/>
    <x v="1"/>
    <x v="0"/>
    <n v="3"/>
    <n v="2"/>
    <n v="-1"/>
  </r>
  <r>
    <n v="2"/>
    <m/>
    <m/>
    <n v="8.25"/>
    <n v="4946"/>
    <s v="Account"/>
    <n v="96"/>
    <n v="140"/>
    <n v="1155"/>
    <n v="1155"/>
    <n v="4946"/>
    <n v="6101"/>
    <n v="6101"/>
    <x v="1"/>
    <x v="5"/>
    <n v="3"/>
    <n v="1"/>
    <n v="-2"/>
  </r>
  <r>
    <n v="1"/>
    <m/>
    <m/>
    <n v="0.5"/>
    <n v="33.544699999999999"/>
    <s v="P.O."/>
    <n v="7"/>
    <n v="80"/>
    <n v="40"/>
    <n v="40"/>
    <n v="33.544699999999999"/>
    <n v="73.544700000000006"/>
    <n v="73.544700000000006"/>
    <x v="2"/>
    <x v="2"/>
    <n v="4"/>
    <n v="4"/>
    <n v="0"/>
  </r>
  <r>
    <n v="2"/>
    <m/>
    <m/>
    <n v="0.25"/>
    <n v="25"/>
    <s v="Account"/>
    <n v="13"/>
    <n v="140"/>
    <n v="35"/>
    <n v="35"/>
    <n v="25"/>
    <n v="60"/>
    <n v="60"/>
    <x v="4"/>
    <x v="1"/>
    <n v="6"/>
    <n v="5"/>
    <n v="-1"/>
  </r>
  <r>
    <n v="1"/>
    <m/>
    <m/>
    <n v="0.5"/>
    <n v="28.5868"/>
    <s v="Account"/>
    <n v="31"/>
    <n v="80"/>
    <n v="40"/>
    <n v="40"/>
    <n v="28.5868"/>
    <n v="68.586799999999997"/>
    <n v="68.586799999999997"/>
    <x v="4"/>
    <x v="0"/>
    <n v="6"/>
    <n v="2"/>
    <n v="-4"/>
  </r>
  <r>
    <n v="2"/>
    <m/>
    <m/>
    <n v="2.5"/>
    <n v="213.48050000000001"/>
    <s v="Account"/>
    <n v="51"/>
    <n v="140"/>
    <n v="350"/>
    <n v="350"/>
    <n v="213.48050000000001"/>
    <n v="563.48050000000001"/>
    <n v="563.48050000000001"/>
    <x v="4"/>
    <x v="5"/>
    <n v="6"/>
    <n v="1"/>
    <n v="-5"/>
  </r>
  <r>
    <n v="1"/>
    <m/>
    <m/>
    <n v="0.5"/>
    <n v="83.441299999999998"/>
    <s v="Account"/>
    <n v="1"/>
    <n v="80"/>
    <n v="40"/>
    <n v="40"/>
    <n v="83.441299999999998"/>
    <n v="123.4413"/>
    <n v="123.4413"/>
    <x v="5"/>
    <x v="0"/>
    <n v="1"/>
    <n v="2"/>
    <n v="1"/>
  </r>
  <r>
    <n v="2"/>
    <m/>
    <m/>
    <n v="1"/>
    <n v="25"/>
    <s v="C.O.D."/>
    <n v="22"/>
    <n v="140"/>
    <n v="140"/>
    <n v="140"/>
    <n v="25"/>
    <n v="165"/>
    <n v="165"/>
    <x v="5"/>
    <x v="0"/>
    <n v="1"/>
    <n v="2"/>
    <n v="1"/>
  </r>
  <r>
    <n v="1"/>
    <m/>
    <m/>
    <n v="0.25"/>
    <n v="67.961500000000001"/>
    <s v="Account"/>
    <n v="21"/>
    <n v="80"/>
    <n v="20"/>
    <n v="20"/>
    <n v="67.961500000000001"/>
    <n v="87.961500000000001"/>
    <n v="87.961500000000001"/>
    <x v="0"/>
    <x v="0"/>
    <n v="2"/>
    <n v="2"/>
    <n v="0"/>
  </r>
  <r>
    <n v="1"/>
    <m/>
    <m/>
    <n v="0.5"/>
    <n v="172.02"/>
    <s v="P.O."/>
    <n v="50"/>
    <n v="80"/>
    <n v="40"/>
    <n v="40"/>
    <n v="172.02"/>
    <n v="212.02"/>
    <n v="212.02"/>
    <x v="0"/>
    <x v="3"/>
    <n v="2"/>
    <n v="3"/>
    <n v="1"/>
  </r>
  <r>
    <n v="1"/>
    <m/>
    <m/>
    <n v="0.5"/>
    <n v="102.22320000000001"/>
    <s v="P.O."/>
    <n v="81"/>
    <n v="80"/>
    <n v="40"/>
    <n v="40"/>
    <n v="102.22320000000001"/>
    <n v="142.22320000000002"/>
    <n v="142.22320000000002"/>
    <x v="0"/>
    <x v="4"/>
    <n v="2"/>
    <n v="6"/>
    <n v="4"/>
  </r>
  <r>
    <n v="1"/>
    <m/>
    <m/>
    <n v="0.5"/>
    <n v="373.55279999999999"/>
    <s v="Account"/>
    <n v="33"/>
    <n v="80"/>
    <n v="40"/>
    <n v="40"/>
    <n v="373.55279999999999"/>
    <n v="413.55279999999999"/>
    <n v="413.55279999999999"/>
    <x v="1"/>
    <x v="5"/>
    <n v="3"/>
    <n v="1"/>
    <n v="-2"/>
  </r>
  <r>
    <n v="3"/>
    <m/>
    <m/>
    <n v="2.75"/>
    <n v="1249.0878"/>
    <s v="Account"/>
    <n v="34"/>
    <n v="195"/>
    <n v="536.25"/>
    <n v="536.25"/>
    <n v="1249.0878"/>
    <n v="1785.3378"/>
    <n v="1785.3378"/>
    <x v="1"/>
    <x v="0"/>
    <n v="3"/>
    <n v="2"/>
    <n v="-1"/>
  </r>
  <r>
    <n v="1"/>
    <m/>
    <m/>
    <n v="0.25"/>
    <n v="240"/>
    <s v="Account"/>
    <n v="8"/>
    <n v="80"/>
    <n v="20"/>
    <n v="20"/>
    <n v="240"/>
    <n v="260"/>
    <n v="260"/>
    <x v="2"/>
    <x v="1"/>
    <n v="4"/>
    <n v="5"/>
    <n v="1"/>
  </r>
  <r>
    <n v="1"/>
    <m/>
    <m/>
    <n v="0.25"/>
    <n v="27"/>
    <s v="C.O.D."/>
    <n v="20"/>
    <n v="80"/>
    <n v="20"/>
    <n v="20"/>
    <n v="27"/>
    <n v="47"/>
    <n v="47"/>
    <x v="2"/>
    <x v="3"/>
    <n v="4"/>
    <n v="3"/>
    <n v="-1"/>
  </r>
  <r>
    <n v="2"/>
    <m/>
    <m/>
    <n v="1"/>
    <n v="228.6335"/>
    <s v="C.O.D."/>
    <n v="2"/>
    <n v="140"/>
    <n v="140"/>
    <n v="140"/>
    <n v="228.6335"/>
    <n v="368.63350000000003"/>
    <n v="368.63350000000003"/>
    <x v="5"/>
    <x v="3"/>
    <n v="1"/>
    <n v="3"/>
    <n v="2"/>
  </r>
  <r>
    <n v="1"/>
    <m/>
    <m/>
    <n v="0.5"/>
    <n v="26.582599999999999"/>
    <s v="Account"/>
    <n v="23"/>
    <n v="80"/>
    <n v="40"/>
    <n v="40"/>
    <n v="26.582599999999999"/>
    <n v="66.582599999999999"/>
    <n v="66.582599999999999"/>
    <x v="5"/>
    <x v="3"/>
    <n v="1"/>
    <n v="3"/>
    <n v="2"/>
  </r>
  <r>
    <n v="2"/>
    <m/>
    <m/>
    <n v="0.75"/>
    <n v="5.71"/>
    <s v="Account"/>
    <n v="35"/>
    <n v="140"/>
    <n v="105"/>
    <n v="105"/>
    <n v="5.71"/>
    <n v="110.71"/>
    <n v="110.71"/>
    <x v="5"/>
    <x v="5"/>
    <n v="1"/>
    <n v="1"/>
    <n v="0"/>
  </r>
  <r>
    <n v="2"/>
    <m/>
    <m/>
    <n v="0.5"/>
    <n v="263.0523"/>
    <s v="C.O.D."/>
    <n v="70"/>
    <n v="140"/>
    <n v="70"/>
    <n v="70"/>
    <n v="263.0523"/>
    <n v="333.0523"/>
    <n v="333.0523"/>
    <x v="5"/>
    <x v="5"/>
    <n v="1"/>
    <n v="1"/>
    <n v="0"/>
  </r>
  <r>
    <n v="2"/>
    <m/>
    <m/>
    <n v="1.75"/>
    <n v="8.25"/>
    <s v="Account"/>
    <n v="164"/>
    <n v="140"/>
    <n v="245"/>
    <n v="245"/>
    <n v="8.25"/>
    <n v="253.25"/>
    <n v="253.25"/>
    <x v="5"/>
    <x v="2"/>
    <n v="1"/>
    <n v="4"/>
    <n v="3"/>
  </r>
  <r>
    <n v="1"/>
    <m/>
    <m/>
    <n v="0.5"/>
    <n v="15.63"/>
    <s v="Account"/>
    <n v="27"/>
    <n v="80"/>
    <n v="40"/>
    <n v="40"/>
    <n v="15.63"/>
    <n v="55.63"/>
    <n v="55.63"/>
    <x v="0"/>
    <x v="5"/>
    <n v="2"/>
    <n v="1"/>
    <n v="-1"/>
  </r>
  <r>
    <n v="1"/>
    <m/>
    <m/>
    <n v="0.5"/>
    <n v="15.63"/>
    <s v="Account"/>
    <n v="29"/>
    <n v="80"/>
    <n v="40"/>
    <n v="40"/>
    <n v="15.63"/>
    <n v="55.63"/>
    <n v="55.63"/>
    <x v="0"/>
    <x v="3"/>
    <n v="2"/>
    <n v="3"/>
    <n v="1"/>
  </r>
  <r>
    <n v="1"/>
    <m/>
    <m/>
    <n v="0.75"/>
    <n v="28.5"/>
    <s v="C.O.D."/>
    <n v="35"/>
    <n v="80"/>
    <n v="60"/>
    <n v="60"/>
    <n v="28.5"/>
    <n v="88.5"/>
    <n v="88.5"/>
    <x v="0"/>
    <x v="0"/>
    <n v="2"/>
    <n v="2"/>
    <n v="0"/>
  </r>
  <r>
    <n v="1"/>
    <m/>
    <m/>
    <n v="0.5"/>
    <n v="748.44"/>
    <s v="Account"/>
    <n v="5"/>
    <n v="80"/>
    <n v="40"/>
    <n v="40"/>
    <n v="748.44"/>
    <n v="788.44"/>
    <n v="788.44"/>
    <x v="1"/>
    <x v="5"/>
    <n v="3"/>
    <n v="1"/>
    <n v="-2"/>
  </r>
  <r>
    <n v="1"/>
    <m/>
    <m/>
    <n v="1"/>
    <n v="86.356300000000005"/>
    <s v="P.O."/>
    <n v="13"/>
    <n v="80"/>
    <n v="80"/>
    <n v="80"/>
    <n v="86.356300000000005"/>
    <n v="166.3563"/>
    <n v="166.3563"/>
    <x v="1"/>
    <x v="0"/>
    <n v="3"/>
    <n v="2"/>
    <n v="-1"/>
  </r>
  <r>
    <n v="1"/>
    <m/>
    <m/>
    <n v="0.25"/>
    <n v="107.99550000000001"/>
    <s v="P.O."/>
    <n v="13"/>
    <n v="80"/>
    <n v="20"/>
    <n v="20"/>
    <n v="107.99550000000001"/>
    <n v="127.99550000000001"/>
    <n v="127.99550000000001"/>
    <x v="1"/>
    <x v="0"/>
    <n v="3"/>
    <n v="2"/>
    <n v="-1"/>
  </r>
  <r>
    <n v="2"/>
    <m/>
    <m/>
    <n v="0.5"/>
    <n v="279.31"/>
    <s v="Account"/>
    <n v="20"/>
    <n v="140"/>
    <n v="70"/>
    <n v="70"/>
    <n v="279.31"/>
    <n v="349.31"/>
    <n v="349.31"/>
    <x v="1"/>
    <x v="0"/>
    <n v="3"/>
    <n v="2"/>
    <n v="-1"/>
  </r>
  <r>
    <n v="1"/>
    <m/>
    <m/>
    <n v="0.5"/>
    <n v="25.26"/>
    <s v="Account"/>
    <n v="28"/>
    <n v="80"/>
    <n v="40"/>
    <n v="40"/>
    <n v="25.26"/>
    <n v="65.260000000000005"/>
    <n v="65.260000000000005"/>
    <x v="1"/>
    <x v="3"/>
    <n v="3"/>
    <n v="3"/>
    <n v="0"/>
  </r>
  <r>
    <n v="1"/>
    <m/>
    <m/>
    <n v="1"/>
    <n v="351.02069999999998"/>
    <s v="C.O.D."/>
    <n v="13"/>
    <n v="80"/>
    <n v="80"/>
    <n v="80"/>
    <n v="351.02069999999998"/>
    <n v="431.02069999999998"/>
    <n v="431.02069999999998"/>
    <x v="2"/>
    <x v="3"/>
    <n v="4"/>
    <n v="3"/>
    <n v="-1"/>
  </r>
  <r>
    <n v="1"/>
    <m/>
    <m/>
    <n v="0.5"/>
    <n v="27.953900000000001"/>
    <s v="Account"/>
    <n v="20"/>
    <n v="80"/>
    <n v="40"/>
    <n v="40"/>
    <n v="27.953900000000001"/>
    <n v="67.953900000000004"/>
    <n v="67.953900000000004"/>
    <x v="2"/>
    <x v="3"/>
    <n v="4"/>
    <n v="3"/>
    <n v="-1"/>
  </r>
  <r>
    <n v="2"/>
    <m/>
    <m/>
    <n v="0.75"/>
    <n v="62.13"/>
    <s v="Account"/>
    <n v="32"/>
    <n v="140"/>
    <n v="105"/>
    <n v="105"/>
    <n v="62.13"/>
    <n v="167.13"/>
    <n v="167.13"/>
    <x v="4"/>
    <x v="3"/>
    <n v="6"/>
    <n v="3"/>
    <n v="-3"/>
  </r>
  <r>
    <n v="1"/>
    <m/>
    <m/>
    <n v="7"/>
    <n v="3396.25"/>
    <s v="P.O."/>
    <n v="17"/>
    <n v="80"/>
    <n v="560"/>
    <n v="560"/>
    <n v="3396.25"/>
    <n v="3956.25"/>
    <n v="3956.25"/>
    <x v="5"/>
    <x v="2"/>
    <n v="1"/>
    <n v="4"/>
    <n v="3"/>
  </r>
  <r>
    <n v="2"/>
    <m/>
    <m/>
    <n v="0.5"/>
    <n v="22"/>
    <s v="Account"/>
    <n v="114"/>
    <n v="140"/>
    <n v="70"/>
    <n v="70"/>
    <n v="22"/>
    <n v="92"/>
    <n v="92"/>
    <x v="5"/>
    <x v="3"/>
    <n v="1"/>
    <n v="3"/>
    <n v="2"/>
  </r>
  <r>
    <n v="1"/>
    <m/>
    <m/>
    <n v="0.5"/>
    <n v="163.36609999999999"/>
    <s v="P.O."/>
    <n v="29"/>
    <n v="80"/>
    <n v="40"/>
    <n v="40"/>
    <n v="163.36609999999999"/>
    <n v="203.36609999999999"/>
    <n v="203.36609999999999"/>
    <x v="0"/>
    <x v="3"/>
    <n v="2"/>
    <n v="3"/>
    <n v="1"/>
  </r>
  <r>
    <n v="1"/>
    <m/>
    <m/>
    <n v="0.25"/>
    <n v="25.407900000000001"/>
    <s v="Account"/>
    <n v="14"/>
    <n v="80"/>
    <n v="20"/>
    <n v="20"/>
    <n v="25.407900000000001"/>
    <n v="45.407899999999998"/>
    <n v="45.407899999999998"/>
    <x v="1"/>
    <x v="3"/>
    <n v="3"/>
    <n v="3"/>
    <n v="0"/>
  </r>
  <r>
    <n v="2"/>
    <m/>
    <m/>
    <n v="0.75"/>
    <n v="182.7"/>
    <s v="C.O.D."/>
    <n v="22"/>
    <n v="140"/>
    <n v="105"/>
    <n v="105"/>
    <n v="182.7"/>
    <n v="287.7"/>
    <n v="287.7"/>
    <x v="1"/>
    <x v="2"/>
    <n v="3"/>
    <n v="4"/>
    <n v="1"/>
  </r>
  <r>
    <n v="1"/>
    <m/>
    <m/>
    <n v="0.5"/>
    <n v="73.508899999999997"/>
    <s v="C.O.D."/>
    <n v="19"/>
    <n v="80"/>
    <n v="40"/>
    <n v="40"/>
    <n v="73.508899999999997"/>
    <n v="113.5089"/>
    <n v="113.5089"/>
    <x v="1"/>
    <x v="5"/>
    <n v="3"/>
    <n v="1"/>
    <n v="-2"/>
  </r>
  <r>
    <n v="2"/>
    <m/>
    <m/>
    <n v="0.5"/>
    <n v="115.22490000000001"/>
    <s v="Account"/>
    <n v="20"/>
    <n v="140"/>
    <n v="70"/>
    <n v="70"/>
    <n v="115.22490000000001"/>
    <n v="185.22489999999999"/>
    <n v="185.22489999999999"/>
    <x v="1"/>
    <x v="0"/>
    <n v="3"/>
    <n v="2"/>
    <n v="-1"/>
  </r>
  <r>
    <n v="2"/>
    <m/>
    <m/>
    <n v="0.75"/>
    <n v="340.45229999999998"/>
    <s v="C.O.D."/>
    <n v="7"/>
    <n v="140"/>
    <n v="105"/>
    <n v="105"/>
    <n v="340.45229999999998"/>
    <n v="445.45229999999998"/>
    <n v="445.45229999999998"/>
    <x v="2"/>
    <x v="2"/>
    <n v="4"/>
    <n v="4"/>
    <n v="0"/>
  </r>
  <r>
    <n v="1"/>
    <m/>
    <m/>
    <n v="0.5"/>
    <n v="12"/>
    <s v="Account"/>
    <n v="14"/>
    <n v="80"/>
    <n v="40"/>
    <n v="40"/>
    <n v="12"/>
    <n v="52"/>
    <n v="52"/>
    <x v="2"/>
    <x v="2"/>
    <n v="4"/>
    <n v="4"/>
    <n v="0"/>
  </r>
  <r>
    <n v="1"/>
    <m/>
    <m/>
    <n v="0.5"/>
    <n v="36.754399999999997"/>
    <s v="Account"/>
    <n v="11"/>
    <n v="80"/>
    <n v="40"/>
    <n v="40"/>
    <n v="36.754399999999997"/>
    <n v="76.754400000000004"/>
    <n v="76.754400000000004"/>
    <x v="3"/>
    <x v="0"/>
    <n v="5"/>
    <n v="2"/>
    <n v="-3"/>
  </r>
  <r>
    <n v="1"/>
    <m/>
    <m/>
    <n v="1.75"/>
    <n v="183.95"/>
    <s v="P.O."/>
    <n v="21"/>
    <n v="80"/>
    <n v="140"/>
    <n v="140"/>
    <n v="183.95"/>
    <n v="323.95"/>
    <n v="323.95"/>
    <x v="4"/>
    <x v="4"/>
    <n v="6"/>
    <n v="6"/>
    <n v="0"/>
  </r>
  <r>
    <n v="1"/>
    <m/>
    <m/>
    <n v="0.25"/>
    <n v="26.582599999999999"/>
    <s v="P.O."/>
    <n v="18"/>
    <n v="80"/>
    <n v="20"/>
    <n v="20"/>
    <n v="26.582599999999999"/>
    <n v="46.582599999999999"/>
    <n v="46.582599999999999"/>
    <x v="4"/>
    <x v="3"/>
    <n v="6"/>
    <n v="3"/>
    <n v="-3"/>
  </r>
  <r>
    <n v="1"/>
    <m/>
    <m/>
    <n v="0.5"/>
    <n v="13.42"/>
    <s v="C.O.D."/>
    <n v="16"/>
    <n v="80"/>
    <n v="40"/>
    <n v="40"/>
    <n v="13.42"/>
    <n v="53.42"/>
    <n v="53.42"/>
    <x v="5"/>
    <x v="3"/>
    <n v="1"/>
    <n v="3"/>
    <n v="2"/>
  </r>
  <r>
    <n v="1"/>
    <m/>
    <m/>
    <n v="1"/>
    <n v="324"/>
    <s v="P.O."/>
    <n v="17"/>
    <n v="80"/>
    <n v="80"/>
    <n v="80"/>
    <n v="324"/>
    <n v="404"/>
    <n v="404"/>
    <x v="5"/>
    <x v="2"/>
    <n v="1"/>
    <n v="4"/>
    <n v="3"/>
  </r>
  <r>
    <n v="2"/>
    <m/>
    <m/>
    <n v="0.5"/>
    <n v="504.21269999999998"/>
    <s v="C.O.D."/>
    <n v="22"/>
    <n v="140"/>
    <n v="70"/>
    <n v="70"/>
    <n v="504.21269999999998"/>
    <n v="574.21270000000004"/>
    <n v="574.21270000000004"/>
    <x v="0"/>
    <x v="3"/>
    <n v="2"/>
    <n v="3"/>
    <n v="1"/>
  </r>
  <r>
    <n v="2"/>
    <m/>
    <m/>
    <n v="0.5"/>
    <n v="338.0702"/>
    <s v="Account"/>
    <n v="28"/>
    <n v="140"/>
    <n v="70"/>
    <n v="70"/>
    <n v="338.0702"/>
    <n v="408.0702"/>
    <n v="408.0702"/>
    <x v="0"/>
    <x v="0"/>
    <n v="2"/>
    <n v="2"/>
    <n v="0"/>
  </r>
  <r>
    <n v="2"/>
    <m/>
    <m/>
    <n v="1.5"/>
    <n v="0.98399999999999999"/>
    <s v="C.O.D."/>
    <n v="12"/>
    <n v="140"/>
    <n v="210"/>
    <n v="210"/>
    <n v="0.98399999999999999"/>
    <n v="210.98400000000001"/>
    <n v="210.98400000000001"/>
    <x v="1"/>
    <x v="5"/>
    <n v="3"/>
    <n v="1"/>
    <n v="-2"/>
  </r>
  <r>
    <n v="1"/>
    <m/>
    <m/>
    <n v="0.5"/>
    <n v="14.88"/>
    <s v="Account"/>
    <n v="12"/>
    <n v="80"/>
    <n v="40"/>
    <n v="40"/>
    <n v="14.88"/>
    <n v="54.88"/>
    <n v="54.88"/>
    <x v="1"/>
    <x v="5"/>
    <n v="3"/>
    <n v="1"/>
    <n v="-2"/>
  </r>
  <r>
    <n v="1"/>
    <m/>
    <m/>
    <n v="0.5"/>
    <n v="81.900000000000006"/>
    <s v="Account"/>
    <n v="11"/>
    <n v="80"/>
    <n v="40"/>
    <n v="40"/>
    <n v="81.900000000000006"/>
    <n v="121.9"/>
    <n v="121.9"/>
    <x v="2"/>
    <x v="5"/>
    <n v="4"/>
    <n v="1"/>
    <n v="-3"/>
  </r>
  <r>
    <n v="2"/>
    <m/>
    <m/>
    <n v="0.25"/>
    <n v="21.33"/>
    <s v="Account"/>
    <n v="14"/>
    <n v="140"/>
    <n v="35"/>
    <n v="35"/>
    <n v="21.33"/>
    <n v="56.33"/>
    <n v="56.33"/>
    <x v="2"/>
    <x v="2"/>
    <n v="4"/>
    <n v="4"/>
    <n v="0"/>
  </r>
  <r>
    <n v="1"/>
    <m/>
    <m/>
    <n v="0.25"/>
    <n v="120"/>
    <s v="P.O."/>
    <n v="14"/>
    <n v="80"/>
    <n v="20"/>
    <n v="20"/>
    <n v="120"/>
    <n v="140"/>
    <n v="140"/>
    <x v="2"/>
    <x v="2"/>
    <n v="4"/>
    <n v="4"/>
    <n v="0"/>
  </r>
  <r>
    <n v="2"/>
    <m/>
    <m/>
    <n v="0.5"/>
    <n v="1579.4"/>
    <s v="Account"/>
    <n v="28"/>
    <n v="140"/>
    <n v="70"/>
    <n v="70"/>
    <n v="1579.4"/>
    <n v="1649.4"/>
    <n v="1649.4"/>
    <x v="2"/>
    <x v="2"/>
    <n v="4"/>
    <n v="4"/>
    <n v="0"/>
  </r>
  <r>
    <n v="2"/>
    <m/>
    <m/>
    <n v="0.5"/>
    <n v="174.18029999999999"/>
    <s v="C.O.D."/>
    <n v="9"/>
    <n v="140"/>
    <n v="70"/>
    <n v="70"/>
    <n v="174.18029999999999"/>
    <n v="244.18029999999999"/>
    <n v="244.18029999999999"/>
    <x v="4"/>
    <x v="5"/>
    <n v="6"/>
    <n v="1"/>
    <n v="-5"/>
  </r>
  <r>
    <n v="1"/>
    <m/>
    <m/>
    <n v="0.75"/>
    <n v="20"/>
    <s v="Account"/>
    <n v="14"/>
    <n v="80"/>
    <n v="60"/>
    <n v="60"/>
    <n v="20"/>
    <n v="80"/>
    <n v="80"/>
    <x v="5"/>
    <x v="5"/>
    <n v="1"/>
    <n v="1"/>
    <n v="0"/>
  </r>
  <r>
    <n v="1"/>
    <m/>
    <m/>
    <n v="2.5"/>
    <n v="689.15409999999997"/>
    <s v="P.O."/>
    <n v="43"/>
    <n v="80"/>
    <n v="200"/>
    <n v="200"/>
    <n v="689.15409999999997"/>
    <n v="889.15409999999997"/>
    <n v="889.15409999999997"/>
    <x v="5"/>
    <x v="0"/>
    <n v="1"/>
    <n v="2"/>
    <n v="1"/>
  </r>
  <r>
    <n v="1"/>
    <m/>
    <m/>
    <n v="0.25"/>
    <n v="156"/>
    <s v="Account"/>
    <n v="45"/>
    <n v="80"/>
    <n v="20"/>
    <n v="20"/>
    <n v="156"/>
    <n v="176"/>
    <n v="176"/>
    <x v="5"/>
    <x v="2"/>
    <n v="1"/>
    <n v="4"/>
    <n v="3"/>
  </r>
  <r>
    <n v="1"/>
    <m/>
    <m/>
    <n v="0.25"/>
    <n v="45.734099999999998"/>
    <s v="Account"/>
    <n v="54"/>
    <n v="80"/>
    <n v="20"/>
    <n v="20"/>
    <n v="45.734099999999998"/>
    <n v="65.734099999999998"/>
    <n v="65.734099999999998"/>
    <x v="5"/>
    <x v="4"/>
    <n v="1"/>
    <n v="6"/>
    <n v="5"/>
  </r>
  <r>
    <n v="2"/>
    <m/>
    <m/>
    <n v="0.5"/>
    <n v="204.28399999999999"/>
    <s v="Account"/>
    <n v="78"/>
    <n v="140"/>
    <n v="70"/>
    <n v="70"/>
    <n v="204.28399999999999"/>
    <n v="274.28399999999999"/>
    <n v="274.28399999999999"/>
    <x v="5"/>
    <x v="0"/>
    <n v="1"/>
    <n v="2"/>
    <n v="1"/>
  </r>
  <r>
    <n v="1"/>
    <m/>
    <m/>
    <n v="0.25"/>
    <n v="21.33"/>
    <s v="Account"/>
    <n v="2"/>
    <n v="80"/>
    <n v="20"/>
    <n v="20"/>
    <n v="21.33"/>
    <n v="41.33"/>
    <n v="41.33"/>
    <x v="0"/>
    <x v="2"/>
    <n v="2"/>
    <n v="4"/>
    <n v="2"/>
  </r>
  <r>
    <n v="1"/>
    <m/>
    <m/>
    <n v="0.5"/>
    <n v="34.08"/>
    <s v="P.O."/>
    <n v="9"/>
    <n v="80"/>
    <n v="40"/>
    <n v="40"/>
    <n v="34.08"/>
    <n v="74.08"/>
    <n v="74.08"/>
    <x v="0"/>
    <x v="2"/>
    <n v="2"/>
    <n v="4"/>
    <n v="2"/>
  </r>
  <r>
    <n v="2"/>
    <m/>
    <m/>
    <n v="0.75"/>
    <n v="212.0085"/>
    <s v="Account"/>
    <n v="9"/>
    <n v="140"/>
    <n v="105"/>
    <n v="105"/>
    <n v="212.0085"/>
    <n v="317.00850000000003"/>
    <n v="317.00850000000003"/>
    <x v="0"/>
    <x v="2"/>
    <n v="2"/>
    <n v="4"/>
    <n v="2"/>
  </r>
  <r>
    <n v="1"/>
    <m/>
    <m/>
    <n v="1"/>
    <n v="341.2672"/>
    <s v="C.O.D."/>
    <n v="13"/>
    <n v="80"/>
    <n v="80"/>
    <n v="80"/>
    <n v="341.2672"/>
    <n v="421.2672"/>
    <n v="421.2672"/>
    <x v="0"/>
    <x v="5"/>
    <n v="2"/>
    <n v="1"/>
    <n v="-1"/>
  </r>
  <r>
    <n v="1"/>
    <m/>
    <m/>
    <n v="0.5"/>
    <n v="25.773599999999998"/>
    <s v="Account"/>
    <n v="86"/>
    <n v="80"/>
    <n v="40"/>
    <n v="40"/>
    <n v="25.773599999999998"/>
    <n v="65.773600000000002"/>
    <n v="65.773600000000002"/>
    <x v="0"/>
    <x v="2"/>
    <n v="2"/>
    <n v="4"/>
    <n v="2"/>
  </r>
  <r>
    <n v="1"/>
    <m/>
    <m/>
    <n v="0.5"/>
    <n v="133.36609999999999"/>
    <s v="Account"/>
    <n v="12"/>
    <n v="80"/>
    <n v="40"/>
    <n v="40"/>
    <n v="133.36609999999999"/>
    <n v="173.36609999999999"/>
    <n v="173.36609999999999"/>
    <x v="1"/>
    <x v="5"/>
    <n v="3"/>
    <n v="1"/>
    <n v="-2"/>
  </r>
  <r>
    <n v="1"/>
    <m/>
    <m/>
    <n v="0.5"/>
    <n v="66.864900000000006"/>
    <s v="Account"/>
    <n v="40"/>
    <n v="80"/>
    <n v="40"/>
    <n v="40"/>
    <n v="66.864900000000006"/>
    <n v="106.86490000000001"/>
    <n v="106.86490000000001"/>
    <x v="1"/>
    <x v="5"/>
    <n v="3"/>
    <n v="1"/>
    <n v="-2"/>
  </r>
  <r>
    <n v="1"/>
    <m/>
    <m/>
    <n v="0.75"/>
    <n v="94.26"/>
    <s v="P.O."/>
    <n v="40"/>
    <n v="80"/>
    <n v="60"/>
    <n v="60"/>
    <n v="94.26"/>
    <n v="154.26"/>
    <n v="154.26"/>
    <x v="1"/>
    <x v="5"/>
    <n v="3"/>
    <n v="1"/>
    <n v="-2"/>
  </r>
  <r>
    <n v="1"/>
    <m/>
    <m/>
    <n v="0.25"/>
    <n v="120"/>
    <s v="C.O.D."/>
    <n v="40"/>
    <n v="80"/>
    <n v="20"/>
    <n v="20"/>
    <n v="120"/>
    <n v="140"/>
    <n v="140"/>
    <x v="1"/>
    <x v="5"/>
    <n v="3"/>
    <n v="1"/>
    <n v="-2"/>
  </r>
  <r>
    <n v="1"/>
    <m/>
    <m/>
    <n v="0.25"/>
    <n v="120"/>
    <s v="Account"/>
    <n v="6"/>
    <n v="80"/>
    <n v="20"/>
    <n v="20"/>
    <n v="120"/>
    <n v="140"/>
    <n v="140"/>
    <x v="2"/>
    <x v="3"/>
    <n v="4"/>
    <n v="3"/>
    <n v="-1"/>
  </r>
  <r>
    <n v="1"/>
    <m/>
    <m/>
    <n v="0.25"/>
    <n v="45.99"/>
    <s v="P.O."/>
    <n v="7"/>
    <n v="80"/>
    <n v="20"/>
    <n v="20"/>
    <n v="45.99"/>
    <n v="65.990000000000009"/>
    <n v="65.990000000000009"/>
    <x v="2"/>
    <x v="2"/>
    <n v="4"/>
    <n v="4"/>
    <n v="0"/>
  </r>
  <r>
    <n v="1"/>
    <m/>
    <m/>
    <n v="0.5"/>
    <n v="33"/>
    <s v="C.O.D."/>
    <n v="14"/>
    <n v="80"/>
    <n v="40"/>
    <n v="40"/>
    <n v="33"/>
    <n v="73"/>
    <n v="73"/>
    <x v="2"/>
    <x v="2"/>
    <n v="4"/>
    <n v="4"/>
    <n v="0"/>
  </r>
  <r>
    <n v="1"/>
    <m/>
    <m/>
    <n v="0.25"/>
    <n v="21.33"/>
    <s v="C.O.D."/>
    <n v="46"/>
    <n v="80"/>
    <n v="20"/>
    <n v="20"/>
    <n v="21.33"/>
    <n v="41.33"/>
    <n v="41.33"/>
    <x v="2"/>
    <x v="5"/>
    <n v="4"/>
    <n v="1"/>
    <n v="-3"/>
  </r>
  <r>
    <n v="1"/>
    <m/>
    <m/>
    <n v="0.25"/>
    <n v="37.26"/>
    <s v="Account"/>
    <n v="83"/>
    <n v="80"/>
    <n v="20"/>
    <n v="20"/>
    <n v="37.26"/>
    <n v="57.26"/>
    <n v="57.26"/>
    <x v="2"/>
    <x v="3"/>
    <n v="4"/>
    <n v="3"/>
    <n v="-1"/>
  </r>
  <r>
    <n v="1"/>
    <m/>
    <m/>
    <n v="1"/>
    <n v="81.885000000000005"/>
    <s v="C.O.D."/>
    <n v="25"/>
    <n v="80"/>
    <n v="80"/>
    <n v="80"/>
    <n v="81.885000000000005"/>
    <n v="161.88499999999999"/>
    <n v="161.88499999999999"/>
    <x v="3"/>
    <x v="0"/>
    <n v="5"/>
    <n v="2"/>
    <n v="-3"/>
  </r>
  <r>
    <n v="1"/>
    <m/>
    <m/>
    <n v="0.25"/>
    <n v="10.103199999999999"/>
    <s v="C.O.D."/>
    <n v="8"/>
    <n v="80"/>
    <n v="20"/>
    <n v="20"/>
    <n v="10.103199999999999"/>
    <n v="30.103200000000001"/>
    <n v="30.103200000000001"/>
    <x v="5"/>
    <x v="0"/>
    <n v="1"/>
    <n v="2"/>
    <n v="1"/>
  </r>
  <r>
    <n v="1"/>
    <m/>
    <m/>
    <n v="0.25"/>
    <n v="17.88"/>
    <s v="Account"/>
    <n v="8"/>
    <n v="80"/>
    <n v="20"/>
    <n v="20"/>
    <n v="17.88"/>
    <n v="37.879999999999995"/>
    <n v="37.879999999999995"/>
    <x v="5"/>
    <x v="0"/>
    <n v="1"/>
    <n v="2"/>
    <n v="1"/>
  </r>
  <r>
    <n v="2"/>
    <m/>
    <m/>
    <n v="2.75"/>
    <n v="1204.6415"/>
    <s v="C.O.D."/>
    <n v="8"/>
    <n v="140"/>
    <n v="385"/>
    <n v="385"/>
    <n v="1204.6415"/>
    <n v="1589.6415"/>
    <n v="1589.6415"/>
    <x v="5"/>
    <x v="0"/>
    <n v="1"/>
    <n v="2"/>
    <n v="1"/>
  </r>
  <r>
    <n v="2"/>
    <m/>
    <m/>
    <n v="3"/>
    <n v="111"/>
    <s v="C.O.D."/>
    <n v="17"/>
    <n v="140"/>
    <n v="420"/>
    <n v="420"/>
    <n v="111"/>
    <n v="531"/>
    <n v="531"/>
    <x v="5"/>
    <x v="2"/>
    <n v="1"/>
    <n v="4"/>
    <n v="3"/>
  </r>
  <r>
    <n v="1"/>
    <m/>
    <m/>
    <n v="0.25"/>
    <n v="21.21"/>
    <s v="P.O."/>
    <n v="35"/>
    <n v="80"/>
    <n v="20"/>
    <n v="20"/>
    <n v="21.21"/>
    <n v="41.21"/>
    <n v="41.21"/>
    <x v="5"/>
    <x v="5"/>
    <n v="1"/>
    <n v="1"/>
    <n v="0"/>
  </r>
  <r>
    <n v="2"/>
    <m/>
    <m/>
    <n v="0.5"/>
    <n v="158.31389999999999"/>
    <s v="C.O.D."/>
    <n v="87"/>
    <n v="140"/>
    <n v="70"/>
    <n v="70"/>
    <n v="158.31389999999999"/>
    <n v="228.31389999999999"/>
    <n v="228.31389999999999"/>
    <x v="5"/>
    <x v="2"/>
    <n v="1"/>
    <n v="4"/>
    <n v="3"/>
  </r>
  <r>
    <n v="1"/>
    <m/>
    <m/>
    <n v="0.5"/>
    <n v="36.754399999999997"/>
    <s v="C.O.D."/>
    <n v="41"/>
    <n v="80"/>
    <n v="40"/>
    <n v="40"/>
    <n v="36.754399999999997"/>
    <n v="76.754400000000004"/>
    <n v="76.754400000000004"/>
    <x v="0"/>
    <x v="5"/>
    <n v="2"/>
    <n v="1"/>
    <n v="-1"/>
  </r>
  <r>
    <n v="2"/>
    <m/>
    <m/>
    <n v="0.5"/>
    <n v="242.07"/>
    <s v="C.O.D."/>
    <n v="154"/>
    <n v="140"/>
    <n v="70"/>
    <n v="70"/>
    <n v="242.07"/>
    <n v="312.07"/>
    <n v="312.07"/>
    <x v="0"/>
    <x v="0"/>
    <n v="2"/>
    <n v="2"/>
    <n v="0"/>
  </r>
  <r>
    <n v="1"/>
    <m/>
    <m/>
    <n v="0.5"/>
    <n v="30"/>
    <s v="C.O.D."/>
    <n v="15"/>
    <n v="80"/>
    <n v="40"/>
    <n v="40"/>
    <n v="30"/>
    <n v="70"/>
    <n v="70"/>
    <x v="1"/>
    <x v="2"/>
    <n v="3"/>
    <n v="4"/>
    <n v="1"/>
  </r>
  <r>
    <n v="1"/>
    <m/>
    <m/>
    <n v="0.5"/>
    <n v="52.8994"/>
    <s v="C.O.D."/>
    <n v="13"/>
    <n v="80"/>
    <n v="40"/>
    <n v="40"/>
    <n v="52.8994"/>
    <n v="92.8994"/>
    <n v="92.8994"/>
    <x v="1"/>
    <x v="0"/>
    <n v="3"/>
    <n v="2"/>
    <n v="-1"/>
  </r>
  <r>
    <n v="1"/>
    <m/>
    <m/>
    <n v="0.25"/>
    <n v="36.754399999999997"/>
    <s v="Account"/>
    <n v="15"/>
    <n v="80"/>
    <n v="20"/>
    <n v="20"/>
    <n v="36.754399999999997"/>
    <n v="56.754399999999997"/>
    <n v="56.754399999999997"/>
    <x v="1"/>
    <x v="2"/>
    <n v="3"/>
    <n v="4"/>
    <n v="1"/>
  </r>
  <r>
    <n v="1"/>
    <m/>
    <m/>
    <n v="0.25"/>
    <n v="45.237400000000001"/>
    <s v="C.O.D."/>
    <n v="36"/>
    <n v="80"/>
    <n v="20"/>
    <n v="20"/>
    <n v="45.237400000000001"/>
    <n v="65.237400000000008"/>
    <n v="65.237400000000008"/>
    <x v="1"/>
    <x v="2"/>
    <n v="3"/>
    <n v="4"/>
    <n v="1"/>
  </r>
  <r>
    <n v="1"/>
    <m/>
    <m/>
    <n v="0.75"/>
    <n v="42.66"/>
    <s v="Account"/>
    <n v="56"/>
    <n v="80"/>
    <n v="60"/>
    <n v="60"/>
    <n v="42.66"/>
    <n v="102.66"/>
    <n v="102.66"/>
    <x v="1"/>
    <x v="3"/>
    <n v="3"/>
    <n v="3"/>
    <n v="0"/>
  </r>
  <r>
    <n v="2"/>
    <m/>
    <m/>
    <n v="1"/>
    <n v="226"/>
    <s v="Account"/>
    <n v="75"/>
    <n v="140"/>
    <n v="140"/>
    <n v="140"/>
    <n v="226"/>
    <n v="366"/>
    <n v="366"/>
    <x v="1"/>
    <x v="5"/>
    <n v="3"/>
    <n v="1"/>
    <n v="-2"/>
  </r>
  <r>
    <n v="2"/>
    <m/>
    <m/>
    <n v="0.5"/>
    <n v="45.237400000000001"/>
    <s v="Account"/>
    <n v="34"/>
    <n v="140"/>
    <n v="70"/>
    <n v="70"/>
    <n v="45.237400000000001"/>
    <n v="115.23740000000001"/>
    <n v="115.23740000000001"/>
    <x v="2"/>
    <x v="3"/>
    <n v="4"/>
    <n v="3"/>
    <n v="-1"/>
  </r>
  <r>
    <n v="1"/>
    <m/>
    <m/>
    <n v="0.25"/>
    <n v="36.972099999999998"/>
    <s v="C.O.D."/>
    <n v="53"/>
    <n v="80"/>
    <n v="20"/>
    <n v="20"/>
    <n v="36.972099999999998"/>
    <n v="56.972099999999998"/>
    <n v="56.972099999999998"/>
    <x v="2"/>
    <x v="5"/>
    <n v="4"/>
    <n v="1"/>
    <n v="-3"/>
  </r>
  <r>
    <n v="1"/>
    <m/>
    <m/>
    <n v="0.5"/>
    <n v="138.5667"/>
    <s v="Account"/>
    <n v="18"/>
    <n v="80"/>
    <n v="40"/>
    <n v="40"/>
    <n v="138.5667"/>
    <n v="178.5667"/>
    <n v="178.5667"/>
    <x v="4"/>
    <x v="3"/>
    <n v="6"/>
    <n v="3"/>
    <n v="-3"/>
  </r>
  <r>
    <n v="1"/>
    <m/>
    <m/>
    <n v="0.25"/>
    <n v="126.5641"/>
    <s v="Account"/>
    <n v="32"/>
    <n v="80"/>
    <n v="20"/>
    <n v="20"/>
    <n v="126.5641"/>
    <n v="146.5641"/>
    <n v="146.5641"/>
    <x v="4"/>
    <x v="3"/>
    <n v="6"/>
    <n v="3"/>
    <n v="-3"/>
  </r>
  <r>
    <n v="2"/>
    <m/>
    <m/>
    <n v="1"/>
    <n v="51.45"/>
    <s v="P.O."/>
    <n v="29"/>
    <n v="140"/>
    <n v="140"/>
    <n v="140"/>
    <n v="51.45"/>
    <n v="191.45"/>
    <n v="191.45"/>
    <x v="5"/>
    <x v="0"/>
    <n v="1"/>
    <n v="2"/>
    <n v="1"/>
  </r>
  <r>
    <n v="1"/>
    <m/>
    <m/>
    <n v="0.25"/>
    <n v="227.93719999999999"/>
    <s v="Account"/>
    <n v="31"/>
    <n v="80"/>
    <n v="20"/>
    <n v="20"/>
    <n v="227.93719999999999"/>
    <n v="247.93719999999999"/>
    <n v="247.93719999999999"/>
    <x v="5"/>
    <x v="2"/>
    <n v="1"/>
    <n v="4"/>
    <n v="3"/>
  </r>
  <r>
    <n v="1"/>
    <m/>
    <m/>
    <n v="0.5"/>
    <n v="367.71109999999999"/>
    <s v="P.O."/>
    <n v="35"/>
    <n v="80"/>
    <n v="40"/>
    <n v="40"/>
    <n v="367.71109999999999"/>
    <n v="407.71109999999999"/>
    <n v="407.71109999999999"/>
    <x v="5"/>
    <x v="5"/>
    <n v="1"/>
    <n v="1"/>
    <n v="0"/>
  </r>
  <r>
    <n v="2"/>
    <m/>
    <m/>
    <n v="1.25"/>
    <n v="637.53"/>
    <s v="Account"/>
    <n v="36"/>
    <n v="140"/>
    <n v="175"/>
    <n v="175"/>
    <n v="637.53"/>
    <n v="812.53"/>
    <n v="812.53"/>
    <x v="5"/>
    <x v="0"/>
    <n v="1"/>
    <n v="2"/>
    <n v="1"/>
  </r>
  <r>
    <n v="2"/>
    <m/>
    <m/>
    <n v="3"/>
    <n v="21.33"/>
    <s v="Account"/>
    <n v="7"/>
    <n v="140"/>
    <n v="420"/>
    <n v="420"/>
    <n v="21.33"/>
    <n v="441.33"/>
    <n v="441.33"/>
    <x v="0"/>
    <x v="0"/>
    <n v="2"/>
    <n v="2"/>
    <n v="0"/>
  </r>
  <r>
    <n v="2"/>
    <m/>
    <m/>
    <n v="1.5"/>
    <n v="318.72519999999997"/>
    <s v="Account"/>
    <n v="8"/>
    <n v="140"/>
    <n v="210"/>
    <n v="210"/>
    <n v="318.72519999999997"/>
    <n v="528.72519999999997"/>
    <n v="528.72519999999997"/>
    <x v="0"/>
    <x v="3"/>
    <n v="2"/>
    <n v="3"/>
    <n v="1"/>
  </r>
  <r>
    <n v="2"/>
    <m/>
    <m/>
    <n v="0.75"/>
    <n v="35.450000000000003"/>
    <s v="Account"/>
    <n v="66"/>
    <n v="140"/>
    <n v="105"/>
    <n v="105"/>
    <n v="35.450000000000003"/>
    <n v="140.44999999999999"/>
    <n v="140.44999999999999"/>
    <x v="0"/>
    <x v="1"/>
    <n v="2"/>
    <n v="5"/>
    <n v="3"/>
  </r>
  <r>
    <n v="1"/>
    <m/>
    <m/>
    <n v="1.75"/>
    <n v="131.30000000000001"/>
    <s v="P.O."/>
    <n v="8"/>
    <n v="80"/>
    <n v="140"/>
    <n v="140"/>
    <n v="131.30000000000001"/>
    <n v="271.3"/>
    <n v="271.3"/>
    <x v="1"/>
    <x v="2"/>
    <n v="3"/>
    <n v="4"/>
    <n v="1"/>
  </r>
  <r>
    <n v="1"/>
    <m/>
    <m/>
    <n v="0.25"/>
    <n v="37.262799999999999"/>
    <s v="C.O.D."/>
    <n v="33"/>
    <n v="80"/>
    <n v="20"/>
    <n v="20"/>
    <n v="37.262799999999999"/>
    <n v="57.262799999999999"/>
    <n v="57.262799999999999"/>
    <x v="1"/>
    <x v="5"/>
    <n v="3"/>
    <n v="1"/>
    <n v="-2"/>
  </r>
  <r>
    <n v="2"/>
    <m/>
    <m/>
    <n v="3"/>
    <n v="1193.7465999999999"/>
    <s v="C.O.D."/>
    <n v="34"/>
    <n v="140"/>
    <n v="420"/>
    <n v="420"/>
    <n v="1193.7465999999999"/>
    <n v="1613.7465999999999"/>
    <n v="1613.7465999999999"/>
    <x v="1"/>
    <x v="0"/>
    <n v="3"/>
    <n v="2"/>
    <n v="-1"/>
  </r>
  <r>
    <n v="1"/>
    <m/>
    <m/>
    <n v="0.5"/>
    <n v="250.42240000000001"/>
    <s v="C.O.D."/>
    <n v="4"/>
    <n v="80"/>
    <n v="40"/>
    <n v="40"/>
    <n v="250.42240000000001"/>
    <n v="290.42240000000004"/>
    <n v="290.42240000000004"/>
    <x v="2"/>
    <x v="5"/>
    <n v="4"/>
    <n v="1"/>
    <n v="-3"/>
  </r>
  <r>
    <n v="1"/>
    <m/>
    <m/>
    <n v="0.25"/>
    <n v="67.703999999999994"/>
    <s v="P.O."/>
    <n v="28"/>
    <n v="80"/>
    <n v="20"/>
    <n v="20"/>
    <n v="67.703999999999994"/>
    <n v="87.703999999999994"/>
    <n v="87.703999999999994"/>
    <x v="2"/>
    <x v="2"/>
    <n v="4"/>
    <n v="4"/>
    <n v="0"/>
  </r>
  <r>
    <n v="2"/>
    <m/>
    <m/>
    <n v="1.25"/>
    <n v="58.238999999999997"/>
    <s v="Account"/>
    <n v="28"/>
    <n v="140"/>
    <n v="175"/>
    <n v="175"/>
    <n v="58.238999999999997"/>
    <n v="233.239"/>
    <n v="233.239"/>
    <x v="2"/>
    <x v="2"/>
    <n v="4"/>
    <n v="4"/>
    <n v="0"/>
  </r>
  <r>
    <n v="1"/>
    <m/>
    <m/>
    <n v="0.5"/>
    <n v="32.226999999999997"/>
    <s v="P.O."/>
    <n v="35"/>
    <n v="80"/>
    <n v="40"/>
    <n v="40"/>
    <n v="32.226999999999997"/>
    <n v="72.227000000000004"/>
    <n v="72.227000000000004"/>
    <x v="2"/>
    <x v="2"/>
    <n v="4"/>
    <n v="4"/>
    <n v="0"/>
  </r>
  <r>
    <n v="1"/>
    <m/>
    <m/>
    <n v="2.25"/>
    <n v="180"/>
    <s v="Account"/>
    <n v="44"/>
    <n v="80"/>
    <n v="180"/>
    <n v="180"/>
    <n v="180"/>
    <n v="360"/>
    <n v="360"/>
    <x v="2"/>
    <x v="4"/>
    <n v="4"/>
    <n v="6"/>
    <n v="2"/>
  </r>
  <r>
    <n v="1"/>
    <m/>
    <m/>
    <n v="1"/>
    <n v="337.9237"/>
    <s v="Account"/>
    <n v="47"/>
    <n v="80"/>
    <n v="80"/>
    <n v="80"/>
    <n v="337.9237"/>
    <n v="417.9237"/>
    <n v="417.9237"/>
    <x v="4"/>
    <x v="2"/>
    <n v="6"/>
    <n v="4"/>
    <n v="-2"/>
  </r>
  <r>
    <n v="1"/>
    <m/>
    <m/>
    <n v="0.75"/>
    <n v="63.99"/>
    <s v="Account"/>
    <n v="1"/>
    <n v="80"/>
    <n v="60"/>
    <n v="60"/>
    <n v="63.99"/>
    <n v="123.99000000000001"/>
    <n v="123.99000000000001"/>
    <x v="5"/>
    <x v="0"/>
    <n v="1"/>
    <n v="2"/>
    <n v="1"/>
  </r>
  <r>
    <n v="1"/>
    <m/>
    <m/>
    <n v="0.5"/>
    <n v="145.88999999999999"/>
    <s v="P.O."/>
    <n v="2"/>
    <n v="80"/>
    <n v="40"/>
    <n v="40"/>
    <n v="145.88999999999999"/>
    <n v="185.89"/>
    <n v="185.89"/>
    <x v="5"/>
    <x v="3"/>
    <n v="1"/>
    <n v="3"/>
    <n v="2"/>
  </r>
  <r>
    <n v="1"/>
    <m/>
    <m/>
    <n v="0.25"/>
    <n v="30"/>
    <s v="P.O."/>
    <n v="21"/>
    <n v="80"/>
    <n v="20"/>
    <n v="20"/>
    <n v="30"/>
    <n v="50"/>
    <n v="50"/>
    <x v="5"/>
    <x v="5"/>
    <n v="1"/>
    <n v="1"/>
    <n v="0"/>
  </r>
  <r>
    <n v="1"/>
    <m/>
    <m/>
    <n v="0.5"/>
    <n v="57.098199999999999"/>
    <s v="Account"/>
    <n v="21"/>
    <n v="80"/>
    <n v="40"/>
    <n v="40"/>
    <n v="57.098199999999999"/>
    <n v="97.098199999999991"/>
    <n v="97.098199999999991"/>
    <x v="5"/>
    <x v="5"/>
    <n v="1"/>
    <n v="1"/>
    <n v="0"/>
  </r>
  <r>
    <n v="2"/>
    <m/>
    <m/>
    <n v="3.5"/>
    <n v="262.44"/>
    <s v="Account"/>
    <n v="30"/>
    <n v="140"/>
    <n v="490"/>
    <n v="490"/>
    <n v="262.44"/>
    <n v="752.44"/>
    <n v="752.44"/>
    <x v="5"/>
    <x v="3"/>
    <n v="1"/>
    <n v="3"/>
    <n v="2"/>
  </r>
  <r>
    <n v="1"/>
    <m/>
    <m/>
    <n v="0.5"/>
    <n v="21.33"/>
    <s v="P.O."/>
    <n v="36"/>
    <n v="80"/>
    <n v="40"/>
    <n v="40"/>
    <n v="21.33"/>
    <n v="61.33"/>
    <n v="61.33"/>
    <x v="5"/>
    <x v="0"/>
    <n v="1"/>
    <n v="2"/>
    <n v="1"/>
  </r>
  <r>
    <n v="1"/>
    <m/>
    <m/>
    <n v="4"/>
    <n v="1769.625"/>
    <s v="P.O."/>
    <n v="141"/>
    <n v="80"/>
    <n v="320"/>
    <n v="320"/>
    <n v="1769.625"/>
    <n v="2089.625"/>
    <n v="2089.625"/>
    <x v="5"/>
    <x v="0"/>
    <n v="1"/>
    <n v="2"/>
    <n v="1"/>
  </r>
  <r>
    <n v="1"/>
    <m/>
    <m/>
    <n v="0.75"/>
    <n v="82.875"/>
    <s v="P.O."/>
    <n v="29"/>
    <n v="80"/>
    <n v="60"/>
    <n v="60"/>
    <n v="82.875"/>
    <n v="142.875"/>
    <n v="142.875"/>
    <x v="0"/>
    <x v="3"/>
    <n v="2"/>
    <n v="3"/>
    <n v="1"/>
  </r>
  <r>
    <n v="2"/>
    <m/>
    <m/>
    <n v="0.75"/>
    <n v="2294"/>
    <s v="Account"/>
    <n v="41"/>
    <n v="140"/>
    <n v="105"/>
    <n v="105"/>
    <n v="2294"/>
    <n v="2399"/>
    <n v="2399"/>
    <x v="0"/>
    <x v="5"/>
    <n v="2"/>
    <n v="1"/>
    <n v="-1"/>
  </r>
  <r>
    <n v="1"/>
    <m/>
    <m/>
    <n v="1"/>
    <n v="348.7432"/>
    <s v="Account"/>
    <n v="7"/>
    <n v="80"/>
    <n v="80"/>
    <n v="80"/>
    <n v="348.7432"/>
    <n v="428.7432"/>
    <n v="428.7432"/>
    <x v="1"/>
    <x v="3"/>
    <n v="3"/>
    <n v="3"/>
    <n v="0"/>
  </r>
  <r>
    <n v="1"/>
    <m/>
    <m/>
    <n v="0.25"/>
    <n v="140.4"/>
    <s v="Account"/>
    <n v="29"/>
    <n v="80"/>
    <n v="20"/>
    <n v="20"/>
    <n v="140.4"/>
    <n v="160.4"/>
    <n v="160.4"/>
    <x v="1"/>
    <x v="2"/>
    <n v="3"/>
    <n v="4"/>
    <n v="1"/>
  </r>
  <r>
    <n v="2"/>
    <m/>
    <m/>
    <n v="0.5"/>
    <n v="133.99780000000001"/>
    <s v="Account"/>
    <n v="47"/>
    <n v="140"/>
    <n v="70"/>
    <n v="70"/>
    <n v="133.99780000000001"/>
    <n v="203.99780000000001"/>
    <n v="203.99780000000001"/>
    <x v="1"/>
    <x v="5"/>
    <n v="3"/>
    <n v="1"/>
    <n v="-2"/>
  </r>
  <r>
    <n v="2"/>
    <m/>
    <m/>
    <n v="1"/>
    <n v="305.63040000000001"/>
    <s v="Account"/>
    <n v="36"/>
    <n v="140"/>
    <n v="140"/>
    <n v="140"/>
    <n v="305.63040000000001"/>
    <n v="445.63040000000001"/>
    <n v="445.63040000000001"/>
    <x v="5"/>
    <x v="0"/>
    <n v="1"/>
    <n v="2"/>
    <n v="1"/>
  </r>
  <r>
    <n v="1"/>
    <m/>
    <m/>
    <n v="0.25"/>
    <n v="19.196999999999999"/>
    <s v="Account"/>
    <n v="7"/>
    <n v="80"/>
    <n v="20"/>
    <n v="20"/>
    <n v="19.196999999999999"/>
    <n v="39.197000000000003"/>
    <n v="39.197000000000003"/>
    <x v="5"/>
    <x v="5"/>
    <n v="1"/>
    <n v="1"/>
    <n v="0"/>
  </r>
  <r>
    <n v="1"/>
    <m/>
    <m/>
    <n v="0.5"/>
    <n v="18.524999999999999"/>
    <s v="P.O."/>
    <n v="9"/>
    <n v="80"/>
    <n v="40"/>
    <n v="40"/>
    <n v="18.524999999999999"/>
    <n v="58.524999999999999"/>
    <n v="58.524999999999999"/>
    <x v="5"/>
    <x v="3"/>
    <n v="1"/>
    <n v="3"/>
    <n v="2"/>
  </r>
  <r>
    <n v="1"/>
    <m/>
    <m/>
    <n v="0.25"/>
    <n v="39"/>
    <s v="Account"/>
    <n v="9"/>
    <n v="80"/>
    <n v="20"/>
    <n v="20"/>
    <n v="39"/>
    <n v="59"/>
    <n v="59"/>
    <x v="5"/>
    <x v="3"/>
    <n v="1"/>
    <n v="3"/>
    <n v="2"/>
  </r>
  <r>
    <n v="2"/>
    <m/>
    <m/>
    <n v="0.25"/>
    <n v="36.503999999999998"/>
    <s v="P.O."/>
    <n v="10"/>
    <n v="140"/>
    <n v="35"/>
    <n v="35"/>
    <n v="36.503999999999998"/>
    <n v="71.503999999999991"/>
    <n v="71.503999999999991"/>
    <x v="5"/>
    <x v="2"/>
    <n v="1"/>
    <n v="4"/>
    <n v="3"/>
  </r>
  <r>
    <n v="2"/>
    <m/>
    <m/>
    <n v="0.5"/>
    <n v="29.807400000000001"/>
    <s v="C.O.D."/>
    <n v="10"/>
    <n v="140"/>
    <n v="70"/>
    <n v="70"/>
    <n v="29.807400000000001"/>
    <n v="99.807400000000001"/>
    <n v="99.807400000000001"/>
    <x v="5"/>
    <x v="2"/>
    <n v="1"/>
    <n v="4"/>
    <n v="3"/>
  </r>
  <r>
    <n v="1"/>
    <m/>
    <m/>
    <n v="0.25"/>
    <n v="43.02"/>
    <s v="Account"/>
    <n v="10"/>
    <n v="80"/>
    <n v="20"/>
    <n v="20"/>
    <n v="43.02"/>
    <n v="63.02"/>
    <n v="63.02"/>
    <x v="5"/>
    <x v="2"/>
    <n v="1"/>
    <n v="4"/>
    <n v="3"/>
  </r>
  <r>
    <n v="1"/>
    <m/>
    <m/>
    <n v="0.25"/>
    <n v="66.864900000000006"/>
    <s v="Account"/>
    <n v="17"/>
    <n v="80"/>
    <n v="20"/>
    <n v="20"/>
    <n v="66.864900000000006"/>
    <n v="86.864900000000006"/>
    <n v="86.864900000000006"/>
    <x v="5"/>
    <x v="2"/>
    <n v="1"/>
    <n v="4"/>
    <n v="3"/>
  </r>
  <r>
    <n v="1"/>
    <m/>
    <m/>
    <n v="0.75"/>
    <n v="408.56790000000001"/>
    <s v="Account"/>
    <n v="38"/>
    <n v="80"/>
    <n v="60"/>
    <n v="60"/>
    <n v="408.56790000000001"/>
    <n v="468.56790000000001"/>
    <n v="468.56790000000001"/>
    <x v="5"/>
    <x v="2"/>
    <n v="1"/>
    <n v="4"/>
    <n v="3"/>
  </r>
  <r>
    <n v="1"/>
    <m/>
    <m/>
    <n v="0.25"/>
    <n v="25.2486"/>
    <s v="P.O."/>
    <n v="9"/>
    <n v="80"/>
    <n v="20"/>
    <n v="20"/>
    <n v="25.2486"/>
    <n v="45.248599999999996"/>
    <n v="45.248599999999996"/>
    <x v="0"/>
    <x v="2"/>
    <n v="2"/>
    <n v="4"/>
    <n v="2"/>
  </r>
  <r>
    <n v="1"/>
    <m/>
    <m/>
    <n v="1.25"/>
    <n v="646"/>
    <s v="Account"/>
    <n v="20"/>
    <n v="80"/>
    <n v="100"/>
    <n v="100"/>
    <n v="646"/>
    <n v="746"/>
    <n v="746"/>
    <x v="0"/>
    <x v="5"/>
    <n v="2"/>
    <n v="1"/>
    <n v="-1"/>
  </r>
  <r>
    <n v="1"/>
    <m/>
    <m/>
    <n v="0.25"/>
    <n v="125.4194"/>
    <s v="C.O.D."/>
    <n v="25"/>
    <n v="80"/>
    <n v="20"/>
    <n v="20"/>
    <n v="125.4194"/>
    <n v="145.4194"/>
    <n v="145.4194"/>
    <x v="0"/>
    <x v="4"/>
    <n v="2"/>
    <n v="6"/>
    <n v="4"/>
  </r>
  <r>
    <n v="2"/>
    <m/>
    <m/>
    <n v="0.75"/>
    <n v="286.73230000000001"/>
    <s v="Account"/>
    <n v="28"/>
    <n v="140"/>
    <n v="105"/>
    <n v="105"/>
    <n v="286.73230000000001"/>
    <n v="391.73230000000001"/>
    <n v="391.73230000000001"/>
    <x v="0"/>
    <x v="0"/>
    <n v="2"/>
    <n v="2"/>
    <n v="0"/>
  </r>
  <r>
    <n v="1"/>
    <m/>
    <m/>
    <n v="2.5"/>
    <n v="258.02780000000001"/>
    <s v="C.O.D."/>
    <n v="28"/>
    <n v="80"/>
    <n v="200"/>
    <n v="200"/>
    <n v="258.02780000000001"/>
    <n v="458.02780000000001"/>
    <n v="458.02780000000001"/>
    <x v="0"/>
    <x v="0"/>
    <n v="2"/>
    <n v="2"/>
    <n v="0"/>
  </r>
  <r>
    <n v="1"/>
    <m/>
    <m/>
    <n v="0.25"/>
    <n v="14.3"/>
    <s v="P.O."/>
    <n v="119"/>
    <n v="80"/>
    <n v="20"/>
    <n v="20"/>
    <n v="14.3"/>
    <n v="34.299999999999997"/>
    <n v="34.299999999999997"/>
    <x v="0"/>
    <x v="0"/>
    <n v="2"/>
    <n v="2"/>
    <n v="0"/>
  </r>
  <r>
    <n v="1"/>
    <m/>
    <m/>
    <n v="0.25"/>
    <n v="44.85"/>
    <s v="P.O."/>
    <n v="12"/>
    <n v="80"/>
    <n v="20"/>
    <n v="20"/>
    <n v="44.85"/>
    <n v="64.849999999999994"/>
    <n v="64.849999999999994"/>
    <x v="1"/>
    <x v="5"/>
    <n v="3"/>
    <n v="1"/>
    <n v="-2"/>
  </r>
  <r>
    <n v="2"/>
    <m/>
    <m/>
    <n v="0.5"/>
    <n v="74.607699999999994"/>
    <s v="C.O.D."/>
    <n v="15"/>
    <n v="140"/>
    <n v="70"/>
    <n v="70"/>
    <n v="74.607699999999994"/>
    <n v="144.60769999999999"/>
    <n v="144.60769999999999"/>
    <x v="1"/>
    <x v="2"/>
    <n v="3"/>
    <n v="4"/>
    <n v="1"/>
  </r>
  <r>
    <n v="2"/>
    <m/>
    <m/>
    <n v="0.5"/>
    <n v="126.71469999999999"/>
    <s v="Account"/>
    <n v="28"/>
    <n v="140"/>
    <n v="70"/>
    <n v="70"/>
    <n v="126.71469999999999"/>
    <n v="196.71469999999999"/>
    <n v="196.71469999999999"/>
    <x v="1"/>
    <x v="3"/>
    <n v="3"/>
    <n v="3"/>
    <n v="0"/>
  </r>
  <r>
    <n v="2"/>
    <m/>
    <m/>
    <n v="1.25"/>
    <n v="256.83999999999997"/>
    <s v="Account"/>
    <n v="57"/>
    <n v="140"/>
    <n v="175"/>
    <n v="175"/>
    <n v="256.83999999999997"/>
    <n v="431.84"/>
    <n v="431.84"/>
    <x v="1"/>
    <x v="2"/>
    <n v="3"/>
    <n v="4"/>
    <n v="1"/>
  </r>
  <r>
    <n v="1"/>
    <m/>
    <m/>
    <n v="0.25"/>
    <n v="32.6706"/>
    <s v="P.O."/>
    <n v="12"/>
    <n v="80"/>
    <n v="20"/>
    <n v="20"/>
    <n v="32.6706"/>
    <n v="52.6706"/>
    <n v="52.6706"/>
    <x v="2"/>
    <x v="0"/>
    <n v="4"/>
    <n v="2"/>
    <n v="-2"/>
  </r>
  <r>
    <n v="2"/>
    <m/>
    <m/>
    <n v="0.5"/>
    <n v="72.350099999999998"/>
    <s v="Account"/>
    <n v="25"/>
    <n v="140"/>
    <n v="70"/>
    <n v="70"/>
    <n v="72.350099999999998"/>
    <n v="142.3501"/>
    <n v="142.3501"/>
    <x v="2"/>
    <x v="5"/>
    <n v="4"/>
    <n v="1"/>
    <n v="-3"/>
  </r>
  <r>
    <n v="2"/>
    <m/>
    <m/>
    <n v="0.5"/>
    <n v="178.49889999999999"/>
    <s v="C.O.D."/>
    <n v="29"/>
    <n v="140"/>
    <n v="70"/>
    <n v="70"/>
    <n v="178.49889999999999"/>
    <n v="248.49889999999999"/>
    <n v="248.49889999999999"/>
    <x v="2"/>
    <x v="1"/>
    <n v="4"/>
    <n v="5"/>
    <n v="1"/>
  </r>
  <r>
    <n v="1"/>
    <m/>
    <m/>
    <n v="0.5"/>
    <n v="18.254899999999999"/>
    <s v="C.O.D."/>
    <n v="46"/>
    <n v="80"/>
    <n v="40"/>
    <n v="40"/>
    <n v="18.254899999999999"/>
    <n v="58.254899999999999"/>
    <n v="58.254899999999999"/>
    <x v="2"/>
    <x v="5"/>
    <n v="4"/>
    <n v="1"/>
    <n v="-3"/>
  </r>
  <r>
    <n v="2"/>
    <m/>
    <m/>
    <n v="1.75"/>
    <n v="151.8099"/>
    <s v="C.O.D."/>
    <n v="46"/>
    <n v="140"/>
    <n v="245"/>
    <n v="245"/>
    <n v="151.8099"/>
    <n v="396.80989999999997"/>
    <n v="396.80989999999997"/>
    <x v="2"/>
    <x v="5"/>
    <n v="4"/>
    <n v="1"/>
    <n v="-3"/>
  </r>
  <r>
    <n v="1"/>
    <m/>
    <m/>
    <n v="0.25"/>
    <n v="85.085899999999995"/>
    <s v="C.O.D."/>
    <n v="8"/>
    <n v="80"/>
    <n v="20"/>
    <n v="20"/>
    <n v="85.085899999999995"/>
    <n v="105.0859"/>
    <n v="105.0859"/>
    <x v="3"/>
    <x v="4"/>
    <n v="5"/>
    <n v="6"/>
    <n v="1"/>
  </r>
  <r>
    <n v="1"/>
    <m/>
    <m/>
    <n v="0.25"/>
    <n v="67.067700000000002"/>
    <s v="Account"/>
    <n v="24"/>
    <n v="80"/>
    <n v="20"/>
    <n v="20"/>
    <n v="67.067700000000002"/>
    <n v="87.067700000000002"/>
    <n v="87.067700000000002"/>
    <x v="3"/>
    <x v="5"/>
    <n v="5"/>
    <n v="1"/>
    <n v="-4"/>
  </r>
  <r>
    <n v="1"/>
    <m/>
    <m/>
    <n v="0.25"/>
    <n v="162.20959999999999"/>
    <s v="Account"/>
    <n v="10"/>
    <n v="80"/>
    <n v="20"/>
    <n v="20"/>
    <n v="162.20959999999999"/>
    <n v="182.20959999999999"/>
    <n v="182.20959999999999"/>
    <x v="5"/>
    <x v="2"/>
    <n v="1"/>
    <n v="4"/>
    <n v="3"/>
  </r>
  <r>
    <n v="1"/>
    <m/>
    <m/>
    <n v="1.25"/>
    <n v="53.688699999999997"/>
    <s v="Account"/>
    <n v="17"/>
    <n v="80"/>
    <n v="100"/>
    <n v="100"/>
    <n v="53.688699999999997"/>
    <n v="153.68869999999998"/>
    <n v="153.68869999999998"/>
    <x v="5"/>
    <x v="2"/>
    <n v="1"/>
    <n v="4"/>
    <n v="3"/>
  </r>
  <r>
    <n v="2"/>
    <m/>
    <m/>
    <n v="1"/>
    <n v="211.8477"/>
    <s v="C.O.D."/>
    <n v="21"/>
    <n v="140"/>
    <n v="140"/>
    <n v="140"/>
    <n v="211.8477"/>
    <n v="351.84770000000003"/>
    <n v="351.84770000000003"/>
    <x v="5"/>
    <x v="5"/>
    <n v="1"/>
    <n v="1"/>
    <n v="0"/>
  </r>
  <r>
    <n v="1"/>
    <m/>
    <m/>
    <n v="0.25"/>
    <n v="150.31899999999999"/>
    <s v="P.O."/>
    <n v="21"/>
    <n v="80"/>
    <n v="20"/>
    <n v="20"/>
    <n v="150.31899999999999"/>
    <n v="170.31899999999999"/>
    <n v="170.31899999999999"/>
    <x v="5"/>
    <x v="5"/>
    <n v="1"/>
    <n v="1"/>
    <n v="0"/>
  </r>
  <r>
    <n v="2"/>
    <m/>
    <m/>
    <n v="0.25"/>
    <n v="46.864899999999999"/>
    <s v="Account"/>
    <n v="43"/>
    <n v="140"/>
    <n v="35"/>
    <n v="35"/>
    <n v="46.864899999999999"/>
    <n v="81.864900000000006"/>
    <n v="81.864900000000006"/>
    <x v="5"/>
    <x v="0"/>
    <n v="1"/>
    <n v="2"/>
    <n v="1"/>
  </r>
  <r>
    <n v="1"/>
    <m/>
    <m/>
    <n v="0.25"/>
    <n v="19.5"/>
    <s v="P.O."/>
    <n v="9"/>
    <n v="80"/>
    <n v="20"/>
    <n v="20"/>
    <n v="19.5"/>
    <n v="39.5"/>
    <n v="39.5"/>
    <x v="0"/>
    <x v="2"/>
    <n v="2"/>
    <n v="4"/>
    <n v="2"/>
  </r>
  <r>
    <n v="1"/>
    <m/>
    <m/>
    <n v="1.25"/>
    <n v="256.71809999999999"/>
    <s v="C.O.D."/>
    <n v="7"/>
    <n v="80"/>
    <n v="100"/>
    <n v="100"/>
    <n v="256.71809999999999"/>
    <n v="356.71809999999999"/>
    <n v="356.71809999999999"/>
    <x v="0"/>
    <x v="0"/>
    <n v="2"/>
    <n v="2"/>
    <n v="0"/>
  </r>
  <r>
    <n v="1"/>
    <m/>
    <m/>
    <n v="1"/>
    <n v="86.293499999999995"/>
    <s v="C.O.D."/>
    <n v="17"/>
    <n v="80"/>
    <n v="80"/>
    <n v="80"/>
    <n v="86.293499999999995"/>
    <n v="166.29349999999999"/>
    <n v="166.29349999999999"/>
    <x v="1"/>
    <x v="4"/>
    <n v="3"/>
    <n v="6"/>
    <n v="3"/>
  </r>
  <r>
    <n v="1"/>
    <m/>
    <m/>
    <n v="0.25"/>
    <n v="108.3061"/>
    <s v="P.O."/>
    <n v="5"/>
    <n v="80"/>
    <n v="20"/>
    <n v="20"/>
    <n v="108.3061"/>
    <n v="128.30610000000001"/>
    <n v="128.30610000000001"/>
    <x v="2"/>
    <x v="0"/>
    <n v="4"/>
    <n v="2"/>
    <n v="-2"/>
  </r>
  <r>
    <n v="1"/>
    <m/>
    <m/>
    <n v="0.25"/>
    <n v="70.8215"/>
    <s v="C.O.D."/>
    <n v="11"/>
    <n v="80"/>
    <n v="20"/>
    <n v="20"/>
    <n v="70.8215"/>
    <n v="90.8215"/>
    <n v="90.8215"/>
    <x v="2"/>
    <x v="5"/>
    <n v="4"/>
    <n v="1"/>
    <n v="-3"/>
  </r>
  <r>
    <n v="1"/>
    <m/>
    <m/>
    <n v="0.5"/>
    <n v="56.919600000000003"/>
    <s v="Account"/>
    <n v="18"/>
    <n v="80"/>
    <n v="40"/>
    <n v="40"/>
    <n v="56.919600000000003"/>
    <n v="96.919600000000003"/>
    <n v="96.919600000000003"/>
    <x v="2"/>
    <x v="5"/>
    <n v="4"/>
    <n v="1"/>
    <n v="-3"/>
  </r>
  <r>
    <n v="2"/>
    <m/>
    <m/>
    <n v="0.5"/>
    <n v="74.532399999999996"/>
    <s v="C.O.D."/>
    <n v="22"/>
    <n v="140"/>
    <n v="70"/>
    <n v="70"/>
    <n v="74.532399999999996"/>
    <n v="144.5324"/>
    <n v="144.5324"/>
    <x v="2"/>
    <x v="1"/>
    <n v="4"/>
    <n v="5"/>
    <n v="1"/>
  </r>
  <r>
    <n v="2"/>
    <m/>
    <m/>
    <n v="0.5"/>
    <n v="137.22"/>
    <s v="Account"/>
    <n v="32"/>
    <n v="140"/>
    <n v="70"/>
    <n v="70"/>
    <n v="137.22"/>
    <n v="207.22"/>
    <n v="207.22"/>
    <x v="2"/>
    <x v="5"/>
    <n v="4"/>
    <n v="1"/>
    <n v="-3"/>
  </r>
  <r>
    <n v="2"/>
    <m/>
    <m/>
    <n v="0.5"/>
    <n v="83.462900000000005"/>
    <s v="Account"/>
    <n v="17"/>
    <n v="140"/>
    <n v="70"/>
    <n v="70"/>
    <n v="83.462900000000005"/>
    <n v="153.46289999999999"/>
    <n v="153.46289999999999"/>
    <x v="3"/>
    <x v="5"/>
    <n v="5"/>
    <n v="1"/>
    <n v="-4"/>
  </r>
  <r>
    <n v="1"/>
    <m/>
    <m/>
    <n v="1"/>
    <n v="9.92"/>
    <s v="P.O."/>
    <n v="18"/>
    <n v="80"/>
    <n v="80"/>
    <n v="80"/>
    <n v="9.92"/>
    <n v="89.92"/>
    <n v="89.92"/>
    <x v="4"/>
    <x v="3"/>
    <n v="6"/>
    <n v="3"/>
    <n v="-3"/>
  </r>
  <r>
    <n v="1"/>
    <m/>
    <m/>
    <n v="0.25"/>
    <n v="72.350099999999998"/>
    <s v="C.O.D."/>
    <n v="7"/>
    <n v="80"/>
    <n v="20"/>
    <n v="20"/>
    <n v="72.350099999999998"/>
    <n v="92.350099999999998"/>
    <n v="92.350099999999998"/>
    <x v="5"/>
    <x v="5"/>
    <n v="1"/>
    <n v="1"/>
    <n v="0"/>
  </r>
  <r>
    <n v="1"/>
    <m/>
    <m/>
    <n v="0.25"/>
    <n v="19.9801"/>
    <s v="Account"/>
    <n v="9"/>
    <n v="80"/>
    <n v="20"/>
    <n v="20"/>
    <n v="19.9801"/>
    <n v="39.9801"/>
    <n v="39.9801"/>
    <x v="5"/>
    <x v="3"/>
    <n v="1"/>
    <n v="3"/>
    <n v="2"/>
  </r>
  <r>
    <n v="2"/>
    <m/>
    <m/>
    <n v="1.25"/>
    <n v="85.32"/>
    <s v="Account"/>
    <n v="15"/>
    <n v="140"/>
    <n v="175"/>
    <n v="175"/>
    <n v="85.32"/>
    <n v="260.32"/>
    <n v="260.32"/>
    <x v="5"/>
    <x v="0"/>
    <n v="1"/>
    <n v="2"/>
    <n v="1"/>
  </r>
  <r>
    <n v="1"/>
    <m/>
    <m/>
    <n v="0.5"/>
    <n v="180"/>
    <s v="P.O."/>
    <n v="42"/>
    <n v="80"/>
    <n v="40"/>
    <n v="40"/>
    <n v="180"/>
    <n v="220"/>
    <n v="220"/>
    <x v="5"/>
    <x v="5"/>
    <n v="1"/>
    <n v="1"/>
    <n v="0"/>
  </r>
  <r>
    <n v="2"/>
    <m/>
    <m/>
    <n v="0.25"/>
    <n v="52.350099999999998"/>
    <s v="Account"/>
    <n v="16"/>
    <n v="140"/>
    <n v="35"/>
    <n v="35"/>
    <n v="52.350099999999998"/>
    <n v="87.350099999999998"/>
    <n v="87.350099999999998"/>
    <x v="0"/>
    <x v="2"/>
    <n v="2"/>
    <n v="4"/>
    <n v="2"/>
  </r>
  <r>
    <n v="2"/>
    <m/>
    <m/>
    <n v="0.5"/>
    <n v="45.293500000000002"/>
    <s v="Account"/>
    <n v="21"/>
    <n v="140"/>
    <n v="70"/>
    <n v="70"/>
    <n v="45.293500000000002"/>
    <n v="115.29349999999999"/>
    <n v="115.29349999999999"/>
    <x v="0"/>
    <x v="0"/>
    <n v="2"/>
    <n v="2"/>
    <n v="0"/>
  </r>
  <r>
    <n v="1"/>
    <m/>
    <m/>
    <n v="0.25"/>
    <n v="11.7"/>
    <s v="Account"/>
    <n v="8"/>
    <n v="80"/>
    <n v="20"/>
    <n v="20"/>
    <n v="11.7"/>
    <n v="31.7"/>
    <n v="31.7"/>
    <x v="1"/>
    <x v="2"/>
    <n v="3"/>
    <n v="4"/>
    <n v="1"/>
  </r>
  <r>
    <n v="1"/>
    <m/>
    <m/>
    <n v="0.25"/>
    <n v="37.707000000000001"/>
    <s v="P.O."/>
    <n v="113"/>
    <n v="80"/>
    <n v="20"/>
    <n v="20"/>
    <n v="37.707000000000001"/>
    <n v="57.707000000000001"/>
    <n v="57.707000000000001"/>
    <x v="1"/>
    <x v="2"/>
    <n v="3"/>
    <n v="4"/>
    <n v="1"/>
  </r>
  <r>
    <n v="1"/>
    <m/>
    <m/>
    <n v="1"/>
    <n v="155.03550000000001"/>
    <s v="C.O.D."/>
    <n v="12"/>
    <n v="80"/>
    <n v="80"/>
    <n v="80"/>
    <n v="155.03550000000001"/>
    <n v="235.03550000000001"/>
    <n v="235.03550000000001"/>
    <x v="2"/>
    <x v="0"/>
    <n v="4"/>
    <n v="2"/>
    <n v="-2"/>
  </r>
  <r>
    <n v="1"/>
    <m/>
    <m/>
    <n v="1.25"/>
    <n v="93.6"/>
    <s v="P.O."/>
    <n v="22"/>
    <n v="80"/>
    <n v="100"/>
    <n v="100"/>
    <n v="93.6"/>
    <n v="193.6"/>
    <n v="193.6"/>
    <x v="2"/>
    <x v="1"/>
    <n v="4"/>
    <n v="5"/>
    <n v="1"/>
  </r>
  <r>
    <n v="1"/>
    <m/>
    <m/>
    <n v="0.25"/>
    <n v="21.33"/>
    <s v="Account"/>
    <n v="20"/>
    <n v="80"/>
    <n v="20"/>
    <n v="20"/>
    <n v="21.33"/>
    <n v="41.33"/>
    <n v="41.33"/>
    <x v="2"/>
    <x v="3"/>
    <n v="4"/>
    <n v="3"/>
    <n v="-1"/>
  </r>
  <r>
    <n v="1"/>
    <m/>
    <m/>
    <n v="2.5"/>
    <n v="357.11079999999998"/>
    <s v="Account"/>
    <n v="61"/>
    <n v="80"/>
    <n v="200"/>
    <n v="200"/>
    <n v="357.11079999999998"/>
    <n v="557.11079999999993"/>
    <n v="557.11079999999993"/>
    <x v="2"/>
    <x v="0"/>
    <n v="4"/>
    <n v="2"/>
    <n v="-2"/>
  </r>
  <r>
    <n v="1"/>
    <m/>
    <m/>
    <n v="0.25"/>
    <n v="120"/>
    <s v="C.O.D."/>
    <n v="8"/>
    <n v="80"/>
    <n v="20"/>
    <n v="20"/>
    <n v="120"/>
    <n v="140"/>
    <n v="140"/>
    <x v="3"/>
    <x v="4"/>
    <n v="5"/>
    <n v="6"/>
    <n v="1"/>
  </r>
  <r>
    <n v="1"/>
    <m/>
    <m/>
    <n v="0.5"/>
    <n v="52.350099999999998"/>
    <s v="C.O.D."/>
    <n v="15"/>
    <n v="80"/>
    <n v="40"/>
    <n v="40"/>
    <n v="52.350099999999998"/>
    <n v="92.350099999999998"/>
    <n v="92.350099999999998"/>
    <x v="5"/>
    <x v="0"/>
    <n v="1"/>
    <n v="2"/>
    <n v="1"/>
  </r>
  <r>
    <n v="1"/>
    <m/>
    <m/>
    <n v="3.25"/>
    <n v="511.875"/>
    <s v="Account"/>
    <n v="21"/>
    <n v="80"/>
    <n v="260"/>
    <n v="260"/>
    <n v="511.875"/>
    <n v="771.875"/>
    <n v="771.875"/>
    <x v="5"/>
    <x v="5"/>
    <n v="1"/>
    <n v="1"/>
    <n v="0"/>
  </r>
  <r>
    <n v="2"/>
    <m/>
    <m/>
    <n v="2"/>
    <n v="368.87400000000002"/>
    <s v="Account"/>
    <n v="54"/>
    <n v="140"/>
    <n v="280"/>
    <n v="280"/>
    <n v="368.87400000000002"/>
    <n v="648.87400000000002"/>
    <n v="648.87400000000002"/>
    <x v="5"/>
    <x v="4"/>
    <n v="1"/>
    <n v="6"/>
    <n v="5"/>
  </r>
  <r>
    <n v="1"/>
    <m/>
    <m/>
    <n v="0.25"/>
    <n v="120"/>
    <s v="Account"/>
    <n v="8"/>
    <n v="80"/>
    <n v="20"/>
    <n v="20"/>
    <n v="120"/>
    <n v="140"/>
    <n v="140"/>
    <x v="1"/>
    <x v="2"/>
    <n v="3"/>
    <n v="4"/>
    <n v="1"/>
  </r>
  <r>
    <n v="2"/>
    <m/>
    <m/>
    <n v="0.5"/>
    <n v="5.4720000000000004"/>
    <s v="C.O.D."/>
    <n v="26"/>
    <n v="140"/>
    <n v="70"/>
    <n v="70"/>
    <n v="5.4720000000000004"/>
    <n v="75.471999999999994"/>
    <n v="75.471999999999994"/>
    <x v="1"/>
    <x v="5"/>
    <n v="3"/>
    <n v="1"/>
    <n v="-2"/>
  </r>
  <r>
    <n v="1"/>
    <m/>
    <m/>
    <n v="1"/>
    <n v="60"/>
    <s v="C.O.D."/>
    <n v="11"/>
    <n v="80"/>
    <n v="80"/>
    <n v="80"/>
    <n v="60"/>
    <n v="140"/>
    <n v="140"/>
    <x v="2"/>
    <x v="5"/>
    <n v="4"/>
    <n v="1"/>
    <n v="-3"/>
  </r>
  <r>
    <n v="1"/>
    <m/>
    <m/>
    <n v="0.75"/>
    <n v="114.89449999999999"/>
    <s v="P.O."/>
    <n v="13"/>
    <n v="80"/>
    <n v="60"/>
    <n v="60"/>
    <n v="114.89449999999999"/>
    <n v="174.89449999999999"/>
    <n v="174.89449999999999"/>
    <x v="2"/>
    <x v="3"/>
    <n v="4"/>
    <n v="3"/>
    <n v="-1"/>
  </r>
  <r>
    <n v="2"/>
    <m/>
    <m/>
    <n v="0.25"/>
    <n v="23.899000000000001"/>
    <s v="C.O.D."/>
    <n v="21"/>
    <n v="140"/>
    <n v="35"/>
    <n v="35"/>
    <n v="23.899000000000001"/>
    <n v="58.899000000000001"/>
    <n v="58.899000000000001"/>
    <x v="2"/>
    <x v="2"/>
    <n v="4"/>
    <n v="4"/>
    <n v="0"/>
  </r>
  <r>
    <n v="1"/>
    <m/>
    <m/>
    <n v="0.25"/>
    <n v="57.2"/>
    <s v="P.O."/>
    <n v="21"/>
    <n v="80"/>
    <n v="20"/>
    <n v="20"/>
    <n v="57.2"/>
    <n v="77.2"/>
    <n v="77.2"/>
    <x v="2"/>
    <x v="2"/>
    <n v="4"/>
    <n v="4"/>
    <n v="0"/>
  </r>
  <r>
    <n v="2"/>
    <m/>
    <m/>
    <n v="8.5"/>
    <n v="653.98500000000001"/>
    <s v="Account"/>
    <n v="34"/>
    <n v="140"/>
    <n v="1190"/>
    <n v="1190"/>
    <n v="653.98500000000001"/>
    <n v="1843.9850000000001"/>
    <n v="1843.9850000000001"/>
    <x v="2"/>
    <x v="3"/>
    <n v="4"/>
    <n v="3"/>
    <n v="-1"/>
  </r>
  <r>
    <n v="1"/>
    <m/>
    <m/>
    <n v="0.5"/>
    <n v="9.75"/>
    <s v="Account"/>
    <n v="47"/>
    <n v="80"/>
    <n v="40"/>
    <n v="40"/>
    <n v="9.75"/>
    <n v="49.75"/>
    <n v="49.75"/>
    <x v="2"/>
    <x v="0"/>
    <n v="4"/>
    <n v="2"/>
    <n v="-2"/>
  </r>
  <r>
    <n v="2"/>
    <m/>
    <m/>
    <n v="0.5"/>
    <n v="134"/>
    <s v="Account"/>
    <n v="3"/>
    <n v="140"/>
    <n v="70"/>
    <n v="70"/>
    <n v="134"/>
    <n v="204"/>
    <n v="204"/>
    <x v="4"/>
    <x v="0"/>
    <n v="6"/>
    <n v="2"/>
    <n v="-4"/>
  </r>
  <r>
    <n v="2"/>
    <m/>
    <m/>
    <n v="0.25"/>
    <n v="144"/>
    <s v="Account"/>
    <n v="9"/>
    <n v="140"/>
    <n v="35"/>
    <n v="35"/>
    <n v="144"/>
    <n v="179"/>
    <n v="179"/>
    <x v="5"/>
    <x v="3"/>
    <n v="1"/>
    <n v="3"/>
    <n v="2"/>
  </r>
  <r>
    <n v="1"/>
    <m/>
    <m/>
    <n v="0.5"/>
    <n v="205.1859"/>
    <s v="C.O.D."/>
    <n v="9"/>
    <n v="80"/>
    <n v="40"/>
    <n v="40"/>
    <n v="205.1859"/>
    <n v="245.1859"/>
    <n v="245.1859"/>
    <x v="5"/>
    <x v="3"/>
    <n v="1"/>
    <n v="3"/>
    <n v="2"/>
  </r>
  <r>
    <n v="1"/>
    <m/>
    <m/>
    <n v="0.5"/>
    <n v="42.9"/>
    <s v="Account"/>
    <n v="24"/>
    <n v="80"/>
    <n v="40"/>
    <n v="40"/>
    <n v="42.9"/>
    <n v="82.9"/>
    <n v="82.9"/>
    <x v="5"/>
    <x v="2"/>
    <n v="1"/>
    <n v="4"/>
    <n v="3"/>
  </r>
  <r>
    <n v="2"/>
    <m/>
    <m/>
    <n v="1.5"/>
    <n v="319.82150000000001"/>
    <s v="Account"/>
    <n v="30"/>
    <n v="140"/>
    <n v="210"/>
    <n v="210"/>
    <n v="319.82150000000001"/>
    <n v="529.82150000000001"/>
    <n v="529.82150000000001"/>
    <x v="5"/>
    <x v="3"/>
    <n v="1"/>
    <n v="3"/>
    <n v="2"/>
  </r>
  <r>
    <n v="1"/>
    <m/>
    <m/>
    <n v="0.25"/>
    <n v="21.33"/>
    <s v="Account"/>
    <n v="38"/>
    <n v="80"/>
    <n v="20"/>
    <n v="20"/>
    <n v="21.33"/>
    <n v="41.33"/>
    <n v="41.33"/>
    <x v="5"/>
    <x v="2"/>
    <n v="1"/>
    <n v="4"/>
    <n v="3"/>
  </r>
  <r>
    <n v="2"/>
    <m/>
    <m/>
    <n v="0.5"/>
    <n v="21.33"/>
    <s v="Account"/>
    <n v="0"/>
    <n v="140"/>
    <n v="70"/>
    <n v="70"/>
    <n v="21.33"/>
    <n v="91.33"/>
    <n v="91.33"/>
    <x v="0"/>
    <x v="0"/>
    <n v="2"/>
    <n v="2"/>
    <n v="0"/>
  </r>
  <r>
    <n v="2"/>
    <m/>
    <m/>
    <n v="0.5"/>
    <n v="1231.2"/>
    <s v="C.O.D."/>
    <n v="7"/>
    <n v="140"/>
    <n v="70"/>
    <n v="70"/>
    <n v="1231.2"/>
    <n v="1301.2"/>
    <n v="1301.2"/>
    <x v="0"/>
    <x v="0"/>
    <n v="2"/>
    <n v="2"/>
    <n v="0"/>
  </r>
  <r>
    <n v="2"/>
    <m/>
    <m/>
    <n v="0.5"/>
    <n v="56.496899999999997"/>
    <s v="C.O.D."/>
    <n v="15"/>
    <n v="140"/>
    <n v="70"/>
    <n v="70"/>
    <n v="56.496899999999997"/>
    <n v="126.4969"/>
    <n v="126.4969"/>
    <x v="0"/>
    <x v="3"/>
    <n v="2"/>
    <n v="3"/>
    <n v="1"/>
  </r>
  <r>
    <n v="2"/>
    <m/>
    <m/>
    <n v="0.5"/>
    <n v="269.95400000000001"/>
    <s v="Account"/>
    <n v="16"/>
    <n v="140"/>
    <n v="70"/>
    <n v="70"/>
    <n v="269.95400000000001"/>
    <n v="339.95400000000001"/>
    <n v="339.95400000000001"/>
    <x v="0"/>
    <x v="2"/>
    <n v="2"/>
    <n v="4"/>
    <n v="2"/>
  </r>
  <r>
    <n v="2"/>
    <m/>
    <m/>
    <n v="0.5"/>
    <n v="83.231700000000004"/>
    <s v="Account"/>
    <n v="29"/>
    <n v="140"/>
    <n v="70"/>
    <n v="70"/>
    <n v="83.231700000000004"/>
    <n v="153.23169999999999"/>
    <n v="153.23169999999999"/>
    <x v="0"/>
    <x v="3"/>
    <n v="2"/>
    <n v="3"/>
    <n v="1"/>
  </r>
  <r>
    <n v="1"/>
    <m/>
    <m/>
    <n v="0.25"/>
    <n v="88.624799999999993"/>
    <s v="Account"/>
    <n v="44"/>
    <n v="80"/>
    <n v="20"/>
    <n v="20"/>
    <n v="88.624799999999993"/>
    <n v="108.62479999999999"/>
    <n v="108.62479999999999"/>
    <x v="0"/>
    <x v="2"/>
    <n v="2"/>
    <n v="4"/>
    <n v="2"/>
  </r>
  <r>
    <n v="1"/>
    <m/>
    <m/>
    <n v="0.25"/>
    <n v="40"/>
    <s v="P.O."/>
    <n v="112"/>
    <n v="80"/>
    <n v="20"/>
    <n v="20"/>
    <n v="40"/>
    <n v="60"/>
    <n v="60"/>
    <x v="0"/>
    <x v="0"/>
    <n v="2"/>
    <n v="2"/>
    <n v="0"/>
  </r>
  <r>
    <n v="1"/>
    <m/>
    <m/>
    <n v="1.5"/>
    <n v="33.475000000000001"/>
    <s v="P.O."/>
    <n v="11"/>
    <n v="80"/>
    <n v="120"/>
    <n v="120"/>
    <n v="33.475000000000001"/>
    <n v="153.47499999999999"/>
    <n v="153.47499999999999"/>
    <x v="2"/>
    <x v="5"/>
    <n v="4"/>
    <n v="1"/>
    <n v="-3"/>
  </r>
  <r>
    <n v="2"/>
    <m/>
    <m/>
    <n v="0.25"/>
    <n v="33.8611"/>
    <s v="Account"/>
    <n v="16"/>
    <n v="140"/>
    <n v="35"/>
    <n v="35"/>
    <n v="33.8611"/>
    <n v="68.861099999999993"/>
    <n v="68.861099999999993"/>
    <x v="2"/>
    <x v="4"/>
    <n v="4"/>
    <n v="6"/>
    <n v="2"/>
  </r>
  <r>
    <n v="1"/>
    <m/>
    <m/>
    <n v="0.25"/>
    <n v="33.957900000000002"/>
    <s v="Account"/>
    <n v="19"/>
    <n v="80"/>
    <n v="20"/>
    <n v="20"/>
    <n v="33.957900000000002"/>
    <n v="53.957900000000002"/>
    <n v="53.957900000000002"/>
    <x v="2"/>
    <x v="0"/>
    <n v="4"/>
    <n v="2"/>
    <n v="-2"/>
  </r>
  <r>
    <n v="1"/>
    <m/>
    <m/>
    <n v="0.5"/>
    <n v="36.890099999999997"/>
    <s v="C.O.D."/>
    <n v="29"/>
    <n v="80"/>
    <n v="40"/>
    <n v="40"/>
    <n v="36.890099999999997"/>
    <n v="76.89009999999999"/>
    <n v="76.89009999999999"/>
    <x v="2"/>
    <x v="1"/>
    <n v="4"/>
    <n v="5"/>
    <n v="1"/>
  </r>
  <r>
    <n v="1"/>
    <m/>
    <m/>
    <n v="0.5"/>
    <n v="25.339500000000001"/>
    <s v="C.O.D."/>
    <n v="33"/>
    <n v="80"/>
    <n v="40"/>
    <n v="40"/>
    <n v="25.339500000000001"/>
    <n v="65.339500000000001"/>
    <n v="65.339500000000001"/>
    <x v="2"/>
    <x v="0"/>
    <n v="4"/>
    <n v="2"/>
    <n v="-2"/>
  </r>
  <r>
    <n v="1"/>
    <m/>
    <m/>
    <n v="0.25"/>
    <n v="30"/>
    <s v="Account"/>
    <n v="39"/>
    <n v="80"/>
    <n v="20"/>
    <n v="20"/>
    <n v="30"/>
    <n v="50"/>
    <n v="50"/>
    <x v="2"/>
    <x v="5"/>
    <n v="4"/>
    <n v="1"/>
    <n v="-3"/>
  </r>
  <r>
    <n v="1"/>
    <m/>
    <m/>
    <n v="0.5"/>
    <n v="31.807600000000001"/>
    <s v="Account"/>
    <n v="36"/>
    <n v="80"/>
    <n v="40"/>
    <n v="40"/>
    <n v="31.807600000000001"/>
    <n v="71.807600000000008"/>
    <n v="71.807600000000008"/>
    <x v="3"/>
    <x v="4"/>
    <n v="5"/>
    <n v="6"/>
    <n v="1"/>
  </r>
  <r>
    <n v="1"/>
    <m/>
    <m/>
    <n v="0.5"/>
    <n v="61.17"/>
    <s v="P.O."/>
    <n v="145"/>
    <n v="80"/>
    <n v="40"/>
    <n v="40"/>
    <n v="61.17"/>
    <n v="101.17"/>
    <n v="101.17"/>
    <x v="3"/>
    <x v="3"/>
    <n v="5"/>
    <n v="3"/>
    <n v="-2"/>
  </r>
  <r>
    <n v="1"/>
    <m/>
    <m/>
    <n v="0.5"/>
    <n v="15.542999999999999"/>
    <s v="P.O."/>
    <n v="45"/>
    <n v="80"/>
    <n v="40"/>
    <n v="40"/>
    <n v="15.542999999999999"/>
    <n v="55.542999999999999"/>
    <n v="55.542999999999999"/>
    <x v="4"/>
    <x v="0"/>
    <n v="6"/>
    <n v="2"/>
    <n v="-4"/>
  </r>
  <r>
    <n v="1"/>
    <m/>
    <m/>
    <n v="0.25"/>
    <n v="72.350099999999998"/>
    <s v="Account"/>
    <n v="53"/>
    <n v="80"/>
    <n v="20"/>
    <n v="20"/>
    <n v="72.350099999999998"/>
    <n v="92.350099999999998"/>
    <n v="92.350099999999998"/>
    <x v="4"/>
    <x v="3"/>
    <n v="6"/>
    <n v="3"/>
    <n v="-3"/>
  </r>
  <r>
    <n v="1"/>
    <m/>
    <m/>
    <n v="0.25"/>
    <n v="96.714699999999993"/>
    <s v="Account"/>
    <n v="11"/>
    <n v="80"/>
    <n v="20"/>
    <n v="20"/>
    <n v="96.714699999999993"/>
    <n v="116.71469999999999"/>
    <n v="116.71469999999999"/>
    <x v="5"/>
    <x v="1"/>
    <n v="1"/>
    <n v="5"/>
    <n v="4"/>
  </r>
  <r>
    <n v="1"/>
    <m/>
    <m/>
    <n v="0.5"/>
    <n v="207.89859999999999"/>
    <s v="C.O.D."/>
    <n v="8"/>
    <n v="80"/>
    <n v="40"/>
    <n v="40"/>
    <n v="207.89859999999999"/>
    <n v="247.89859999999999"/>
    <n v="247.89859999999999"/>
    <x v="5"/>
    <x v="0"/>
    <n v="1"/>
    <n v="2"/>
    <n v="1"/>
  </r>
  <r>
    <n v="3"/>
    <m/>
    <m/>
    <n v="3.5"/>
    <n v="821.87300000000005"/>
    <s v="Account"/>
    <n v="10"/>
    <n v="195"/>
    <n v="682.5"/>
    <n v="682.5"/>
    <n v="821.87300000000005"/>
    <n v="1504.373"/>
    <n v="1504.373"/>
    <x v="5"/>
    <x v="2"/>
    <n v="1"/>
    <n v="4"/>
    <n v="3"/>
  </r>
  <r>
    <n v="2"/>
    <m/>
    <m/>
    <n v="1"/>
    <n v="118.55840000000001"/>
    <s v="Account"/>
    <n v="14"/>
    <n v="140"/>
    <n v="140"/>
    <n v="140"/>
    <n v="118.55840000000001"/>
    <n v="258.55840000000001"/>
    <n v="258.55840000000001"/>
    <x v="5"/>
    <x v="5"/>
    <n v="1"/>
    <n v="1"/>
    <n v="0"/>
  </r>
  <r>
    <n v="1"/>
    <m/>
    <m/>
    <n v="0.25"/>
    <n v="54.463700000000003"/>
    <s v="P.O."/>
    <n v="1"/>
    <n v="80"/>
    <n v="20"/>
    <n v="20"/>
    <n v="54.463700000000003"/>
    <n v="74.463700000000003"/>
    <n v="74.463700000000003"/>
    <x v="0"/>
    <x v="3"/>
    <n v="2"/>
    <n v="3"/>
    <n v="1"/>
  </r>
  <r>
    <n v="2"/>
    <m/>
    <m/>
    <n v="0.25"/>
    <n v="83.441299999999998"/>
    <s v="Account"/>
    <n v="13"/>
    <n v="140"/>
    <n v="35"/>
    <n v="35"/>
    <n v="83.441299999999998"/>
    <n v="118.4413"/>
    <n v="118.4413"/>
    <x v="0"/>
    <x v="5"/>
    <n v="2"/>
    <n v="1"/>
    <n v="-1"/>
  </r>
  <r>
    <n v="2"/>
    <m/>
    <m/>
    <n v="0.75"/>
    <n v="36"/>
    <s v="Account"/>
    <n v="15"/>
    <n v="140"/>
    <n v="105"/>
    <n v="105"/>
    <n v="36"/>
    <n v="141"/>
    <n v="141"/>
    <x v="0"/>
    <x v="3"/>
    <n v="2"/>
    <n v="3"/>
    <n v="1"/>
  </r>
  <r>
    <n v="1"/>
    <m/>
    <m/>
    <n v="0.5"/>
    <n v="53.43"/>
    <s v="Account"/>
    <n v="63"/>
    <n v="80"/>
    <n v="40"/>
    <n v="40"/>
    <n v="53.43"/>
    <n v="93.43"/>
    <n v="93.43"/>
    <x v="0"/>
    <x v="0"/>
    <n v="2"/>
    <n v="2"/>
    <n v="0"/>
  </r>
  <r>
    <n v="1"/>
    <m/>
    <m/>
    <n v="0.5"/>
    <n v="76.787999999999997"/>
    <s v="Account"/>
    <n v="7"/>
    <n v="80"/>
    <n v="40"/>
    <n v="40"/>
    <n v="76.787999999999997"/>
    <n v="116.788"/>
    <n v="116.788"/>
    <x v="1"/>
    <x v="3"/>
    <n v="3"/>
    <n v="3"/>
    <n v="0"/>
  </r>
  <r>
    <n v="1"/>
    <s v="Yes"/>
    <s v="Yes"/>
    <n v="0.25"/>
    <n v="78"/>
    <s v="Warranty"/>
    <n v="12"/>
    <n v="80"/>
    <n v="20"/>
    <n v="0"/>
    <n v="0"/>
    <n v="98"/>
    <n v="0"/>
    <x v="1"/>
    <x v="5"/>
    <n v="3"/>
    <n v="1"/>
    <n v="-2"/>
  </r>
  <r>
    <n v="2"/>
    <m/>
    <m/>
    <n v="2.75"/>
    <n v="666.4434"/>
    <s v="C.O.D."/>
    <n v="15"/>
    <n v="140"/>
    <n v="385"/>
    <n v="385"/>
    <n v="666.4434"/>
    <n v="1051.4434000000001"/>
    <n v="1051.4434000000001"/>
    <x v="1"/>
    <x v="2"/>
    <n v="3"/>
    <n v="4"/>
    <n v="1"/>
  </r>
  <r>
    <n v="1"/>
    <m/>
    <m/>
    <n v="0.25"/>
    <n v="19.196999999999999"/>
    <s v="C.O.D."/>
    <n v="16"/>
    <n v="80"/>
    <n v="20"/>
    <n v="20"/>
    <n v="19.196999999999999"/>
    <n v="39.197000000000003"/>
    <n v="39.197000000000003"/>
    <x v="2"/>
    <x v="4"/>
    <n v="4"/>
    <n v="6"/>
    <n v="2"/>
  </r>
  <r>
    <n v="1"/>
    <m/>
    <m/>
    <n v="0.75"/>
    <n v="414.53649999999999"/>
    <s v="P.O."/>
    <n v="28"/>
    <n v="80"/>
    <n v="60"/>
    <n v="60"/>
    <n v="414.53649999999999"/>
    <n v="474.53649999999999"/>
    <n v="474.53649999999999"/>
    <x v="2"/>
    <x v="2"/>
    <n v="4"/>
    <n v="4"/>
    <n v="0"/>
  </r>
  <r>
    <n v="1"/>
    <m/>
    <m/>
    <n v="1"/>
    <n v="19.196999999999999"/>
    <s v="Account"/>
    <n v="54"/>
    <n v="80"/>
    <n v="80"/>
    <n v="80"/>
    <n v="19.196999999999999"/>
    <n v="99.197000000000003"/>
    <n v="99.197000000000003"/>
    <x v="4"/>
    <x v="2"/>
    <n v="6"/>
    <n v="4"/>
    <n v="-2"/>
  </r>
  <r>
    <n v="2"/>
    <m/>
    <m/>
    <n v="1"/>
    <n v="157.86000000000001"/>
    <s v="Account"/>
    <n v="3"/>
    <n v="140"/>
    <n v="140"/>
    <n v="140"/>
    <n v="157.86000000000001"/>
    <n v="297.86"/>
    <n v="297.86"/>
    <x v="5"/>
    <x v="2"/>
    <n v="1"/>
    <n v="4"/>
    <n v="3"/>
  </r>
  <r>
    <n v="2"/>
    <m/>
    <m/>
    <n v="0.25"/>
    <n v="160.39080000000001"/>
    <s v="Account"/>
    <n v="9"/>
    <n v="140"/>
    <n v="35"/>
    <n v="35"/>
    <n v="160.39080000000001"/>
    <n v="195.39080000000001"/>
    <n v="195.39080000000001"/>
    <x v="5"/>
    <x v="3"/>
    <n v="1"/>
    <n v="3"/>
    <n v="2"/>
  </r>
  <r>
    <n v="2"/>
    <m/>
    <m/>
    <n v="0.25"/>
    <n v="46.845300000000002"/>
    <s v="Account"/>
    <n v="10"/>
    <n v="140"/>
    <n v="35"/>
    <n v="35"/>
    <n v="46.845300000000002"/>
    <n v="81.845300000000009"/>
    <n v="81.845300000000009"/>
    <x v="5"/>
    <x v="2"/>
    <n v="1"/>
    <n v="4"/>
    <n v="3"/>
  </r>
  <r>
    <n v="2"/>
    <m/>
    <m/>
    <n v="1.25"/>
    <n v="952.06380000000001"/>
    <s v="C.O.D."/>
    <n v="14"/>
    <n v="140"/>
    <n v="175"/>
    <n v="175"/>
    <n v="952.06380000000001"/>
    <n v="1127.0637999999999"/>
    <n v="1127.0637999999999"/>
    <x v="5"/>
    <x v="5"/>
    <n v="1"/>
    <n v="1"/>
    <n v="0"/>
  </r>
  <r>
    <n v="1"/>
    <m/>
    <m/>
    <n v="0.25"/>
    <n v="17.420000000000002"/>
    <s v="Account"/>
    <n v="15"/>
    <n v="80"/>
    <n v="20"/>
    <n v="20"/>
    <n v="17.420000000000002"/>
    <n v="37.42"/>
    <n v="37.42"/>
    <x v="0"/>
    <x v="3"/>
    <n v="2"/>
    <n v="3"/>
    <n v="1"/>
  </r>
  <r>
    <n v="2"/>
    <m/>
    <m/>
    <n v="0.5"/>
    <n v="202"/>
    <s v="C.O.D."/>
    <n v="20"/>
    <n v="140"/>
    <n v="70"/>
    <n v="70"/>
    <n v="202"/>
    <n v="272"/>
    <n v="272"/>
    <x v="0"/>
    <x v="5"/>
    <n v="2"/>
    <n v="1"/>
    <n v="-1"/>
  </r>
  <r>
    <n v="1"/>
    <m/>
    <m/>
    <n v="0.75"/>
    <n v="137.13"/>
    <s v="Account"/>
    <n v="5"/>
    <n v="80"/>
    <n v="60"/>
    <n v="60"/>
    <n v="137.13"/>
    <n v="197.13"/>
    <n v="197.13"/>
    <x v="1"/>
    <x v="5"/>
    <n v="3"/>
    <n v="1"/>
    <n v="-2"/>
  </r>
  <r>
    <n v="1"/>
    <m/>
    <m/>
    <n v="0.5"/>
    <n v="180"/>
    <s v="C.O.D."/>
    <n v="12"/>
    <n v="80"/>
    <n v="40"/>
    <n v="40"/>
    <n v="180"/>
    <n v="220"/>
    <n v="220"/>
    <x v="1"/>
    <x v="5"/>
    <n v="3"/>
    <n v="1"/>
    <n v="-2"/>
  </r>
  <r>
    <n v="1"/>
    <m/>
    <m/>
    <n v="0.25"/>
    <n v="255.3433"/>
    <s v="C.O.D."/>
    <n v="12"/>
    <n v="80"/>
    <n v="20"/>
    <n v="20"/>
    <n v="255.3433"/>
    <n v="275.3433"/>
    <n v="275.3433"/>
    <x v="1"/>
    <x v="5"/>
    <n v="3"/>
    <n v="1"/>
    <n v="-2"/>
  </r>
  <r>
    <n v="1"/>
    <m/>
    <m/>
    <n v="0.25"/>
    <n v="48.372999999999998"/>
    <s v="P.O."/>
    <n v="13"/>
    <n v="80"/>
    <n v="20"/>
    <n v="20"/>
    <n v="48.372999999999998"/>
    <n v="68.37299999999999"/>
    <n v="68.37299999999999"/>
    <x v="1"/>
    <x v="0"/>
    <n v="3"/>
    <n v="2"/>
    <n v="-1"/>
  </r>
  <r>
    <n v="1"/>
    <m/>
    <m/>
    <n v="0.25"/>
    <n v="40.200000000000003"/>
    <s v="Account"/>
    <n v="19"/>
    <n v="80"/>
    <n v="20"/>
    <n v="20"/>
    <n v="40.200000000000003"/>
    <n v="60.2"/>
    <n v="60.2"/>
    <x v="1"/>
    <x v="5"/>
    <n v="3"/>
    <n v="1"/>
    <n v="-2"/>
  </r>
  <r>
    <n v="1"/>
    <m/>
    <m/>
    <n v="0.25"/>
    <n v="61.4985"/>
    <s v="Account"/>
    <n v="16"/>
    <n v="80"/>
    <n v="20"/>
    <n v="20"/>
    <n v="61.4985"/>
    <n v="81.498500000000007"/>
    <n v="81.498500000000007"/>
    <x v="2"/>
    <x v="4"/>
    <n v="4"/>
    <n v="6"/>
    <n v="2"/>
  </r>
  <r>
    <n v="1"/>
    <m/>
    <m/>
    <n v="0.5"/>
    <n v="42.66"/>
    <s v="Account"/>
    <n v="12"/>
    <n v="80"/>
    <n v="40"/>
    <n v="40"/>
    <n v="42.66"/>
    <n v="82.66"/>
    <n v="82.66"/>
    <x v="2"/>
    <x v="0"/>
    <n v="4"/>
    <n v="2"/>
    <n v="-2"/>
  </r>
  <r>
    <n v="1"/>
    <m/>
    <m/>
    <n v="0.5"/>
    <n v="16.420000000000002"/>
    <s v="Credit"/>
    <n v="20"/>
    <n v="80"/>
    <n v="40"/>
    <n v="40"/>
    <n v="16.420000000000002"/>
    <n v="56.42"/>
    <n v="56.42"/>
    <x v="2"/>
    <x v="3"/>
    <n v="4"/>
    <n v="3"/>
    <n v="-1"/>
  </r>
  <r>
    <n v="2"/>
    <m/>
    <m/>
    <n v="0.5"/>
    <n v="31.807600000000001"/>
    <s v="Account"/>
    <n v="18"/>
    <n v="140"/>
    <n v="70"/>
    <n v="70"/>
    <n v="31.807600000000001"/>
    <n v="101.80760000000001"/>
    <n v="101.80760000000001"/>
    <x v="3"/>
    <x v="0"/>
    <n v="5"/>
    <n v="2"/>
    <n v="-3"/>
  </r>
  <r>
    <n v="2"/>
    <m/>
    <m/>
    <n v="0.5"/>
    <n v="239.96940000000001"/>
    <s v="Account"/>
    <n v="35"/>
    <n v="140"/>
    <n v="70"/>
    <n v="70"/>
    <n v="239.96940000000001"/>
    <n v="309.96940000000001"/>
    <n v="309.96940000000001"/>
    <x v="5"/>
    <x v="5"/>
    <n v="1"/>
    <n v="1"/>
    <n v="0"/>
  </r>
  <r>
    <n v="1"/>
    <m/>
    <m/>
    <n v="1"/>
    <n v="90"/>
    <s v="C.O.D."/>
    <n v="7"/>
    <n v="80"/>
    <n v="80"/>
    <n v="80"/>
    <n v="90"/>
    <n v="170"/>
    <n v="170"/>
    <x v="0"/>
    <x v="0"/>
    <n v="2"/>
    <n v="2"/>
    <n v="0"/>
  </r>
  <r>
    <n v="1"/>
    <m/>
    <m/>
    <n v="0.25"/>
    <n v="16.25"/>
    <s v="Account"/>
    <n v="21"/>
    <n v="80"/>
    <n v="20"/>
    <n v="20"/>
    <n v="16.25"/>
    <n v="36.25"/>
    <n v="36.25"/>
    <x v="0"/>
    <x v="0"/>
    <n v="2"/>
    <n v="2"/>
    <n v="0"/>
  </r>
  <r>
    <n v="2"/>
    <m/>
    <m/>
    <n v="0.25"/>
    <n v="269.40269999999998"/>
    <s v="C.O.D."/>
    <n v="37"/>
    <n v="140"/>
    <n v="35"/>
    <n v="35"/>
    <n v="269.40269999999998"/>
    <n v="304.40269999999998"/>
    <n v="304.40269999999998"/>
    <x v="0"/>
    <x v="2"/>
    <n v="2"/>
    <n v="4"/>
    <n v="2"/>
  </r>
  <r>
    <n v="1"/>
    <m/>
    <m/>
    <n v="0.25"/>
    <n v="33.497100000000003"/>
    <s v="Account"/>
    <n v="19"/>
    <n v="80"/>
    <n v="20"/>
    <n v="20"/>
    <n v="33.497100000000003"/>
    <n v="53.497100000000003"/>
    <n v="53.497100000000003"/>
    <x v="1"/>
    <x v="5"/>
    <n v="3"/>
    <n v="1"/>
    <n v="-2"/>
  </r>
  <r>
    <n v="1"/>
    <m/>
    <m/>
    <n v="0.25"/>
    <n v="305.46260000000001"/>
    <s v="Account"/>
    <n v="11"/>
    <n v="80"/>
    <n v="20"/>
    <n v="20"/>
    <n v="305.46260000000001"/>
    <n v="325.46260000000001"/>
    <n v="325.46260000000001"/>
    <x v="2"/>
    <x v="5"/>
    <n v="4"/>
    <n v="1"/>
    <n v="-3"/>
  </r>
  <r>
    <n v="1"/>
    <m/>
    <m/>
    <n v="0.75"/>
    <n v="50.672400000000003"/>
    <s v="P.O."/>
    <n v="18"/>
    <n v="80"/>
    <n v="60"/>
    <n v="60"/>
    <n v="50.672400000000003"/>
    <n v="110.67240000000001"/>
    <n v="110.67240000000001"/>
    <x v="2"/>
    <x v="5"/>
    <n v="4"/>
    <n v="1"/>
    <n v="-3"/>
  </r>
  <r>
    <n v="1"/>
    <m/>
    <m/>
    <n v="0.5"/>
    <n v="45.63"/>
    <s v="P.O."/>
    <n v="19"/>
    <n v="80"/>
    <n v="40"/>
    <n v="40"/>
    <n v="45.63"/>
    <n v="85.63"/>
    <n v="85.63"/>
    <x v="2"/>
    <x v="0"/>
    <n v="4"/>
    <n v="2"/>
    <n v="-2"/>
  </r>
  <r>
    <n v="1"/>
    <m/>
    <m/>
    <n v="1"/>
    <n v="42.66"/>
    <s v="C.O.D."/>
    <n v="27"/>
    <n v="80"/>
    <n v="80"/>
    <n v="80"/>
    <n v="42.66"/>
    <n v="122.66"/>
    <n v="122.66"/>
    <x v="2"/>
    <x v="3"/>
    <n v="4"/>
    <n v="3"/>
    <n v="-1"/>
  </r>
  <r>
    <n v="1"/>
    <m/>
    <m/>
    <n v="0.25"/>
    <n v="38.698399999999999"/>
    <s v="P.O."/>
    <n v="41"/>
    <n v="80"/>
    <n v="20"/>
    <n v="20"/>
    <n v="38.698399999999999"/>
    <n v="58.698399999999999"/>
    <n v="58.698399999999999"/>
    <x v="2"/>
    <x v="3"/>
    <n v="4"/>
    <n v="3"/>
    <n v="-1"/>
  </r>
  <r>
    <n v="1"/>
    <m/>
    <m/>
    <n v="0.25"/>
    <n v="164.22120000000001"/>
    <s v="Account"/>
    <n v="14"/>
    <n v="80"/>
    <n v="20"/>
    <n v="20"/>
    <n v="164.22120000000001"/>
    <n v="184.22120000000001"/>
    <n v="184.22120000000001"/>
    <x v="5"/>
    <x v="5"/>
    <n v="1"/>
    <n v="1"/>
    <n v="0"/>
  </r>
  <r>
    <n v="2"/>
    <m/>
    <m/>
    <n v="0.5"/>
    <n v="24.38"/>
    <s v="Account"/>
    <n v="14"/>
    <n v="140"/>
    <n v="70"/>
    <n v="70"/>
    <n v="24.38"/>
    <n v="94.38"/>
    <n v="94.38"/>
    <x v="5"/>
    <x v="5"/>
    <n v="1"/>
    <n v="1"/>
    <n v="0"/>
  </r>
  <r>
    <n v="1"/>
    <m/>
    <m/>
    <n v="0.25"/>
    <n v="267.94040000000001"/>
    <s v="P.O."/>
    <n v="23"/>
    <n v="80"/>
    <n v="20"/>
    <n v="20"/>
    <n v="267.94040000000001"/>
    <n v="287.94040000000001"/>
    <n v="287.94040000000001"/>
    <x v="5"/>
    <x v="3"/>
    <n v="1"/>
    <n v="3"/>
    <n v="2"/>
  </r>
  <r>
    <n v="2"/>
    <m/>
    <m/>
    <n v="0.5"/>
    <n v="175.8682"/>
    <s v="Account"/>
    <n v="43"/>
    <n v="140"/>
    <n v="70"/>
    <n v="70"/>
    <n v="175.8682"/>
    <n v="245.8682"/>
    <n v="245.8682"/>
    <x v="5"/>
    <x v="0"/>
    <n v="1"/>
    <n v="2"/>
    <n v="1"/>
  </r>
  <r>
    <n v="1"/>
    <s v="Yes"/>
    <s v="Yes"/>
    <n v="0.25"/>
    <n v="81.12"/>
    <s v="Warranty"/>
    <n v="50"/>
    <n v="80"/>
    <n v="20"/>
    <n v="0"/>
    <n v="0"/>
    <n v="101.12"/>
    <n v="0"/>
    <x v="5"/>
    <x v="0"/>
    <n v="1"/>
    <n v="2"/>
    <n v="1"/>
  </r>
  <r>
    <n v="2"/>
    <s v="Yes"/>
    <s v="Yes"/>
    <n v="1"/>
    <n v="9.98"/>
    <s v="Warranty"/>
    <n v="59"/>
    <n v="140"/>
    <n v="140"/>
    <n v="0"/>
    <n v="0"/>
    <n v="149.97999999999999"/>
    <n v="0"/>
    <x v="5"/>
    <x v="2"/>
    <n v="1"/>
    <n v="4"/>
    <n v="3"/>
  </r>
  <r>
    <n v="1"/>
    <m/>
    <m/>
    <n v="1.25"/>
    <n v="340.70060000000001"/>
    <s v="Account"/>
    <n v="7"/>
    <n v="80"/>
    <n v="100"/>
    <n v="100"/>
    <n v="340.70060000000001"/>
    <n v="440.70060000000001"/>
    <n v="440.70060000000001"/>
    <x v="0"/>
    <x v="0"/>
    <n v="2"/>
    <n v="2"/>
    <n v="0"/>
  </r>
  <r>
    <n v="1"/>
    <m/>
    <m/>
    <n v="0.75"/>
    <n v="22.84"/>
    <s v="P.O."/>
    <n v="8"/>
    <n v="80"/>
    <n v="60"/>
    <n v="60"/>
    <n v="22.84"/>
    <n v="82.84"/>
    <n v="82.84"/>
    <x v="0"/>
    <x v="3"/>
    <n v="2"/>
    <n v="3"/>
    <n v="1"/>
  </r>
  <r>
    <n v="1"/>
    <m/>
    <m/>
    <n v="0.5"/>
    <n v="3.5750000000000002"/>
    <s v="Account"/>
    <n v="9"/>
    <n v="80"/>
    <n v="40"/>
    <n v="40"/>
    <n v="3.5750000000000002"/>
    <n v="43.575000000000003"/>
    <n v="43.575000000000003"/>
    <x v="0"/>
    <x v="2"/>
    <n v="2"/>
    <n v="4"/>
    <n v="2"/>
  </r>
  <r>
    <n v="1"/>
    <m/>
    <m/>
    <n v="0.25"/>
    <n v="16.25"/>
    <s v="Account"/>
    <n v="9"/>
    <n v="80"/>
    <n v="20"/>
    <n v="20"/>
    <n v="16.25"/>
    <n v="36.25"/>
    <n v="36.25"/>
    <x v="0"/>
    <x v="2"/>
    <n v="2"/>
    <n v="4"/>
    <n v="2"/>
  </r>
  <r>
    <n v="1"/>
    <m/>
    <m/>
    <n v="0.75"/>
    <n v="19.196999999999999"/>
    <s v="P.O."/>
    <n v="18"/>
    <n v="80"/>
    <n v="60"/>
    <n v="60"/>
    <n v="19.196999999999999"/>
    <n v="79.197000000000003"/>
    <n v="79.197000000000003"/>
    <x v="0"/>
    <x v="4"/>
    <n v="2"/>
    <n v="6"/>
    <n v="4"/>
  </r>
  <r>
    <n v="1"/>
    <m/>
    <m/>
    <n v="0.25"/>
    <n v="73.508899999999997"/>
    <s v="P.O."/>
    <n v="14"/>
    <n v="80"/>
    <n v="20"/>
    <n v="20"/>
    <n v="73.508899999999997"/>
    <n v="93.508899999999997"/>
    <n v="93.508899999999997"/>
    <x v="0"/>
    <x v="0"/>
    <n v="2"/>
    <n v="2"/>
    <n v="0"/>
  </r>
  <r>
    <n v="1"/>
    <m/>
    <m/>
    <n v="0.25"/>
    <n v="144"/>
    <s v="P.O."/>
    <n v="21"/>
    <n v="80"/>
    <n v="20"/>
    <n v="20"/>
    <n v="144"/>
    <n v="164"/>
    <n v="164"/>
    <x v="0"/>
    <x v="0"/>
    <n v="2"/>
    <n v="2"/>
    <n v="0"/>
  </r>
  <r>
    <n v="1"/>
    <m/>
    <s v="Yes"/>
    <n v="2"/>
    <n v="94.71"/>
    <s v="C.O.D."/>
    <n v="21"/>
    <n v="80"/>
    <n v="160"/>
    <n v="160"/>
    <n v="0"/>
    <n v="254.70999999999998"/>
    <n v="160"/>
    <x v="0"/>
    <x v="0"/>
    <n v="2"/>
    <n v="2"/>
    <n v="0"/>
  </r>
  <r>
    <n v="2"/>
    <m/>
    <m/>
    <n v="0.25"/>
    <n v="41.153799999999997"/>
    <s v="C.O.D."/>
    <n v="6"/>
    <n v="140"/>
    <n v="35"/>
    <n v="35"/>
    <n v="41.153799999999997"/>
    <n v="76.15379999999999"/>
    <n v="76.15379999999999"/>
    <x v="1"/>
    <x v="0"/>
    <n v="3"/>
    <n v="2"/>
    <n v="-1"/>
  </r>
  <r>
    <n v="2"/>
    <m/>
    <m/>
    <n v="0.5"/>
    <n v="76.9499"/>
    <s v="C.O.D."/>
    <n v="34"/>
    <n v="140"/>
    <n v="70"/>
    <n v="70"/>
    <n v="76.9499"/>
    <n v="146.94990000000001"/>
    <n v="146.94990000000001"/>
    <x v="1"/>
    <x v="0"/>
    <n v="3"/>
    <n v="2"/>
    <n v="-1"/>
  </r>
  <r>
    <n v="1"/>
    <m/>
    <m/>
    <n v="0.5"/>
    <n v="25.24"/>
    <s v="P.O."/>
    <n v="54"/>
    <n v="80"/>
    <n v="40"/>
    <n v="40"/>
    <n v="25.24"/>
    <n v="65.239999999999995"/>
    <n v="65.239999999999995"/>
    <x v="1"/>
    <x v="5"/>
    <n v="3"/>
    <n v="1"/>
    <n v="-2"/>
  </r>
  <r>
    <n v="2"/>
    <m/>
    <m/>
    <n v="0.75"/>
    <n v="572.62689999999998"/>
    <s v="C.O.D."/>
    <n v="71"/>
    <n v="140"/>
    <n v="105"/>
    <n v="105"/>
    <n v="572.62689999999998"/>
    <n v="677.62689999999998"/>
    <n v="677.62689999999998"/>
    <x v="1"/>
    <x v="2"/>
    <n v="3"/>
    <n v="4"/>
    <n v="1"/>
  </r>
  <r>
    <n v="2"/>
    <m/>
    <m/>
    <n v="1.25"/>
    <n v="361.90370000000001"/>
    <s v="Account"/>
    <n v="131"/>
    <n v="140"/>
    <n v="175"/>
    <n v="175"/>
    <n v="361.90370000000001"/>
    <n v="536.90370000000007"/>
    <n v="536.90370000000007"/>
    <x v="1"/>
    <x v="5"/>
    <n v="3"/>
    <n v="1"/>
    <n v="-2"/>
  </r>
  <r>
    <n v="1"/>
    <m/>
    <m/>
    <n v="0.25"/>
    <n v="110.2272"/>
    <s v="Account"/>
    <n v="4"/>
    <n v="80"/>
    <n v="20"/>
    <n v="20"/>
    <n v="110.2272"/>
    <n v="130.22719999999998"/>
    <n v="130.22719999999998"/>
    <x v="2"/>
    <x v="5"/>
    <n v="4"/>
    <n v="1"/>
    <n v="-3"/>
  </r>
  <r>
    <n v="1"/>
    <m/>
    <m/>
    <n v="0.25"/>
    <n v="33.910499999999999"/>
    <s v="Account"/>
    <n v="11"/>
    <n v="80"/>
    <n v="20"/>
    <n v="20"/>
    <n v="33.910499999999999"/>
    <n v="53.910499999999999"/>
    <n v="53.910499999999999"/>
    <x v="2"/>
    <x v="5"/>
    <n v="4"/>
    <n v="1"/>
    <n v="-3"/>
  </r>
  <r>
    <n v="2"/>
    <m/>
    <m/>
    <n v="0.25"/>
    <n v="19"/>
    <s v="Account"/>
    <n v="20"/>
    <n v="140"/>
    <n v="35"/>
    <n v="35"/>
    <n v="19"/>
    <n v="54"/>
    <n v="54"/>
    <x v="2"/>
    <x v="3"/>
    <n v="4"/>
    <n v="3"/>
    <n v="-1"/>
  </r>
  <r>
    <n v="1"/>
    <m/>
    <m/>
    <n v="1.25"/>
    <n v="294.77999999999997"/>
    <s v="P.O."/>
    <n v="20"/>
    <n v="80"/>
    <n v="100"/>
    <n v="100"/>
    <n v="294.77999999999997"/>
    <n v="394.78"/>
    <n v="394.78"/>
    <x v="2"/>
    <x v="3"/>
    <n v="4"/>
    <n v="3"/>
    <n v="-1"/>
  </r>
  <r>
    <n v="2"/>
    <m/>
    <m/>
    <n v="0.25"/>
    <n v="83.231700000000004"/>
    <s v="Account"/>
    <n v="53"/>
    <n v="140"/>
    <n v="35"/>
    <n v="35"/>
    <n v="83.231700000000004"/>
    <n v="118.2317"/>
    <n v="118.2317"/>
    <x v="2"/>
    <x v="5"/>
    <n v="4"/>
    <n v="1"/>
    <n v="-3"/>
  </r>
  <r>
    <n v="1"/>
    <m/>
    <m/>
    <n v="0.75"/>
    <n v="103.0842"/>
    <s v="Account"/>
    <n v="8"/>
    <n v="80"/>
    <n v="60"/>
    <n v="60"/>
    <n v="103.0842"/>
    <n v="163.08420000000001"/>
    <n v="163.08420000000001"/>
    <x v="5"/>
    <x v="0"/>
    <n v="1"/>
    <n v="2"/>
    <n v="1"/>
  </r>
  <r>
    <n v="2"/>
    <m/>
    <m/>
    <n v="0.5"/>
    <n v="144.30529999999999"/>
    <s v="C.O.D."/>
    <n v="8"/>
    <n v="140"/>
    <n v="70"/>
    <n v="70"/>
    <n v="144.30529999999999"/>
    <n v="214.30529999999999"/>
    <n v="214.30529999999999"/>
    <x v="5"/>
    <x v="0"/>
    <n v="1"/>
    <n v="2"/>
    <n v="1"/>
  </r>
  <r>
    <n v="2"/>
    <m/>
    <m/>
    <n v="0.25"/>
    <n v="39"/>
    <s v="Account"/>
    <n v="17"/>
    <n v="140"/>
    <n v="35"/>
    <n v="35"/>
    <n v="39"/>
    <n v="74"/>
    <n v="74"/>
    <x v="5"/>
    <x v="2"/>
    <n v="1"/>
    <n v="4"/>
    <n v="3"/>
  </r>
  <r>
    <n v="2"/>
    <m/>
    <m/>
    <n v="2.5"/>
    <n v="224"/>
    <s v="C.O.D."/>
    <n v="19"/>
    <n v="140"/>
    <n v="350"/>
    <n v="350"/>
    <n v="224"/>
    <n v="574"/>
    <n v="574"/>
    <x v="5"/>
    <x v="4"/>
    <n v="1"/>
    <n v="6"/>
    <n v="5"/>
  </r>
  <r>
    <n v="1"/>
    <m/>
    <m/>
    <n v="0.5"/>
    <n v="475.54"/>
    <s v="Account"/>
    <n v="96"/>
    <n v="80"/>
    <n v="40"/>
    <n v="40"/>
    <n v="475.54"/>
    <n v="515.54"/>
    <n v="515.54"/>
    <x v="5"/>
    <x v="4"/>
    <n v="1"/>
    <n v="6"/>
    <n v="5"/>
  </r>
  <r>
    <n v="1"/>
    <m/>
    <m/>
    <n v="1"/>
    <n v="46.036799999999999"/>
    <s v="C.O.D."/>
    <n v="7"/>
    <n v="80"/>
    <n v="80"/>
    <n v="80"/>
    <n v="46.036799999999999"/>
    <n v="126.0368"/>
    <n v="126.0368"/>
    <x v="0"/>
    <x v="0"/>
    <n v="2"/>
    <n v="2"/>
    <n v="0"/>
  </r>
  <r>
    <n v="1"/>
    <m/>
    <m/>
    <n v="0.75"/>
    <n v="294.5514"/>
    <s v="Account"/>
    <n v="7"/>
    <n v="80"/>
    <n v="60"/>
    <n v="60"/>
    <n v="294.5514"/>
    <n v="354.5514"/>
    <n v="354.5514"/>
    <x v="0"/>
    <x v="0"/>
    <n v="2"/>
    <n v="2"/>
    <n v="0"/>
  </r>
  <r>
    <n v="2"/>
    <m/>
    <m/>
    <n v="1"/>
    <n v="28.5"/>
    <s v="P.O."/>
    <n v="77"/>
    <n v="140"/>
    <n v="140"/>
    <n v="140"/>
    <n v="28.5"/>
    <n v="168.5"/>
    <n v="168.5"/>
    <x v="0"/>
    <x v="0"/>
    <n v="2"/>
    <n v="2"/>
    <n v="0"/>
  </r>
  <r>
    <n v="2"/>
    <m/>
    <m/>
    <n v="1.5"/>
    <n v="50"/>
    <s v="Account"/>
    <n v="2"/>
    <n v="140"/>
    <n v="210"/>
    <n v="210"/>
    <n v="50"/>
    <n v="260"/>
    <n v="260"/>
    <x v="1"/>
    <x v="1"/>
    <n v="3"/>
    <n v="5"/>
    <n v="2"/>
  </r>
  <r>
    <n v="1"/>
    <m/>
    <m/>
    <n v="0.5"/>
    <n v="10"/>
    <s v="Account"/>
    <n v="0"/>
    <n v="80"/>
    <n v="40"/>
    <n v="40"/>
    <n v="10"/>
    <n v="50"/>
    <n v="50"/>
    <x v="1"/>
    <x v="3"/>
    <n v="3"/>
    <n v="3"/>
    <n v="0"/>
  </r>
  <r>
    <n v="2"/>
    <m/>
    <m/>
    <n v="1.5"/>
    <n v="29.33"/>
    <s v="Account"/>
    <n v="7"/>
    <n v="140"/>
    <n v="210"/>
    <n v="210"/>
    <n v="29.33"/>
    <n v="239.32999999999998"/>
    <n v="239.32999999999998"/>
    <x v="1"/>
    <x v="3"/>
    <n v="3"/>
    <n v="3"/>
    <n v="0"/>
  </r>
  <r>
    <n v="1"/>
    <m/>
    <s v="Yes"/>
    <n v="0.25"/>
    <n v="19.196999999999999"/>
    <s v="C.O.D."/>
    <n v="7"/>
    <n v="80"/>
    <n v="20"/>
    <n v="20"/>
    <n v="0"/>
    <n v="39.197000000000003"/>
    <n v="20"/>
    <x v="1"/>
    <x v="3"/>
    <n v="3"/>
    <n v="3"/>
    <n v="0"/>
  </r>
  <r>
    <n v="2"/>
    <m/>
    <m/>
    <n v="0.5"/>
    <n v="24.186499999999999"/>
    <s v="C.O.D."/>
    <n v="7"/>
    <n v="140"/>
    <n v="70"/>
    <n v="70"/>
    <n v="24.186499999999999"/>
    <n v="94.186499999999995"/>
    <n v="94.186499999999995"/>
    <x v="1"/>
    <x v="3"/>
    <n v="3"/>
    <n v="3"/>
    <n v="0"/>
  </r>
  <r>
    <n v="2"/>
    <m/>
    <m/>
    <n v="0.5"/>
    <n v="159"/>
    <s v="Account"/>
    <n v="8"/>
    <n v="140"/>
    <n v="70"/>
    <n v="70"/>
    <n v="159"/>
    <n v="229"/>
    <n v="229"/>
    <x v="1"/>
    <x v="2"/>
    <n v="3"/>
    <n v="4"/>
    <n v="1"/>
  </r>
  <r>
    <n v="2"/>
    <m/>
    <s v="Yes"/>
    <n v="0.5"/>
    <n v="411.09530000000001"/>
    <s v="C.O.D."/>
    <n v="14"/>
    <n v="140"/>
    <n v="70"/>
    <n v="70"/>
    <n v="0"/>
    <n v="481.09530000000001"/>
    <n v="70"/>
    <x v="1"/>
    <x v="3"/>
    <n v="3"/>
    <n v="3"/>
    <n v="0"/>
  </r>
  <r>
    <n v="1"/>
    <m/>
    <m/>
    <n v="0.75"/>
    <n v="58.361699999999999"/>
    <s v="Account"/>
    <n v="29"/>
    <n v="80"/>
    <n v="60"/>
    <n v="60"/>
    <n v="58.361699999999999"/>
    <n v="118.3617"/>
    <n v="118.3617"/>
    <x v="1"/>
    <x v="2"/>
    <n v="3"/>
    <n v="4"/>
    <n v="1"/>
  </r>
  <r>
    <n v="1"/>
    <m/>
    <s v="Yes"/>
    <n v="1.75"/>
    <n v="98.547600000000003"/>
    <s v="C.O.D."/>
    <n v="41"/>
    <n v="80"/>
    <n v="140"/>
    <n v="140"/>
    <n v="0"/>
    <n v="238.54759999999999"/>
    <n v="140"/>
    <x v="1"/>
    <x v="0"/>
    <n v="3"/>
    <n v="2"/>
    <n v="-1"/>
  </r>
  <r>
    <n v="2"/>
    <s v="Yes"/>
    <s v="Yes"/>
    <n v="2"/>
    <n v="145.14920000000001"/>
    <s v="Warranty"/>
    <n v="42"/>
    <n v="140"/>
    <n v="280"/>
    <n v="0"/>
    <n v="0"/>
    <n v="425.14920000000001"/>
    <n v="0"/>
    <x v="1"/>
    <x v="3"/>
    <n v="3"/>
    <n v="3"/>
    <n v="0"/>
  </r>
  <r>
    <n v="2"/>
    <m/>
    <m/>
    <n v="0.75"/>
    <n v="125.7273"/>
    <s v="Account"/>
    <n v="0"/>
    <n v="140"/>
    <n v="105"/>
    <n v="105"/>
    <n v="125.7273"/>
    <n v="230.72730000000001"/>
    <n v="230.72730000000001"/>
    <x v="2"/>
    <x v="2"/>
    <n v="4"/>
    <n v="4"/>
    <n v="0"/>
  </r>
  <r>
    <n v="1"/>
    <m/>
    <m/>
    <n v="0.25"/>
    <n v="204.28399999999999"/>
    <s v="C.O.D."/>
    <n v="82"/>
    <n v="80"/>
    <n v="20"/>
    <n v="20"/>
    <n v="204.28399999999999"/>
    <n v="224.28399999999999"/>
    <n v="224.28399999999999"/>
    <x v="2"/>
    <x v="0"/>
    <n v="4"/>
    <n v="2"/>
    <n v="-2"/>
  </r>
  <r>
    <n v="1"/>
    <m/>
    <m/>
    <n v="0.25"/>
    <n v="120"/>
    <s v="Account"/>
    <n v="128"/>
    <n v="80"/>
    <n v="20"/>
    <n v="20"/>
    <n v="120"/>
    <n v="140"/>
    <n v="140"/>
    <x v="2"/>
    <x v="4"/>
    <n v="4"/>
    <n v="6"/>
    <n v="2"/>
  </r>
  <r>
    <n v="2"/>
    <m/>
    <m/>
    <n v="1"/>
    <n v="203"/>
    <s v="Account"/>
    <n v="12"/>
    <n v="140"/>
    <n v="140"/>
    <n v="140"/>
    <n v="203"/>
    <n v="343"/>
    <n v="343"/>
    <x v="5"/>
    <x v="4"/>
    <n v="1"/>
    <n v="6"/>
    <n v="5"/>
  </r>
  <r>
    <n v="2"/>
    <s v="Yes"/>
    <s v="Yes"/>
    <n v="0.75"/>
    <n v="222.33"/>
    <s v="Warranty"/>
    <n v="8"/>
    <n v="140"/>
    <n v="105"/>
    <n v="0"/>
    <n v="0"/>
    <n v="327.33000000000004"/>
    <n v="0"/>
    <x v="5"/>
    <x v="0"/>
    <n v="1"/>
    <n v="2"/>
    <n v="1"/>
  </r>
  <r>
    <n v="2"/>
    <m/>
    <m/>
    <n v="4.75"/>
    <n v="56.4"/>
    <s v="Account"/>
    <n v="9"/>
    <n v="140"/>
    <n v="665"/>
    <n v="665"/>
    <n v="56.4"/>
    <n v="721.4"/>
    <n v="721.4"/>
    <x v="5"/>
    <x v="3"/>
    <n v="1"/>
    <n v="3"/>
    <n v="2"/>
  </r>
  <r>
    <n v="2"/>
    <m/>
    <s v="Yes"/>
    <n v="1"/>
    <n v="60"/>
    <s v="C.O.D."/>
    <n v="14"/>
    <n v="140"/>
    <n v="140"/>
    <n v="140"/>
    <n v="0"/>
    <n v="200"/>
    <n v="140"/>
    <x v="5"/>
    <x v="5"/>
    <n v="1"/>
    <n v="1"/>
    <n v="0"/>
  </r>
  <r>
    <n v="1"/>
    <m/>
    <m/>
    <n v="0.75"/>
    <n v="21.33"/>
    <s v="Account"/>
    <n v="16"/>
    <n v="80"/>
    <n v="60"/>
    <n v="60"/>
    <n v="21.33"/>
    <n v="81.33"/>
    <n v="81.33"/>
    <x v="5"/>
    <x v="3"/>
    <n v="1"/>
    <n v="3"/>
    <n v="2"/>
  </r>
  <r>
    <n v="1"/>
    <m/>
    <m/>
    <n v="0.25"/>
    <n v="204.28399999999999"/>
    <s v="Account"/>
    <n v="15"/>
    <n v="80"/>
    <n v="20"/>
    <n v="20"/>
    <n v="204.28399999999999"/>
    <n v="224.28399999999999"/>
    <n v="224.28399999999999"/>
    <x v="5"/>
    <x v="0"/>
    <n v="1"/>
    <n v="2"/>
    <n v="1"/>
  </r>
  <r>
    <n v="1"/>
    <m/>
    <s v="Yes"/>
    <n v="1.5"/>
    <n v="95.042900000000003"/>
    <s v="C.O.D."/>
    <n v="23"/>
    <n v="80"/>
    <n v="120"/>
    <n v="120"/>
    <n v="0"/>
    <n v="215.0429"/>
    <n v="120"/>
    <x v="5"/>
    <x v="3"/>
    <n v="1"/>
    <n v="3"/>
    <n v="2"/>
  </r>
  <r>
    <n v="1"/>
    <m/>
    <m/>
    <n v="0.25"/>
    <n v="23.401"/>
    <s v="Account"/>
    <n v="35"/>
    <n v="80"/>
    <n v="20"/>
    <n v="20"/>
    <n v="23.401"/>
    <n v="43.400999999999996"/>
    <n v="43.400999999999996"/>
    <x v="5"/>
    <x v="5"/>
    <n v="1"/>
    <n v="1"/>
    <n v="0"/>
  </r>
  <r>
    <n v="2"/>
    <s v="Yes"/>
    <s v="Yes"/>
    <n v="2.25"/>
    <n v="934.45389999999998"/>
    <s v="Warranty"/>
    <n v="54"/>
    <n v="140"/>
    <n v="315"/>
    <n v="0"/>
    <n v="0"/>
    <n v="1249.4539"/>
    <n v="0"/>
    <x v="5"/>
    <x v="4"/>
    <n v="1"/>
    <n v="6"/>
    <n v="5"/>
  </r>
  <r>
    <n v="1"/>
    <m/>
    <m/>
    <n v="0.5"/>
    <n v="18"/>
    <s v="P.O."/>
    <n v="1"/>
    <n v="80"/>
    <n v="40"/>
    <n v="40"/>
    <n v="18"/>
    <n v="58"/>
    <n v="58"/>
    <x v="0"/>
    <x v="3"/>
    <n v="2"/>
    <n v="3"/>
    <n v="1"/>
  </r>
  <r>
    <n v="1"/>
    <m/>
    <m/>
    <n v="0.25"/>
    <n v="134.84690000000001"/>
    <s v="C.O.D."/>
    <n v="9"/>
    <n v="80"/>
    <n v="20"/>
    <n v="20"/>
    <n v="134.84690000000001"/>
    <n v="154.84690000000001"/>
    <n v="154.84690000000001"/>
    <x v="0"/>
    <x v="2"/>
    <n v="2"/>
    <n v="4"/>
    <n v="2"/>
  </r>
  <r>
    <n v="1"/>
    <m/>
    <m/>
    <n v="0.5"/>
    <n v="61.259"/>
    <s v="Account"/>
    <n v="7"/>
    <n v="80"/>
    <n v="40"/>
    <n v="40"/>
    <n v="61.259"/>
    <n v="101.259"/>
    <n v="101.259"/>
    <x v="0"/>
    <x v="0"/>
    <n v="2"/>
    <n v="2"/>
    <n v="0"/>
  </r>
  <r>
    <n v="2"/>
    <m/>
    <m/>
    <n v="4.5"/>
    <n v="658.67510000000004"/>
    <s v="Account"/>
    <n v="17"/>
    <n v="140"/>
    <n v="630"/>
    <n v="630"/>
    <n v="658.67510000000004"/>
    <n v="1288.6750999999999"/>
    <n v="1288.6750999999999"/>
    <x v="0"/>
    <x v="1"/>
    <n v="2"/>
    <n v="5"/>
    <n v="3"/>
  </r>
  <r>
    <n v="2"/>
    <m/>
    <m/>
    <n v="8"/>
    <n v="1468.5196000000001"/>
    <s v="Account"/>
    <n v="18"/>
    <n v="140"/>
    <n v="1120"/>
    <n v="1120"/>
    <n v="1468.5196000000001"/>
    <n v="2588.5196000000001"/>
    <n v="2588.5196000000001"/>
    <x v="0"/>
    <x v="4"/>
    <n v="2"/>
    <n v="6"/>
    <n v="4"/>
  </r>
  <r>
    <n v="1"/>
    <m/>
    <m/>
    <n v="0.75"/>
    <n v="82.586500000000001"/>
    <s v="Account"/>
    <n v="15"/>
    <n v="80"/>
    <n v="60"/>
    <n v="60"/>
    <n v="82.586500000000001"/>
    <n v="142.5865"/>
    <n v="142.5865"/>
    <x v="0"/>
    <x v="3"/>
    <n v="2"/>
    <n v="3"/>
    <n v="1"/>
  </r>
  <r>
    <n v="2"/>
    <m/>
    <s v="Yes"/>
    <n v="2.75"/>
    <n v="340.54520000000002"/>
    <s v="C.O.D."/>
    <n v="31"/>
    <n v="140"/>
    <n v="385"/>
    <n v="385"/>
    <n v="0"/>
    <n v="725.54520000000002"/>
    <n v="385"/>
    <x v="0"/>
    <x v="1"/>
    <n v="2"/>
    <n v="5"/>
    <n v="3"/>
  </r>
  <r>
    <n v="1"/>
    <m/>
    <m/>
    <n v="0.25"/>
    <n v="72.061000000000007"/>
    <s v="C.O.D."/>
    <n v="51"/>
    <n v="80"/>
    <n v="20"/>
    <n v="20"/>
    <n v="72.061000000000007"/>
    <n v="92.061000000000007"/>
    <n v="92.061000000000007"/>
    <x v="0"/>
    <x v="2"/>
    <n v="2"/>
    <n v="4"/>
    <n v="2"/>
  </r>
  <r>
    <n v="1"/>
    <m/>
    <m/>
    <n v="0.5"/>
    <n v="48.990699999999997"/>
    <s v="Account"/>
    <n v="24"/>
    <n v="80"/>
    <n v="40"/>
    <n v="40"/>
    <n v="48.990699999999997"/>
    <n v="88.990700000000004"/>
    <n v="88.990700000000004"/>
    <x v="1"/>
    <x v="4"/>
    <n v="3"/>
    <n v="6"/>
    <n v="3"/>
  </r>
  <r>
    <n v="1"/>
    <m/>
    <m/>
    <n v="0.25"/>
    <n v="15.401"/>
    <s v="Account"/>
    <n v="24"/>
    <n v="80"/>
    <n v="20"/>
    <n v="20"/>
    <n v="15.401"/>
    <n v="35.400999999999996"/>
    <n v="35.400999999999996"/>
    <x v="1"/>
    <x v="4"/>
    <n v="3"/>
    <n v="6"/>
    <n v="3"/>
  </r>
  <r>
    <n v="1"/>
    <m/>
    <m/>
    <n v="0.75"/>
    <n v="204.10079999999999"/>
    <s v="C.O.D."/>
    <n v="48"/>
    <n v="80"/>
    <n v="60"/>
    <n v="60"/>
    <n v="204.10079999999999"/>
    <n v="264.10079999999999"/>
    <n v="264.10079999999999"/>
    <x v="3"/>
    <x v="2"/>
    <n v="5"/>
    <n v="4"/>
    <n v="-1"/>
  </r>
  <r>
    <n v="1"/>
    <m/>
    <m/>
    <n v="0.25"/>
    <n v="12.63"/>
    <s v="Account"/>
    <n v="21"/>
    <n v="80"/>
    <n v="20"/>
    <n v="20"/>
    <n v="12.63"/>
    <n v="32.630000000000003"/>
    <n v="32.630000000000003"/>
    <x v="4"/>
    <x v="4"/>
    <n v="6"/>
    <n v="6"/>
    <n v="0"/>
  </r>
  <r>
    <n v="1"/>
    <m/>
    <m/>
    <n v="0.25"/>
    <n v="15.24"/>
    <s v="P.O."/>
    <n v="24"/>
    <n v="80"/>
    <n v="20"/>
    <n v="20"/>
    <n v="15.24"/>
    <n v="35.24"/>
    <n v="35.24"/>
    <x v="4"/>
    <x v="0"/>
    <n v="6"/>
    <n v="2"/>
    <n v="-4"/>
  </r>
  <r>
    <n v="1"/>
    <s v="Yes"/>
    <s v="Yes"/>
    <n v="0.5"/>
    <n v="50"/>
    <s v="Warranty"/>
    <n v="9"/>
    <n v="80"/>
    <n v="40"/>
    <n v="0"/>
    <n v="0"/>
    <n v="90"/>
    <n v="0"/>
    <x v="5"/>
    <x v="3"/>
    <n v="1"/>
    <n v="3"/>
    <n v="2"/>
  </r>
  <r>
    <n v="1"/>
    <m/>
    <s v="Yes"/>
    <n v="1.5"/>
    <n v="272.55329999999998"/>
    <s v="C.O.D."/>
    <n v="29"/>
    <n v="80"/>
    <n v="120"/>
    <n v="120"/>
    <n v="0"/>
    <n v="392.55329999999998"/>
    <n v="120"/>
    <x v="5"/>
    <x v="0"/>
    <n v="1"/>
    <n v="2"/>
    <n v="1"/>
  </r>
  <r>
    <n v="2"/>
    <m/>
    <m/>
    <n v="6.25"/>
    <n v="27"/>
    <s v="C.O.D."/>
    <n v="29"/>
    <n v="140"/>
    <n v="875"/>
    <n v="875"/>
    <n v="27"/>
    <n v="902"/>
    <n v="902"/>
    <x v="5"/>
    <x v="0"/>
    <n v="1"/>
    <n v="2"/>
    <n v="1"/>
  </r>
  <r>
    <n v="1"/>
    <s v="Yes"/>
    <s v="Yes"/>
    <n v="0.25"/>
    <n v="65.428799999999995"/>
    <s v="Warranty"/>
    <n v="31"/>
    <n v="80"/>
    <n v="20"/>
    <n v="0"/>
    <n v="0"/>
    <n v="85.428799999999995"/>
    <n v="0"/>
    <x v="5"/>
    <x v="2"/>
    <n v="1"/>
    <n v="4"/>
    <n v="3"/>
  </r>
  <r>
    <n v="2"/>
    <m/>
    <m/>
    <n v="0.5"/>
    <n v="85.32"/>
    <s v="Account"/>
    <n v="45"/>
    <n v="140"/>
    <n v="70"/>
    <n v="70"/>
    <n v="85.32"/>
    <n v="155.32"/>
    <n v="155.32"/>
    <x v="5"/>
    <x v="2"/>
    <n v="1"/>
    <n v="4"/>
    <n v="3"/>
  </r>
  <r>
    <n v="2"/>
    <m/>
    <s v="Yes"/>
    <n v="1.5"/>
    <n v="572.1671"/>
    <s v="C.O.D."/>
    <n v="49"/>
    <n v="140"/>
    <n v="210"/>
    <n v="210"/>
    <n v="0"/>
    <n v="782.1671"/>
    <n v="210"/>
    <x v="5"/>
    <x v="5"/>
    <n v="1"/>
    <n v="1"/>
    <n v="0"/>
  </r>
  <r>
    <n v="2"/>
    <m/>
    <s v="Yes"/>
    <n v="4.5"/>
    <n v="937.97670000000005"/>
    <s v="C.O.D."/>
    <n v="49"/>
    <n v="140"/>
    <n v="630"/>
    <n v="630"/>
    <n v="0"/>
    <n v="1567.9767000000002"/>
    <n v="630"/>
    <x v="5"/>
    <x v="5"/>
    <n v="1"/>
    <n v="1"/>
    <n v="0"/>
  </r>
  <r>
    <n v="1"/>
    <s v="Yes"/>
    <s v="Yes"/>
    <n v="0.5"/>
    <n v="165"/>
    <s v="Warranty"/>
    <n v="0"/>
    <n v="80"/>
    <n v="40"/>
    <n v="0"/>
    <n v="0"/>
    <n v="205"/>
    <n v="0"/>
    <x v="0"/>
    <x v="0"/>
    <n v="2"/>
    <n v="2"/>
    <n v="0"/>
  </r>
  <r>
    <n v="2"/>
    <s v="Yes"/>
    <s v="Yes"/>
    <n v="0.25"/>
    <n v="55.295499999999997"/>
    <s v="Warranty"/>
    <n v="11"/>
    <n v="140"/>
    <n v="35"/>
    <n v="0"/>
    <n v="0"/>
    <n v="90.295500000000004"/>
    <n v="0"/>
    <x v="0"/>
    <x v="4"/>
    <n v="2"/>
    <n v="6"/>
    <n v="4"/>
  </r>
  <r>
    <n v="1"/>
    <m/>
    <s v="Yes"/>
    <n v="2.75"/>
    <n v="534.56600000000003"/>
    <s v="C.O.D."/>
    <n v="18"/>
    <n v="80"/>
    <n v="220"/>
    <n v="220"/>
    <n v="0"/>
    <n v="754.56600000000003"/>
    <n v="220"/>
    <x v="0"/>
    <x v="4"/>
    <n v="2"/>
    <n v="6"/>
    <n v="4"/>
  </r>
  <r>
    <n v="1"/>
    <m/>
    <s v="Yes"/>
    <n v="1"/>
    <n v="448.26"/>
    <s v="C.O.D."/>
    <n v="16"/>
    <n v="80"/>
    <n v="80"/>
    <n v="80"/>
    <n v="0"/>
    <n v="528.26"/>
    <n v="80"/>
    <x v="0"/>
    <x v="2"/>
    <n v="2"/>
    <n v="4"/>
    <n v="2"/>
  </r>
  <r>
    <n v="2"/>
    <m/>
    <m/>
    <n v="1"/>
    <n v="123.208"/>
    <s v="C.O.D."/>
    <n v="22"/>
    <n v="140"/>
    <n v="140"/>
    <n v="140"/>
    <n v="123.208"/>
    <n v="263.20799999999997"/>
    <n v="263.20799999999997"/>
    <x v="0"/>
    <x v="3"/>
    <n v="2"/>
    <n v="3"/>
    <n v="1"/>
  </r>
  <r>
    <n v="1"/>
    <m/>
    <m/>
    <n v="0.25"/>
    <n v="77.290000000000006"/>
    <s v="C.O.D."/>
    <n v="20"/>
    <n v="80"/>
    <n v="20"/>
    <n v="20"/>
    <n v="77.290000000000006"/>
    <n v="97.29"/>
    <n v="97.29"/>
    <x v="0"/>
    <x v="5"/>
    <n v="2"/>
    <n v="1"/>
    <n v="-1"/>
  </r>
  <r>
    <n v="2"/>
    <s v="Yes"/>
    <s v="Yes"/>
    <n v="1"/>
    <n v="360"/>
    <s v="Warranty"/>
    <n v="20"/>
    <n v="140"/>
    <n v="140"/>
    <n v="0"/>
    <n v="0"/>
    <n v="500"/>
    <n v="0"/>
    <x v="0"/>
    <x v="5"/>
    <n v="2"/>
    <n v="1"/>
    <n v="-1"/>
  </r>
  <r>
    <n v="2"/>
    <m/>
    <m/>
    <n v="3.5"/>
    <n v="653.00080000000003"/>
    <s v="C.O.D."/>
    <n v="51"/>
    <n v="140"/>
    <n v="490"/>
    <n v="490"/>
    <n v="653.00080000000003"/>
    <n v="1143.0008"/>
    <n v="1143.0008"/>
    <x v="0"/>
    <x v="2"/>
    <n v="2"/>
    <n v="4"/>
    <n v="2"/>
  </r>
  <r>
    <n v="1"/>
    <m/>
    <m/>
    <n v="1.5"/>
    <n v="118.3"/>
    <s v="Account"/>
    <n v="13"/>
    <n v="80"/>
    <n v="120"/>
    <n v="120"/>
    <n v="118.3"/>
    <n v="238.3"/>
    <n v="238.3"/>
    <x v="1"/>
    <x v="0"/>
    <n v="3"/>
    <n v="2"/>
    <n v="-1"/>
  </r>
  <r>
    <n v="2"/>
    <m/>
    <s v="Yes"/>
    <n v="2.5"/>
    <n v="1480.3623"/>
    <s v="C.O.D."/>
    <n v="79"/>
    <n v="140"/>
    <n v="350"/>
    <n v="350"/>
    <n v="0"/>
    <n v="1830.3623"/>
    <n v="350"/>
    <x v="1"/>
    <x v="1"/>
    <n v="3"/>
    <n v="5"/>
    <n v="2"/>
  </r>
  <r>
    <n v="2"/>
    <m/>
    <m/>
    <n v="2.5"/>
    <n v="837.1567"/>
    <s v="C.O.D."/>
    <n v="47"/>
    <n v="140"/>
    <n v="350"/>
    <n v="350"/>
    <n v="837.1567"/>
    <n v="1187.1567"/>
    <n v="1187.1567"/>
    <x v="2"/>
    <x v="0"/>
    <n v="4"/>
    <n v="2"/>
    <n v="-2"/>
  </r>
  <r>
    <n v="2"/>
    <m/>
    <m/>
    <n v="1.75"/>
    <n v="242.6396"/>
    <s v="C.O.D."/>
    <n v="95"/>
    <n v="140"/>
    <n v="245"/>
    <n v="245"/>
    <n v="242.6396"/>
    <n v="487.63959999999997"/>
    <n v="487.63959999999997"/>
    <x v="4"/>
    <x v="3"/>
    <n v="6"/>
    <n v="3"/>
    <n v="-3"/>
  </r>
  <r>
    <n v="1"/>
    <m/>
    <s v="Yes"/>
    <n v="2"/>
    <n v="262.02800000000002"/>
    <s v="C.O.D."/>
    <n v="9"/>
    <n v="80"/>
    <n v="160"/>
    <n v="160"/>
    <n v="0"/>
    <n v="422.02800000000002"/>
    <n v="160"/>
    <x v="5"/>
    <x v="3"/>
    <n v="1"/>
    <n v="3"/>
    <n v="2"/>
  </r>
  <r>
    <n v="1"/>
    <m/>
    <m/>
    <n v="1.75"/>
    <n v="473.60329999999999"/>
    <s v="C.O.D."/>
    <n v="91"/>
    <n v="80"/>
    <n v="140"/>
    <n v="140"/>
    <n v="473.60329999999999"/>
    <n v="613.60329999999999"/>
    <n v="613.60329999999999"/>
    <x v="5"/>
    <x v="5"/>
    <n v="1"/>
    <n v="1"/>
    <n v="0"/>
  </r>
  <r>
    <n v="1"/>
    <m/>
    <m/>
    <n v="2.75"/>
    <n v="708.02269999999999"/>
    <s v="C.O.D."/>
    <n v="43"/>
    <n v="80"/>
    <n v="220"/>
    <n v="220"/>
    <n v="708.02269999999999"/>
    <n v="928.02269999999999"/>
    <n v="928.02269999999999"/>
    <x v="0"/>
    <x v="3"/>
    <n v="2"/>
    <n v="3"/>
    <n v="1"/>
  </r>
  <r>
    <n v="1"/>
    <m/>
    <m/>
    <n v="0.5"/>
    <n v="13.321400000000001"/>
    <s v="C.O.D."/>
    <n v="6"/>
    <n v="80"/>
    <n v="40"/>
    <n v="40"/>
    <n v="13.321400000000001"/>
    <n v="53.321399999999997"/>
    <n v="53.321399999999997"/>
    <x v="1"/>
    <x v="0"/>
    <n v="3"/>
    <n v="2"/>
    <n v="-1"/>
  </r>
  <r>
    <n v="1"/>
    <m/>
    <m/>
    <n v="0.75"/>
    <n v="51.29"/>
    <s v="C.O.D."/>
    <n v="21"/>
    <n v="80"/>
    <n v="60"/>
    <n v="60"/>
    <n v="51.29"/>
    <n v="111.28999999999999"/>
    <n v="111.28999999999999"/>
    <x v="1"/>
    <x v="3"/>
    <n v="3"/>
    <n v="3"/>
    <n v="0"/>
  </r>
  <r>
    <n v="1"/>
    <m/>
    <m/>
    <n v="0.25"/>
    <n v="89.5"/>
    <s v="Account"/>
    <n v="15"/>
    <n v="80"/>
    <n v="20"/>
    <n v="20"/>
    <n v="89.5"/>
    <n v="109.5"/>
    <n v="109.5"/>
    <x v="2"/>
    <x v="1"/>
    <n v="4"/>
    <n v="5"/>
    <n v="1"/>
  </r>
  <r>
    <n v="1"/>
    <m/>
    <m/>
    <n v="0.25"/>
    <n v="74.532399999999996"/>
    <s v="P.O."/>
    <n v="11"/>
    <n v="80"/>
    <n v="20"/>
    <n v="20"/>
    <n v="74.532399999999996"/>
    <n v="94.532399999999996"/>
    <n v="94.532399999999996"/>
    <x v="2"/>
    <x v="5"/>
    <n v="4"/>
    <n v="1"/>
    <n v="-3"/>
  </r>
  <r>
    <n v="2"/>
    <m/>
    <m/>
    <n v="1.5"/>
    <n v="64"/>
    <s v="Account"/>
    <n v="11"/>
    <n v="140"/>
    <n v="210"/>
    <n v="210"/>
    <n v="64"/>
    <n v="274"/>
    <n v="274"/>
    <x v="2"/>
    <x v="5"/>
    <n v="4"/>
    <n v="1"/>
    <n v="-3"/>
  </r>
  <r>
    <n v="1"/>
    <m/>
    <m/>
    <n v="0.25"/>
    <n v="23.401"/>
    <s v="Account"/>
    <n v="13"/>
    <n v="80"/>
    <n v="20"/>
    <n v="20"/>
    <n v="23.401"/>
    <n v="43.400999999999996"/>
    <n v="43.400999999999996"/>
    <x v="2"/>
    <x v="3"/>
    <n v="4"/>
    <n v="3"/>
    <n v="-1"/>
  </r>
  <r>
    <n v="2"/>
    <m/>
    <m/>
    <n v="0.25"/>
    <n v="17.13"/>
    <s v="Account"/>
    <n v="25"/>
    <n v="140"/>
    <n v="35"/>
    <n v="35"/>
    <n v="17.13"/>
    <n v="52.129999999999995"/>
    <n v="52.129999999999995"/>
    <x v="2"/>
    <x v="5"/>
    <n v="4"/>
    <n v="1"/>
    <n v="-3"/>
  </r>
  <r>
    <n v="1"/>
    <m/>
    <m/>
    <n v="0.5"/>
    <n v="149.5"/>
    <s v="P.O."/>
    <n v="28"/>
    <n v="80"/>
    <n v="40"/>
    <n v="40"/>
    <n v="149.5"/>
    <n v="189.5"/>
    <n v="189.5"/>
    <x v="2"/>
    <x v="2"/>
    <n v="4"/>
    <n v="4"/>
    <n v="0"/>
  </r>
  <r>
    <n v="1"/>
    <m/>
    <m/>
    <n v="0.5"/>
    <n v="163.197"/>
    <s v="P.O."/>
    <n v="24"/>
    <n v="80"/>
    <n v="40"/>
    <n v="40"/>
    <n v="163.197"/>
    <n v="203.197"/>
    <n v="203.197"/>
    <x v="3"/>
    <x v="5"/>
    <n v="5"/>
    <n v="1"/>
    <n v="-4"/>
  </r>
  <r>
    <n v="2"/>
    <m/>
    <m/>
    <n v="0.25"/>
    <n v="14.76"/>
    <s v="Account"/>
    <n v="12"/>
    <n v="140"/>
    <n v="35"/>
    <n v="35"/>
    <n v="14.76"/>
    <n v="49.76"/>
    <n v="49.76"/>
    <x v="4"/>
    <x v="2"/>
    <n v="6"/>
    <n v="4"/>
    <n v="-2"/>
  </r>
  <r>
    <n v="1"/>
    <m/>
    <m/>
    <n v="0.75"/>
    <n v="21.33"/>
    <s v="Account"/>
    <n v="24"/>
    <n v="80"/>
    <n v="60"/>
    <n v="60"/>
    <n v="21.33"/>
    <n v="81.33"/>
    <n v="81.33"/>
    <x v="4"/>
    <x v="0"/>
    <n v="6"/>
    <n v="2"/>
    <n v="-4"/>
  </r>
  <r>
    <n v="2"/>
    <m/>
    <s v="Yes"/>
    <n v="1"/>
    <n v="304.50729999999999"/>
    <s v="C.O.D."/>
    <n v="38"/>
    <n v="140"/>
    <n v="140"/>
    <n v="140"/>
    <n v="0"/>
    <n v="444.50729999999999"/>
    <n v="140"/>
    <x v="4"/>
    <x v="0"/>
    <n v="6"/>
    <n v="2"/>
    <n v="-4"/>
  </r>
  <r>
    <n v="1"/>
    <m/>
    <m/>
    <n v="0.5"/>
    <n v="36.3384"/>
    <s v="Account"/>
    <n v="38"/>
    <n v="80"/>
    <n v="40"/>
    <n v="40"/>
    <n v="36.3384"/>
    <n v="76.338400000000007"/>
    <n v="76.338400000000007"/>
    <x v="4"/>
    <x v="0"/>
    <n v="6"/>
    <n v="2"/>
    <n v="-4"/>
  </r>
  <r>
    <n v="2"/>
    <m/>
    <m/>
    <n v="0.5"/>
    <n v="21.33"/>
    <s v="Account"/>
    <n v="9"/>
    <n v="140"/>
    <n v="70"/>
    <n v="70"/>
    <n v="21.33"/>
    <n v="91.33"/>
    <n v="91.33"/>
    <x v="5"/>
    <x v="3"/>
    <n v="1"/>
    <n v="3"/>
    <n v="2"/>
  </r>
  <r>
    <n v="2"/>
    <m/>
    <m/>
    <n v="0.5"/>
    <n v="392.02480000000003"/>
    <s v="C.O.D."/>
    <n v="18"/>
    <n v="140"/>
    <n v="70"/>
    <n v="70"/>
    <n v="392.02480000000003"/>
    <n v="462.02480000000003"/>
    <n v="462.02480000000003"/>
    <x v="5"/>
    <x v="1"/>
    <n v="1"/>
    <n v="5"/>
    <n v="4"/>
  </r>
  <r>
    <n v="1"/>
    <m/>
    <m/>
    <n v="0.25"/>
    <n v="151.78790000000001"/>
    <s v="Account"/>
    <n v="24"/>
    <n v="80"/>
    <n v="20"/>
    <n v="20"/>
    <n v="151.78790000000001"/>
    <n v="171.78790000000001"/>
    <n v="171.78790000000001"/>
    <x v="5"/>
    <x v="2"/>
    <n v="1"/>
    <n v="4"/>
    <n v="3"/>
  </r>
  <r>
    <n v="1"/>
    <m/>
    <m/>
    <n v="0.25"/>
    <n v="30.1082"/>
    <s v="Account"/>
    <n v="37"/>
    <n v="80"/>
    <n v="20"/>
    <n v="20"/>
    <n v="30.1082"/>
    <n v="50.108199999999997"/>
    <n v="50.108199999999997"/>
    <x v="5"/>
    <x v="3"/>
    <n v="1"/>
    <n v="3"/>
    <n v="2"/>
  </r>
  <r>
    <n v="2"/>
    <m/>
    <m/>
    <n v="0.75"/>
    <n v="13.36"/>
    <s v="C.O.D."/>
    <n v="42"/>
    <n v="140"/>
    <n v="105"/>
    <n v="105"/>
    <n v="13.36"/>
    <n v="118.36"/>
    <n v="118.36"/>
    <x v="5"/>
    <x v="5"/>
    <n v="1"/>
    <n v="1"/>
    <n v="0"/>
  </r>
  <r>
    <n v="1"/>
    <m/>
    <m/>
    <n v="4.25"/>
    <n v="21.33"/>
    <s v="Account"/>
    <n v="71"/>
    <n v="80"/>
    <n v="340"/>
    <n v="340"/>
    <n v="21.33"/>
    <n v="361.33"/>
    <n v="361.33"/>
    <x v="5"/>
    <x v="0"/>
    <n v="1"/>
    <n v="2"/>
    <n v="1"/>
  </r>
  <r>
    <n v="1"/>
    <m/>
    <m/>
    <n v="0.75"/>
    <n v="21.33"/>
    <s v="C.O.D."/>
    <n v="31"/>
    <n v="80"/>
    <n v="60"/>
    <n v="60"/>
    <n v="21.33"/>
    <n v="81.33"/>
    <n v="81.33"/>
    <x v="0"/>
    <x v="1"/>
    <n v="2"/>
    <n v="5"/>
    <n v="3"/>
  </r>
  <r>
    <n v="1"/>
    <m/>
    <m/>
    <n v="0.25"/>
    <n v="21.6"/>
    <s v="Account"/>
    <n v="34"/>
    <n v="80"/>
    <n v="20"/>
    <n v="20"/>
    <n v="21.6"/>
    <n v="41.6"/>
    <n v="41.6"/>
    <x v="0"/>
    <x v="5"/>
    <n v="2"/>
    <n v="1"/>
    <n v="-1"/>
  </r>
  <r>
    <n v="1"/>
    <m/>
    <m/>
    <n v="0.25"/>
    <n v="108.9568"/>
    <s v="C.O.D."/>
    <n v="44"/>
    <n v="80"/>
    <n v="20"/>
    <n v="20"/>
    <n v="108.9568"/>
    <n v="128.95679999999999"/>
    <n v="128.95679999999999"/>
    <x v="0"/>
    <x v="2"/>
    <n v="2"/>
    <n v="4"/>
    <n v="2"/>
  </r>
  <r>
    <n v="1"/>
    <m/>
    <m/>
    <n v="0.25"/>
    <n v="42.66"/>
    <s v="P.O."/>
    <n v="49"/>
    <n v="80"/>
    <n v="20"/>
    <n v="20"/>
    <n v="42.66"/>
    <n v="62.66"/>
    <n v="62.66"/>
    <x v="0"/>
    <x v="0"/>
    <n v="2"/>
    <n v="2"/>
    <n v="0"/>
  </r>
  <r>
    <n v="1"/>
    <m/>
    <m/>
    <n v="1.75"/>
    <n v="342.6"/>
    <s v="C.O.D."/>
    <n v="51"/>
    <n v="80"/>
    <n v="140"/>
    <n v="140"/>
    <n v="342.6"/>
    <n v="482.6"/>
    <n v="482.6"/>
    <x v="0"/>
    <x v="2"/>
    <n v="2"/>
    <n v="4"/>
    <n v="2"/>
  </r>
  <r>
    <n v="2"/>
    <m/>
    <m/>
    <n v="0.75"/>
    <n v="40"/>
    <s v="P.O."/>
    <n v="84"/>
    <n v="140"/>
    <n v="105"/>
    <n v="105"/>
    <n v="40"/>
    <n v="145"/>
    <n v="145"/>
    <x v="0"/>
    <x v="0"/>
    <n v="2"/>
    <n v="2"/>
    <n v="0"/>
  </r>
  <r>
    <n v="1"/>
    <m/>
    <m/>
    <n v="0.25"/>
    <n v="259.2"/>
    <s v="C.O.D."/>
    <n v="7"/>
    <n v="80"/>
    <n v="20"/>
    <n v="20"/>
    <n v="259.2"/>
    <n v="279.2"/>
    <n v="279.2"/>
    <x v="1"/>
    <x v="3"/>
    <n v="3"/>
    <n v="3"/>
    <n v="0"/>
  </r>
  <r>
    <n v="2"/>
    <m/>
    <m/>
    <n v="0.25"/>
    <n v="26.582599999999999"/>
    <s v="Account"/>
    <n v="21"/>
    <n v="140"/>
    <n v="35"/>
    <n v="35"/>
    <n v="26.582599999999999"/>
    <n v="61.582599999999999"/>
    <n v="61.582599999999999"/>
    <x v="1"/>
    <x v="3"/>
    <n v="3"/>
    <n v="3"/>
    <n v="0"/>
  </r>
  <r>
    <n v="1"/>
    <m/>
    <m/>
    <n v="0.25"/>
    <n v="52.019799999999996"/>
    <s v="Account"/>
    <n v="22"/>
    <n v="80"/>
    <n v="20"/>
    <n v="20"/>
    <n v="52.019799999999996"/>
    <n v="72.019800000000004"/>
    <n v="72.019800000000004"/>
    <x v="1"/>
    <x v="2"/>
    <n v="3"/>
    <n v="4"/>
    <n v="1"/>
  </r>
  <r>
    <n v="2"/>
    <s v="Yes"/>
    <s v="Yes"/>
    <n v="0.5"/>
    <n v="181.15710000000001"/>
    <s v="Warranty"/>
    <n v="22"/>
    <n v="140"/>
    <n v="70"/>
    <n v="0"/>
    <n v="0"/>
    <n v="251.15710000000001"/>
    <n v="0"/>
    <x v="1"/>
    <x v="2"/>
    <n v="3"/>
    <n v="4"/>
    <n v="1"/>
  </r>
  <r>
    <n v="2"/>
    <m/>
    <m/>
    <n v="2"/>
    <n v="2050.6"/>
    <s v="Account"/>
    <n v="34"/>
    <n v="140"/>
    <n v="280"/>
    <n v="280"/>
    <n v="2050.6"/>
    <n v="2330.6"/>
    <n v="2330.6"/>
    <x v="1"/>
    <x v="0"/>
    <n v="3"/>
    <n v="2"/>
    <n v="-1"/>
  </r>
  <r>
    <n v="2"/>
    <m/>
    <s v="Yes"/>
    <m/>
    <n v="1587.2547999999999"/>
    <s v="C.O.D."/>
    <s v=""/>
    <n v="140"/>
    <n v="0"/>
    <n v="0"/>
    <n v="0"/>
    <n v="1587.2547999999999"/>
    <n v="0"/>
    <x v="1"/>
    <x v="4"/>
    <n v="3"/>
    <n v="6"/>
    <n v="3"/>
  </r>
  <r>
    <n v="2"/>
    <m/>
    <m/>
    <n v="0.75"/>
    <n v="158"/>
    <s v="Account"/>
    <n v="14"/>
    <n v="140"/>
    <n v="105"/>
    <n v="105"/>
    <n v="158"/>
    <n v="263"/>
    <n v="263"/>
    <x v="2"/>
    <x v="2"/>
    <n v="4"/>
    <n v="4"/>
    <n v="0"/>
  </r>
  <r>
    <n v="1"/>
    <s v="Yes"/>
    <s v="Yes"/>
    <n v="0.25"/>
    <n v="30"/>
    <s v="Warranty"/>
    <n v="20"/>
    <n v="80"/>
    <n v="20"/>
    <n v="0"/>
    <n v="0"/>
    <n v="50"/>
    <n v="0"/>
    <x v="2"/>
    <x v="3"/>
    <n v="4"/>
    <n v="3"/>
    <n v="-1"/>
  </r>
  <r>
    <n v="2"/>
    <m/>
    <s v="Yes"/>
    <n v="1"/>
    <n v="54.28"/>
    <s v="C.O.D."/>
    <n v="21"/>
    <n v="140"/>
    <n v="140"/>
    <n v="140"/>
    <n v="0"/>
    <n v="194.28"/>
    <n v="140"/>
    <x v="2"/>
    <x v="2"/>
    <n v="4"/>
    <n v="4"/>
    <n v="0"/>
  </r>
  <r>
    <n v="1"/>
    <m/>
    <m/>
    <n v="0.25"/>
    <n v="85.32"/>
    <s v="C.O.D."/>
    <n v="25"/>
    <n v="80"/>
    <n v="20"/>
    <n v="20"/>
    <n v="85.32"/>
    <n v="105.32"/>
    <n v="105.32"/>
    <x v="2"/>
    <x v="5"/>
    <n v="4"/>
    <n v="1"/>
    <n v="-3"/>
  </r>
  <r>
    <n v="2"/>
    <m/>
    <m/>
    <n v="0.25"/>
    <n v="30"/>
    <s v="C.O.D."/>
    <n v="35"/>
    <n v="140"/>
    <n v="35"/>
    <n v="35"/>
    <n v="30"/>
    <n v="65"/>
    <n v="65"/>
    <x v="2"/>
    <x v="2"/>
    <n v="4"/>
    <n v="4"/>
    <n v="0"/>
  </r>
  <r>
    <n v="2"/>
    <m/>
    <m/>
    <n v="0.25"/>
    <n v="2.54"/>
    <s v="Account"/>
    <n v="43"/>
    <n v="140"/>
    <n v="35"/>
    <n v="35"/>
    <n v="2.54"/>
    <n v="37.54"/>
    <n v="37.54"/>
    <x v="2"/>
    <x v="1"/>
    <n v="4"/>
    <n v="5"/>
    <n v="1"/>
  </r>
  <r>
    <n v="1"/>
    <m/>
    <m/>
    <n v="0.25"/>
    <n v="66.864900000000006"/>
    <s v="Account"/>
    <n v="61"/>
    <n v="80"/>
    <n v="20"/>
    <n v="20"/>
    <n v="66.864900000000006"/>
    <n v="86.864900000000006"/>
    <n v="86.864900000000006"/>
    <x v="2"/>
    <x v="0"/>
    <n v="4"/>
    <n v="2"/>
    <n v="-2"/>
  </r>
  <r>
    <n v="2"/>
    <m/>
    <m/>
    <n v="0.75"/>
    <n v="108.9273"/>
    <s v="Account"/>
    <n v="11"/>
    <n v="140"/>
    <n v="105"/>
    <n v="105"/>
    <n v="108.9273"/>
    <n v="213.9273"/>
    <n v="213.9273"/>
    <x v="4"/>
    <x v="3"/>
    <n v="6"/>
    <n v="3"/>
    <n v="-3"/>
  </r>
  <r>
    <n v="1"/>
    <s v="Yes"/>
    <s v="Yes"/>
    <n v="4.75"/>
    <n v="397.36099999999999"/>
    <s v="Warranty"/>
    <n v="30"/>
    <n v="80"/>
    <n v="380"/>
    <n v="0"/>
    <n v="0"/>
    <n v="777.36099999999999"/>
    <n v="0"/>
    <x v="4"/>
    <x v="5"/>
    <n v="6"/>
    <n v="1"/>
    <n v="-5"/>
  </r>
  <r>
    <n v="1"/>
    <m/>
    <m/>
    <n v="0.25"/>
    <n v="156.40209999999999"/>
    <s v="Account"/>
    <n v="9"/>
    <n v="80"/>
    <n v="20"/>
    <n v="20"/>
    <n v="156.40209999999999"/>
    <n v="176.40209999999999"/>
    <n v="176.40209999999999"/>
    <x v="5"/>
    <x v="3"/>
    <n v="1"/>
    <n v="3"/>
    <n v="2"/>
  </r>
  <r>
    <n v="2"/>
    <m/>
    <s v="Yes"/>
    <n v="0.5"/>
    <n v="176.22120000000001"/>
    <s v="C.O.D."/>
    <n v="9"/>
    <n v="140"/>
    <n v="70"/>
    <n v="70"/>
    <n v="0"/>
    <n v="246.22120000000001"/>
    <n v="70"/>
    <x v="5"/>
    <x v="3"/>
    <n v="1"/>
    <n v="3"/>
    <n v="2"/>
  </r>
  <r>
    <n v="1"/>
    <m/>
    <m/>
    <n v="0.25"/>
    <n v="4.99"/>
    <s v="C.O.D."/>
    <n v="16"/>
    <n v="80"/>
    <n v="20"/>
    <n v="20"/>
    <n v="4.99"/>
    <n v="24.990000000000002"/>
    <n v="24.990000000000002"/>
    <x v="5"/>
    <x v="3"/>
    <n v="1"/>
    <n v="3"/>
    <n v="2"/>
  </r>
  <r>
    <n v="1"/>
    <m/>
    <m/>
    <n v="0.25"/>
    <n v="83.462900000000005"/>
    <s v="Account"/>
    <n v="21"/>
    <n v="80"/>
    <n v="20"/>
    <n v="20"/>
    <n v="83.462900000000005"/>
    <n v="103.4629"/>
    <n v="103.4629"/>
    <x v="5"/>
    <x v="5"/>
    <n v="1"/>
    <n v="1"/>
    <n v="0"/>
  </r>
  <r>
    <n v="2"/>
    <m/>
    <m/>
    <n v="2.25"/>
    <n v="52"/>
    <s v="Account"/>
    <n v="22"/>
    <n v="140"/>
    <n v="315"/>
    <n v="315"/>
    <n v="52"/>
    <n v="367"/>
    <n v="367"/>
    <x v="5"/>
    <x v="0"/>
    <n v="1"/>
    <n v="2"/>
    <n v="1"/>
  </r>
  <r>
    <n v="1"/>
    <m/>
    <m/>
    <n v="0.5"/>
    <n v="743.18399999999997"/>
    <s v="P.O."/>
    <n v="22"/>
    <n v="80"/>
    <n v="40"/>
    <n v="40"/>
    <n v="743.18399999999997"/>
    <n v="783.18399999999997"/>
    <n v="783.18399999999997"/>
    <x v="5"/>
    <x v="0"/>
    <n v="1"/>
    <n v="2"/>
    <n v="1"/>
  </r>
  <r>
    <n v="1"/>
    <m/>
    <m/>
    <n v="0.5"/>
    <n v="144"/>
    <s v="C.O.D."/>
    <n v="65"/>
    <n v="80"/>
    <n v="40"/>
    <n v="40"/>
    <n v="144"/>
    <n v="184"/>
    <n v="184"/>
    <x v="5"/>
    <x v="3"/>
    <n v="1"/>
    <n v="3"/>
    <n v="2"/>
  </r>
  <r>
    <n v="1"/>
    <s v="Yes"/>
    <s v="Yes"/>
    <n v="0.25"/>
    <n v="38.124600000000001"/>
    <s v="Warranty"/>
    <n v="15"/>
    <n v="80"/>
    <n v="20"/>
    <n v="0"/>
    <n v="0"/>
    <n v="58.124600000000001"/>
    <n v="0"/>
    <x v="0"/>
    <x v="3"/>
    <n v="2"/>
    <n v="3"/>
    <n v="1"/>
  </r>
  <r>
    <n v="1"/>
    <s v="Yes"/>
    <s v="Yes"/>
    <n v="0.25"/>
    <n v="25"/>
    <s v="Warranty"/>
    <n v="16"/>
    <n v="80"/>
    <n v="20"/>
    <n v="0"/>
    <n v="0"/>
    <n v="45"/>
    <n v="0"/>
    <x v="0"/>
    <x v="2"/>
    <n v="2"/>
    <n v="4"/>
    <n v="2"/>
  </r>
  <r>
    <n v="2"/>
    <m/>
    <m/>
    <n v="0.25"/>
    <n v="175"/>
    <s v="Account"/>
    <n v="16"/>
    <n v="140"/>
    <n v="35"/>
    <n v="35"/>
    <n v="175"/>
    <n v="210"/>
    <n v="210"/>
    <x v="0"/>
    <x v="2"/>
    <n v="2"/>
    <n v="4"/>
    <n v="2"/>
  </r>
  <r>
    <n v="1"/>
    <m/>
    <m/>
    <n v="0.25"/>
    <n v="6.944"/>
    <s v="Account"/>
    <n v="21"/>
    <n v="80"/>
    <n v="20"/>
    <n v="20"/>
    <n v="6.944"/>
    <n v="26.943999999999999"/>
    <n v="26.943999999999999"/>
    <x v="0"/>
    <x v="0"/>
    <n v="2"/>
    <n v="2"/>
    <n v="0"/>
  </r>
  <r>
    <n v="3"/>
    <m/>
    <m/>
    <n v="3.25"/>
    <n v="640.42399999999998"/>
    <s v="C.O.D."/>
    <n v="29"/>
    <n v="195"/>
    <n v="633.75"/>
    <n v="633.75"/>
    <n v="640.42399999999998"/>
    <n v="1274.174"/>
    <n v="1274.174"/>
    <x v="0"/>
    <x v="3"/>
    <n v="2"/>
    <n v="3"/>
    <n v="1"/>
  </r>
  <r>
    <n v="1"/>
    <m/>
    <m/>
    <n v="0.25"/>
    <n v="86.28"/>
    <s v="Account"/>
    <n v="30"/>
    <n v="80"/>
    <n v="20"/>
    <n v="20"/>
    <n v="86.28"/>
    <n v="106.28"/>
    <n v="106.28"/>
    <x v="0"/>
    <x v="2"/>
    <n v="2"/>
    <n v="4"/>
    <n v="2"/>
  </r>
  <r>
    <n v="1"/>
    <m/>
    <s v="Yes"/>
    <n v="0.25"/>
    <n v="103.18"/>
    <s v="C.O.D."/>
    <n v="38"/>
    <n v="80"/>
    <n v="20"/>
    <n v="20"/>
    <n v="0"/>
    <n v="123.18"/>
    <n v="20"/>
    <x v="0"/>
    <x v="1"/>
    <n v="2"/>
    <n v="5"/>
    <n v="3"/>
  </r>
  <r>
    <n v="2"/>
    <m/>
    <m/>
    <n v="1"/>
    <n v="464.4"/>
    <s v="Credit"/>
    <n v="34"/>
    <n v="140"/>
    <n v="140"/>
    <n v="140"/>
    <n v="464.4"/>
    <n v="604.4"/>
    <n v="604.4"/>
    <x v="0"/>
    <x v="5"/>
    <n v="2"/>
    <n v="1"/>
    <n v="-1"/>
  </r>
  <r>
    <n v="1"/>
    <m/>
    <m/>
    <n v="1"/>
    <n v="406.65719999999999"/>
    <s v="C.O.D."/>
    <n v="63"/>
    <n v="80"/>
    <n v="80"/>
    <n v="80"/>
    <n v="406.65719999999999"/>
    <n v="486.65719999999999"/>
    <n v="486.65719999999999"/>
    <x v="0"/>
    <x v="0"/>
    <n v="2"/>
    <n v="2"/>
    <n v="0"/>
  </r>
  <r>
    <n v="1"/>
    <m/>
    <m/>
    <n v="0.5"/>
    <n v="21.33"/>
    <s v="Account"/>
    <n v="9"/>
    <n v="80"/>
    <n v="40"/>
    <n v="40"/>
    <n v="21.33"/>
    <n v="61.33"/>
    <n v="61.33"/>
    <x v="1"/>
    <x v="1"/>
    <n v="3"/>
    <n v="5"/>
    <n v="2"/>
  </r>
  <r>
    <n v="1"/>
    <m/>
    <m/>
    <n v="1.5"/>
    <n v="15.15"/>
    <s v="Account"/>
    <n v="12"/>
    <n v="80"/>
    <n v="120"/>
    <n v="120"/>
    <n v="15.15"/>
    <n v="135.15"/>
    <n v="135.15"/>
    <x v="1"/>
    <x v="5"/>
    <n v="3"/>
    <n v="1"/>
    <n v="-2"/>
  </r>
  <r>
    <n v="1"/>
    <m/>
    <s v="Yes"/>
    <n v="0.25"/>
    <n v="96.045299999999997"/>
    <s v="C.O.D."/>
    <n v="13"/>
    <n v="80"/>
    <n v="20"/>
    <n v="20"/>
    <n v="0"/>
    <n v="116.0453"/>
    <n v="20"/>
    <x v="1"/>
    <x v="0"/>
    <n v="3"/>
    <n v="2"/>
    <n v="-1"/>
  </r>
  <r>
    <n v="1"/>
    <m/>
    <m/>
    <n v="0.25"/>
    <n v="127.40130000000001"/>
    <s v="C.O.D."/>
    <n v="13"/>
    <n v="80"/>
    <n v="20"/>
    <n v="20"/>
    <n v="127.40130000000001"/>
    <n v="147.40129999999999"/>
    <n v="147.40129999999999"/>
    <x v="1"/>
    <x v="0"/>
    <n v="3"/>
    <n v="2"/>
    <n v="-1"/>
  </r>
  <r>
    <n v="1"/>
    <m/>
    <m/>
    <n v="0.5"/>
    <n v="95.471999999999994"/>
    <s v="P.O."/>
    <n v="21"/>
    <n v="80"/>
    <n v="40"/>
    <n v="40"/>
    <n v="95.471999999999994"/>
    <n v="135.47199999999998"/>
    <n v="135.47199999999998"/>
    <x v="1"/>
    <x v="3"/>
    <n v="3"/>
    <n v="3"/>
    <n v="0"/>
  </r>
  <r>
    <n v="1"/>
    <m/>
    <m/>
    <n v="0.25"/>
    <n v="55.648400000000002"/>
    <s v="Account"/>
    <n v="21"/>
    <n v="80"/>
    <n v="20"/>
    <n v="20"/>
    <n v="55.648400000000002"/>
    <n v="75.648400000000009"/>
    <n v="75.648400000000009"/>
    <x v="1"/>
    <x v="3"/>
    <n v="3"/>
    <n v="3"/>
    <n v="0"/>
  </r>
  <r>
    <n v="1"/>
    <m/>
    <s v="Yes"/>
    <n v="0.5"/>
    <n v="22.3"/>
    <s v="C.O.D."/>
    <n v="22"/>
    <n v="80"/>
    <n v="40"/>
    <n v="40"/>
    <n v="0"/>
    <n v="62.3"/>
    <n v="40"/>
    <x v="1"/>
    <x v="2"/>
    <n v="3"/>
    <n v="4"/>
    <n v="1"/>
  </r>
  <r>
    <n v="1"/>
    <m/>
    <m/>
    <n v="0.5"/>
    <n v="148.095"/>
    <s v="Account"/>
    <n v="28"/>
    <n v="80"/>
    <n v="40"/>
    <n v="40"/>
    <n v="148.095"/>
    <n v="188.095"/>
    <n v="188.095"/>
    <x v="1"/>
    <x v="3"/>
    <n v="3"/>
    <n v="3"/>
    <n v="0"/>
  </r>
  <r>
    <n v="1"/>
    <m/>
    <m/>
    <n v="0.25"/>
    <n v="18"/>
    <s v="P.O."/>
    <n v="33"/>
    <n v="80"/>
    <n v="20"/>
    <n v="20"/>
    <n v="18"/>
    <n v="38"/>
    <n v="38"/>
    <x v="1"/>
    <x v="5"/>
    <n v="3"/>
    <n v="1"/>
    <n v="-2"/>
  </r>
  <r>
    <n v="1"/>
    <m/>
    <s v="Yes"/>
    <n v="0.25"/>
    <n v="54.180599999999998"/>
    <s v="C.O.D."/>
    <n v="33"/>
    <n v="80"/>
    <n v="20"/>
    <n v="20"/>
    <n v="0"/>
    <n v="74.180599999999998"/>
    <n v="20"/>
    <x v="1"/>
    <x v="5"/>
    <n v="3"/>
    <n v="1"/>
    <n v="-2"/>
  </r>
  <r>
    <n v="2"/>
    <m/>
    <m/>
    <n v="0.75"/>
    <n v="197.9443"/>
    <s v="C.O.D."/>
    <n v="47"/>
    <n v="140"/>
    <n v="105"/>
    <n v="105"/>
    <n v="197.9443"/>
    <n v="302.9443"/>
    <n v="302.9443"/>
    <x v="1"/>
    <x v="5"/>
    <n v="3"/>
    <n v="1"/>
    <n v="-2"/>
  </r>
  <r>
    <n v="1"/>
    <s v="Yes"/>
    <s v="Yes"/>
    <n v="0.25"/>
    <n v="111.91240000000001"/>
    <s v="Warranty"/>
    <n v="64"/>
    <n v="80"/>
    <n v="20"/>
    <n v="0"/>
    <n v="0"/>
    <n v="131.91239999999999"/>
    <n v="0"/>
    <x v="1"/>
    <x v="2"/>
    <n v="3"/>
    <n v="4"/>
    <n v="1"/>
  </r>
  <r>
    <n v="1"/>
    <m/>
    <m/>
    <n v="0.25"/>
    <n v="118.0681"/>
    <s v="Account"/>
    <n v="14"/>
    <n v="80"/>
    <n v="20"/>
    <n v="20"/>
    <n v="118.0681"/>
    <n v="138.06810000000002"/>
    <n v="138.06810000000002"/>
    <x v="2"/>
    <x v="2"/>
    <n v="4"/>
    <n v="4"/>
    <n v="0"/>
  </r>
  <r>
    <n v="1"/>
    <m/>
    <m/>
    <n v="0.5"/>
    <n v="48.75"/>
    <s v="Account"/>
    <n v="12"/>
    <n v="80"/>
    <n v="40"/>
    <n v="40"/>
    <n v="48.75"/>
    <n v="88.75"/>
    <n v="88.75"/>
    <x v="2"/>
    <x v="0"/>
    <n v="4"/>
    <n v="2"/>
    <n v="-2"/>
  </r>
  <r>
    <n v="1"/>
    <s v="Yes"/>
    <s v="Yes"/>
    <n v="0.25"/>
    <n v="144"/>
    <s v="Warranty"/>
    <n v="12"/>
    <n v="80"/>
    <n v="20"/>
    <n v="0"/>
    <n v="0"/>
    <n v="164"/>
    <n v="0"/>
    <x v="2"/>
    <x v="0"/>
    <n v="4"/>
    <n v="2"/>
    <n v="-2"/>
  </r>
  <r>
    <n v="1"/>
    <m/>
    <s v="Yes"/>
    <n v="0.25"/>
    <n v="50.603299999999997"/>
    <s v="C.O.D."/>
    <n v="21"/>
    <n v="80"/>
    <n v="20"/>
    <n v="20"/>
    <n v="0"/>
    <n v="70.60329999999999"/>
    <n v="20"/>
    <x v="2"/>
    <x v="2"/>
    <n v="4"/>
    <n v="4"/>
    <n v="0"/>
  </r>
  <r>
    <n v="1"/>
    <s v="Yes"/>
    <s v="Yes"/>
    <n v="0.25"/>
    <n v="90.278800000000004"/>
    <s v="Warranty"/>
    <n v="22"/>
    <n v="80"/>
    <n v="20"/>
    <n v="0"/>
    <n v="0"/>
    <n v="110.2788"/>
    <n v="0"/>
    <x v="2"/>
    <x v="1"/>
    <n v="4"/>
    <n v="5"/>
    <n v="1"/>
  </r>
  <r>
    <n v="1"/>
    <m/>
    <m/>
    <n v="0.5"/>
    <n v="25"/>
    <s v="C.O.D."/>
    <n v="21"/>
    <n v="80"/>
    <n v="40"/>
    <n v="40"/>
    <n v="25"/>
    <n v="65"/>
    <n v="65"/>
    <x v="2"/>
    <x v="2"/>
    <n v="4"/>
    <n v="4"/>
    <n v="0"/>
  </r>
  <r>
    <n v="1"/>
    <m/>
    <m/>
    <n v="0.25"/>
    <n v="34.08"/>
    <s v="P.O."/>
    <n v="30"/>
    <n v="80"/>
    <n v="20"/>
    <n v="20"/>
    <n v="34.08"/>
    <n v="54.08"/>
    <n v="54.08"/>
    <x v="2"/>
    <x v="4"/>
    <n v="4"/>
    <n v="6"/>
    <n v="2"/>
  </r>
  <r>
    <n v="1"/>
    <m/>
    <m/>
    <n v="0.25"/>
    <n v="146.75530000000001"/>
    <s v="P.O."/>
    <n v="32"/>
    <n v="80"/>
    <n v="20"/>
    <n v="20"/>
    <n v="146.75530000000001"/>
    <n v="166.75530000000001"/>
    <n v="166.75530000000001"/>
    <x v="2"/>
    <x v="5"/>
    <n v="4"/>
    <n v="1"/>
    <n v="-3"/>
  </r>
  <r>
    <n v="1"/>
    <s v="Yes"/>
    <s v="Yes"/>
    <n v="1.25"/>
    <n v="221.43"/>
    <s v="Warranty"/>
    <n v="35"/>
    <n v="80"/>
    <n v="100"/>
    <n v="0"/>
    <n v="0"/>
    <n v="321.43"/>
    <n v="0"/>
    <x v="2"/>
    <x v="2"/>
    <n v="4"/>
    <n v="4"/>
    <n v="0"/>
  </r>
  <r>
    <n v="1"/>
    <m/>
    <s v="Yes"/>
    <n v="1"/>
    <n v="137.1969"/>
    <s v="C.O.D."/>
    <n v="41"/>
    <n v="80"/>
    <n v="80"/>
    <n v="80"/>
    <n v="0"/>
    <n v="217.1969"/>
    <n v="80"/>
    <x v="2"/>
    <x v="3"/>
    <n v="4"/>
    <n v="3"/>
    <n v="-1"/>
  </r>
  <r>
    <n v="1"/>
    <m/>
    <m/>
    <n v="2.5"/>
    <n v="69.033299999999997"/>
    <s v="C.O.D."/>
    <n v="60"/>
    <n v="80"/>
    <n v="200"/>
    <n v="200"/>
    <n v="69.033299999999997"/>
    <n v="269.0333"/>
    <n v="269.0333"/>
    <x v="2"/>
    <x v="5"/>
    <n v="4"/>
    <n v="1"/>
    <n v="-3"/>
  </r>
  <r>
    <n v="2"/>
    <m/>
    <m/>
    <n v="0.25"/>
    <n v="54"/>
    <s v="Credit"/>
    <n v="63"/>
    <n v="140"/>
    <n v="35"/>
    <n v="35"/>
    <n v="54"/>
    <n v="89"/>
    <n v="89"/>
    <x v="2"/>
    <x v="2"/>
    <n v="4"/>
    <n v="4"/>
    <n v="0"/>
  </r>
  <r>
    <n v="1"/>
    <m/>
    <s v="Yes"/>
    <n v="0.25"/>
    <n v="75.180800000000005"/>
    <s v="C.O.D."/>
    <n v="21"/>
    <n v="80"/>
    <n v="20"/>
    <n v="20"/>
    <n v="0"/>
    <n v="95.180800000000005"/>
    <n v="20"/>
    <x v="4"/>
    <x v="4"/>
    <n v="6"/>
    <n v="6"/>
    <n v="0"/>
  </r>
  <r>
    <n v="2"/>
    <m/>
    <m/>
    <n v="0.75"/>
    <n v="262.11"/>
    <s v="Account"/>
    <n v="23"/>
    <n v="140"/>
    <n v="105"/>
    <n v="105"/>
    <n v="262.11"/>
    <n v="367.11"/>
    <n v="367.11"/>
    <x v="4"/>
    <x v="5"/>
    <n v="6"/>
    <n v="1"/>
    <n v="-5"/>
  </r>
  <r>
    <n v="1"/>
    <m/>
    <m/>
    <n v="0.25"/>
    <n v="61.259"/>
    <s v="C.O.D."/>
    <n v="12"/>
    <n v="80"/>
    <n v="20"/>
    <n v="20"/>
    <n v="61.259"/>
    <n v="81.259"/>
    <n v="81.259"/>
    <x v="5"/>
    <x v="4"/>
    <n v="1"/>
    <n v="6"/>
    <n v="5"/>
  </r>
  <r>
    <n v="1"/>
    <m/>
    <s v="Yes"/>
    <n v="1"/>
    <n v="197.5849"/>
    <s v="C.O.D."/>
    <n v="12"/>
    <n v="80"/>
    <n v="80"/>
    <n v="80"/>
    <n v="0"/>
    <n v="277.5849"/>
    <n v="80"/>
    <x v="5"/>
    <x v="4"/>
    <n v="1"/>
    <n v="6"/>
    <n v="5"/>
  </r>
  <r>
    <n v="2"/>
    <m/>
    <m/>
    <n v="0.25"/>
    <n v="158.9538"/>
    <s v="Account"/>
    <n v="8"/>
    <n v="140"/>
    <n v="35"/>
    <n v="35"/>
    <n v="158.9538"/>
    <n v="193.9538"/>
    <n v="193.9538"/>
    <x v="5"/>
    <x v="0"/>
    <n v="1"/>
    <n v="2"/>
    <n v="1"/>
  </r>
  <r>
    <n v="1"/>
    <m/>
    <m/>
    <n v="0.75"/>
    <n v="15.430999999999999"/>
    <s v="Account"/>
    <n v="9"/>
    <n v="80"/>
    <n v="60"/>
    <n v="60"/>
    <n v="15.430999999999999"/>
    <n v="75.430999999999997"/>
    <n v="75.430999999999997"/>
    <x v="5"/>
    <x v="3"/>
    <n v="1"/>
    <n v="3"/>
    <n v="2"/>
  </r>
  <r>
    <n v="1"/>
    <m/>
    <m/>
    <n v="0.25"/>
    <n v="72.350099999999998"/>
    <s v="C.O.D."/>
    <n v="17"/>
    <n v="80"/>
    <n v="20"/>
    <n v="20"/>
    <n v="72.350099999999998"/>
    <n v="92.350099999999998"/>
    <n v="92.350099999999998"/>
    <x v="5"/>
    <x v="2"/>
    <n v="1"/>
    <n v="4"/>
    <n v="3"/>
  </r>
  <r>
    <n v="1"/>
    <m/>
    <m/>
    <n v="0.5"/>
    <n v="7.3079999999999998"/>
    <s v="C.O.D."/>
    <n v="23"/>
    <n v="80"/>
    <n v="40"/>
    <n v="40"/>
    <n v="7.3079999999999998"/>
    <n v="47.308"/>
    <n v="47.308"/>
    <x v="5"/>
    <x v="3"/>
    <n v="1"/>
    <n v="3"/>
    <n v="2"/>
  </r>
  <r>
    <n v="1"/>
    <m/>
    <m/>
    <n v="0.25"/>
    <n v="120"/>
    <s v="C.O.D."/>
    <n v="32"/>
    <n v="80"/>
    <n v="20"/>
    <n v="20"/>
    <n v="120"/>
    <n v="140"/>
    <n v="140"/>
    <x v="5"/>
    <x v="1"/>
    <n v="1"/>
    <n v="5"/>
    <n v="4"/>
  </r>
  <r>
    <n v="2"/>
    <m/>
    <m/>
    <n v="0.5"/>
    <n v="173.29900000000001"/>
    <s v="C.O.D."/>
    <n v="28"/>
    <n v="140"/>
    <n v="70"/>
    <n v="70"/>
    <n v="173.29900000000001"/>
    <n v="243.29900000000001"/>
    <n v="243.29900000000001"/>
    <x v="5"/>
    <x v="5"/>
    <n v="1"/>
    <n v="1"/>
    <n v="0"/>
  </r>
  <r>
    <n v="1"/>
    <m/>
    <m/>
    <n v="0.25"/>
    <n v="24.63"/>
    <s v="C.O.D."/>
    <n v="36"/>
    <n v="80"/>
    <n v="20"/>
    <n v="20"/>
    <n v="24.63"/>
    <n v="44.629999999999995"/>
    <n v="44.629999999999995"/>
    <x v="5"/>
    <x v="0"/>
    <n v="1"/>
    <n v="2"/>
    <n v="1"/>
  </r>
  <r>
    <n v="2"/>
    <m/>
    <s v="Yes"/>
    <n v="7.5"/>
    <n v="1514.7836"/>
    <s v="C.O.D."/>
    <n v="49"/>
    <n v="140"/>
    <n v="1050"/>
    <n v="1050"/>
    <n v="0"/>
    <n v="2564.7835999999998"/>
    <n v="1050"/>
    <x v="5"/>
    <x v="5"/>
    <n v="1"/>
    <n v="1"/>
    <n v="0"/>
  </r>
  <r>
    <n v="2"/>
    <m/>
    <m/>
    <n v="0.75"/>
    <n v="106.65"/>
    <s v="C.O.D."/>
    <n v="72"/>
    <n v="140"/>
    <n v="105"/>
    <n v="105"/>
    <n v="106.65"/>
    <n v="211.65"/>
    <n v="211.65"/>
    <x v="5"/>
    <x v="3"/>
    <n v="1"/>
    <n v="3"/>
    <n v="2"/>
  </r>
  <r>
    <n v="2"/>
    <m/>
    <m/>
    <m/>
    <n v="427.83109999999999"/>
    <s v="C.O.D."/>
    <s v=""/>
    <n v="140"/>
    <n v="0"/>
    <n v="0"/>
    <n v="427.83109999999999"/>
    <n v="427.83109999999999"/>
    <n v="427.83109999999999"/>
    <x v="5"/>
    <x v="4"/>
    <n v="1"/>
    <n v="6"/>
    <n v="5"/>
  </r>
  <r>
    <n v="1"/>
    <m/>
    <m/>
    <n v="0.25"/>
    <n v="84.700599999999994"/>
    <s v="C.O.D."/>
    <n v="21"/>
    <n v="80"/>
    <n v="20"/>
    <n v="20"/>
    <n v="84.700599999999994"/>
    <n v="104.70059999999999"/>
    <n v="104.70059999999999"/>
    <x v="0"/>
    <x v="0"/>
    <n v="2"/>
    <n v="2"/>
    <n v="0"/>
  </r>
  <r>
    <n v="1"/>
    <m/>
    <m/>
    <n v="0.25"/>
    <n v="106.5408"/>
    <s v="C.O.D."/>
    <n v="20"/>
    <n v="80"/>
    <n v="20"/>
    <n v="20"/>
    <n v="106.5408"/>
    <n v="126.5408"/>
    <n v="126.5408"/>
    <x v="0"/>
    <x v="5"/>
    <n v="2"/>
    <n v="1"/>
    <n v="-1"/>
  </r>
  <r>
    <n v="1"/>
    <m/>
    <m/>
    <n v="0.25"/>
    <n v="108.69070000000001"/>
    <s v="C.O.D."/>
    <n v="23"/>
    <n v="80"/>
    <n v="20"/>
    <n v="20"/>
    <n v="108.69070000000001"/>
    <n v="128.69069999999999"/>
    <n v="128.69069999999999"/>
    <x v="0"/>
    <x v="2"/>
    <n v="2"/>
    <n v="4"/>
    <n v="2"/>
  </r>
  <r>
    <n v="1"/>
    <m/>
    <m/>
    <n v="1.25"/>
    <n v="405.55250000000001"/>
    <s v="C.O.D."/>
    <n v="32"/>
    <n v="80"/>
    <n v="100"/>
    <n v="100"/>
    <n v="405.55250000000001"/>
    <n v="505.55250000000001"/>
    <n v="505.55250000000001"/>
    <x v="0"/>
    <x v="4"/>
    <n v="2"/>
    <n v="6"/>
    <n v="4"/>
  </r>
  <r>
    <n v="2"/>
    <m/>
    <m/>
    <n v="0.25"/>
    <n v="240"/>
    <s v="Account"/>
    <n v="36"/>
    <n v="140"/>
    <n v="35"/>
    <n v="35"/>
    <n v="240"/>
    <n v="275"/>
    <n v="275"/>
    <x v="0"/>
    <x v="3"/>
    <n v="2"/>
    <n v="3"/>
    <n v="1"/>
  </r>
  <r>
    <n v="2"/>
    <m/>
    <m/>
    <n v="1"/>
    <n v="641.77440000000001"/>
    <s v="C.O.D."/>
    <n v="41"/>
    <n v="140"/>
    <n v="140"/>
    <n v="140"/>
    <n v="641.77440000000001"/>
    <n v="781.77440000000001"/>
    <n v="781.77440000000001"/>
    <x v="0"/>
    <x v="5"/>
    <n v="2"/>
    <n v="1"/>
    <n v="-1"/>
  </r>
  <r>
    <n v="1"/>
    <m/>
    <m/>
    <n v="1"/>
    <n v="89.452399999999997"/>
    <s v="C.O.D."/>
    <n v="70"/>
    <n v="80"/>
    <n v="80"/>
    <n v="80"/>
    <n v="89.452399999999997"/>
    <n v="169.45240000000001"/>
    <n v="169.45240000000001"/>
    <x v="0"/>
    <x v="0"/>
    <n v="2"/>
    <n v="2"/>
    <n v="0"/>
  </r>
  <r>
    <n v="1"/>
    <m/>
    <m/>
    <n v="0.25"/>
    <n v="2"/>
    <s v="C.O.D."/>
    <n v="76"/>
    <n v="80"/>
    <n v="20"/>
    <n v="20"/>
    <n v="2"/>
    <n v="22"/>
    <n v="22"/>
    <x v="0"/>
    <x v="5"/>
    <n v="2"/>
    <n v="1"/>
    <n v="-1"/>
  </r>
  <r>
    <n v="1"/>
    <s v="Yes"/>
    <s v="Yes"/>
    <n v="0.25"/>
    <n v="248.09129999999999"/>
    <s v="Warranty"/>
    <n v="13"/>
    <n v="80"/>
    <n v="20"/>
    <n v="0"/>
    <n v="0"/>
    <n v="268.09129999999999"/>
    <n v="0"/>
    <x v="1"/>
    <x v="0"/>
    <n v="3"/>
    <n v="2"/>
    <n v="-1"/>
  </r>
  <r>
    <n v="2"/>
    <m/>
    <m/>
    <n v="0.25"/>
    <n v="180"/>
    <s v="Account"/>
    <n v="14"/>
    <n v="140"/>
    <n v="35"/>
    <n v="35"/>
    <n v="180"/>
    <n v="215"/>
    <n v="215"/>
    <x v="1"/>
    <x v="3"/>
    <n v="3"/>
    <n v="3"/>
    <n v="0"/>
  </r>
  <r>
    <n v="1"/>
    <m/>
    <m/>
    <n v="0.25"/>
    <n v="45.944899999999997"/>
    <s v="C.O.D."/>
    <n v="54"/>
    <n v="80"/>
    <n v="20"/>
    <n v="20"/>
    <n v="45.944899999999997"/>
    <n v="65.94489999999999"/>
    <n v="65.94489999999999"/>
    <x v="1"/>
    <x v="5"/>
    <n v="3"/>
    <n v="1"/>
    <n v="-2"/>
  </r>
  <r>
    <n v="2"/>
    <m/>
    <s v="Yes"/>
    <n v="0.25"/>
    <n v="125.76"/>
    <s v="C.O.D."/>
    <n v="57"/>
    <n v="140"/>
    <n v="35"/>
    <n v="35"/>
    <n v="0"/>
    <n v="160.76"/>
    <n v="35"/>
    <x v="1"/>
    <x v="2"/>
    <n v="3"/>
    <n v="4"/>
    <n v="1"/>
  </r>
  <r>
    <n v="2"/>
    <m/>
    <m/>
    <n v="0.25"/>
    <n v="92.4375"/>
    <s v="C.O.D."/>
    <n v="75"/>
    <n v="140"/>
    <n v="35"/>
    <n v="35"/>
    <n v="92.4375"/>
    <n v="127.4375"/>
    <n v="127.4375"/>
    <x v="1"/>
    <x v="5"/>
    <n v="3"/>
    <n v="1"/>
    <n v="-2"/>
  </r>
  <r>
    <n v="2"/>
    <m/>
    <m/>
    <n v="1"/>
    <n v="183.5419"/>
    <s v="Account"/>
    <n v="75"/>
    <n v="140"/>
    <n v="140"/>
    <n v="140"/>
    <n v="183.5419"/>
    <n v="323.5419"/>
    <n v="323.5419"/>
    <x v="1"/>
    <x v="5"/>
    <n v="3"/>
    <n v="1"/>
    <n v="-2"/>
  </r>
  <r>
    <n v="2"/>
    <m/>
    <s v="Yes"/>
    <n v="1"/>
    <n v="244.7225"/>
    <s v="C.O.D."/>
    <n v="75"/>
    <n v="140"/>
    <n v="140"/>
    <n v="140"/>
    <n v="0"/>
    <n v="384.72249999999997"/>
    <n v="140"/>
    <x v="1"/>
    <x v="5"/>
    <n v="3"/>
    <n v="1"/>
    <n v="-2"/>
  </r>
  <r>
    <n v="2"/>
    <m/>
    <m/>
    <n v="1"/>
    <n v="305.17189999999999"/>
    <s v="Account"/>
    <n v="75"/>
    <n v="140"/>
    <n v="140"/>
    <n v="140"/>
    <n v="305.17189999999999"/>
    <n v="445.17189999999999"/>
    <n v="445.17189999999999"/>
    <x v="1"/>
    <x v="5"/>
    <n v="3"/>
    <n v="1"/>
    <n v="-2"/>
  </r>
  <r>
    <n v="2"/>
    <s v="Yes"/>
    <s v="Yes"/>
    <n v="0.5"/>
    <n v="747.10739999999998"/>
    <s v="Warranty"/>
    <n v="75"/>
    <n v="140"/>
    <n v="70"/>
    <n v="0"/>
    <n v="0"/>
    <n v="817.10739999999998"/>
    <n v="0"/>
    <x v="1"/>
    <x v="5"/>
    <n v="3"/>
    <n v="1"/>
    <n v="-2"/>
  </r>
  <r>
    <n v="2"/>
    <m/>
    <s v="Yes"/>
    <n v="2.25"/>
    <n v="1499.3906999999999"/>
    <s v="C.O.D."/>
    <n v="75"/>
    <n v="140"/>
    <n v="315"/>
    <n v="315"/>
    <n v="0"/>
    <n v="1814.3906999999999"/>
    <n v="315"/>
    <x v="1"/>
    <x v="5"/>
    <n v="3"/>
    <n v="1"/>
    <n v="-2"/>
  </r>
  <r>
    <n v="1"/>
    <m/>
    <s v="Yes"/>
    <n v="0.25"/>
    <n v="119.18089999999999"/>
    <s v="C.O.D."/>
    <n v="76"/>
    <n v="80"/>
    <n v="20"/>
    <n v="20"/>
    <n v="0"/>
    <n v="139.18090000000001"/>
    <n v="20"/>
    <x v="1"/>
    <x v="0"/>
    <n v="3"/>
    <n v="2"/>
    <n v="-1"/>
  </r>
  <r>
    <n v="2"/>
    <m/>
    <s v="Yes"/>
    <n v="1"/>
    <n v="248.72819999999999"/>
    <s v="C.O.D."/>
    <n v="76"/>
    <n v="140"/>
    <n v="140"/>
    <n v="140"/>
    <n v="0"/>
    <n v="388.72820000000002"/>
    <n v="140"/>
    <x v="1"/>
    <x v="0"/>
    <n v="3"/>
    <n v="2"/>
    <n v="-1"/>
  </r>
  <r>
    <n v="2"/>
    <s v="Yes"/>
    <s v="Yes"/>
    <n v="1.75"/>
    <n v="291.90300000000002"/>
    <s v="Warranty"/>
    <n v="76"/>
    <n v="140"/>
    <n v="245"/>
    <n v="0"/>
    <n v="0"/>
    <n v="536.90300000000002"/>
    <n v="0"/>
    <x v="1"/>
    <x v="0"/>
    <n v="3"/>
    <n v="2"/>
    <n v="-1"/>
  </r>
  <r>
    <n v="2"/>
    <m/>
    <s v="Yes"/>
    <n v="0.25"/>
    <n v="371.1669"/>
    <s v="C.O.D."/>
    <n v="76"/>
    <n v="140"/>
    <n v="35"/>
    <n v="35"/>
    <n v="0"/>
    <n v="406.1669"/>
    <n v="35"/>
    <x v="1"/>
    <x v="0"/>
    <n v="3"/>
    <n v="2"/>
    <n v="-1"/>
  </r>
  <r>
    <n v="2"/>
    <m/>
    <s v="Yes"/>
    <n v="0.75"/>
    <n v="380.3526"/>
    <s v="C.O.D."/>
    <n v="76"/>
    <n v="140"/>
    <n v="105"/>
    <n v="105"/>
    <n v="0"/>
    <n v="485.3526"/>
    <n v="105"/>
    <x v="1"/>
    <x v="0"/>
    <n v="3"/>
    <n v="2"/>
    <n v="-1"/>
  </r>
  <r>
    <n v="2"/>
    <m/>
    <s v="Yes"/>
    <n v="1"/>
    <n v="423.08440000000002"/>
    <s v="C.O.D."/>
    <n v="76"/>
    <n v="140"/>
    <n v="140"/>
    <n v="140"/>
    <n v="0"/>
    <n v="563.08439999999996"/>
    <n v="140"/>
    <x v="1"/>
    <x v="0"/>
    <n v="3"/>
    <n v="2"/>
    <n v="-1"/>
  </r>
  <r>
    <n v="2"/>
    <m/>
    <m/>
    <n v="1.75"/>
    <n v="395.08409999999998"/>
    <s v="Account"/>
    <n v="76"/>
    <n v="140"/>
    <n v="245"/>
    <n v="245"/>
    <n v="395.08409999999998"/>
    <n v="640.08410000000003"/>
    <n v="640.08410000000003"/>
    <x v="1"/>
    <x v="0"/>
    <n v="3"/>
    <n v="2"/>
    <n v="-1"/>
  </r>
  <r>
    <n v="2"/>
    <s v="Yes"/>
    <s v="Yes"/>
    <n v="0.5"/>
    <n v="442.18970000000002"/>
    <s v="Warranty"/>
    <n v="76"/>
    <n v="140"/>
    <n v="70"/>
    <n v="0"/>
    <n v="0"/>
    <n v="512.18970000000002"/>
    <n v="0"/>
    <x v="1"/>
    <x v="0"/>
    <n v="3"/>
    <n v="2"/>
    <n v="-1"/>
  </r>
  <r>
    <n v="2"/>
    <m/>
    <m/>
    <n v="0.25"/>
    <n v="54"/>
    <s v="P.O."/>
    <n v="82"/>
    <n v="140"/>
    <n v="35"/>
    <n v="35"/>
    <n v="54"/>
    <n v="89"/>
    <n v="89"/>
    <x v="1"/>
    <x v="5"/>
    <n v="3"/>
    <n v="1"/>
    <n v="-2"/>
  </r>
  <r>
    <n v="2"/>
    <m/>
    <m/>
    <n v="0.5"/>
    <n v="61.993600000000001"/>
    <s v="C.O.D."/>
    <n v="82"/>
    <n v="140"/>
    <n v="70"/>
    <n v="70"/>
    <n v="61.993600000000001"/>
    <n v="131.99360000000001"/>
    <n v="131.99360000000001"/>
    <x v="1"/>
    <x v="5"/>
    <n v="3"/>
    <n v="1"/>
    <n v="-2"/>
  </r>
  <r>
    <n v="1"/>
    <m/>
    <m/>
    <n v="0.25"/>
    <n v="120"/>
    <s v="Account"/>
    <n v="82"/>
    <n v="80"/>
    <n v="20"/>
    <n v="20"/>
    <n v="120"/>
    <n v="140"/>
    <n v="140"/>
    <x v="1"/>
    <x v="5"/>
    <n v="3"/>
    <n v="1"/>
    <n v="-2"/>
  </r>
  <r>
    <n v="2"/>
    <m/>
    <m/>
    <n v="0.5"/>
    <n v="122.3613"/>
    <s v="Account"/>
    <n v="82"/>
    <n v="140"/>
    <n v="70"/>
    <n v="70"/>
    <n v="122.3613"/>
    <n v="192.3613"/>
    <n v="192.3613"/>
    <x v="1"/>
    <x v="5"/>
    <n v="3"/>
    <n v="1"/>
    <n v="-2"/>
  </r>
  <r>
    <n v="2"/>
    <m/>
    <m/>
    <n v="0.5"/>
    <n v="401.1669"/>
    <s v="Account"/>
    <n v="82"/>
    <n v="140"/>
    <n v="70"/>
    <n v="70"/>
    <n v="401.1669"/>
    <n v="471.1669"/>
    <n v="471.1669"/>
    <x v="1"/>
    <x v="5"/>
    <n v="3"/>
    <n v="1"/>
    <n v="-2"/>
  </r>
  <r>
    <n v="2"/>
    <m/>
    <m/>
    <n v="1"/>
    <n v="427.88080000000002"/>
    <s v="C.O.D."/>
    <n v="82"/>
    <n v="140"/>
    <n v="140"/>
    <n v="140"/>
    <n v="427.88080000000002"/>
    <n v="567.88080000000002"/>
    <n v="567.88080000000002"/>
    <x v="1"/>
    <x v="5"/>
    <n v="3"/>
    <n v="1"/>
    <n v="-2"/>
  </r>
  <r>
    <n v="1"/>
    <m/>
    <m/>
    <n v="0.25"/>
    <n v="85.32"/>
    <s v="Account"/>
    <n v="83"/>
    <n v="80"/>
    <n v="20"/>
    <n v="20"/>
    <n v="85.32"/>
    <n v="105.32"/>
    <n v="105.32"/>
    <x v="1"/>
    <x v="0"/>
    <n v="3"/>
    <n v="2"/>
    <n v="-1"/>
  </r>
  <r>
    <n v="2"/>
    <m/>
    <m/>
    <n v="0.5"/>
    <n v="107.4011"/>
    <s v="C.O.D."/>
    <n v="83"/>
    <n v="140"/>
    <n v="70"/>
    <n v="70"/>
    <n v="107.4011"/>
    <n v="177.40109999999999"/>
    <n v="177.40109999999999"/>
    <x v="1"/>
    <x v="0"/>
    <n v="3"/>
    <n v="2"/>
    <n v="-1"/>
  </r>
  <r>
    <n v="2"/>
    <m/>
    <m/>
    <n v="0.25"/>
    <n v="108.36109999999999"/>
    <s v="Account"/>
    <n v="83"/>
    <n v="140"/>
    <n v="35"/>
    <n v="35"/>
    <n v="108.36109999999999"/>
    <n v="143.36109999999999"/>
    <n v="143.36109999999999"/>
    <x v="1"/>
    <x v="0"/>
    <n v="3"/>
    <n v="2"/>
    <n v="-1"/>
  </r>
  <r>
    <n v="1"/>
    <m/>
    <m/>
    <n v="0.25"/>
    <n v="120"/>
    <s v="C.O.D."/>
    <n v="83"/>
    <n v="80"/>
    <n v="20"/>
    <n v="20"/>
    <n v="120"/>
    <n v="140"/>
    <n v="140"/>
    <x v="1"/>
    <x v="0"/>
    <n v="3"/>
    <n v="2"/>
    <n v="-1"/>
  </r>
  <r>
    <n v="2"/>
    <m/>
    <m/>
    <n v="1.75"/>
    <n v="416.85219999999998"/>
    <s v="Account"/>
    <n v="83"/>
    <n v="140"/>
    <n v="245"/>
    <n v="245"/>
    <n v="416.85219999999998"/>
    <n v="661.85220000000004"/>
    <n v="661.85220000000004"/>
    <x v="1"/>
    <x v="0"/>
    <n v="3"/>
    <n v="2"/>
    <n v="-1"/>
  </r>
  <r>
    <n v="2"/>
    <m/>
    <m/>
    <n v="1.25"/>
    <n v="449.04039999999998"/>
    <s v="Account"/>
    <n v="83"/>
    <n v="140"/>
    <n v="175"/>
    <n v="175"/>
    <n v="449.04039999999998"/>
    <n v="624.04039999999998"/>
    <n v="624.04039999999998"/>
    <x v="1"/>
    <x v="0"/>
    <n v="3"/>
    <n v="2"/>
    <n v="-1"/>
  </r>
  <r>
    <n v="2"/>
    <m/>
    <m/>
    <n v="1"/>
    <n v="463.70929999999998"/>
    <s v="C.O.D."/>
    <n v="83"/>
    <n v="140"/>
    <n v="140"/>
    <n v="140"/>
    <n v="463.70929999999998"/>
    <n v="603.70929999999998"/>
    <n v="603.70929999999998"/>
    <x v="1"/>
    <x v="0"/>
    <n v="3"/>
    <n v="2"/>
    <n v="-1"/>
  </r>
  <r>
    <n v="2"/>
    <m/>
    <m/>
    <n v="1.25"/>
    <n v="488.4255"/>
    <s v="Account"/>
    <n v="83"/>
    <n v="140"/>
    <n v="175"/>
    <n v="175"/>
    <n v="488.4255"/>
    <n v="663.42550000000006"/>
    <n v="663.42550000000006"/>
    <x v="1"/>
    <x v="0"/>
    <n v="3"/>
    <n v="2"/>
    <n v="-1"/>
  </r>
  <r>
    <n v="1"/>
    <m/>
    <m/>
    <n v="1"/>
    <n v="65.947800000000001"/>
    <s v="C.O.D."/>
    <n v="22"/>
    <n v="80"/>
    <n v="80"/>
    <n v="80"/>
    <n v="65.947800000000001"/>
    <n v="145.9478"/>
    <n v="145.9478"/>
    <x v="2"/>
    <x v="1"/>
    <n v="4"/>
    <n v="5"/>
    <n v="1"/>
  </r>
  <r>
    <n v="1"/>
    <m/>
    <m/>
    <n v="0.25"/>
    <n v="109.2323"/>
    <s v="Account"/>
    <n v="23"/>
    <n v="80"/>
    <n v="20"/>
    <n v="20"/>
    <n v="109.2323"/>
    <n v="129.23230000000001"/>
    <n v="129.23230000000001"/>
    <x v="2"/>
    <x v="4"/>
    <n v="4"/>
    <n v="6"/>
    <n v="2"/>
  </r>
  <r>
    <n v="2"/>
    <m/>
    <m/>
    <n v="0.5"/>
    <n v="86"/>
    <s v="C.O.D."/>
    <n v="33"/>
    <n v="140"/>
    <n v="70"/>
    <n v="70"/>
    <n v="86"/>
    <n v="156"/>
    <n v="156"/>
    <x v="2"/>
    <x v="0"/>
    <n v="4"/>
    <n v="2"/>
    <n v="-2"/>
  </r>
  <r>
    <n v="1"/>
    <m/>
    <m/>
    <n v="0.25"/>
    <n v="142.91249999999999"/>
    <s v="C.O.D."/>
    <n v="72"/>
    <n v="80"/>
    <n v="20"/>
    <n v="20"/>
    <n v="142.91249999999999"/>
    <n v="162.91249999999999"/>
    <n v="162.91249999999999"/>
    <x v="2"/>
    <x v="4"/>
    <n v="4"/>
    <n v="6"/>
    <n v="2"/>
  </r>
  <r>
    <n v="2"/>
    <m/>
    <m/>
    <n v="0.25"/>
    <n v="82.98"/>
    <s v="Account"/>
    <n v="18"/>
    <n v="140"/>
    <n v="35"/>
    <n v="35"/>
    <n v="82.98"/>
    <n v="117.98"/>
    <n v="117.98"/>
    <x v="3"/>
    <x v="0"/>
    <n v="5"/>
    <n v="2"/>
    <n v="-3"/>
  </r>
  <r>
    <n v="1"/>
    <m/>
    <m/>
    <n v="0.25"/>
    <n v="120"/>
    <s v="C.O.D."/>
    <n v="36"/>
    <n v="80"/>
    <n v="20"/>
    <n v="20"/>
    <n v="120"/>
    <n v="140"/>
    <n v="140"/>
    <x v="3"/>
    <x v="4"/>
    <n v="5"/>
    <n v="6"/>
    <n v="1"/>
  </r>
  <r>
    <n v="2"/>
    <m/>
    <m/>
    <n v="0.25"/>
    <n v="120"/>
    <s v="Account"/>
    <n v="39"/>
    <n v="140"/>
    <n v="35"/>
    <n v="35"/>
    <n v="120"/>
    <n v="155"/>
    <n v="155"/>
    <x v="3"/>
    <x v="0"/>
    <n v="5"/>
    <n v="2"/>
    <n v="-3"/>
  </r>
  <r>
    <n v="2"/>
    <m/>
    <m/>
    <m/>
    <n v="356.23509999999999"/>
    <s v="C.O.D."/>
    <s v=""/>
    <n v="140"/>
    <n v="0"/>
    <n v="0"/>
    <n v="356.23509999999999"/>
    <n v="356.23509999999999"/>
    <n v="356.23509999999999"/>
    <x v="3"/>
    <x v="4"/>
    <n v="5"/>
    <n v="6"/>
    <n v="1"/>
  </r>
  <r>
    <n v="2"/>
    <m/>
    <m/>
    <n v="0.75"/>
    <n v="200"/>
    <s v="Account"/>
    <n v="17"/>
    <n v="140"/>
    <n v="105"/>
    <n v="105"/>
    <n v="200"/>
    <n v="305"/>
    <n v="305"/>
    <x v="4"/>
    <x v="0"/>
    <n v="6"/>
    <n v="2"/>
    <n v="-4"/>
  </r>
  <r>
    <n v="1"/>
    <m/>
    <m/>
    <n v="0.5"/>
    <n v="180"/>
    <s v="Account"/>
    <n v="9"/>
    <n v="80"/>
    <n v="40"/>
    <n v="40"/>
    <n v="180"/>
    <n v="220"/>
    <n v="220"/>
    <x v="5"/>
    <x v="3"/>
    <n v="1"/>
    <n v="3"/>
    <n v="2"/>
  </r>
  <r>
    <n v="1"/>
    <m/>
    <m/>
    <n v="0.25"/>
    <n v="41.359499999999997"/>
    <s v="Account"/>
    <n v="10"/>
    <n v="80"/>
    <n v="20"/>
    <n v="20"/>
    <n v="41.359499999999997"/>
    <n v="61.359499999999997"/>
    <n v="61.359499999999997"/>
    <x v="5"/>
    <x v="2"/>
    <n v="1"/>
    <n v="4"/>
    <n v="3"/>
  </r>
  <r>
    <n v="2"/>
    <m/>
    <m/>
    <n v="0.25"/>
    <n v="667.79300000000001"/>
    <s v="Account"/>
    <n v="11"/>
    <n v="140"/>
    <n v="35"/>
    <n v="35"/>
    <n v="667.79300000000001"/>
    <n v="702.79300000000001"/>
    <n v="702.79300000000001"/>
    <x v="5"/>
    <x v="1"/>
    <n v="1"/>
    <n v="5"/>
    <n v="4"/>
  </r>
  <r>
    <n v="1"/>
    <m/>
    <m/>
    <n v="0.25"/>
    <n v="36.739400000000003"/>
    <s v="C.O.D."/>
    <n v="16"/>
    <n v="80"/>
    <n v="20"/>
    <n v="20"/>
    <n v="36.739400000000003"/>
    <n v="56.739400000000003"/>
    <n v="56.739400000000003"/>
    <x v="5"/>
    <x v="3"/>
    <n v="1"/>
    <n v="3"/>
    <n v="2"/>
  </r>
  <r>
    <n v="1"/>
    <m/>
    <m/>
    <n v="0.25"/>
    <n v="91.290899999999993"/>
    <s v="C.O.D."/>
    <n v="16"/>
    <n v="80"/>
    <n v="20"/>
    <n v="20"/>
    <n v="91.290899999999993"/>
    <n v="111.29089999999999"/>
    <n v="111.29089999999999"/>
    <x v="5"/>
    <x v="3"/>
    <n v="1"/>
    <n v="3"/>
    <n v="2"/>
  </r>
  <r>
    <n v="1"/>
    <m/>
    <m/>
    <n v="0.25"/>
    <n v="21.33"/>
    <s v="Account"/>
    <n v="22"/>
    <n v="80"/>
    <n v="20"/>
    <n v="20"/>
    <n v="21.33"/>
    <n v="41.33"/>
    <n v="41.33"/>
    <x v="5"/>
    <x v="0"/>
    <n v="1"/>
    <n v="2"/>
    <n v="1"/>
  </r>
  <r>
    <n v="2"/>
    <m/>
    <m/>
    <n v="3.75"/>
    <n v="511.15660000000003"/>
    <s v="C.O.D."/>
    <n v="23"/>
    <n v="140"/>
    <n v="525"/>
    <n v="525"/>
    <n v="511.15660000000003"/>
    <n v="1036.1566"/>
    <n v="1036.1566"/>
    <x v="5"/>
    <x v="3"/>
    <n v="1"/>
    <n v="3"/>
    <n v="2"/>
  </r>
  <r>
    <n v="1"/>
    <m/>
    <m/>
    <n v="0.5"/>
    <n v="24.406400000000001"/>
    <s v="P.O."/>
    <n v="36"/>
    <n v="80"/>
    <n v="40"/>
    <n v="40"/>
    <n v="24.406400000000001"/>
    <n v="64.406400000000005"/>
    <n v="64.406400000000005"/>
    <x v="5"/>
    <x v="0"/>
    <n v="1"/>
    <n v="2"/>
    <n v="1"/>
  </r>
  <r>
    <n v="2"/>
    <m/>
    <s v="Yes"/>
    <n v="0.5"/>
    <n v="54.18"/>
    <s v="C.O.D."/>
    <n v="36"/>
    <n v="140"/>
    <n v="70"/>
    <n v="70"/>
    <n v="0"/>
    <n v="124.18"/>
    <n v="70"/>
    <x v="5"/>
    <x v="0"/>
    <n v="1"/>
    <n v="2"/>
    <n v="1"/>
  </r>
  <r>
    <n v="1"/>
    <m/>
    <m/>
    <n v="0.25"/>
    <n v="93.6"/>
    <s v="P.O."/>
    <n v="38"/>
    <n v="80"/>
    <n v="20"/>
    <n v="20"/>
    <n v="93.6"/>
    <n v="113.6"/>
    <n v="113.6"/>
    <x v="5"/>
    <x v="2"/>
    <n v="1"/>
    <n v="4"/>
    <n v="3"/>
  </r>
  <r>
    <n v="1"/>
    <m/>
    <m/>
    <n v="0.25"/>
    <n v="810.30430000000001"/>
    <s v="P.O."/>
    <n v="43"/>
    <n v="80"/>
    <n v="20"/>
    <n v="20"/>
    <n v="810.30430000000001"/>
    <n v="830.30430000000001"/>
    <n v="830.30430000000001"/>
    <x v="5"/>
    <x v="0"/>
    <n v="1"/>
    <n v="2"/>
    <n v="1"/>
  </r>
  <r>
    <n v="1"/>
    <m/>
    <m/>
    <n v="0.5"/>
    <n v="91.041700000000006"/>
    <s v="Account"/>
    <n v="44"/>
    <n v="80"/>
    <n v="40"/>
    <n v="40"/>
    <n v="91.041700000000006"/>
    <n v="131.04169999999999"/>
    <n v="131.04169999999999"/>
    <x v="5"/>
    <x v="3"/>
    <n v="1"/>
    <n v="3"/>
    <n v="2"/>
  </r>
  <r>
    <n v="1"/>
    <m/>
    <m/>
    <n v="0.25"/>
    <n v="82.793999999999997"/>
    <s v="C.O.D."/>
    <n v="56"/>
    <n v="80"/>
    <n v="20"/>
    <n v="20"/>
    <n v="82.793999999999997"/>
    <n v="102.794"/>
    <n v="102.794"/>
    <x v="5"/>
    <x v="5"/>
    <n v="1"/>
    <n v="1"/>
    <n v="0"/>
  </r>
  <r>
    <n v="1"/>
    <s v="Yes"/>
    <s v="Yes"/>
    <n v="3"/>
    <n v="226.7655"/>
    <s v="Warranty"/>
    <n v="59"/>
    <n v="80"/>
    <n v="240"/>
    <n v="0"/>
    <n v="0"/>
    <n v="466.76549999999997"/>
    <n v="0"/>
    <x v="5"/>
    <x v="2"/>
    <n v="1"/>
    <n v="4"/>
    <n v="3"/>
  </r>
  <r>
    <n v="2"/>
    <m/>
    <m/>
    <m/>
    <n v="106.65"/>
    <s v="Account"/>
    <s v=""/>
    <n v="140"/>
    <n v="0"/>
    <n v="0"/>
    <n v="106.65"/>
    <n v="106.65"/>
    <n v="106.65"/>
    <x v="5"/>
    <x v="4"/>
    <n v="1"/>
    <n v="6"/>
    <n v="5"/>
  </r>
  <r>
    <n v="2"/>
    <m/>
    <m/>
    <n v="0.25"/>
    <n v="108.9273"/>
    <s v="C.O.D."/>
    <n v="6"/>
    <n v="140"/>
    <n v="35"/>
    <n v="35"/>
    <n v="108.9273"/>
    <n v="143.9273"/>
    <n v="143.9273"/>
    <x v="0"/>
    <x v="5"/>
    <n v="2"/>
    <n v="1"/>
    <n v="-1"/>
  </r>
  <r>
    <n v="1"/>
    <m/>
    <m/>
    <n v="1"/>
    <n v="270.06360000000001"/>
    <s v="Account"/>
    <n v="8"/>
    <n v="80"/>
    <n v="80"/>
    <n v="80"/>
    <n v="270.06360000000001"/>
    <n v="350.06360000000001"/>
    <n v="350.06360000000001"/>
    <x v="0"/>
    <x v="3"/>
    <n v="2"/>
    <n v="3"/>
    <n v="1"/>
  </r>
  <r>
    <n v="2"/>
    <m/>
    <m/>
    <n v="0.25"/>
    <n v="145.89689999999999"/>
    <s v="Account"/>
    <n v="20"/>
    <n v="140"/>
    <n v="35"/>
    <n v="35"/>
    <n v="145.89689999999999"/>
    <n v="180.89689999999999"/>
    <n v="180.89689999999999"/>
    <x v="0"/>
    <x v="5"/>
    <n v="2"/>
    <n v="1"/>
    <n v="-1"/>
  </r>
  <r>
    <n v="1"/>
    <m/>
    <m/>
    <n v="0.25"/>
    <n v="150.36160000000001"/>
    <s v="Account"/>
    <n v="20"/>
    <n v="80"/>
    <n v="20"/>
    <n v="20"/>
    <n v="150.36160000000001"/>
    <n v="170.36160000000001"/>
    <n v="170.36160000000001"/>
    <x v="0"/>
    <x v="5"/>
    <n v="2"/>
    <n v="1"/>
    <n v="-1"/>
  </r>
  <r>
    <n v="1"/>
    <m/>
    <s v="Yes"/>
    <n v="0.25"/>
    <n v="127.40130000000001"/>
    <s v="C.O.D."/>
    <n v="22"/>
    <n v="80"/>
    <n v="20"/>
    <n v="20"/>
    <n v="0"/>
    <n v="147.40129999999999"/>
    <n v="20"/>
    <x v="0"/>
    <x v="3"/>
    <n v="2"/>
    <n v="3"/>
    <n v="1"/>
  </r>
  <r>
    <n v="2"/>
    <m/>
    <m/>
    <n v="0.25"/>
    <n v="142.51349999999999"/>
    <s v="Account"/>
    <n v="35"/>
    <n v="140"/>
    <n v="35"/>
    <n v="35"/>
    <n v="142.51349999999999"/>
    <n v="177.51349999999999"/>
    <n v="177.51349999999999"/>
    <x v="0"/>
    <x v="0"/>
    <n v="2"/>
    <n v="2"/>
    <n v="0"/>
  </r>
  <r>
    <n v="1"/>
    <m/>
    <m/>
    <n v="0.25"/>
    <n v="31.995000000000001"/>
    <s v="Account"/>
    <n v="41"/>
    <n v="80"/>
    <n v="20"/>
    <n v="20"/>
    <n v="31.995000000000001"/>
    <n v="51.995000000000005"/>
    <n v="51.995000000000005"/>
    <x v="0"/>
    <x v="5"/>
    <n v="2"/>
    <n v="1"/>
    <n v="-1"/>
  </r>
  <r>
    <n v="1"/>
    <m/>
    <m/>
    <n v="0.25"/>
    <n v="61.085900000000002"/>
    <s v="C.O.D."/>
    <n v="50"/>
    <n v="80"/>
    <n v="20"/>
    <n v="20"/>
    <n v="61.085900000000002"/>
    <n v="81.085900000000009"/>
    <n v="81.085900000000009"/>
    <x v="0"/>
    <x v="3"/>
    <n v="2"/>
    <n v="3"/>
    <n v="1"/>
  </r>
  <r>
    <n v="2"/>
    <m/>
    <m/>
    <n v="1"/>
    <n v="171.26259999999999"/>
    <s v="Account"/>
    <n v="9"/>
    <n v="140"/>
    <n v="140"/>
    <n v="140"/>
    <n v="171.26259999999999"/>
    <n v="311.26260000000002"/>
    <n v="311.26260000000002"/>
    <x v="1"/>
    <x v="1"/>
    <n v="3"/>
    <n v="5"/>
    <n v="2"/>
  </r>
  <r>
    <n v="1"/>
    <m/>
    <m/>
    <n v="1.75"/>
    <n v="92.75"/>
    <s v="Account"/>
    <n v="8"/>
    <n v="80"/>
    <n v="140"/>
    <n v="140"/>
    <n v="92.75"/>
    <n v="232.75"/>
    <n v="232.75"/>
    <x v="1"/>
    <x v="2"/>
    <n v="3"/>
    <n v="4"/>
    <n v="1"/>
  </r>
  <r>
    <n v="2"/>
    <m/>
    <m/>
    <n v="0.5"/>
    <n v="174.76169999999999"/>
    <s v="Account"/>
    <n v="22"/>
    <n v="140"/>
    <n v="70"/>
    <n v="70"/>
    <n v="174.76169999999999"/>
    <n v="244.76169999999999"/>
    <n v="244.76169999999999"/>
    <x v="1"/>
    <x v="2"/>
    <n v="3"/>
    <n v="4"/>
    <n v="1"/>
  </r>
  <r>
    <n v="1"/>
    <m/>
    <m/>
    <n v="0.25"/>
    <n v="33.571800000000003"/>
    <s v="C.O.D."/>
    <n v="26"/>
    <n v="80"/>
    <n v="20"/>
    <n v="20"/>
    <n v="33.571800000000003"/>
    <n v="53.571800000000003"/>
    <n v="53.571800000000003"/>
    <x v="1"/>
    <x v="5"/>
    <n v="3"/>
    <n v="1"/>
    <n v="-2"/>
  </r>
  <r>
    <n v="1"/>
    <s v="Yes"/>
    <s v="Yes"/>
    <n v="0.25"/>
    <n v="222.3365"/>
    <s v="Warranty"/>
    <n v="43"/>
    <n v="80"/>
    <n v="20"/>
    <n v="0"/>
    <n v="0"/>
    <n v="242.3365"/>
    <n v="0"/>
    <x v="1"/>
    <x v="2"/>
    <n v="3"/>
    <n v="4"/>
    <n v="1"/>
  </r>
  <r>
    <n v="1"/>
    <m/>
    <m/>
    <n v="1.25"/>
    <n v="153.941"/>
    <s v="C.O.D."/>
    <n v="14"/>
    <n v="80"/>
    <n v="100"/>
    <n v="100"/>
    <n v="153.941"/>
    <n v="253.941"/>
    <n v="253.941"/>
    <x v="2"/>
    <x v="2"/>
    <n v="4"/>
    <n v="4"/>
    <n v="0"/>
  </r>
  <r>
    <n v="1"/>
    <m/>
    <m/>
    <n v="0.75"/>
    <n v="30"/>
    <s v="C.O.D."/>
    <n v="13"/>
    <n v="80"/>
    <n v="60"/>
    <n v="60"/>
    <n v="30"/>
    <n v="90"/>
    <n v="90"/>
    <x v="2"/>
    <x v="3"/>
    <n v="4"/>
    <n v="3"/>
    <n v="-1"/>
  </r>
  <r>
    <n v="1"/>
    <m/>
    <m/>
    <n v="0.25"/>
    <n v="19"/>
    <s v="Account"/>
    <n v="14"/>
    <n v="80"/>
    <n v="20"/>
    <n v="20"/>
    <n v="19"/>
    <n v="39"/>
    <n v="39"/>
    <x v="2"/>
    <x v="2"/>
    <n v="4"/>
    <n v="4"/>
    <n v="0"/>
  </r>
  <r>
    <n v="1"/>
    <m/>
    <m/>
    <n v="0.25"/>
    <n v="75.180800000000005"/>
    <s v="Account"/>
    <n v="18"/>
    <n v="80"/>
    <n v="20"/>
    <n v="20"/>
    <n v="75.180800000000005"/>
    <n v="95.180800000000005"/>
    <n v="95.180800000000005"/>
    <x v="2"/>
    <x v="5"/>
    <n v="4"/>
    <n v="1"/>
    <n v="-3"/>
  </r>
  <r>
    <n v="1"/>
    <m/>
    <m/>
    <n v="0.75"/>
    <n v="1180.1566"/>
    <s v="Account"/>
    <n v="39"/>
    <n v="80"/>
    <n v="60"/>
    <n v="60"/>
    <n v="1180.1566"/>
    <n v="1240.1566"/>
    <n v="1240.1566"/>
    <x v="2"/>
    <x v="5"/>
    <n v="4"/>
    <n v="1"/>
    <n v="-3"/>
  </r>
  <r>
    <n v="2"/>
    <m/>
    <s v="Yes"/>
    <n v="2"/>
    <n v="125.7766"/>
    <s v="C.O.D."/>
    <n v="35"/>
    <n v="140"/>
    <n v="280"/>
    <n v="280"/>
    <n v="0"/>
    <n v="405.77660000000003"/>
    <n v="280"/>
    <x v="2"/>
    <x v="2"/>
    <n v="4"/>
    <n v="4"/>
    <n v="0"/>
  </r>
  <r>
    <n v="1"/>
    <m/>
    <m/>
    <n v="0.25"/>
    <n v="75.0822"/>
    <s v="Account"/>
    <n v="41"/>
    <n v="80"/>
    <n v="20"/>
    <n v="20"/>
    <n v="75.0822"/>
    <n v="95.0822"/>
    <n v="95.0822"/>
    <x v="2"/>
    <x v="3"/>
    <n v="4"/>
    <n v="3"/>
    <n v="-1"/>
  </r>
  <r>
    <n v="2"/>
    <m/>
    <m/>
    <n v="0.5"/>
    <n v="103.18"/>
    <s v="C.O.D."/>
    <n v="57"/>
    <n v="140"/>
    <n v="70"/>
    <n v="70"/>
    <n v="103.18"/>
    <n v="173.18"/>
    <n v="173.18"/>
    <x v="2"/>
    <x v="1"/>
    <n v="4"/>
    <n v="5"/>
    <n v="1"/>
  </r>
  <r>
    <n v="2"/>
    <m/>
    <m/>
    <m/>
    <n v="591.75"/>
    <s v="Account"/>
    <s v=""/>
    <n v="140"/>
    <n v="0"/>
    <n v="0"/>
    <n v="591.75"/>
    <n v="591.75"/>
    <n v="591.75"/>
    <x v="2"/>
    <x v="4"/>
    <n v="4"/>
    <n v="6"/>
    <n v="2"/>
  </r>
  <r>
    <n v="1"/>
    <m/>
    <m/>
    <n v="0.25"/>
    <n v="25.711400000000001"/>
    <s v="C.O.D."/>
    <n v="11"/>
    <n v="80"/>
    <n v="20"/>
    <n v="20"/>
    <n v="25.711400000000001"/>
    <n v="45.711399999999998"/>
    <n v="45.711399999999998"/>
    <x v="5"/>
    <x v="1"/>
    <n v="1"/>
    <n v="5"/>
    <n v="4"/>
  </r>
  <r>
    <n v="1"/>
    <m/>
    <m/>
    <n v="0.25"/>
    <n v="36.754399999999997"/>
    <s v="Account"/>
    <n v="10"/>
    <n v="80"/>
    <n v="20"/>
    <n v="20"/>
    <n v="36.754399999999997"/>
    <n v="56.754399999999997"/>
    <n v="56.754399999999997"/>
    <x v="5"/>
    <x v="2"/>
    <n v="1"/>
    <n v="4"/>
    <n v="3"/>
  </r>
  <r>
    <n v="1"/>
    <m/>
    <m/>
    <n v="0.25"/>
    <n v="128.6842"/>
    <s v="C.O.D."/>
    <n v="10"/>
    <n v="80"/>
    <n v="20"/>
    <n v="20"/>
    <n v="128.6842"/>
    <n v="148.6842"/>
    <n v="148.6842"/>
    <x v="5"/>
    <x v="2"/>
    <n v="1"/>
    <n v="4"/>
    <n v="3"/>
  </r>
  <r>
    <n v="1"/>
    <m/>
    <m/>
    <n v="1.25"/>
    <n v="240.54859999999999"/>
    <s v="Account"/>
    <n v="10"/>
    <n v="80"/>
    <n v="100"/>
    <n v="100"/>
    <n v="240.54859999999999"/>
    <n v="340.54859999999996"/>
    <n v="340.54859999999996"/>
    <x v="5"/>
    <x v="2"/>
    <n v="1"/>
    <n v="4"/>
    <n v="3"/>
  </r>
  <r>
    <n v="2"/>
    <m/>
    <m/>
    <n v="0.5"/>
    <n v="357.9837"/>
    <s v="C.O.D."/>
    <n v="10"/>
    <n v="140"/>
    <n v="70"/>
    <n v="70"/>
    <n v="357.9837"/>
    <n v="427.9837"/>
    <n v="427.9837"/>
    <x v="5"/>
    <x v="2"/>
    <n v="1"/>
    <n v="4"/>
    <n v="3"/>
  </r>
  <r>
    <n v="1"/>
    <m/>
    <m/>
    <n v="0.5"/>
    <n v="6.399"/>
    <s v="C.O.D."/>
    <n v="15"/>
    <n v="80"/>
    <n v="40"/>
    <n v="40"/>
    <n v="6.399"/>
    <n v="46.399000000000001"/>
    <n v="46.399000000000001"/>
    <x v="5"/>
    <x v="0"/>
    <n v="1"/>
    <n v="2"/>
    <n v="1"/>
  </r>
  <r>
    <n v="2"/>
    <s v="Yes"/>
    <s v="Yes"/>
    <n v="1"/>
    <n v="182.08340000000001"/>
    <s v="Warranty"/>
    <n v="16"/>
    <n v="140"/>
    <n v="140"/>
    <n v="0"/>
    <n v="0"/>
    <n v="322.08339999999998"/>
    <n v="0"/>
    <x v="5"/>
    <x v="3"/>
    <n v="1"/>
    <n v="3"/>
    <n v="2"/>
  </r>
  <r>
    <n v="2"/>
    <m/>
    <m/>
    <n v="0.25"/>
    <n v="149.24420000000001"/>
    <s v="Account"/>
    <n v="15"/>
    <n v="140"/>
    <n v="35"/>
    <n v="35"/>
    <n v="149.24420000000001"/>
    <n v="184.24420000000001"/>
    <n v="184.24420000000001"/>
    <x v="5"/>
    <x v="0"/>
    <n v="1"/>
    <n v="2"/>
    <n v="1"/>
  </r>
  <r>
    <n v="2"/>
    <m/>
    <m/>
    <n v="0.25"/>
    <n v="26.59"/>
    <s v="Credit"/>
    <n v="17"/>
    <n v="140"/>
    <n v="35"/>
    <n v="35"/>
    <n v="26.59"/>
    <n v="61.59"/>
    <n v="61.59"/>
    <x v="5"/>
    <x v="2"/>
    <n v="1"/>
    <n v="4"/>
    <n v="3"/>
  </r>
  <r>
    <n v="1"/>
    <m/>
    <m/>
    <n v="0.5"/>
    <n v="29.727799999999998"/>
    <s v="Account"/>
    <n v="30"/>
    <n v="80"/>
    <n v="40"/>
    <n v="40"/>
    <n v="29.727799999999998"/>
    <n v="69.727800000000002"/>
    <n v="69.727800000000002"/>
    <x v="5"/>
    <x v="3"/>
    <n v="1"/>
    <n v="3"/>
    <n v="2"/>
  </r>
  <r>
    <n v="1"/>
    <m/>
    <m/>
    <n v="0.25"/>
    <n v="21.33"/>
    <s v="Account"/>
    <n v="35"/>
    <n v="80"/>
    <n v="20"/>
    <n v="20"/>
    <n v="21.33"/>
    <n v="41.33"/>
    <n v="41.33"/>
    <x v="5"/>
    <x v="5"/>
    <n v="1"/>
    <n v="1"/>
    <n v="0"/>
  </r>
  <r>
    <n v="1"/>
    <m/>
    <m/>
    <n v="0.25"/>
    <n v="64.171000000000006"/>
    <s v="Account"/>
    <n v="42"/>
    <n v="80"/>
    <n v="20"/>
    <n v="20"/>
    <n v="64.171000000000006"/>
    <n v="84.171000000000006"/>
    <n v="84.171000000000006"/>
    <x v="5"/>
    <x v="5"/>
    <n v="1"/>
    <n v="1"/>
    <n v="0"/>
  </r>
  <r>
    <n v="1"/>
    <m/>
    <m/>
    <n v="0.25"/>
    <n v="70.8215"/>
    <s v="P.O."/>
    <n v="49"/>
    <n v="80"/>
    <n v="20"/>
    <n v="20"/>
    <n v="70.8215"/>
    <n v="90.8215"/>
    <n v="90.8215"/>
    <x v="5"/>
    <x v="5"/>
    <n v="1"/>
    <n v="1"/>
    <n v="0"/>
  </r>
  <r>
    <n v="1"/>
    <m/>
    <m/>
    <n v="2.5"/>
    <n v="271.90960000000001"/>
    <s v="C.O.D."/>
    <n v="70"/>
    <n v="80"/>
    <n v="200"/>
    <n v="200"/>
    <n v="271.90960000000001"/>
    <n v="471.90960000000001"/>
    <n v="471.90960000000001"/>
    <x v="5"/>
    <x v="5"/>
    <n v="1"/>
    <n v="1"/>
    <n v="0"/>
  </r>
  <r>
    <n v="1"/>
    <m/>
    <m/>
    <n v="0.75"/>
    <n v="146.2002"/>
    <s v="C.O.D."/>
    <n v="9"/>
    <n v="80"/>
    <n v="60"/>
    <n v="60"/>
    <n v="146.2002"/>
    <n v="206.2002"/>
    <n v="206.2002"/>
    <x v="0"/>
    <x v="2"/>
    <n v="2"/>
    <n v="4"/>
    <n v="2"/>
  </r>
  <r>
    <n v="1"/>
    <m/>
    <m/>
    <n v="0.5"/>
    <n v="150"/>
    <s v="Account"/>
    <n v="16"/>
    <n v="80"/>
    <n v="40"/>
    <n v="40"/>
    <n v="150"/>
    <n v="190"/>
    <n v="190"/>
    <x v="0"/>
    <x v="2"/>
    <n v="2"/>
    <n v="4"/>
    <n v="2"/>
  </r>
  <r>
    <n v="1"/>
    <m/>
    <m/>
    <n v="0.25"/>
    <n v="140.5"/>
    <s v="C.O.D."/>
    <n v="30"/>
    <n v="80"/>
    <n v="20"/>
    <n v="20"/>
    <n v="140.5"/>
    <n v="160.5"/>
    <n v="160.5"/>
    <x v="0"/>
    <x v="2"/>
    <n v="2"/>
    <n v="4"/>
    <n v="2"/>
  </r>
  <r>
    <n v="1"/>
    <m/>
    <m/>
    <n v="0.25"/>
    <n v="39"/>
    <s v="Account"/>
    <n v="37"/>
    <n v="80"/>
    <n v="20"/>
    <n v="20"/>
    <n v="39"/>
    <n v="59"/>
    <n v="59"/>
    <x v="0"/>
    <x v="2"/>
    <n v="2"/>
    <n v="4"/>
    <n v="2"/>
  </r>
  <r>
    <n v="2"/>
    <m/>
    <m/>
    <n v="2.25"/>
    <n v="716.98710000000005"/>
    <s v="C.O.D."/>
    <n v="69"/>
    <n v="140"/>
    <n v="315"/>
    <n v="315"/>
    <n v="716.98710000000005"/>
    <n v="1031.9871000000001"/>
    <n v="1031.9871000000001"/>
    <x v="0"/>
    <x v="5"/>
    <n v="2"/>
    <n v="1"/>
    <n v="-1"/>
  </r>
  <r>
    <n v="1"/>
    <m/>
    <m/>
    <m/>
    <n v="118.8969"/>
    <s v="Account"/>
    <s v=""/>
    <n v="80"/>
    <n v="0"/>
    <n v="0"/>
    <n v="118.8969"/>
    <n v="118.8969"/>
    <n v="118.8969"/>
    <x v="0"/>
    <x v="4"/>
    <n v="2"/>
    <n v="6"/>
    <n v="4"/>
  </r>
  <r>
    <n v="2"/>
    <m/>
    <s v="Yes"/>
    <n v="0.25"/>
    <n v="24"/>
    <s v="C.O.D."/>
    <n v="12"/>
    <n v="140"/>
    <n v="35"/>
    <n v="35"/>
    <n v="0"/>
    <n v="59"/>
    <n v="35"/>
    <x v="1"/>
    <x v="5"/>
    <n v="3"/>
    <n v="1"/>
    <n v="-2"/>
  </r>
  <r>
    <n v="1"/>
    <m/>
    <m/>
    <n v="0.25"/>
    <n v="28.036799999999999"/>
    <s v="Account"/>
    <n v="12"/>
    <n v="80"/>
    <n v="20"/>
    <n v="20"/>
    <n v="28.036799999999999"/>
    <n v="48.036799999999999"/>
    <n v="48.036799999999999"/>
    <x v="1"/>
    <x v="5"/>
    <n v="3"/>
    <n v="1"/>
    <n v="-2"/>
  </r>
  <r>
    <n v="2"/>
    <m/>
    <m/>
    <n v="0.5"/>
    <n v="291.10989999999998"/>
    <s v="C.O.D."/>
    <n v="12"/>
    <n v="140"/>
    <n v="70"/>
    <n v="70"/>
    <n v="291.10989999999998"/>
    <n v="361.10989999999998"/>
    <n v="361.10989999999998"/>
    <x v="1"/>
    <x v="5"/>
    <n v="3"/>
    <n v="1"/>
    <n v="-2"/>
  </r>
  <r>
    <n v="2"/>
    <m/>
    <m/>
    <n v="0.25"/>
    <n v="36.3384"/>
    <s v="Account"/>
    <n v="19"/>
    <n v="140"/>
    <n v="35"/>
    <n v="35"/>
    <n v="36.3384"/>
    <n v="71.338400000000007"/>
    <n v="71.338400000000007"/>
    <x v="1"/>
    <x v="5"/>
    <n v="3"/>
    <n v="1"/>
    <n v="-2"/>
  </r>
  <r>
    <n v="1"/>
    <m/>
    <m/>
    <n v="1"/>
    <n v="26.84"/>
    <s v="C.O.D."/>
    <n v="22"/>
    <n v="80"/>
    <n v="80"/>
    <n v="80"/>
    <n v="26.84"/>
    <n v="106.84"/>
    <n v="106.84"/>
    <x v="1"/>
    <x v="2"/>
    <n v="3"/>
    <n v="4"/>
    <n v="1"/>
  </r>
  <r>
    <n v="1"/>
    <m/>
    <m/>
    <n v="0.25"/>
    <n v="56.107500000000002"/>
    <s v="Account"/>
    <n v="14"/>
    <n v="80"/>
    <n v="20"/>
    <n v="20"/>
    <n v="56.107500000000002"/>
    <n v="76.107500000000002"/>
    <n v="76.107500000000002"/>
    <x v="2"/>
    <x v="2"/>
    <n v="4"/>
    <n v="4"/>
    <n v="0"/>
  </r>
  <r>
    <n v="2"/>
    <m/>
    <m/>
    <n v="0.5"/>
    <n v="205.53"/>
    <s v="Account"/>
    <n v="13"/>
    <n v="140"/>
    <n v="70"/>
    <n v="70"/>
    <n v="205.53"/>
    <n v="275.52999999999997"/>
    <n v="275.52999999999997"/>
    <x v="2"/>
    <x v="3"/>
    <n v="4"/>
    <n v="3"/>
    <n v="-1"/>
  </r>
  <r>
    <n v="1"/>
    <m/>
    <m/>
    <n v="1"/>
    <n v="77.805000000000007"/>
    <s v="C.O.D."/>
    <n v="20"/>
    <n v="80"/>
    <n v="80"/>
    <n v="80"/>
    <n v="77.805000000000007"/>
    <n v="157.80500000000001"/>
    <n v="157.80500000000001"/>
    <x v="2"/>
    <x v="3"/>
    <n v="4"/>
    <n v="3"/>
    <n v="-1"/>
  </r>
  <r>
    <n v="1"/>
    <m/>
    <m/>
    <n v="0.5"/>
    <n v="205.06549999999999"/>
    <s v="C.O.D."/>
    <n v="21"/>
    <n v="80"/>
    <n v="40"/>
    <n v="40"/>
    <n v="205.06549999999999"/>
    <n v="245.06549999999999"/>
    <n v="245.06549999999999"/>
    <x v="2"/>
    <x v="2"/>
    <n v="4"/>
    <n v="4"/>
    <n v="0"/>
  </r>
  <r>
    <n v="1"/>
    <m/>
    <m/>
    <n v="1.25"/>
    <n v="30"/>
    <s v="C.O.D."/>
    <n v="74"/>
    <n v="80"/>
    <n v="100"/>
    <n v="100"/>
    <n v="30"/>
    <n v="130"/>
    <n v="130"/>
    <x v="3"/>
    <x v="0"/>
    <n v="5"/>
    <n v="2"/>
    <n v="-3"/>
  </r>
  <r>
    <n v="1"/>
    <m/>
    <m/>
    <n v="0.5"/>
    <n v="92.585999999999999"/>
    <s v="P.O."/>
    <n v="9"/>
    <n v="80"/>
    <n v="40"/>
    <n v="40"/>
    <n v="92.585999999999999"/>
    <n v="132.58600000000001"/>
    <n v="132.58600000000001"/>
    <x v="5"/>
    <x v="3"/>
    <n v="1"/>
    <n v="3"/>
    <n v="2"/>
  </r>
  <r>
    <n v="1"/>
    <m/>
    <m/>
    <n v="0.25"/>
    <n v="58.24"/>
    <s v="Account"/>
    <n v="21"/>
    <n v="80"/>
    <n v="20"/>
    <n v="20"/>
    <n v="58.24"/>
    <n v="78.240000000000009"/>
    <n v="78.240000000000009"/>
    <x v="5"/>
    <x v="5"/>
    <n v="1"/>
    <n v="1"/>
    <n v="0"/>
  </r>
  <r>
    <n v="2"/>
    <m/>
    <m/>
    <n v="0.5"/>
    <n v="69.6571"/>
    <s v="P.O."/>
    <n v="26"/>
    <n v="140"/>
    <n v="70"/>
    <n v="70"/>
    <n v="69.6571"/>
    <n v="139.65710000000001"/>
    <n v="139.65710000000001"/>
    <x v="5"/>
    <x v="4"/>
    <n v="1"/>
    <n v="6"/>
    <n v="5"/>
  </r>
  <r>
    <n v="2"/>
    <m/>
    <m/>
    <n v="1"/>
    <n v="51.8767"/>
    <s v="C.O.D."/>
    <n v="23"/>
    <n v="140"/>
    <n v="140"/>
    <n v="140"/>
    <n v="51.8767"/>
    <n v="191.8767"/>
    <n v="191.8767"/>
    <x v="5"/>
    <x v="3"/>
    <n v="1"/>
    <n v="3"/>
    <n v="2"/>
  </r>
  <r>
    <n v="2"/>
    <m/>
    <m/>
    <n v="0.5"/>
    <n v="103.1811"/>
    <s v="C.O.D."/>
    <n v="31"/>
    <n v="140"/>
    <n v="70"/>
    <n v="70"/>
    <n v="103.1811"/>
    <n v="173.18110000000001"/>
    <n v="173.18110000000001"/>
    <x v="5"/>
    <x v="2"/>
    <n v="1"/>
    <n v="4"/>
    <n v="3"/>
  </r>
  <r>
    <n v="2"/>
    <m/>
    <m/>
    <n v="0.25"/>
    <n v="122.633"/>
    <s v="C.O.D."/>
    <n v="31"/>
    <n v="140"/>
    <n v="35"/>
    <n v="35"/>
    <n v="122.633"/>
    <n v="157.63299999999998"/>
    <n v="157.63299999999998"/>
    <x v="5"/>
    <x v="2"/>
    <n v="1"/>
    <n v="4"/>
    <n v="3"/>
  </r>
  <r>
    <n v="1"/>
    <m/>
    <m/>
    <n v="0.25"/>
    <n v="73.810299999999998"/>
    <s v="C.O.D."/>
    <n v="35"/>
    <n v="80"/>
    <n v="20"/>
    <n v="20"/>
    <n v="73.810299999999998"/>
    <n v="93.810299999999998"/>
    <n v="93.810299999999998"/>
    <x v="5"/>
    <x v="5"/>
    <n v="1"/>
    <n v="1"/>
    <n v="0"/>
  </r>
  <r>
    <n v="2"/>
    <m/>
    <m/>
    <n v="0.25"/>
    <n v="479.36"/>
    <s v="Account"/>
    <n v="13"/>
    <n v="140"/>
    <n v="35"/>
    <n v="35"/>
    <n v="479.36"/>
    <n v="514.36"/>
    <n v="514.36"/>
    <x v="0"/>
    <x v="5"/>
    <n v="2"/>
    <n v="1"/>
    <n v="-1"/>
  </r>
  <r>
    <n v="1"/>
    <m/>
    <m/>
    <n v="0.25"/>
    <n v="180"/>
    <s v="P.O."/>
    <n v="22"/>
    <n v="80"/>
    <n v="20"/>
    <n v="20"/>
    <n v="180"/>
    <n v="200"/>
    <n v="200"/>
    <x v="0"/>
    <x v="3"/>
    <n v="2"/>
    <n v="3"/>
    <n v="1"/>
  </r>
  <r>
    <n v="1"/>
    <m/>
    <m/>
    <n v="1"/>
    <n v="117.44840000000001"/>
    <s v="Account"/>
    <n v="72"/>
    <n v="80"/>
    <n v="80"/>
    <n v="80"/>
    <n v="117.44840000000001"/>
    <n v="197.44839999999999"/>
    <n v="197.44839999999999"/>
    <x v="0"/>
    <x v="2"/>
    <n v="2"/>
    <n v="4"/>
    <n v="2"/>
  </r>
  <r>
    <n v="1"/>
    <m/>
    <m/>
    <n v="0.25"/>
    <n v="240.28399999999999"/>
    <s v="P.O."/>
    <n v="21"/>
    <n v="80"/>
    <n v="20"/>
    <n v="20"/>
    <n v="240.28399999999999"/>
    <n v="260.28399999999999"/>
    <n v="260.28399999999999"/>
    <x v="1"/>
    <x v="3"/>
    <n v="3"/>
    <n v="3"/>
    <n v="0"/>
  </r>
  <r>
    <n v="2"/>
    <m/>
    <m/>
    <n v="0.5"/>
    <n v="176.31290000000001"/>
    <s v="C.O.D."/>
    <n v="35"/>
    <n v="140"/>
    <n v="70"/>
    <n v="70"/>
    <n v="176.31290000000001"/>
    <n v="246.31290000000001"/>
    <n v="246.31290000000001"/>
    <x v="1"/>
    <x v="3"/>
    <n v="3"/>
    <n v="3"/>
    <n v="0"/>
  </r>
  <r>
    <n v="1"/>
    <m/>
    <m/>
    <n v="0.5"/>
    <n v="280"/>
    <s v="Account"/>
    <n v="42"/>
    <n v="80"/>
    <n v="40"/>
    <n v="40"/>
    <n v="280"/>
    <n v="320"/>
    <n v="320"/>
    <x v="1"/>
    <x v="3"/>
    <n v="3"/>
    <n v="3"/>
    <n v="0"/>
  </r>
  <r>
    <n v="2"/>
    <m/>
    <m/>
    <n v="2"/>
    <n v="345.72890000000001"/>
    <s v="C.O.D."/>
    <n v="69"/>
    <n v="140"/>
    <n v="280"/>
    <n v="280"/>
    <n v="345.72890000000001"/>
    <n v="625.72890000000007"/>
    <n v="625.72890000000007"/>
    <x v="1"/>
    <x v="0"/>
    <n v="3"/>
    <n v="2"/>
    <n v="-1"/>
  </r>
  <r>
    <n v="2"/>
    <m/>
    <m/>
    <n v="1"/>
    <n v="158.29130000000001"/>
    <s v="Account"/>
    <n v="18"/>
    <n v="140"/>
    <n v="140"/>
    <n v="140"/>
    <n v="158.29130000000001"/>
    <n v="298.29129999999998"/>
    <n v="298.29129999999998"/>
    <x v="2"/>
    <x v="5"/>
    <n v="4"/>
    <n v="1"/>
    <n v="-3"/>
  </r>
  <r>
    <n v="1"/>
    <m/>
    <m/>
    <n v="0.5"/>
    <n v="14.42"/>
    <s v="Account"/>
    <n v="19"/>
    <n v="80"/>
    <n v="40"/>
    <n v="40"/>
    <n v="14.42"/>
    <n v="54.42"/>
    <n v="54.42"/>
    <x v="2"/>
    <x v="0"/>
    <n v="4"/>
    <n v="2"/>
    <n v="-2"/>
  </r>
  <r>
    <n v="1"/>
    <m/>
    <m/>
    <n v="0.75"/>
    <n v="62.970199999999998"/>
    <s v="Account"/>
    <n v="26"/>
    <n v="80"/>
    <n v="60"/>
    <n v="60"/>
    <n v="62.970199999999998"/>
    <n v="122.97020000000001"/>
    <n v="122.97020000000001"/>
    <x v="2"/>
    <x v="0"/>
    <n v="4"/>
    <n v="2"/>
    <n v="-2"/>
  </r>
  <r>
    <n v="2"/>
    <m/>
    <m/>
    <n v="0.25"/>
    <n v="63.441299999999998"/>
    <s v="Account"/>
    <n v="26"/>
    <n v="140"/>
    <n v="35"/>
    <n v="35"/>
    <n v="63.441299999999998"/>
    <n v="98.441299999999998"/>
    <n v="98.441299999999998"/>
    <x v="2"/>
    <x v="0"/>
    <n v="4"/>
    <n v="2"/>
    <n v="-2"/>
  </r>
  <r>
    <n v="1"/>
    <m/>
    <m/>
    <n v="0.5"/>
    <n v="30"/>
    <s v="C.O.D."/>
    <n v="34"/>
    <n v="80"/>
    <n v="40"/>
    <n v="40"/>
    <n v="30"/>
    <n v="70"/>
    <n v="70"/>
    <x v="2"/>
    <x v="3"/>
    <n v="4"/>
    <n v="3"/>
    <n v="-1"/>
  </r>
  <r>
    <n v="1"/>
    <m/>
    <m/>
    <n v="0.5"/>
    <n v="496"/>
    <s v="Account"/>
    <n v="35"/>
    <n v="80"/>
    <n v="40"/>
    <n v="40"/>
    <n v="496"/>
    <n v="536"/>
    <n v="536"/>
    <x v="2"/>
    <x v="2"/>
    <n v="4"/>
    <n v="4"/>
    <n v="0"/>
  </r>
  <r>
    <n v="1"/>
    <m/>
    <s v="Yes"/>
    <m/>
    <n v="126.81"/>
    <s v="C.O.D."/>
    <s v=""/>
    <n v="80"/>
    <n v="0"/>
    <n v="0"/>
    <n v="0"/>
    <n v="126.81"/>
    <n v="0"/>
    <x v="2"/>
    <x v="4"/>
    <n v="4"/>
    <n v="6"/>
    <n v="2"/>
  </r>
  <r>
    <n v="2"/>
    <m/>
    <m/>
    <m/>
    <n v="144"/>
    <s v="C.O.D."/>
    <s v=""/>
    <n v="140"/>
    <n v="0"/>
    <n v="0"/>
    <n v="144"/>
    <n v="144"/>
    <n v="144"/>
    <x v="2"/>
    <x v="4"/>
    <n v="4"/>
    <n v="6"/>
    <n v="2"/>
  </r>
  <r>
    <n v="2"/>
    <m/>
    <s v="Yes"/>
    <n v="0.5"/>
    <n v="494.92989999999998"/>
    <s v="C.O.D."/>
    <n v="23"/>
    <n v="140"/>
    <n v="70"/>
    <n v="70"/>
    <n v="0"/>
    <n v="564.92989999999998"/>
    <n v="70"/>
    <x v="4"/>
    <x v="5"/>
    <n v="6"/>
    <n v="1"/>
    <n v="-5"/>
  </r>
  <r>
    <n v="2"/>
    <m/>
    <m/>
    <n v="0.25"/>
    <n v="30.0473"/>
    <s v="C.O.D."/>
    <n v="24"/>
    <n v="140"/>
    <n v="35"/>
    <n v="35"/>
    <n v="30.0473"/>
    <n v="65.047300000000007"/>
    <n v="65.047300000000007"/>
    <x v="4"/>
    <x v="0"/>
    <n v="6"/>
    <n v="2"/>
    <n v="-4"/>
  </r>
  <r>
    <n v="1"/>
    <m/>
    <m/>
    <n v="0.25"/>
    <n v="147.63820000000001"/>
    <s v="Account"/>
    <n v="8"/>
    <n v="80"/>
    <n v="20"/>
    <n v="20"/>
    <n v="147.63820000000001"/>
    <n v="167.63820000000001"/>
    <n v="167.63820000000001"/>
    <x v="5"/>
    <x v="0"/>
    <n v="1"/>
    <n v="2"/>
    <n v="1"/>
  </r>
  <r>
    <n v="2"/>
    <m/>
    <m/>
    <n v="0.5"/>
    <n v="37.44"/>
    <s v="C.O.D."/>
    <n v="11"/>
    <n v="140"/>
    <n v="70"/>
    <n v="70"/>
    <n v="37.44"/>
    <n v="107.44"/>
    <n v="107.44"/>
    <x v="5"/>
    <x v="1"/>
    <n v="1"/>
    <n v="5"/>
    <n v="4"/>
  </r>
  <r>
    <n v="2"/>
    <m/>
    <m/>
    <n v="0.5"/>
    <n v="288"/>
    <s v="Account"/>
    <n v="16"/>
    <n v="140"/>
    <n v="70"/>
    <n v="70"/>
    <n v="288"/>
    <n v="358"/>
    <n v="358"/>
    <x v="5"/>
    <x v="3"/>
    <n v="1"/>
    <n v="3"/>
    <n v="2"/>
  </r>
  <r>
    <n v="2"/>
    <m/>
    <m/>
    <n v="1"/>
    <n v="150"/>
    <s v="C.O.D."/>
    <n v="16"/>
    <n v="140"/>
    <n v="140"/>
    <n v="140"/>
    <n v="150"/>
    <n v="290"/>
    <n v="290"/>
    <x v="5"/>
    <x v="3"/>
    <n v="1"/>
    <n v="3"/>
    <n v="2"/>
  </r>
  <r>
    <n v="1"/>
    <m/>
    <m/>
    <n v="0.25"/>
    <n v="42.66"/>
    <s v="Account"/>
    <n v="22"/>
    <n v="80"/>
    <n v="20"/>
    <n v="20"/>
    <n v="42.66"/>
    <n v="62.66"/>
    <n v="62.66"/>
    <x v="5"/>
    <x v="0"/>
    <n v="1"/>
    <n v="2"/>
    <n v="1"/>
  </r>
  <r>
    <n v="1"/>
    <m/>
    <m/>
    <n v="0.25"/>
    <n v="287.25"/>
    <s v="Account"/>
    <n v="22"/>
    <n v="80"/>
    <n v="20"/>
    <n v="20"/>
    <n v="287.25"/>
    <n v="307.25"/>
    <n v="307.25"/>
    <x v="5"/>
    <x v="0"/>
    <n v="1"/>
    <n v="2"/>
    <n v="1"/>
  </r>
  <r>
    <n v="2"/>
    <m/>
    <m/>
    <n v="0.25"/>
    <n v="147.4015"/>
    <s v="C.O.D."/>
    <n v="25"/>
    <n v="140"/>
    <n v="35"/>
    <n v="35"/>
    <n v="147.4015"/>
    <n v="182.4015"/>
    <n v="182.4015"/>
    <x v="5"/>
    <x v="1"/>
    <n v="1"/>
    <n v="5"/>
    <n v="4"/>
  </r>
  <r>
    <n v="1"/>
    <m/>
    <m/>
    <n v="0.25"/>
    <n v="59.242100000000001"/>
    <s v="C.O.D."/>
    <n v="33"/>
    <n v="80"/>
    <n v="20"/>
    <n v="20"/>
    <n v="59.242100000000001"/>
    <n v="79.242099999999994"/>
    <n v="79.242099999999994"/>
    <x v="5"/>
    <x v="4"/>
    <n v="1"/>
    <n v="6"/>
    <n v="5"/>
  </r>
  <r>
    <n v="1"/>
    <m/>
    <m/>
    <n v="0.25"/>
    <n v="240"/>
    <s v="Account"/>
    <n v="28"/>
    <n v="80"/>
    <n v="20"/>
    <n v="20"/>
    <n v="240"/>
    <n v="260"/>
    <n v="260"/>
    <x v="5"/>
    <x v="5"/>
    <n v="1"/>
    <n v="1"/>
    <n v="0"/>
  </r>
  <r>
    <n v="2"/>
    <m/>
    <m/>
    <n v="0.25"/>
    <n v="197.47"/>
    <s v="C.O.D."/>
    <n v="36"/>
    <n v="140"/>
    <n v="35"/>
    <n v="35"/>
    <n v="197.47"/>
    <n v="232.47"/>
    <n v="232.47"/>
    <x v="5"/>
    <x v="0"/>
    <n v="1"/>
    <n v="2"/>
    <n v="1"/>
  </r>
  <r>
    <n v="2"/>
    <m/>
    <m/>
    <n v="0.5"/>
    <n v="304.19459999999998"/>
    <s v="C.O.D."/>
    <n v="60"/>
    <n v="140"/>
    <n v="70"/>
    <n v="70"/>
    <n v="304.19459999999998"/>
    <n v="374.19459999999998"/>
    <n v="374.19459999999998"/>
    <x v="5"/>
    <x v="1"/>
    <n v="1"/>
    <n v="5"/>
    <n v="4"/>
  </r>
  <r>
    <n v="1"/>
    <m/>
    <m/>
    <n v="0.5"/>
    <n v="64.342100000000002"/>
    <s v="Account"/>
    <n v="9"/>
    <n v="80"/>
    <n v="40"/>
    <n v="40"/>
    <n v="64.342100000000002"/>
    <n v="104.3421"/>
    <n v="104.3421"/>
    <x v="0"/>
    <x v="2"/>
    <n v="2"/>
    <n v="4"/>
    <n v="2"/>
  </r>
  <r>
    <n v="1"/>
    <m/>
    <m/>
    <n v="0.5"/>
    <n v="10.27"/>
    <s v="Account"/>
    <n v="13"/>
    <n v="80"/>
    <n v="40"/>
    <n v="40"/>
    <n v="10.27"/>
    <n v="50.269999999999996"/>
    <n v="50.269999999999996"/>
    <x v="0"/>
    <x v="5"/>
    <n v="2"/>
    <n v="1"/>
    <n v="-1"/>
  </r>
  <r>
    <n v="2"/>
    <m/>
    <m/>
    <n v="0.75"/>
    <n v="319.02080000000001"/>
    <s v="C.O.D."/>
    <n v="16"/>
    <n v="140"/>
    <n v="105"/>
    <n v="105"/>
    <n v="319.02080000000001"/>
    <n v="424.02080000000001"/>
    <n v="424.02080000000001"/>
    <x v="0"/>
    <x v="2"/>
    <n v="2"/>
    <n v="4"/>
    <n v="2"/>
  </r>
  <r>
    <n v="1"/>
    <m/>
    <m/>
    <n v="0.75"/>
    <n v="131"/>
    <s v="C.O.D."/>
    <n v="14"/>
    <n v="80"/>
    <n v="60"/>
    <n v="60"/>
    <n v="131"/>
    <n v="191"/>
    <n v="191"/>
    <x v="0"/>
    <x v="0"/>
    <n v="2"/>
    <n v="2"/>
    <n v="0"/>
  </r>
  <r>
    <n v="2"/>
    <m/>
    <m/>
    <n v="0.25"/>
    <n v="167"/>
    <s v="Account"/>
    <n v="15"/>
    <n v="140"/>
    <n v="35"/>
    <n v="35"/>
    <n v="167"/>
    <n v="202"/>
    <n v="202"/>
    <x v="0"/>
    <x v="3"/>
    <n v="2"/>
    <n v="3"/>
    <n v="1"/>
  </r>
  <r>
    <n v="1"/>
    <m/>
    <m/>
    <n v="0.5"/>
    <n v="91.041700000000006"/>
    <s v="Account"/>
    <n v="22"/>
    <n v="80"/>
    <n v="40"/>
    <n v="40"/>
    <n v="91.041700000000006"/>
    <n v="131.04169999999999"/>
    <n v="131.04169999999999"/>
    <x v="0"/>
    <x v="3"/>
    <n v="2"/>
    <n v="3"/>
    <n v="1"/>
  </r>
  <r>
    <n v="1"/>
    <m/>
    <m/>
    <n v="0.25"/>
    <n v="44.9221"/>
    <s v="C.O.D."/>
    <n v="35"/>
    <n v="80"/>
    <n v="20"/>
    <n v="20"/>
    <n v="44.9221"/>
    <n v="64.9221"/>
    <n v="64.9221"/>
    <x v="0"/>
    <x v="0"/>
    <n v="2"/>
    <n v="2"/>
    <n v="0"/>
  </r>
  <r>
    <n v="1"/>
    <s v="Yes"/>
    <s v="Yes"/>
    <n v="1"/>
    <n v="163.92760000000001"/>
    <s v="Warranty"/>
    <n v="66"/>
    <n v="80"/>
    <n v="80"/>
    <n v="0"/>
    <n v="0"/>
    <n v="243.92760000000001"/>
    <n v="0"/>
    <x v="0"/>
    <x v="1"/>
    <n v="2"/>
    <n v="5"/>
    <n v="3"/>
  </r>
  <r>
    <n v="2"/>
    <m/>
    <m/>
    <m/>
    <n v="281.61579999999998"/>
    <s v="Account"/>
    <s v=""/>
    <n v="140"/>
    <n v="0"/>
    <n v="0"/>
    <n v="281.61579999999998"/>
    <n v="281.61579999999998"/>
    <n v="281.61579999999998"/>
    <x v="0"/>
    <x v="4"/>
    <n v="2"/>
    <n v="6"/>
    <n v="4"/>
  </r>
  <r>
    <n v="1"/>
    <m/>
    <m/>
    <n v="0.5"/>
    <n v="7.02"/>
    <s v="P.O."/>
    <n v="12"/>
    <n v="80"/>
    <n v="40"/>
    <n v="40"/>
    <n v="7.02"/>
    <n v="47.019999999999996"/>
    <n v="47.019999999999996"/>
    <x v="1"/>
    <x v="5"/>
    <n v="3"/>
    <n v="1"/>
    <n v="-2"/>
  </r>
  <r>
    <n v="1"/>
    <m/>
    <m/>
    <n v="0.5"/>
    <n v="28.996500000000001"/>
    <s v="Account"/>
    <n v="12"/>
    <n v="80"/>
    <n v="40"/>
    <n v="40"/>
    <n v="28.996500000000001"/>
    <n v="68.996499999999997"/>
    <n v="68.996499999999997"/>
    <x v="1"/>
    <x v="5"/>
    <n v="3"/>
    <n v="1"/>
    <n v="-2"/>
  </r>
  <r>
    <n v="1"/>
    <m/>
    <m/>
    <n v="0.5"/>
    <n v="50.57"/>
    <s v="P.O."/>
    <n v="12"/>
    <n v="80"/>
    <n v="40"/>
    <n v="40"/>
    <n v="50.57"/>
    <n v="90.57"/>
    <n v="90.57"/>
    <x v="1"/>
    <x v="5"/>
    <n v="3"/>
    <n v="1"/>
    <n v="-2"/>
  </r>
  <r>
    <n v="2"/>
    <m/>
    <m/>
    <n v="0.5"/>
    <n v="271.791"/>
    <s v="C.O.D."/>
    <n v="15"/>
    <n v="140"/>
    <n v="70"/>
    <n v="70"/>
    <n v="271.791"/>
    <n v="341.791"/>
    <n v="341.791"/>
    <x v="1"/>
    <x v="2"/>
    <n v="3"/>
    <n v="4"/>
    <n v="1"/>
  </r>
  <r>
    <n v="2"/>
    <s v="Yes"/>
    <s v="Yes"/>
    <n v="0.25"/>
    <n v="14.702999999999999"/>
    <s v="Warranty"/>
    <n v="41"/>
    <n v="140"/>
    <n v="35"/>
    <n v="0"/>
    <n v="0"/>
    <n v="49.703000000000003"/>
    <n v="0"/>
    <x v="1"/>
    <x v="0"/>
    <n v="3"/>
    <n v="2"/>
    <n v="-1"/>
  </r>
  <r>
    <n v="2"/>
    <m/>
    <s v="Yes"/>
    <n v="3.25"/>
    <n v="311.3621"/>
    <s v="C.O.D."/>
    <n v="19"/>
    <n v="140"/>
    <n v="455"/>
    <n v="455"/>
    <n v="0"/>
    <n v="766.36210000000005"/>
    <n v="455"/>
    <x v="2"/>
    <x v="0"/>
    <n v="4"/>
    <n v="2"/>
    <n v="-2"/>
  </r>
  <r>
    <n v="1"/>
    <m/>
    <m/>
    <n v="0.75"/>
    <n v="189.31800000000001"/>
    <s v="C.O.D."/>
    <n v="22"/>
    <n v="80"/>
    <n v="60"/>
    <n v="60"/>
    <n v="189.31800000000001"/>
    <n v="249.31800000000001"/>
    <n v="249.31800000000001"/>
    <x v="2"/>
    <x v="1"/>
    <n v="4"/>
    <n v="5"/>
    <n v="1"/>
  </r>
  <r>
    <n v="1"/>
    <m/>
    <m/>
    <n v="0.5"/>
    <n v="74.532399999999996"/>
    <s v="Account"/>
    <n v="28"/>
    <n v="80"/>
    <n v="40"/>
    <n v="40"/>
    <n v="74.532399999999996"/>
    <n v="114.5324"/>
    <n v="114.5324"/>
    <x v="2"/>
    <x v="2"/>
    <n v="4"/>
    <n v="4"/>
    <n v="0"/>
  </r>
  <r>
    <n v="1"/>
    <m/>
    <m/>
    <n v="1.5"/>
    <n v="673.21600000000001"/>
    <s v="C.O.D."/>
    <n v="39"/>
    <n v="80"/>
    <n v="120"/>
    <n v="120"/>
    <n v="673.21600000000001"/>
    <n v="793.21600000000001"/>
    <n v="793.21600000000001"/>
    <x v="2"/>
    <x v="5"/>
    <n v="4"/>
    <n v="1"/>
    <n v="-3"/>
  </r>
  <r>
    <n v="2"/>
    <m/>
    <m/>
    <n v="3.5"/>
    <n v="230.39570000000001"/>
    <s v="C.O.D."/>
    <n v="48"/>
    <n v="140"/>
    <n v="490"/>
    <n v="490"/>
    <n v="230.39570000000001"/>
    <n v="720.39570000000003"/>
    <n v="720.39570000000003"/>
    <x v="2"/>
    <x v="3"/>
    <n v="4"/>
    <n v="3"/>
    <n v="-1"/>
  </r>
  <r>
    <n v="2"/>
    <m/>
    <m/>
    <n v="0.25"/>
    <n v="14.42"/>
    <s v="Account"/>
    <n v="57"/>
    <n v="140"/>
    <n v="35"/>
    <n v="35"/>
    <n v="14.42"/>
    <n v="49.42"/>
    <n v="49.42"/>
    <x v="2"/>
    <x v="1"/>
    <n v="4"/>
    <n v="5"/>
    <n v="1"/>
  </r>
  <r>
    <n v="2"/>
    <m/>
    <m/>
    <m/>
    <n v="852.54669999999999"/>
    <s v="C.O.D."/>
    <s v=""/>
    <n v="140"/>
    <n v="0"/>
    <n v="0"/>
    <n v="852.54669999999999"/>
    <n v="852.54669999999999"/>
    <n v="852.54669999999999"/>
    <x v="2"/>
    <x v="4"/>
    <n v="4"/>
    <n v="6"/>
    <n v="2"/>
  </r>
  <r>
    <n v="1"/>
    <m/>
    <m/>
    <n v="0.5"/>
    <n v="36.754399999999997"/>
    <s v="Account"/>
    <n v="11"/>
    <n v="80"/>
    <n v="40"/>
    <n v="40"/>
    <n v="36.754399999999997"/>
    <n v="76.754400000000004"/>
    <n v="76.754400000000004"/>
    <x v="3"/>
    <x v="0"/>
    <n v="5"/>
    <n v="2"/>
    <n v="-3"/>
  </r>
  <r>
    <n v="1"/>
    <m/>
    <m/>
    <n v="1"/>
    <n v="57.966200000000001"/>
    <s v="P.O."/>
    <n v="32"/>
    <n v="80"/>
    <n v="80"/>
    <n v="80"/>
    <n v="57.966200000000001"/>
    <n v="137.96620000000001"/>
    <n v="137.96620000000001"/>
    <x v="3"/>
    <x v="0"/>
    <n v="5"/>
    <n v="2"/>
    <n v="-3"/>
  </r>
  <r>
    <n v="1"/>
    <m/>
    <m/>
    <m/>
    <n v="90"/>
    <s v="P.O."/>
    <s v=""/>
    <n v="80"/>
    <n v="0"/>
    <n v="0"/>
    <n v="90"/>
    <n v="90"/>
    <n v="90"/>
    <x v="3"/>
    <x v="4"/>
    <n v="5"/>
    <n v="6"/>
    <n v="1"/>
  </r>
  <r>
    <n v="1"/>
    <m/>
    <m/>
    <m/>
    <n v="108.51300000000001"/>
    <s v="C.O.D."/>
    <s v=""/>
    <n v="80"/>
    <n v="0"/>
    <n v="0"/>
    <n v="108.51300000000001"/>
    <n v="108.51300000000001"/>
    <n v="108.51300000000001"/>
    <x v="4"/>
    <x v="4"/>
    <n v="6"/>
    <n v="6"/>
    <n v="0"/>
  </r>
  <r>
    <n v="1"/>
    <m/>
    <m/>
    <n v="0.25"/>
    <n v="22"/>
    <s v="Account"/>
    <n v="9"/>
    <n v="80"/>
    <n v="20"/>
    <n v="20"/>
    <n v="22"/>
    <n v="42"/>
    <n v="42"/>
    <x v="5"/>
    <x v="3"/>
    <n v="1"/>
    <n v="3"/>
    <n v="2"/>
  </r>
  <r>
    <n v="1"/>
    <m/>
    <m/>
    <n v="0.25"/>
    <n v="66.864900000000006"/>
    <s v="C.O.D."/>
    <n v="10"/>
    <n v="80"/>
    <n v="20"/>
    <n v="20"/>
    <n v="66.864900000000006"/>
    <n v="86.864900000000006"/>
    <n v="86.864900000000006"/>
    <x v="5"/>
    <x v="2"/>
    <n v="1"/>
    <n v="4"/>
    <n v="3"/>
  </r>
  <r>
    <n v="1"/>
    <m/>
    <m/>
    <n v="0.75"/>
    <n v="111.15"/>
    <s v="Account"/>
    <n v="22"/>
    <n v="80"/>
    <n v="60"/>
    <n v="60"/>
    <n v="111.15"/>
    <n v="171.15"/>
    <n v="171.15"/>
    <x v="5"/>
    <x v="0"/>
    <n v="1"/>
    <n v="2"/>
    <n v="1"/>
  </r>
  <r>
    <n v="2"/>
    <m/>
    <m/>
    <n v="0.75"/>
    <n v="239.54249999999999"/>
    <s v="Account"/>
    <n v="49"/>
    <n v="140"/>
    <n v="105"/>
    <n v="105"/>
    <n v="239.54249999999999"/>
    <n v="344.54250000000002"/>
    <n v="344.54250000000002"/>
    <x v="5"/>
    <x v="5"/>
    <n v="1"/>
    <n v="1"/>
    <n v="0"/>
  </r>
  <r>
    <n v="1"/>
    <m/>
    <m/>
    <n v="0.5"/>
    <n v="657.69"/>
    <s v="C.O.D."/>
    <n v="52"/>
    <n v="80"/>
    <n v="40"/>
    <n v="40"/>
    <n v="657.69"/>
    <n v="697.69"/>
    <n v="697.69"/>
    <x v="5"/>
    <x v="2"/>
    <n v="1"/>
    <n v="4"/>
    <n v="3"/>
  </r>
  <r>
    <n v="1"/>
    <m/>
    <m/>
    <n v="0.25"/>
    <n v="30"/>
    <s v="C.O.D."/>
    <n v="56"/>
    <n v="80"/>
    <n v="20"/>
    <n v="20"/>
    <n v="30"/>
    <n v="50"/>
    <n v="50"/>
    <x v="5"/>
    <x v="5"/>
    <n v="1"/>
    <n v="1"/>
    <n v="0"/>
  </r>
  <r>
    <n v="1"/>
    <m/>
    <m/>
    <n v="0.5"/>
    <n v="26.567499999999999"/>
    <s v="C.O.D."/>
    <n v="25"/>
    <n v="80"/>
    <n v="40"/>
    <n v="40"/>
    <n v="26.567499999999999"/>
    <n v="66.567499999999995"/>
    <n v="66.567499999999995"/>
    <x v="0"/>
    <x v="4"/>
    <n v="2"/>
    <n v="6"/>
    <n v="4"/>
  </r>
  <r>
    <n v="2"/>
    <m/>
    <m/>
    <n v="1.25"/>
    <n v="9.6"/>
    <s v="C.O.D."/>
    <n v="20"/>
    <n v="140"/>
    <n v="175"/>
    <n v="175"/>
    <n v="9.6"/>
    <n v="184.6"/>
    <n v="184.6"/>
    <x v="0"/>
    <x v="5"/>
    <n v="2"/>
    <n v="1"/>
    <n v="-1"/>
  </r>
  <r>
    <n v="2"/>
    <m/>
    <m/>
    <n v="0.25"/>
    <n v="396.29149999999998"/>
    <s v="C.O.D."/>
    <n v="22"/>
    <n v="140"/>
    <n v="35"/>
    <n v="35"/>
    <n v="396.29149999999998"/>
    <n v="431.29149999999998"/>
    <n v="431.29149999999998"/>
    <x v="0"/>
    <x v="3"/>
    <n v="2"/>
    <n v="3"/>
    <n v="1"/>
  </r>
  <r>
    <n v="2"/>
    <m/>
    <m/>
    <n v="0.5"/>
    <n v="108"/>
    <s v="C.O.D."/>
    <n v="41"/>
    <n v="140"/>
    <n v="70"/>
    <n v="70"/>
    <n v="108"/>
    <n v="178"/>
    <n v="178"/>
    <x v="0"/>
    <x v="5"/>
    <n v="2"/>
    <n v="1"/>
    <n v="-1"/>
  </r>
  <r>
    <n v="1"/>
    <m/>
    <m/>
    <n v="0.5"/>
    <n v="147.2441"/>
    <s v="C.O.D."/>
    <n v="55"/>
    <n v="80"/>
    <n v="40"/>
    <n v="40"/>
    <n v="147.2441"/>
    <n v="187.2441"/>
    <n v="187.2441"/>
    <x v="0"/>
    <x v="5"/>
    <n v="2"/>
    <n v="1"/>
    <n v="-1"/>
  </r>
  <r>
    <n v="1"/>
    <m/>
    <s v="Yes"/>
    <m/>
    <n v="151.28020000000001"/>
    <s v="C.O.D."/>
    <s v=""/>
    <n v="80"/>
    <n v="0"/>
    <n v="0"/>
    <n v="0"/>
    <n v="151.28020000000001"/>
    <n v="0"/>
    <x v="0"/>
    <x v="4"/>
    <n v="2"/>
    <n v="6"/>
    <n v="4"/>
  </r>
  <r>
    <n v="1"/>
    <m/>
    <m/>
    <m/>
    <n v="47.046399999999998"/>
    <s v="P.O."/>
    <s v=""/>
    <n v="80"/>
    <n v="0"/>
    <n v="0"/>
    <n v="47.046399999999998"/>
    <n v="47.046399999999998"/>
    <n v="47.046399999999998"/>
    <x v="0"/>
    <x v="4"/>
    <n v="2"/>
    <n v="6"/>
    <n v="4"/>
  </r>
  <r>
    <n v="1"/>
    <m/>
    <m/>
    <n v="0.25"/>
    <n v="51.73"/>
    <s v="C.O.D."/>
    <n v="10"/>
    <n v="80"/>
    <n v="20"/>
    <n v="20"/>
    <n v="51.73"/>
    <n v="71.72999999999999"/>
    <n v="71.72999999999999"/>
    <x v="1"/>
    <x v="4"/>
    <n v="3"/>
    <n v="6"/>
    <n v="3"/>
  </r>
  <r>
    <n v="2"/>
    <m/>
    <m/>
    <n v="0.25"/>
    <n v="445.78460000000001"/>
    <s v="Account"/>
    <n v="7"/>
    <n v="140"/>
    <n v="35"/>
    <n v="35"/>
    <n v="445.78460000000001"/>
    <n v="480.78460000000001"/>
    <n v="480.78460000000001"/>
    <x v="1"/>
    <x v="3"/>
    <n v="3"/>
    <n v="3"/>
    <n v="0"/>
  </r>
  <r>
    <n v="2"/>
    <m/>
    <s v="Yes"/>
    <n v="0.25"/>
    <n v="27.486699999999999"/>
    <s v="C.O.D."/>
    <n v="19"/>
    <n v="140"/>
    <n v="35"/>
    <n v="35"/>
    <n v="0"/>
    <n v="62.486699999999999"/>
    <n v="35"/>
    <x v="1"/>
    <x v="5"/>
    <n v="3"/>
    <n v="1"/>
    <n v="-2"/>
  </r>
  <r>
    <n v="1"/>
    <m/>
    <m/>
    <n v="0.25"/>
    <n v="42.66"/>
    <s v="Account"/>
    <n v="19"/>
    <n v="80"/>
    <n v="20"/>
    <n v="20"/>
    <n v="42.66"/>
    <n v="62.66"/>
    <n v="62.66"/>
    <x v="1"/>
    <x v="5"/>
    <n v="3"/>
    <n v="1"/>
    <n v="-2"/>
  </r>
  <r>
    <n v="1"/>
    <m/>
    <m/>
    <n v="0.25"/>
    <n v="185.11340000000001"/>
    <s v="C.O.D."/>
    <n v="19"/>
    <n v="80"/>
    <n v="20"/>
    <n v="20"/>
    <n v="185.11340000000001"/>
    <n v="205.11340000000001"/>
    <n v="205.11340000000001"/>
    <x v="1"/>
    <x v="5"/>
    <n v="3"/>
    <n v="1"/>
    <n v="-2"/>
  </r>
  <r>
    <n v="1"/>
    <m/>
    <s v="Yes"/>
    <n v="0.75"/>
    <n v="70"/>
    <s v="C.O.D."/>
    <n v="22"/>
    <n v="80"/>
    <n v="60"/>
    <n v="60"/>
    <n v="0"/>
    <n v="130"/>
    <n v="60"/>
    <x v="1"/>
    <x v="2"/>
    <n v="3"/>
    <n v="4"/>
    <n v="1"/>
  </r>
  <r>
    <n v="1"/>
    <m/>
    <m/>
    <n v="0.25"/>
    <n v="120"/>
    <s v="Account"/>
    <n v="27"/>
    <n v="80"/>
    <n v="20"/>
    <n v="20"/>
    <n v="120"/>
    <n v="140"/>
    <n v="140"/>
    <x v="1"/>
    <x v="0"/>
    <n v="3"/>
    <n v="2"/>
    <n v="-1"/>
  </r>
  <r>
    <n v="1"/>
    <m/>
    <m/>
    <n v="0.25"/>
    <n v="178.36179999999999"/>
    <s v="C.O.D."/>
    <n v="35"/>
    <n v="80"/>
    <n v="20"/>
    <n v="20"/>
    <n v="178.36179999999999"/>
    <n v="198.36179999999999"/>
    <n v="198.36179999999999"/>
    <x v="1"/>
    <x v="3"/>
    <n v="3"/>
    <n v="3"/>
    <n v="0"/>
  </r>
  <r>
    <n v="1"/>
    <s v="Yes"/>
    <s v="Yes"/>
    <n v="1.5"/>
    <n v="477.78149999999999"/>
    <s v="Warranty"/>
    <n v="33"/>
    <n v="80"/>
    <n v="120"/>
    <n v="0"/>
    <n v="0"/>
    <n v="597.78150000000005"/>
    <n v="0"/>
    <x v="1"/>
    <x v="5"/>
    <n v="3"/>
    <n v="1"/>
    <n v="-2"/>
  </r>
  <r>
    <n v="1"/>
    <m/>
    <m/>
    <n v="1"/>
    <n v="67.969700000000003"/>
    <s v="P.O."/>
    <n v="35"/>
    <n v="80"/>
    <n v="80"/>
    <n v="80"/>
    <n v="67.969700000000003"/>
    <n v="147.96969999999999"/>
    <n v="147.96969999999999"/>
    <x v="1"/>
    <x v="3"/>
    <n v="3"/>
    <n v="3"/>
    <n v="0"/>
  </r>
  <r>
    <n v="2"/>
    <m/>
    <s v="Yes"/>
    <n v="1.25"/>
    <n v="300.72309999999999"/>
    <s v="C.O.D."/>
    <n v="40"/>
    <n v="140"/>
    <n v="175"/>
    <n v="175"/>
    <n v="0"/>
    <n v="475.72309999999999"/>
    <n v="175"/>
    <x v="1"/>
    <x v="5"/>
    <n v="3"/>
    <n v="1"/>
    <n v="-2"/>
  </r>
  <r>
    <n v="1"/>
    <m/>
    <m/>
    <m/>
    <n v="377.6"/>
    <s v="Account"/>
    <s v=""/>
    <n v="80"/>
    <n v="0"/>
    <n v="0"/>
    <n v="377.6"/>
    <n v="377.6"/>
    <n v="377.6"/>
    <x v="1"/>
    <x v="4"/>
    <n v="3"/>
    <n v="6"/>
    <n v="3"/>
  </r>
  <r>
    <n v="1"/>
    <m/>
    <m/>
    <m/>
    <n v="70"/>
    <s v="P.O."/>
    <s v=""/>
    <n v="80"/>
    <n v="0"/>
    <n v="0"/>
    <n v="70"/>
    <n v="70"/>
    <n v="70"/>
    <x v="1"/>
    <x v="4"/>
    <n v="3"/>
    <n v="6"/>
    <n v="3"/>
  </r>
  <r>
    <n v="1"/>
    <m/>
    <m/>
    <m/>
    <n v="177.0504"/>
    <s v="P.O."/>
    <s v=""/>
    <n v="80"/>
    <n v="0"/>
    <n v="0"/>
    <n v="177.0504"/>
    <n v="177.0504"/>
    <n v="177.0504"/>
    <x v="1"/>
    <x v="4"/>
    <n v="3"/>
    <n v="6"/>
    <n v="3"/>
  </r>
  <r>
    <n v="2"/>
    <m/>
    <m/>
    <m/>
    <n v="839.67849999999999"/>
    <s v="C.O.D."/>
    <s v=""/>
    <n v="140"/>
    <n v="0"/>
    <n v="0"/>
    <n v="839.67849999999999"/>
    <n v="839.67849999999999"/>
    <n v="839.67849999999999"/>
    <x v="1"/>
    <x v="4"/>
    <n v="3"/>
    <n v="6"/>
    <n v="3"/>
  </r>
  <r>
    <n v="1"/>
    <m/>
    <m/>
    <n v="0.25"/>
    <n v="120"/>
    <s v="Account"/>
    <n v="7"/>
    <n v="80"/>
    <n v="20"/>
    <n v="20"/>
    <n v="120"/>
    <n v="140"/>
    <n v="140"/>
    <x v="2"/>
    <x v="2"/>
    <n v="4"/>
    <n v="4"/>
    <n v="0"/>
  </r>
  <r>
    <n v="1"/>
    <m/>
    <m/>
    <n v="0.25"/>
    <n v="156.4932"/>
    <s v="C.O.D."/>
    <n v="14"/>
    <n v="80"/>
    <n v="20"/>
    <n v="20"/>
    <n v="156.4932"/>
    <n v="176.4932"/>
    <n v="176.4932"/>
    <x v="2"/>
    <x v="2"/>
    <n v="4"/>
    <n v="4"/>
    <n v="0"/>
  </r>
  <r>
    <n v="2"/>
    <m/>
    <m/>
    <n v="0.25"/>
    <n v="155"/>
    <s v="Account"/>
    <n v="19"/>
    <n v="140"/>
    <n v="35"/>
    <n v="35"/>
    <n v="155"/>
    <n v="190"/>
    <n v="190"/>
    <x v="2"/>
    <x v="0"/>
    <n v="4"/>
    <n v="2"/>
    <n v="-2"/>
  </r>
  <r>
    <n v="1"/>
    <m/>
    <m/>
    <n v="0.5"/>
    <n v="20.83"/>
    <s v="Account"/>
    <n v="21"/>
    <n v="80"/>
    <n v="40"/>
    <n v="40"/>
    <n v="20.83"/>
    <n v="60.83"/>
    <n v="60.83"/>
    <x v="2"/>
    <x v="2"/>
    <n v="4"/>
    <n v="4"/>
    <n v="0"/>
  </r>
  <r>
    <n v="1"/>
    <s v="Yes"/>
    <s v="Yes"/>
    <n v="0.5"/>
    <n v="50"/>
    <s v="Warranty"/>
    <n v="26"/>
    <n v="80"/>
    <n v="40"/>
    <n v="0"/>
    <n v="0"/>
    <n v="90"/>
    <n v="0"/>
    <x v="2"/>
    <x v="0"/>
    <n v="4"/>
    <n v="2"/>
    <n v="-2"/>
  </r>
  <r>
    <n v="1"/>
    <m/>
    <m/>
    <n v="0.25"/>
    <n v="120"/>
    <s v="C.O.D."/>
    <n v="47"/>
    <n v="80"/>
    <n v="20"/>
    <n v="20"/>
    <n v="120"/>
    <n v="140"/>
    <n v="140"/>
    <x v="2"/>
    <x v="0"/>
    <n v="4"/>
    <n v="2"/>
    <n v="-2"/>
  </r>
  <r>
    <n v="1"/>
    <m/>
    <s v="Yes"/>
    <m/>
    <n v="17.064"/>
    <s v="C.O.D."/>
    <s v=""/>
    <n v="80"/>
    <n v="0"/>
    <n v="0"/>
    <n v="0"/>
    <n v="17.064"/>
    <n v="0"/>
    <x v="3"/>
    <x v="4"/>
    <n v="5"/>
    <n v="6"/>
    <n v="1"/>
  </r>
  <r>
    <n v="1"/>
    <m/>
    <m/>
    <n v="0.25"/>
    <n v="182.08340000000001"/>
    <s v="C.O.D."/>
    <n v="9"/>
    <n v="80"/>
    <n v="20"/>
    <n v="20"/>
    <n v="182.08340000000001"/>
    <n v="202.08340000000001"/>
    <n v="202.08340000000001"/>
    <x v="5"/>
    <x v="3"/>
    <n v="1"/>
    <n v="3"/>
    <n v="2"/>
  </r>
  <r>
    <n v="2"/>
    <m/>
    <m/>
    <n v="0.25"/>
    <n v="19.548100000000002"/>
    <s v="Account"/>
    <n v="21"/>
    <n v="140"/>
    <n v="35"/>
    <n v="35"/>
    <n v="19.548100000000002"/>
    <n v="54.548100000000005"/>
    <n v="54.548100000000005"/>
    <x v="5"/>
    <x v="5"/>
    <n v="1"/>
    <n v="1"/>
    <n v="0"/>
  </r>
  <r>
    <n v="2"/>
    <m/>
    <m/>
    <n v="0.5"/>
    <n v="144"/>
    <s v="C.O.D."/>
    <n v="21"/>
    <n v="140"/>
    <n v="70"/>
    <n v="70"/>
    <n v="144"/>
    <n v="214"/>
    <n v="214"/>
    <x v="5"/>
    <x v="5"/>
    <n v="1"/>
    <n v="1"/>
    <n v="0"/>
  </r>
  <r>
    <n v="1"/>
    <m/>
    <m/>
    <n v="0.75"/>
    <n v="86.4786"/>
    <s v="P.O."/>
    <n v="24"/>
    <n v="80"/>
    <n v="60"/>
    <n v="60"/>
    <n v="86.4786"/>
    <n v="146.4786"/>
    <n v="146.4786"/>
    <x v="5"/>
    <x v="2"/>
    <n v="1"/>
    <n v="4"/>
    <n v="3"/>
  </r>
  <r>
    <n v="1"/>
    <m/>
    <s v="Yes"/>
    <n v="0.25"/>
    <n v="69.154700000000005"/>
    <s v="C.O.D."/>
    <n v="24"/>
    <n v="80"/>
    <n v="20"/>
    <n v="20"/>
    <n v="0"/>
    <n v="89.154700000000005"/>
    <n v="20"/>
    <x v="5"/>
    <x v="2"/>
    <n v="1"/>
    <n v="4"/>
    <n v="3"/>
  </r>
  <r>
    <n v="2"/>
    <m/>
    <m/>
    <n v="1.25"/>
    <n v="156"/>
    <s v="C.O.D."/>
    <n v="42"/>
    <n v="140"/>
    <n v="175"/>
    <n v="175"/>
    <n v="156"/>
    <n v="331"/>
    <n v="331"/>
    <x v="5"/>
    <x v="5"/>
    <n v="1"/>
    <n v="1"/>
    <n v="0"/>
  </r>
  <r>
    <n v="2"/>
    <m/>
    <m/>
    <m/>
    <n v="72.350099999999998"/>
    <s v="Account"/>
    <s v=""/>
    <n v="140"/>
    <n v="0"/>
    <n v="0"/>
    <n v="72.350099999999998"/>
    <n v="72.350099999999998"/>
    <n v="72.350099999999998"/>
    <x v="5"/>
    <x v="4"/>
    <n v="1"/>
    <n v="6"/>
    <n v="5"/>
  </r>
  <r>
    <n v="1"/>
    <s v="Yes"/>
    <s v="Yes"/>
    <n v="0.25"/>
    <n v="240"/>
    <s v="Warranty"/>
    <n v="14"/>
    <n v="80"/>
    <n v="20"/>
    <n v="0"/>
    <n v="0"/>
    <n v="260"/>
    <n v="0"/>
    <x v="0"/>
    <x v="0"/>
    <n v="2"/>
    <n v="2"/>
    <n v="0"/>
  </r>
  <r>
    <n v="1"/>
    <s v="Yes"/>
    <s v="Yes"/>
    <n v="4.25"/>
    <n v="558.10940000000005"/>
    <s v="Warranty"/>
    <n v="20"/>
    <n v="80"/>
    <n v="340"/>
    <n v="0"/>
    <n v="0"/>
    <n v="898.10940000000005"/>
    <n v="0"/>
    <x v="0"/>
    <x v="5"/>
    <n v="2"/>
    <n v="1"/>
    <n v="-1"/>
  </r>
  <r>
    <n v="1"/>
    <s v="Yes"/>
    <s v="Yes"/>
    <n v="1"/>
    <n v="43.433999999999997"/>
    <s v="Warranty"/>
    <n v="28"/>
    <n v="80"/>
    <n v="80"/>
    <n v="0"/>
    <n v="0"/>
    <n v="123.434"/>
    <n v="0"/>
    <x v="0"/>
    <x v="0"/>
    <n v="2"/>
    <n v="2"/>
    <n v="0"/>
  </r>
  <r>
    <n v="1"/>
    <s v="Yes"/>
    <s v="Yes"/>
    <n v="0.25"/>
    <n v="141.90299999999999"/>
    <s v="Warranty"/>
    <n v="34"/>
    <n v="80"/>
    <n v="20"/>
    <n v="0"/>
    <n v="0"/>
    <n v="161.90299999999999"/>
    <n v="0"/>
    <x v="0"/>
    <x v="5"/>
    <n v="2"/>
    <n v="1"/>
    <n v="-1"/>
  </r>
  <r>
    <n v="2"/>
    <m/>
    <m/>
    <n v="1"/>
    <n v="136.70920000000001"/>
    <s v="C.O.D."/>
    <n v="53"/>
    <n v="140"/>
    <n v="140"/>
    <n v="140"/>
    <n v="136.70920000000001"/>
    <n v="276.70920000000001"/>
    <n v="276.70920000000001"/>
    <x v="0"/>
    <x v="4"/>
    <n v="2"/>
    <n v="6"/>
    <n v="4"/>
  </r>
  <r>
    <n v="2"/>
    <m/>
    <m/>
    <m/>
    <n v="85.351200000000006"/>
    <s v="P.O."/>
    <s v=""/>
    <n v="140"/>
    <n v="0"/>
    <n v="0"/>
    <n v="85.351200000000006"/>
    <n v="85.351200000000006"/>
    <n v="85.351200000000006"/>
    <x v="0"/>
    <x v="4"/>
    <n v="2"/>
    <n v="6"/>
    <n v="4"/>
  </r>
  <r>
    <n v="1"/>
    <m/>
    <m/>
    <n v="0.5"/>
    <n v="85.32"/>
    <s v="C.O.D."/>
    <n v="5"/>
    <n v="80"/>
    <n v="40"/>
    <n v="40"/>
    <n v="85.32"/>
    <n v="125.32"/>
    <n v="125.32"/>
    <x v="1"/>
    <x v="5"/>
    <n v="3"/>
    <n v="1"/>
    <n v="-2"/>
  </r>
  <r>
    <n v="1"/>
    <m/>
    <m/>
    <n v="0.75"/>
    <n v="42.418999999999997"/>
    <s v="Account"/>
    <n v="15"/>
    <n v="80"/>
    <n v="60"/>
    <n v="60"/>
    <n v="42.418999999999997"/>
    <n v="102.419"/>
    <n v="102.419"/>
    <x v="1"/>
    <x v="2"/>
    <n v="3"/>
    <n v="4"/>
    <n v="1"/>
  </r>
  <r>
    <n v="2"/>
    <m/>
    <m/>
    <n v="0.75"/>
    <n v="184.04640000000001"/>
    <s v="C.O.D."/>
    <n v="15"/>
    <n v="140"/>
    <n v="105"/>
    <n v="105"/>
    <n v="184.04640000000001"/>
    <n v="289.04640000000001"/>
    <n v="289.04640000000001"/>
    <x v="1"/>
    <x v="2"/>
    <n v="3"/>
    <n v="4"/>
    <n v="1"/>
  </r>
  <r>
    <n v="1"/>
    <m/>
    <m/>
    <n v="1"/>
    <n v="272.24990000000003"/>
    <s v="C.O.D."/>
    <n v="15"/>
    <n v="80"/>
    <n v="80"/>
    <n v="80"/>
    <n v="272.24990000000003"/>
    <n v="352.24990000000003"/>
    <n v="352.24990000000003"/>
    <x v="1"/>
    <x v="2"/>
    <n v="3"/>
    <n v="4"/>
    <n v="1"/>
  </r>
  <r>
    <n v="1"/>
    <m/>
    <m/>
    <n v="0.25"/>
    <n v="204.28399999999999"/>
    <s v="Account"/>
    <n v="19"/>
    <n v="80"/>
    <n v="20"/>
    <n v="20"/>
    <n v="204.28399999999999"/>
    <n v="224.28399999999999"/>
    <n v="224.28399999999999"/>
    <x v="1"/>
    <x v="5"/>
    <n v="3"/>
    <n v="1"/>
    <n v="-2"/>
  </r>
  <r>
    <n v="1"/>
    <m/>
    <m/>
    <n v="0.25"/>
    <n v="84.0779"/>
    <s v="C.O.D."/>
    <n v="21"/>
    <n v="80"/>
    <n v="20"/>
    <n v="20"/>
    <n v="84.0779"/>
    <n v="104.0779"/>
    <n v="104.0779"/>
    <x v="1"/>
    <x v="3"/>
    <n v="3"/>
    <n v="3"/>
    <n v="0"/>
  </r>
  <r>
    <n v="2"/>
    <m/>
    <m/>
    <n v="0.25"/>
    <n v="57.39"/>
    <s v="Account"/>
    <n v="31"/>
    <n v="140"/>
    <n v="35"/>
    <n v="35"/>
    <n v="57.39"/>
    <n v="92.39"/>
    <n v="92.39"/>
    <x v="1"/>
    <x v="4"/>
    <n v="3"/>
    <n v="6"/>
    <n v="3"/>
  </r>
  <r>
    <n v="1"/>
    <m/>
    <m/>
    <n v="2"/>
    <n v="192.44470000000001"/>
    <s v="C.O.D."/>
    <n v="31"/>
    <n v="80"/>
    <n v="160"/>
    <n v="160"/>
    <n v="192.44470000000001"/>
    <n v="352.44470000000001"/>
    <n v="352.44470000000001"/>
    <x v="1"/>
    <x v="4"/>
    <n v="3"/>
    <n v="6"/>
    <n v="3"/>
  </r>
  <r>
    <n v="1"/>
    <m/>
    <m/>
    <n v="0.5"/>
    <n v="271.9169"/>
    <s v="C.O.D."/>
    <n v="28"/>
    <n v="80"/>
    <n v="40"/>
    <n v="40"/>
    <n v="271.9169"/>
    <n v="311.9169"/>
    <n v="311.9169"/>
    <x v="1"/>
    <x v="3"/>
    <n v="3"/>
    <n v="3"/>
    <n v="0"/>
  </r>
  <r>
    <n v="1"/>
    <m/>
    <m/>
    <n v="0.5"/>
    <n v="588.54999999999995"/>
    <s v="Account"/>
    <n v="28"/>
    <n v="80"/>
    <n v="40"/>
    <n v="40"/>
    <n v="588.54999999999995"/>
    <n v="628.54999999999995"/>
    <n v="628.54999999999995"/>
    <x v="1"/>
    <x v="3"/>
    <n v="3"/>
    <n v="3"/>
    <n v="0"/>
  </r>
  <r>
    <n v="1"/>
    <m/>
    <m/>
    <n v="0.25"/>
    <n v="52.350099999999998"/>
    <s v="Account"/>
    <n v="26"/>
    <n v="80"/>
    <n v="20"/>
    <n v="20"/>
    <n v="52.350099999999998"/>
    <n v="72.350099999999998"/>
    <n v="72.350099999999998"/>
    <x v="1"/>
    <x v="5"/>
    <n v="3"/>
    <n v="1"/>
    <n v="-2"/>
  </r>
  <r>
    <n v="1"/>
    <m/>
    <m/>
    <n v="0.5"/>
    <n v="240.5908"/>
    <s v="P.O."/>
    <n v="35"/>
    <n v="80"/>
    <n v="40"/>
    <n v="40"/>
    <n v="240.5908"/>
    <n v="280.5908"/>
    <n v="280.5908"/>
    <x v="1"/>
    <x v="3"/>
    <n v="3"/>
    <n v="3"/>
    <n v="0"/>
  </r>
  <r>
    <n v="1"/>
    <m/>
    <m/>
    <n v="0.25"/>
    <n v="76.864900000000006"/>
    <s v="C.O.D."/>
    <n v="42"/>
    <n v="80"/>
    <n v="20"/>
    <n v="20"/>
    <n v="76.864900000000006"/>
    <n v="96.864900000000006"/>
    <n v="96.864900000000006"/>
    <x v="1"/>
    <x v="3"/>
    <n v="3"/>
    <n v="3"/>
    <n v="0"/>
  </r>
  <r>
    <n v="2"/>
    <m/>
    <m/>
    <n v="0.5"/>
    <n v="519.01250000000005"/>
    <s v="C.O.D."/>
    <n v="52"/>
    <n v="140"/>
    <n v="70"/>
    <n v="70"/>
    <n v="519.01250000000005"/>
    <n v="589.01250000000005"/>
    <n v="589.01250000000005"/>
    <x v="1"/>
    <x v="4"/>
    <n v="3"/>
    <n v="6"/>
    <n v="3"/>
  </r>
  <r>
    <n v="1"/>
    <m/>
    <m/>
    <n v="0.25"/>
    <n v="7.02"/>
    <s v="P.O."/>
    <n v="7"/>
    <n v="80"/>
    <n v="20"/>
    <n v="20"/>
    <n v="7.02"/>
    <n v="27.02"/>
    <n v="27.02"/>
    <x v="2"/>
    <x v="2"/>
    <n v="4"/>
    <n v="4"/>
    <n v="0"/>
  </r>
  <r>
    <n v="1"/>
    <m/>
    <m/>
    <n v="0.25"/>
    <n v="42.66"/>
    <s v="Account"/>
    <n v="14"/>
    <n v="80"/>
    <n v="20"/>
    <n v="20"/>
    <n v="42.66"/>
    <n v="62.66"/>
    <n v="62.66"/>
    <x v="2"/>
    <x v="2"/>
    <n v="4"/>
    <n v="4"/>
    <n v="0"/>
  </r>
  <r>
    <n v="1"/>
    <m/>
    <m/>
    <n v="0.25"/>
    <n v="179.5359"/>
    <s v="C.O.D."/>
    <n v="21"/>
    <n v="80"/>
    <n v="20"/>
    <n v="20"/>
    <n v="179.5359"/>
    <n v="199.5359"/>
    <n v="199.5359"/>
    <x v="2"/>
    <x v="2"/>
    <n v="4"/>
    <n v="4"/>
    <n v="0"/>
  </r>
  <r>
    <n v="1"/>
    <m/>
    <m/>
    <n v="0.25"/>
    <n v="7.8"/>
    <s v="C.O.D."/>
    <n v="25"/>
    <n v="80"/>
    <n v="20"/>
    <n v="20"/>
    <n v="7.8"/>
    <n v="27.8"/>
    <n v="27.8"/>
    <x v="2"/>
    <x v="5"/>
    <n v="4"/>
    <n v="1"/>
    <n v="-3"/>
  </r>
  <r>
    <n v="1"/>
    <m/>
    <m/>
    <n v="0.25"/>
    <n v="107.52"/>
    <s v="C.O.D."/>
    <n v="34"/>
    <n v="80"/>
    <n v="20"/>
    <n v="20"/>
    <n v="107.52"/>
    <n v="127.52"/>
    <n v="127.52"/>
    <x v="2"/>
    <x v="3"/>
    <n v="4"/>
    <n v="3"/>
    <n v="-1"/>
  </r>
  <r>
    <n v="2"/>
    <m/>
    <m/>
    <n v="0.5"/>
    <n v="150"/>
    <s v="Account"/>
    <n v="48"/>
    <n v="140"/>
    <n v="70"/>
    <n v="70"/>
    <n v="150"/>
    <n v="220"/>
    <n v="220"/>
    <x v="2"/>
    <x v="3"/>
    <n v="4"/>
    <n v="3"/>
    <n v="-1"/>
  </r>
  <r>
    <n v="2"/>
    <m/>
    <m/>
    <m/>
    <n v="42.66"/>
    <s v="Account"/>
    <s v=""/>
    <n v="140"/>
    <n v="0"/>
    <n v="0"/>
    <n v="42.66"/>
    <n v="42.66"/>
    <n v="42.66"/>
    <x v="2"/>
    <x v="4"/>
    <n v="4"/>
    <n v="6"/>
    <n v="2"/>
  </r>
  <r>
    <n v="2"/>
    <m/>
    <m/>
    <m/>
    <n v="20.010000000000002"/>
    <s v="C.O.D."/>
    <s v=""/>
    <n v="140"/>
    <n v="0"/>
    <n v="0"/>
    <n v="20.010000000000002"/>
    <n v="20.010000000000002"/>
    <n v="20.010000000000002"/>
    <x v="2"/>
    <x v="4"/>
    <n v="4"/>
    <n v="6"/>
    <n v="2"/>
  </r>
  <r>
    <n v="1"/>
    <m/>
    <m/>
    <n v="0.25"/>
    <n v="180"/>
    <s v="C.O.D."/>
    <n v="45"/>
    <n v="80"/>
    <n v="20"/>
    <n v="20"/>
    <n v="180"/>
    <n v="200"/>
    <n v="200"/>
    <x v="3"/>
    <x v="5"/>
    <n v="5"/>
    <n v="1"/>
    <n v="-4"/>
  </r>
  <r>
    <n v="1"/>
    <m/>
    <m/>
    <n v="0.25"/>
    <n v="30"/>
    <s v="C.O.D."/>
    <n v="18"/>
    <n v="80"/>
    <n v="20"/>
    <n v="20"/>
    <n v="30"/>
    <n v="50"/>
    <n v="50"/>
    <x v="4"/>
    <x v="3"/>
    <n v="6"/>
    <n v="3"/>
    <n v="-3"/>
  </r>
  <r>
    <n v="1"/>
    <m/>
    <m/>
    <n v="0.25"/>
    <n v="0.45600000000000002"/>
    <s v="C.O.D."/>
    <n v="3"/>
    <n v="80"/>
    <n v="20"/>
    <n v="20"/>
    <n v="0.45600000000000002"/>
    <n v="20.456"/>
    <n v="20.456"/>
    <x v="5"/>
    <x v="2"/>
    <n v="1"/>
    <n v="4"/>
    <n v="3"/>
  </r>
  <r>
    <n v="2"/>
    <m/>
    <s v="Yes"/>
    <n v="1.5"/>
    <n v="105.9778"/>
    <s v="C.O.D."/>
    <n v="7"/>
    <n v="140"/>
    <n v="210"/>
    <n v="210"/>
    <n v="0"/>
    <n v="315.9778"/>
    <n v="210"/>
    <x v="5"/>
    <x v="5"/>
    <n v="1"/>
    <n v="1"/>
    <n v="0"/>
  </r>
  <r>
    <n v="2"/>
    <m/>
    <m/>
    <n v="0.25"/>
    <n v="19.196999999999999"/>
    <s v="Account"/>
    <n v="8"/>
    <n v="140"/>
    <n v="35"/>
    <n v="35"/>
    <n v="19.196999999999999"/>
    <n v="54.197000000000003"/>
    <n v="54.197000000000003"/>
    <x v="5"/>
    <x v="0"/>
    <n v="1"/>
    <n v="2"/>
    <n v="1"/>
  </r>
  <r>
    <n v="1"/>
    <m/>
    <m/>
    <n v="0.25"/>
    <n v="180"/>
    <s v="C.O.D."/>
    <n v="14"/>
    <n v="80"/>
    <n v="20"/>
    <n v="20"/>
    <n v="180"/>
    <n v="200"/>
    <n v="200"/>
    <x v="5"/>
    <x v="5"/>
    <n v="1"/>
    <n v="1"/>
    <n v="0"/>
  </r>
  <r>
    <n v="1"/>
    <m/>
    <s v="Yes"/>
    <n v="0.5"/>
    <n v="240.6737"/>
    <s v="C.O.D."/>
    <n v="37"/>
    <n v="80"/>
    <n v="40"/>
    <n v="40"/>
    <n v="0"/>
    <n v="280.6737"/>
    <n v="40"/>
    <x v="5"/>
    <x v="3"/>
    <n v="1"/>
    <n v="3"/>
    <n v="2"/>
  </r>
  <r>
    <n v="1"/>
    <m/>
    <m/>
    <n v="2"/>
    <n v="425.89949999999999"/>
    <s v="C.O.D."/>
    <n v="44"/>
    <n v="80"/>
    <n v="160"/>
    <n v="160"/>
    <n v="425.89949999999999"/>
    <n v="585.89949999999999"/>
    <n v="585.89949999999999"/>
    <x v="5"/>
    <x v="3"/>
    <n v="1"/>
    <n v="3"/>
    <n v="2"/>
  </r>
  <r>
    <n v="2"/>
    <m/>
    <m/>
    <m/>
    <n v="346.24380000000002"/>
    <s v="C.O.D."/>
    <s v=""/>
    <n v="140"/>
    <n v="0"/>
    <n v="0"/>
    <n v="346.24380000000002"/>
    <n v="346.24380000000002"/>
    <n v="346.24380000000002"/>
    <x v="5"/>
    <x v="4"/>
    <n v="1"/>
    <n v="6"/>
    <n v="5"/>
  </r>
  <r>
    <n v="2"/>
    <m/>
    <m/>
    <n v="0.25"/>
    <n v="146.75530000000001"/>
    <s v="C.O.D."/>
    <n v="6"/>
    <n v="140"/>
    <n v="35"/>
    <n v="35"/>
    <n v="146.75530000000001"/>
    <n v="181.75530000000001"/>
    <n v="181.75530000000001"/>
    <x v="0"/>
    <x v="5"/>
    <n v="2"/>
    <n v="1"/>
    <n v="-1"/>
  </r>
  <r>
    <n v="1"/>
    <m/>
    <m/>
    <n v="0.5"/>
    <n v="120"/>
    <s v="C.O.D."/>
    <n v="8"/>
    <n v="80"/>
    <n v="40"/>
    <n v="40"/>
    <n v="120"/>
    <n v="160"/>
    <n v="160"/>
    <x v="0"/>
    <x v="3"/>
    <n v="2"/>
    <n v="3"/>
    <n v="1"/>
  </r>
  <r>
    <n v="1"/>
    <m/>
    <m/>
    <n v="0.5"/>
    <n v="45.877499999999998"/>
    <s v="P.O."/>
    <n v="9"/>
    <n v="80"/>
    <n v="40"/>
    <n v="40"/>
    <n v="45.877499999999998"/>
    <n v="85.877499999999998"/>
    <n v="85.877499999999998"/>
    <x v="0"/>
    <x v="2"/>
    <n v="2"/>
    <n v="4"/>
    <n v="2"/>
  </r>
  <r>
    <n v="1"/>
    <m/>
    <m/>
    <n v="1.25"/>
    <n v="30.42"/>
    <s v="Account"/>
    <n v="14"/>
    <n v="80"/>
    <n v="100"/>
    <n v="100"/>
    <n v="30.42"/>
    <n v="130.42000000000002"/>
    <n v="130.42000000000002"/>
    <x v="0"/>
    <x v="0"/>
    <n v="2"/>
    <n v="2"/>
    <n v="0"/>
  </r>
  <r>
    <n v="1"/>
    <m/>
    <m/>
    <n v="0.25"/>
    <n v="30"/>
    <s v="Account"/>
    <n v="14"/>
    <n v="80"/>
    <n v="20"/>
    <n v="20"/>
    <n v="30"/>
    <n v="50"/>
    <n v="50"/>
    <x v="0"/>
    <x v="0"/>
    <n v="2"/>
    <n v="2"/>
    <n v="0"/>
  </r>
  <r>
    <n v="1"/>
    <m/>
    <m/>
    <n v="0.25"/>
    <n v="90.630399999999995"/>
    <s v="C.O.D."/>
    <n v="14"/>
    <n v="80"/>
    <n v="20"/>
    <n v="20"/>
    <n v="90.630399999999995"/>
    <n v="110.63039999999999"/>
    <n v="110.63039999999999"/>
    <x v="0"/>
    <x v="0"/>
    <n v="2"/>
    <n v="2"/>
    <n v="0"/>
  </r>
  <r>
    <n v="2"/>
    <m/>
    <m/>
    <n v="0.25"/>
    <n v="120"/>
    <s v="C.O.D."/>
    <n v="29"/>
    <n v="140"/>
    <n v="35"/>
    <n v="35"/>
    <n v="120"/>
    <n v="155"/>
    <n v="155"/>
    <x v="0"/>
    <x v="3"/>
    <n v="2"/>
    <n v="3"/>
    <n v="1"/>
  </r>
  <r>
    <n v="1"/>
    <m/>
    <m/>
    <n v="0.75"/>
    <n v="8.92"/>
    <s v="Account"/>
    <n v="34"/>
    <n v="80"/>
    <n v="60"/>
    <n v="60"/>
    <n v="8.92"/>
    <n v="68.92"/>
    <n v="68.92"/>
    <x v="0"/>
    <x v="5"/>
    <n v="2"/>
    <n v="1"/>
    <n v="-1"/>
  </r>
  <r>
    <n v="2"/>
    <m/>
    <m/>
    <n v="1.25"/>
    <n v="244.7225"/>
    <s v="Account"/>
    <n v="34"/>
    <n v="140"/>
    <n v="175"/>
    <n v="175"/>
    <n v="244.7225"/>
    <n v="419.72249999999997"/>
    <n v="419.72249999999997"/>
    <x v="0"/>
    <x v="5"/>
    <n v="2"/>
    <n v="1"/>
    <n v="-1"/>
  </r>
  <r>
    <n v="2"/>
    <m/>
    <m/>
    <m/>
    <n v="150"/>
    <s v="Account"/>
    <s v=""/>
    <n v="140"/>
    <n v="0"/>
    <n v="0"/>
    <n v="150"/>
    <n v="150"/>
    <n v="150"/>
    <x v="0"/>
    <x v="4"/>
    <n v="2"/>
    <n v="6"/>
    <n v="4"/>
  </r>
  <r>
    <n v="2"/>
    <m/>
    <m/>
    <n v="0.25"/>
    <n v="52.172199999999997"/>
    <s v="Account"/>
    <n v="9"/>
    <n v="140"/>
    <n v="35"/>
    <n v="35"/>
    <n v="52.172199999999997"/>
    <n v="87.172200000000004"/>
    <n v="87.172200000000004"/>
    <x v="1"/>
    <x v="1"/>
    <n v="3"/>
    <n v="5"/>
    <n v="2"/>
  </r>
  <r>
    <n v="1"/>
    <m/>
    <m/>
    <n v="0.25"/>
    <n v="41.712299999999999"/>
    <s v="Account"/>
    <n v="22"/>
    <n v="80"/>
    <n v="20"/>
    <n v="20"/>
    <n v="41.712299999999999"/>
    <n v="61.712299999999999"/>
    <n v="61.712299999999999"/>
    <x v="1"/>
    <x v="2"/>
    <n v="3"/>
    <n v="4"/>
    <n v="1"/>
  </r>
  <r>
    <n v="1"/>
    <m/>
    <m/>
    <n v="1"/>
    <n v="1800.24"/>
    <s v="C.O.D."/>
    <n v="2"/>
    <n v="80"/>
    <n v="80"/>
    <n v="80"/>
    <n v="1800.24"/>
    <n v="1880.24"/>
    <n v="1880.24"/>
    <x v="2"/>
    <x v="4"/>
    <n v="4"/>
    <n v="6"/>
    <n v="2"/>
  </r>
  <r>
    <n v="1"/>
    <m/>
    <m/>
    <n v="0.5"/>
    <n v="144"/>
    <s v="C.O.D."/>
    <n v="11"/>
    <n v="80"/>
    <n v="40"/>
    <n v="40"/>
    <n v="144"/>
    <n v="184"/>
    <n v="184"/>
    <x v="2"/>
    <x v="5"/>
    <n v="4"/>
    <n v="1"/>
    <n v="-3"/>
  </r>
  <r>
    <n v="1"/>
    <m/>
    <m/>
    <n v="0.5"/>
    <n v="39.953899999999997"/>
    <s v="Account"/>
    <n v="11"/>
    <n v="80"/>
    <n v="40"/>
    <n v="40"/>
    <n v="39.953899999999997"/>
    <n v="79.953900000000004"/>
    <n v="79.953900000000004"/>
    <x v="2"/>
    <x v="5"/>
    <n v="4"/>
    <n v="1"/>
    <n v="-3"/>
  </r>
  <r>
    <n v="2"/>
    <m/>
    <m/>
    <n v="0.5"/>
    <n v="180"/>
    <s v="Account"/>
    <n v="16"/>
    <n v="140"/>
    <n v="70"/>
    <n v="70"/>
    <n v="180"/>
    <n v="250"/>
    <n v="250"/>
    <x v="2"/>
    <x v="4"/>
    <n v="4"/>
    <n v="6"/>
    <n v="2"/>
  </r>
  <r>
    <n v="1"/>
    <m/>
    <m/>
    <n v="0.25"/>
    <n v="150.36160000000001"/>
    <s v="C.O.D."/>
    <n v="13"/>
    <n v="80"/>
    <n v="20"/>
    <n v="20"/>
    <n v="150.36160000000001"/>
    <n v="170.36160000000001"/>
    <n v="170.36160000000001"/>
    <x v="2"/>
    <x v="3"/>
    <n v="4"/>
    <n v="3"/>
    <n v="-1"/>
  </r>
  <r>
    <n v="1"/>
    <s v="Yes"/>
    <s v="Yes"/>
    <n v="0.25"/>
    <n v="110.11"/>
    <s v="Warranty"/>
    <n v="29"/>
    <n v="80"/>
    <n v="20"/>
    <n v="0"/>
    <n v="0"/>
    <n v="130.11000000000001"/>
    <n v="0"/>
    <x v="2"/>
    <x v="1"/>
    <n v="4"/>
    <n v="5"/>
    <n v="1"/>
  </r>
  <r>
    <n v="1"/>
    <m/>
    <m/>
    <n v="0.25"/>
    <n v="120"/>
    <s v="Account"/>
    <n v="35"/>
    <n v="80"/>
    <n v="20"/>
    <n v="20"/>
    <n v="120"/>
    <n v="140"/>
    <n v="140"/>
    <x v="2"/>
    <x v="2"/>
    <n v="4"/>
    <n v="4"/>
    <n v="0"/>
  </r>
  <r>
    <n v="2"/>
    <m/>
    <m/>
    <n v="0.5"/>
    <n v="272.49689999999998"/>
    <s v="Account"/>
    <n v="32"/>
    <n v="140"/>
    <n v="70"/>
    <n v="70"/>
    <n v="272.49689999999998"/>
    <n v="342.49689999999998"/>
    <n v="342.49689999999998"/>
    <x v="2"/>
    <x v="5"/>
    <n v="4"/>
    <n v="1"/>
    <n v="-3"/>
  </r>
  <r>
    <n v="1"/>
    <m/>
    <m/>
    <n v="0.25"/>
    <n v="34.5"/>
    <s v="P.O."/>
    <n v="34"/>
    <n v="80"/>
    <n v="20"/>
    <n v="20"/>
    <n v="34.5"/>
    <n v="54.5"/>
    <n v="54.5"/>
    <x v="2"/>
    <x v="3"/>
    <n v="4"/>
    <n v="3"/>
    <n v="-1"/>
  </r>
  <r>
    <n v="2"/>
    <m/>
    <m/>
    <n v="3"/>
    <n v="44.064"/>
    <s v="C.O.D."/>
    <n v="35"/>
    <n v="140"/>
    <n v="420"/>
    <n v="420"/>
    <n v="44.064"/>
    <n v="464.06400000000002"/>
    <n v="464.06400000000002"/>
    <x v="2"/>
    <x v="2"/>
    <n v="4"/>
    <n v="4"/>
    <n v="0"/>
  </r>
  <r>
    <n v="2"/>
    <m/>
    <m/>
    <m/>
    <n v="67.843599999999995"/>
    <s v="P.O."/>
    <s v=""/>
    <n v="140"/>
    <n v="0"/>
    <n v="0"/>
    <n v="67.843599999999995"/>
    <n v="67.843599999999995"/>
    <n v="67.843599999999995"/>
    <x v="2"/>
    <x v="4"/>
    <n v="4"/>
    <n v="6"/>
    <n v="2"/>
  </r>
  <r>
    <n v="2"/>
    <m/>
    <m/>
    <m/>
    <n v="165.8691"/>
    <s v="C.O.D."/>
    <s v=""/>
    <n v="140"/>
    <n v="0"/>
    <n v="0"/>
    <n v="165.8691"/>
    <n v="165.8691"/>
    <n v="165.8691"/>
    <x v="2"/>
    <x v="4"/>
    <n v="4"/>
    <n v="6"/>
    <n v="2"/>
  </r>
  <r>
    <n v="2"/>
    <m/>
    <m/>
    <m/>
    <n v="42.66"/>
    <s v="Credit"/>
    <s v=""/>
    <n v="140"/>
    <n v="0"/>
    <n v="0"/>
    <n v="42.66"/>
    <n v="42.66"/>
    <n v="42.66"/>
    <x v="2"/>
    <x v="4"/>
    <n v="4"/>
    <n v="6"/>
    <n v="2"/>
  </r>
  <r>
    <n v="1"/>
    <m/>
    <m/>
    <m/>
    <n v="101.9011"/>
    <s v="Account"/>
    <s v=""/>
    <n v="80"/>
    <n v="0"/>
    <n v="0"/>
    <n v="101.9011"/>
    <n v="101.9011"/>
    <n v="101.9011"/>
    <x v="2"/>
    <x v="4"/>
    <n v="4"/>
    <n v="6"/>
    <n v="2"/>
  </r>
  <r>
    <n v="2"/>
    <m/>
    <m/>
    <m/>
    <n v="222.5367"/>
    <s v="C.O.D."/>
    <s v=""/>
    <n v="140"/>
    <n v="0"/>
    <n v="0"/>
    <n v="222.5367"/>
    <n v="222.5367"/>
    <n v="222.5367"/>
    <x v="2"/>
    <x v="4"/>
    <n v="4"/>
    <n v="6"/>
    <n v="2"/>
  </r>
  <r>
    <n v="1"/>
    <s v="Yes"/>
    <s v="Yes"/>
    <n v="0.5"/>
    <n v="344.76940000000002"/>
    <s v="Warranty"/>
    <n v="35"/>
    <n v="80"/>
    <n v="40"/>
    <n v="0"/>
    <n v="0"/>
    <n v="384.76940000000002"/>
    <n v="0"/>
    <x v="3"/>
    <x v="1"/>
    <n v="5"/>
    <n v="5"/>
    <n v="0"/>
  </r>
  <r>
    <n v="1"/>
    <m/>
    <m/>
    <n v="0.25"/>
    <n v="22"/>
    <s v="Account"/>
    <n v="17"/>
    <n v="80"/>
    <n v="20"/>
    <n v="20"/>
    <n v="22"/>
    <n v="42"/>
    <n v="42"/>
    <x v="4"/>
    <x v="0"/>
    <n v="6"/>
    <n v="2"/>
    <n v="-4"/>
  </r>
  <r>
    <n v="1"/>
    <m/>
    <m/>
    <n v="0.5"/>
    <n v="120"/>
    <s v="Account"/>
    <n v="9"/>
    <n v="80"/>
    <n v="40"/>
    <n v="40"/>
    <n v="120"/>
    <n v="160"/>
    <n v="160"/>
    <x v="5"/>
    <x v="3"/>
    <n v="1"/>
    <n v="3"/>
    <n v="2"/>
  </r>
  <r>
    <n v="1"/>
    <s v="Yes"/>
    <s v="Yes"/>
    <n v="0.5"/>
    <n v="204.28399999999999"/>
    <s v="Warranty"/>
    <n v="10"/>
    <n v="80"/>
    <n v="40"/>
    <n v="0"/>
    <n v="0"/>
    <n v="244.28399999999999"/>
    <n v="0"/>
    <x v="5"/>
    <x v="2"/>
    <n v="1"/>
    <n v="4"/>
    <n v="3"/>
  </r>
  <r>
    <n v="2"/>
    <m/>
    <s v="Yes"/>
    <n v="5"/>
    <n v="2048.5612000000001"/>
    <s v="C.O.D."/>
    <n v="23"/>
    <n v="140"/>
    <n v="700"/>
    <n v="700"/>
    <n v="0"/>
    <n v="2748.5612000000001"/>
    <n v="700"/>
    <x v="5"/>
    <x v="3"/>
    <n v="1"/>
    <n v="3"/>
    <n v="2"/>
  </r>
  <r>
    <n v="1"/>
    <m/>
    <m/>
    <n v="0.25"/>
    <n v="8.5495999999999999"/>
    <s v="C.O.D."/>
    <n v="38"/>
    <n v="80"/>
    <n v="20"/>
    <n v="20"/>
    <n v="8.5495999999999999"/>
    <n v="28.549599999999998"/>
    <n v="28.549599999999998"/>
    <x v="5"/>
    <x v="2"/>
    <n v="1"/>
    <n v="4"/>
    <n v="3"/>
  </r>
  <r>
    <n v="1"/>
    <m/>
    <m/>
    <n v="0.5"/>
    <n v="120.54089999999999"/>
    <s v="C.O.D."/>
    <n v="38"/>
    <n v="80"/>
    <n v="40"/>
    <n v="40"/>
    <n v="120.54089999999999"/>
    <n v="160.54089999999999"/>
    <n v="160.54089999999999"/>
    <x v="5"/>
    <x v="2"/>
    <n v="1"/>
    <n v="4"/>
    <n v="3"/>
  </r>
  <r>
    <n v="2"/>
    <m/>
    <m/>
    <m/>
    <n v="52.350099999999998"/>
    <s v="P.O."/>
    <s v=""/>
    <n v="140"/>
    <n v="0"/>
    <n v="0"/>
    <n v="52.350099999999998"/>
    <n v="52.350099999999998"/>
    <n v="52.350099999999998"/>
    <x v="5"/>
    <x v="4"/>
    <n v="1"/>
    <n v="6"/>
    <n v="5"/>
  </r>
  <r>
    <n v="2"/>
    <m/>
    <m/>
    <m/>
    <n v="406.70679999999999"/>
    <s v="C.O.D."/>
    <s v=""/>
    <n v="140"/>
    <n v="0"/>
    <n v="0"/>
    <n v="406.70679999999999"/>
    <n v="406.70679999999999"/>
    <n v="406.70679999999999"/>
    <x v="5"/>
    <x v="4"/>
    <n v="1"/>
    <n v="6"/>
    <n v="5"/>
  </r>
  <r>
    <n v="1"/>
    <m/>
    <m/>
    <n v="0.25"/>
    <n v="70.5334"/>
    <s v="Account"/>
    <n v="24"/>
    <n v="80"/>
    <n v="20"/>
    <n v="20"/>
    <n v="70.5334"/>
    <n v="90.5334"/>
    <n v="90.5334"/>
    <x v="0"/>
    <x v="1"/>
    <n v="2"/>
    <n v="5"/>
    <n v="3"/>
  </r>
  <r>
    <n v="2"/>
    <m/>
    <m/>
    <n v="0.25"/>
    <n v="14.4"/>
    <s v="Account"/>
    <n v="27"/>
    <n v="140"/>
    <n v="35"/>
    <n v="35"/>
    <n v="14.4"/>
    <n v="49.4"/>
    <n v="49.4"/>
    <x v="0"/>
    <x v="5"/>
    <n v="2"/>
    <n v="1"/>
    <n v="-1"/>
  </r>
  <r>
    <n v="1"/>
    <m/>
    <m/>
    <n v="0.25"/>
    <n v="144"/>
    <s v="P.O."/>
    <n v="29"/>
    <n v="80"/>
    <n v="20"/>
    <n v="20"/>
    <n v="144"/>
    <n v="164"/>
    <n v="164"/>
    <x v="0"/>
    <x v="3"/>
    <n v="2"/>
    <n v="3"/>
    <n v="1"/>
  </r>
  <r>
    <n v="1"/>
    <m/>
    <m/>
    <n v="0.5"/>
    <n v="5.4"/>
    <s v="C.O.D."/>
    <n v="34"/>
    <n v="80"/>
    <n v="40"/>
    <n v="40"/>
    <n v="5.4"/>
    <n v="45.4"/>
    <n v="45.4"/>
    <x v="0"/>
    <x v="5"/>
    <n v="2"/>
    <n v="1"/>
    <n v="-1"/>
  </r>
  <r>
    <n v="1"/>
    <m/>
    <m/>
    <n v="0.25"/>
    <n v="23.1465"/>
    <s v="P.O."/>
    <n v="8"/>
    <n v="80"/>
    <n v="20"/>
    <n v="20"/>
    <n v="23.1465"/>
    <n v="43.146500000000003"/>
    <n v="43.146500000000003"/>
    <x v="1"/>
    <x v="2"/>
    <n v="3"/>
    <n v="4"/>
    <n v="1"/>
  </r>
  <r>
    <n v="1"/>
    <m/>
    <s v="Yes"/>
    <n v="0.5"/>
    <n v="25.0718"/>
    <s v="C.O.D."/>
    <n v="8"/>
    <n v="80"/>
    <n v="40"/>
    <n v="40"/>
    <n v="0"/>
    <n v="65.071799999999996"/>
    <n v="40"/>
    <x v="1"/>
    <x v="2"/>
    <n v="3"/>
    <n v="4"/>
    <n v="1"/>
  </r>
  <r>
    <n v="1"/>
    <m/>
    <m/>
    <n v="0.5"/>
    <n v="175.21770000000001"/>
    <s v="C.O.D."/>
    <n v="29"/>
    <n v="80"/>
    <n v="40"/>
    <n v="40"/>
    <n v="175.21770000000001"/>
    <n v="215.21770000000001"/>
    <n v="215.21770000000001"/>
    <x v="1"/>
    <x v="2"/>
    <n v="3"/>
    <n v="4"/>
    <n v="1"/>
  </r>
  <r>
    <n v="2"/>
    <m/>
    <m/>
    <n v="3.5"/>
    <n v="23"/>
    <s v="Account"/>
    <n v="35"/>
    <n v="140"/>
    <n v="490"/>
    <n v="490"/>
    <n v="23"/>
    <n v="513"/>
    <n v="513"/>
    <x v="1"/>
    <x v="3"/>
    <n v="3"/>
    <n v="3"/>
    <n v="0"/>
  </r>
  <r>
    <n v="2"/>
    <m/>
    <m/>
    <m/>
    <n v="30"/>
    <s v="C.O.D."/>
    <s v=""/>
    <n v="140"/>
    <n v="0"/>
    <n v="0"/>
    <n v="30"/>
    <n v="30"/>
    <n v="30"/>
    <x v="1"/>
    <x v="4"/>
    <n v="3"/>
    <n v="6"/>
    <n v="3"/>
  </r>
  <r>
    <n v="1"/>
    <m/>
    <m/>
    <m/>
    <n v="161.08420000000001"/>
    <s v="Account"/>
    <s v=""/>
    <n v="80"/>
    <n v="0"/>
    <n v="0"/>
    <n v="161.08420000000001"/>
    <n v="161.08420000000001"/>
    <n v="161.08420000000001"/>
    <x v="1"/>
    <x v="4"/>
    <n v="3"/>
    <n v="6"/>
    <n v="3"/>
  </r>
  <r>
    <n v="1"/>
    <m/>
    <m/>
    <m/>
    <n v="59.807400000000001"/>
    <s v="C.O.D."/>
    <s v=""/>
    <n v="80"/>
    <n v="0"/>
    <n v="0"/>
    <n v="59.807400000000001"/>
    <n v="59.807400000000001"/>
    <n v="59.807400000000001"/>
    <x v="1"/>
    <x v="4"/>
    <n v="3"/>
    <n v="6"/>
    <n v="3"/>
  </r>
  <r>
    <n v="1"/>
    <m/>
    <m/>
    <m/>
    <n v="19.196999999999999"/>
    <s v="C.O.D."/>
    <s v=""/>
    <n v="80"/>
    <n v="0"/>
    <n v="0"/>
    <n v="19.196999999999999"/>
    <n v="19.196999999999999"/>
    <n v="19.196999999999999"/>
    <x v="1"/>
    <x v="4"/>
    <n v="3"/>
    <n v="6"/>
    <n v="3"/>
  </r>
  <r>
    <n v="1"/>
    <m/>
    <m/>
    <m/>
    <n v="50.79"/>
    <s v="Account"/>
    <s v=""/>
    <n v="80"/>
    <n v="0"/>
    <n v="0"/>
    <n v="50.79"/>
    <n v="50.79"/>
    <n v="50.79"/>
    <x v="1"/>
    <x v="4"/>
    <n v="3"/>
    <n v="6"/>
    <n v="3"/>
  </r>
  <r>
    <n v="2"/>
    <m/>
    <m/>
    <n v="1.25"/>
    <n v="122.80759999999999"/>
    <s v="C.O.D."/>
    <n v="13"/>
    <n v="140"/>
    <n v="175"/>
    <n v="175"/>
    <n v="122.80759999999999"/>
    <n v="297.80759999999998"/>
    <n v="297.80759999999998"/>
    <x v="2"/>
    <x v="3"/>
    <n v="4"/>
    <n v="3"/>
    <n v="-1"/>
  </r>
  <r>
    <n v="1"/>
    <m/>
    <m/>
    <n v="0.25"/>
    <n v="54.8215"/>
    <s v="Account"/>
    <n v="19"/>
    <n v="80"/>
    <n v="20"/>
    <n v="20"/>
    <n v="54.8215"/>
    <n v="74.8215"/>
    <n v="74.8215"/>
    <x v="2"/>
    <x v="0"/>
    <n v="4"/>
    <n v="2"/>
    <n v="-2"/>
  </r>
  <r>
    <n v="2"/>
    <m/>
    <m/>
    <n v="2.5"/>
    <n v="86.423400000000001"/>
    <s v="C.O.D."/>
    <n v="35"/>
    <n v="140"/>
    <n v="350"/>
    <n v="350"/>
    <n v="86.423400000000001"/>
    <n v="436.42340000000002"/>
    <n v="436.42340000000002"/>
    <x v="2"/>
    <x v="2"/>
    <n v="4"/>
    <n v="4"/>
    <n v="0"/>
  </r>
  <r>
    <n v="2"/>
    <m/>
    <m/>
    <m/>
    <n v="100.60380000000001"/>
    <s v="C.O.D."/>
    <s v=""/>
    <n v="140"/>
    <n v="0"/>
    <n v="0"/>
    <n v="100.60380000000001"/>
    <n v="100.60380000000001"/>
    <n v="100.60380000000001"/>
    <x v="2"/>
    <x v="4"/>
    <n v="4"/>
    <n v="6"/>
    <n v="2"/>
  </r>
  <r>
    <n v="1"/>
    <m/>
    <m/>
    <m/>
    <n v="17.170000000000002"/>
    <s v="Account"/>
    <s v=""/>
    <n v="80"/>
    <n v="0"/>
    <n v="0"/>
    <n v="17.170000000000002"/>
    <n v="17.170000000000002"/>
    <n v="17.170000000000002"/>
    <x v="2"/>
    <x v="4"/>
    <n v="4"/>
    <n v="6"/>
    <n v="2"/>
  </r>
  <r>
    <n v="1"/>
    <m/>
    <m/>
    <m/>
    <n v="10.307499999999999"/>
    <s v="P.O."/>
    <s v=""/>
    <n v="80"/>
    <n v="0"/>
    <n v="0"/>
    <n v="10.307499999999999"/>
    <n v="10.307499999999999"/>
    <n v="10.307499999999999"/>
    <x v="2"/>
    <x v="4"/>
    <n v="4"/>
    <n v="6"/>
    <n v="2"/>
  </r>
  <r>
    <n v="2"/>
    <m/>
    <m/>
    <m/>
    <n v="18.63"/>
    <s v="Account"/>
    <s v=""/>
    <n v="140"/>
    <n v="0"/>
    <n v="0"/>
    <n v="18.63"/>
    <n v="18.63"/>
    <n v="18.63"/>
    <x v="2"/>
    <x v="4"/>
    <n v="4"/>
    <n v="6"/>
    <n v="2"/>
  </r>
  <r>
    <n v="2"/>
    <m/>
    <m/>
    <m/>
    <n v="32"/>
    <s v="Account"/>
    <s v=""/>
    <n v="140"/>
    <n v="0"/>
    <n v="0"/>
    <n v="32"/>
    <n v="32"/>
    <n v="32"/>
    <x v="2"/>
    <x v="4"/>
    <n v="4"/>
    <n v="6"/>
    <n v="2"/>
  </r>
  <r>
    <n v="1"/>
    <m/>
    <m/>
    <m/>
    <n v="14.13"/>
    <s v="P.O."/>
    <s v=""/>
    <n v="80"/>
    <n v="0"/>
    <n v="0"/>
    <n v="14.13"/>
    <n v="14.13"/>
    <n v="14.13"/>
    <x v="2"/>
    <x v="4"/>
    <n v="4"/>
    <n v="6"/>
    <n v="2"/>
  </r>
  <r>
    <n v="1"/>
    <m/>
    <m/>
    <m/>
    <n v="322"/>
    <s v="Account"/>
    <s v=""/>
    <n v="80"/>
    <n v="0"/>
    <n v="0"/>
    <n v="322"/>
    <n v="322"/>
    <n v="322"/>
    <x v="2"/>
    <x v="4"/>
    <n v="4"/>
    <n v="6"/>
    <n v="2"/>
  </r>
  <r>
    <n v="2"/>
    <m/>
    <m/>
    <m/>
    <n v="50.603299999999997"/>
    <s v="C.O.D."/>
    <s v=""/>
    <n v="140"/>
    <n v="0"/>
    <n v="0"/>
    <n v="50.603299999999997"/>
    <n v="50.603299999999997"/>
    <n v="50.603299999999997"/>
    <x v="2"/>
    <x v="4"/>
    <n v="4"/>
    <n v="6"/>
    <n v="2"/>
  </r>
  <r>
    <n v="2"/>
    <m/>
    <m/>
    <n v="2"/>
    <n v="134.50059999999999"/>
    <s v="C.O.D."/>
    <n v="24"/>
    <n v="140"/>
    <n v="280"/>
    <n v="280"/>
    <n v="134.50059999999999"/>
    <n v="414.50059999999996"/>
    <n v="414.50059999999996"/>
    <x v="3"/>
    <x v="5"/>
    <n v="5"/>
    <n v="1"/>
    <n v="-4"/>
  </r>
  <r>
    <n v="1"/>
    <m/>
    <m/>
    <n v="0.5"/>
    <n v="78.333299999999994"/>
    <s v="C.O.D."/>
    <n v="14"/>
    <n v="80"/>
    <n v="40"/>
    <n v="40"/>
    <n v="78.333299999999994"/>
    <n v="118.33329999999999"/>
    <n v="118.33329999999999"/>
    <x v="4"/>
    <x v="4"/>
    <n v="6"/>
    <n v="6"/>
    <n v="0"/>
  </r>
  <r>
    <n v="1"/>
    <m/>
    <m/>
    <n v="1.5"/>
    <n v="202.8"/>
    <s v="Account"/>
    <n v="9"/>
    <n v="80"/>
    <n v="120"/>
    <n v="120"/>
    <n v="202.8"/>
    <n v="322.8"/>
    <n v="322.8"/>
    <x v="5"/>
    <x v="3"/>
    <n v="1"/>
    <n v="3"/>
    <n v="2"/>
  </r>
  <r>
    <n v="1"/>
    <m/>
    <m/>
    <n v="0.5"/>
    <n v="67.903400000000005"/>
    <s v="C.O.D."/>
    <n v="18"/>
    <n v="80"/>
    <n v="40"/>
    <n v="40"/>
    <n v="67.903400000000005"/>
    <n v="107.9034"/>
    <n v="107.9034"/>
    <x v="5"/>
    <x v="1"/>
    <n v="1"/>
    <n v="5"/>
    <n v="4"/>
  </r>
  <r>
    <n v="2"/>
    <m/>
    <m/>
    <n v="1"/>
    <n v="144"/>
    <s v="C.O.D."/>
    <n v="21"/>
    <n v="140"/>
    <n v="140"/>
    <n v="140"/>
    <n v="144"/>
    <n v="284"/>
    <n v="284"/>
    <x v="5"/>
    <x v="5"/>
    <n v="1"/>
    <n v="1"/>
    <n v="0"/>
  </r>
  <r>
    <n v="2"/>
    <m/>
    <m/>
    <n v="0.25"/>
    <n v="178.36179999999999"/>
    <s v="Account"/>
    <n v="22"/>
    <n v="140"/>
    <n v="35"/>
    <n v="35"/>
    <n v="178.36179999999999"/>
    <n v="213.36179999999999"/>
    <n v="213.36179999999999"/>
    <x v="5"/>
    <x v="0"/>
    <n v="1"/>
    <n v="2"/>
    <n v="1"/>
  </r>
  <r>
    <n v="1"/>
    <m/>
    <m/>
    <n v="0.25"/>
    <n v="7.3140000000000001"/>
    <s v="P.O."/>
    <n v="23"/>
    <n v="80"/>
    <n v="20"/>
    <n v="20"/>
    <n v="7.3140000000000001"/>
    <n v="27.314"/>
    <n v="27.314"/>
    <x v="5"/>
    <x v="3"/>
    <n v="1"/>
    <n v="3"/>
    <n v="2"/>
  </r>
  <r>
    <n v="2"/>
    <m/>
    <m/>
    <m/>
    <n v="120"/>
    <s v="Account"/>
    <s v=""/>
    <n v="140"/>
    <n v="0"/>
    <n v="0"/>
    <n v="120"/>
    <n v="120"/>
    <n v="120"/>
    <x v="5"/>
    <x v="4"/>
    <n v="1"/>
    <n v="6"/>
    <n v="5"/>
  </r>
  <r>
    <n v="1"/>
    <m/>
    <m/>
    <m/>
    <n v="193.8409"/>
    <s v="C.O.D."/>
    <s v=""/>
    <n v="80"/>
    <n v="0"/>
    <n v="0"/>
    <n v="193.8409"/>
    <n v="193.8409"/>
    <n v="193.8409"/>
    <x v="5"/>
    <x v="4"/>
    <n v="1"/>
    <n v="6"/>
    <n v="5"/>
  </r>
  <r>
    <n v="1"/>
    <m/>
    <m/>
    <m/>
    <n v="901.5"/>
    <s v="P.O."/>
    <s v=""/>
    <n v="80"/>
    <n v="0"/>
    <n v="0"/>
    <n v="901.5"/>
    <n v="901.5"/>
    <n v="901.5"/>
    <x v="5"/>
    <x v="4"/>
    <n v="1"/>
    <n v="6"/>
    <n v="5"/>
  </r>
  <r>
    <n v="1"/>
    <m/>
    <m/>
    <m/>
    <n v="64.342100000000002"/>
    <s v="Account"/>
    <s v=""/>
    <n v="80"/>
    <n v="0"/>
    <n v="0"/>
    <n v="64.342100000000002"/>
    <n v="64.342100000000002"/>
    <n v="64.342100000000002"/>
    <x v="5"/>
    <x v="4"/>
    <n v="1"/>
    <n v="6"/>
    <n v="5"/>
  </r>
  <r>
    <n v="1"/>
    <m/>
    <m/>
    <m/>
    <n v="64.342100000000002"/>
    <s v="Account"/>
    <s v=""/>
    <n v="80"/>
    <n v="0"/>
    <n v="0"/>
    <n v="64.342100000000002"/>
    <n v="64.342100000000002"/>
    <n v="64.342100000000002"/>
    <x v="5"/>
    <x v="4"/>
    <n v="1"/>
    <n v="6"/>
    <n v="5"/>
  </r>
  <r>
    <n v="2"/>
    <m/>
    <m/>
    <m/>
    <n v="282"/>
    <s v="C.O.D."/>
    <s v=""/>
    <n v="140"/>
    <n v="0"/>
    <n v="0"/>
    <n v="282"/>
    <n v="282"/>
    <n v="282"/>
    <x v="5"/>
    <x v="4"/>
    <n v="1"/>
    <n v="6"/>
    <n v="5"/>
  </r>
  <r>
    <n v="1"/>
    <m/>
    <m/>
    <n v="0.25"/>
    <n v="21.33"/>
    <s v="Account"/>
    <n v="24"/>
    <n v="80"/>
    <n v="20"/>
    <n v="20"/>
    <n v="21.33"/>
    <n v="41.33"/>
    <n v="41.33"/>
    <x v="0"/>
    <x v="1"/>
    <n v="2"/>
    <n v="5"/>
    <n v="3"/>
  </r>
  <r>
    <n v="2"/>
    <m/>
    <m/>
    <n v="0.25"/>
    <n v="55.89"/>
    <s v="Account"/>
    <n v="27"/>
    <n v="140"/>
    <n v="35"/>
    <n v="35"/>
    <n v="55.89"/>
    <n v="90.89"/>
    <n v="90.89"/>
    <x v="0"/>
    <x v="5"/>
    <n v="2"/>
    <n v="1"/>
    <n v="-1"/>
  </r>
  <r>
    <n v="2"/>
    <m/>
    <m/>
    <n v="0.5"/>
    <n v="227.13"/>
    <s v="Account"/>
    <n v="29"/>
    <n v="140"/>
    <n v="70"/>
    <n v="70"/>
    <n v="227.13"/>
    <n v="297.13"/>
    <n v="297.13"/>
    <x v="0"/>
    <x v="3"/>
    <n v="2"/>
    <n v="3"/>
    <n v="1"/>
  </r>
  <r>
    <n v="2"/>
    <s v="Yes"/>
    <s v="Yes"/>
    <m/>
    <n v="593.44470000000001"/>
    <s v="Warranty"/>
    <s v=""/>
    <n v="140"/>
    <n v="0"/>
    <n v="0"/>
    <n v="0"/>
    <n v="593.44470000000001"/>
    <n v="0"/>
    <x v="0"/>
    <x v="4"/>
    <n v="2"/>
    <n v="6"/>
    <n v="4"/>
  </r>
  <r>
    <n v="1"/>
    <m/>
    <m/>
    <m/>
    <n v="65.496899999999997"/>
    <s v="Account"/>
    <s v=""/>
    <n v="80"/>
    <n v="0"/>
    <n v="0"/>
    <n v="65.496899999999997"/>
    <n v="65.496899999999997"/>
    <n v="65.496899999999997"/>
    <x v="0"/>
    <x v="4"/>
    <n v="2"/>
    <n v="6"/>
    <n v="4"/>
  </r>
  <r>
    <n v="2"/>
    <m/>
    <m/>
    <m/>
    <n v="1137.74"/>
    <s v="Account"/>
    <s v=""/>
    <n v="140"/>
    <n v="0"/>
    <n v="0"/>
    <n v="1137.74"/>
    <n v="1137.74"/>
    <n v="1137.74"/>
    <x v="0"/>
    <x v="4"/>
    <n v="2"/>
    <n v="6"/>
    <n v="4"/>
  </r>
  <r>
    <n v="1"/>
    <m/>
    <m/>
    <m/>
    <n v="272.99959999999999"/>
    <s v="C.O.D."/>
    <s v=""/>
    <n v="80"/>
    <n v="0"/>
    <n v="0"/>
    <n v="272.99959999999999"/>
    <n v="272.99959999999999"/>
    <n v="272.99959999999999"/>
    <x v="0"/>
    <x v="4"/>
    <n v="2"/>
    <n v="6"/>
    <n v="4"/>
  </r>
  <r>
    <n v="1"/>
    <m/>
    <m/>
    <n v="0.25"/>
    <n v="270.44560000000001"/>
    <s v="Account"/>
    <n v="2"/>
    <n v="80"/>
    <n v="20"/>
    <n v="20"/>
    <n v="270.44560000000001"/>
    <n v="290.44560000000001"/>
    <n v="290.44560000000001"/>
    <x v="1"/>
    <x v="1"/>
    <n v="3"/>
    <n v="5"/>
    <n v="2"/>
  </r>
  <r>
    <n v="1"/>
    <m/>
    <m/>
    <n v="1"/>
    <n v="180"/>
    <s v="P.O."/>
    <n v="10"/>
    <n v="80"/>
    <n v="80"/>
    <n v="80"/>
    <n v="180"/>
    <n v="260"/>
    <n v="260"/>
    <x v="1"/>
    <x v="4"/>
    <n v="3"/>
    <n v="6"/>
    <n v="3"/>
  </r>
  <r>
    <n v="1"/>
    <m/>
    <m/>
    <n v="1"/>
    <n v="188.9469"/>
    <s v="Account"/>
    <n v="20"/>
    <n v="80"/>
    <n v="80"/>
    <n v="80"/>
    <n v="188.9469"/>
    <n v="268.94690000000003"/>
    <n v="268.94690000000003"/>
    <x v="1"/>
    <x v="0"/>
    <n v="3"/>
    <n v="2"/>
    <n v="-1"/>
  </r>
  <r>
    <n v="1"/>
    <m/>
    <m/>
    <n v="0.25"/>
    <n v="37.582099999999997"/>
    <s v="Account"/>
    <n v="28"/>
    <n v="80"/>
    <n v="20"/>
    <n v="20"/>
    <n v="37.582099999999997"/>
    <n v="57.582099999999997"/>
    <n v="57.582099999999997"/>
    <x v="1"/>
    <x v="3"/>
    <n v="3"/>
    <n v="3"/>
    <n v="0"/>
  </r>
  <r>
    <n v="1"/>
    <m/>
    <m/>
    <n v="0.5"/>
    <n v="20"/>
    <s v="Account"/>
    <n v="26"/>
    <n v="80"/>
    <n v="40"/>
    <n v="40"/>
    <n v="20"/>
    <n v="60"/>
    <n v="60"/>
    <x v="1"/>
    <x v="5"/>
    <n v="3"/>
    <n v="1"/>
    <n v="-2"/>
  </r>
  <r>
    <n v="1"/>
    <m/>
    <m/>
    <n v="0.25"/>
    <n v="78.278999999999996"/>
    <s v="C.O.D."/>
    <n v="26"/>
    <n v="80"/>
    <n v="20"/>
    <n v="20"/>
    <n v="78.278999999999996"/>
    <n v="98.278999999999996"/>
    <n v="98.278999999999996"/>
    <x v="1"/>
    <x v="5"/>
    <n v="3"/>
    <n v="1"/>
    <n v="-2"/>
  </r>
  <r>
    <n v="1"/>
    <m/>
    <m/>
    <n v="0.25"/>
    <n v="37.293500000000002"/>
    <s v="Account"/>
    <n v="29"/>
    <n v="80"/>
    <n v="20"/>
    <n v="20"/>
    <n v="37.293500000000002"/>
    <n v="57.293500000000002"/>
    <n v="57.293500000000002"/>
    <x v="1"/>
    <x v="2"/>
    <n v="3"/>
    <n v="4"/>
    <n v="1"/>
  </r>
  <r>
    <n v="1"/>
    <m/>
    <m/>
    <m/>
    <n v="48.586199999999998"/>
    <s v="C.O.D."/>
    <s v=""/>
    <n v="80"/>
    <n v="0"/>
    <n v="0"/>
    <n v="48.586199999999998"/>
    <n v="48.586199999999998"/>
    <n v="48.586199999999998"/>
    <x v="1"/>
    <x v="4"/>
    <n v="3"/>
    <n v="6"/>
    <n v="3"/>
  </r>
  <r>
    <n v="2"/>
    <m/>
    <m/>
    <m/>
    <n v="164.4"/>
    <s v="C.O.D."/>
    <s v=""/>
    <n v="140"/>
    <n v="0"/>
    <n v="0"/>
    <n v="164.4"/>
    <n v="164.4"/>
    <n v="164.4"/>
    <x v="1"/>
    <x v="4"/>
    <n v="3"/>
    <n v="6"/>
    <n v="3"/>
  </r>
  <r>
    <n v="2"/>
    <m/>
    <m/>
    <n v="0.25"/>
    <n v="268.05579999999998"/>
    <s v="Account"/>
    <n v="21"/>
    <n v="140"/>
    <n v="35"/>
    <n v="35"/>
    <n v="268.05579999999998"/>
    <n v="303.05579999999998"/>
    <n v="303.05579999999998"/>
    <x v="2"/>
    <x v="2"/>
    <n v="4"/>
    <n v="4"/>
    <n v="0"/>
  </r>
  <r>
    <n v="1"/>
    <m/>
    <m/>
    <n v="0.25"/>
    <n v="19.196999999999999"/>
    <s v="P.O."/>
    <n v="29"/>
    <n v="80"/>
    <n v="20"/>
    <n v="20"/>
    <n v="19.196999999999999"/>
    <n v="39.197000000000003"/>
    <n v="39.197000000000003"/>
    <x v="2"/>
    <x v="1"/>
    <n v="4"/>
    <n v="5"/>
    <n v="1"/>
  </r>
  <r>
    <n v="2"/>
    <m/>
    <m/>
    <n v="0.25"/>
    <n v="21.33"/>
    <s v="Account"/>
    <n v="25"/>
    <n v="140"/>
    <n v="35"/>
    <n v="35"/>
    <n v="21.33"/>
    <n v="56.33"/>
    <n v="56.33"/>
    <x v="2"/>
    <x v="5"/>
    <n v="4"/>
    <n v="1"/>
    <n v="-3"/>
  </r>
  <r>
    <n v="1"/>
    <m/>
    <m/>
    <m/>
    <n v="7.5"/>
    <s v="C.O.D."/>
    <s v=""/>
    <n v="80"/>
    <n v="0"/>
    <n v="0"/>
    <n v="7.5"/>
    <n v="7.5"/>
    <n v="7.5"/>
    <x v="2"/>
    <x v="4"/>
    <n v="4"/>
    <n v="6"/>
    <n v="2"/>
  </r>
  <r>
    <n v="1"/>
    <m/>
    <m/>
    <m/>
    <n v="115.1866"/>
    <s v="Account"/>
    <s v=""/>
    <n v="80"/>
    <n v="0"/>
    <n v="0"/>
    <n v="115.1866"/>
    <n v="115.1866"/>
    <n v="115.1866"/>
    <x v="2"/>
    <x v="4"/>
    <n v="4"/>
    <n v="6"/>
    <n v="2"/>
  </r>
  <r>
    <n v="1"/>
    <m/>
    <m/>
    <m/>
    <n v="120"/>
    <s v="Account"/>
    <s v=""/>
    <n v="80"/>
    <n v="0"/>
    <n v="0"/>
    <n v="120"/>
    <n v="120"/>
    <n v="120"/>
    <x v="2"/>
    <x v="4"/>
    <n v="4"/>
    <n v="6"/>
    <n v="2"/>
  </r>
  <r>
    <n v="1"/>
    <m/>
    <m/>
    <m/>
    <n v="21"/>
    <s v="Account"/>
    <s v=""/>
    <n v="80"/>
    <n v="0"/>
    <n v="0"/>
    <n v="21"/>
    <n v="21"/>
    <n v="21"/>
    <x v="2"/>
    <x v="4"/>
    <n v="4"/>
    <n v="6"/>
    <n v="2"/>
  </r>
  <r>
    <n v="1"/>
    <m/>
    <m/>
    <m/>
    <n v="58.89"/>
    <s v="C.O.D."/>
    <s v=""/>
    <n v="80"/>
    <n v="0"/>
    <n v="0"/>
    <n v="58.89"/>
    <n v="58.89"/>
    <n v="58.89"/>
    <x v="2"/>
    <x v="4"/>
    <n v="4"/>
    <n v="6"/>
    <n v="2"/>
  </r>
  <r>
    <n v="1"/>
    <m/>
    <m/>
    <m/>
    <n v="32.6706"/>
    <s v="C.O.D."/>
    <s v=""/>
    <n v="80"/>
    <n v="0"/>
    <n v="0"/>
    <n v="32.6706"/>
    <n v="32.6706"/>
    <n v="32.6706"/>
    <x v="2"/>
    <x v="4"/>
    <n v="4"/>
    <n v="6"/>
    <n v="2"/>
  </r>
  <r>
    <n v="2"/>
    <m/>
    <m/>
    <m/>
    <n v="205.28129999999999"/>
    <s v="C.O.D."/>
    <s v=""/>
    <n v="140"/>
    <n v="0"/>
    <n v="0"/>
    <n v="205.28129999999999"/>
    <n v="205.28129999999999"/>
    <n v="205.28129999999999"/>
    <x v="2"/>
    <x v="4"/>
    <n v="4"/>
    <n v="6"/>
    <n v="2"/>
  </r>
  <r>
    <n v="2"/>
    <m/>
    <m/>
    <m/>
    <n v="223.64769999999999"/>
    <s v="Account"/>
    <s v=""/>
    <n v="140"/>
    <n v="0"/>
    <n v="0"/>
    <n v="223.64769999999999"/>
    <n v="223.64769999999999"/>
    <n v="223.64769999999999"/>
    <x v="2"/>
    <x v="4"/>
    <n v="4"/>
    <n v="6"/>
    <n v="2"/>
  </r>
  <r>
    <n v="1"/>
    <m/>
    <m/>
    <n v="6.25"/>
    <n v="20"/>
    <s v="C.O.D."/>
    <n v="21"/>
    <n v="80"/>
    <n v="500"/>
    <n v="500"/>
    <n v="20"/>
    <n v="520"/>
    <n v="520"/>
    <x v="3"/>
    <x v="1"/>
    <n v="5"/>
    <n v="5"/>
    <n v="0"/>
  </r>
  <r>
    <n v="1"/>
    <m/>
    <m/>
    <m/>
    <n v="415.28449999999998"/>
    <s v="P.O."/>
    <s v=""/>
    <n v="80"/>
    <n v="0"/>
    <n v="0"/>
    <n v="415.28449999999998"/>
    <n v="415.28449999999998"/>
    <n v="415.28449999999998"/>
    <x v="3"/>
    <x v="4"/>
    <n v="5"/>
    <n v="6"/>
    <n v="1"/>
  </r>
  <r>
    <n v="2"/>
    <m/>
    <m/>
    <n v="0.25"/>
    <n v="237.208"/>
    <s v="C.O.D."/>
    <n v="28"/>
    <n v="140"/>
    <n v="35"/>
    <n v="35"/>
    <n v="237.208"/>
    <n v="272.20799999999997"/>
    <n v="272.20799999999997"/>
    <x v="4"/>
    <x v="4"/>
    <n v="6"/>
    <n v="6"/>
    <n v="0"/>
  </r>
  <r>
    <n v="2"/>
    <m/>
    <m/>
    <n v="2.5"/>
    <n v="106.65"/>
    <s v="Account"/>
    <n v="21"/>
    <n v="140"/>
    <n v="350"/>
    <n v="350"/>
    <n v="106.65"/>
    <n v="456.65"/>
    <n v="456.65"/>
    <x v="5"/>
    <x v="5"/>
    <n v="1"/>
    <n v="1"/>
    <n v="0"/>
  </r>
  <r>
    <n v="2"/>
    <m/>
    <m/>
    <m/>
    <n v="60"/>
    <s v="C.O.D."/>
    <s v=""/>
    <n v="140"/>
    <n v="0"/>
    <n v="0"/>
    <n v="60"/>
    <n v="60"/>
    <n v="60"/>
    <x v="5"/>
    <x v="4"/>
    <n v="1"/>
    <n v="6"/>
    <n v="5"/>
  </r>
  <r>
    <n v="1"/>
    <m/>
    <m/>
    <n v="0.25"/>
    <n v="20.07"/>
    <s v="Account"/>
    <n v="10"/>
    <n v="80"/>
    <n v="20"/>
    <n v="20"/>
    <n v="20.07"/>
    <n v="40.07"/>
    <n v="40.07"/>
    <x v="0"/>
    <x v="1"/>
    <n v="2"/>
    <n v="5"/>
    <n v="3"/>
  </r>
  <r>
    <n v="2"/>
    <m/>
    <m/>
    <n v="0.5"/>
    <n v="215.99090000000001"/>
    <s v="Account"/>
    <n v="16"/>
    <n v="140"/>
    <n v="70"/>
    <n v="70"/>
    <n v="215.99090000000001"/>
    <n v="285.99090000000001"/>
    <n v="285.99090000000001"/>
    <x v="0"/>
    <x v="2"/>
    <n v="2"/>
    <n v="4"/>
    <n v="2"/>
  </r>
  <r>
    <n v="1"/>
    <m/>
    <m/>
    <n v="0.25"/>
    <n v="18"/>
    <s v="C.O.D."/>
    <n v="15"/>
    <n v="80"/>
    <n v="20"/>
    <n v="20"/>
    <n v="18"/>
    <n v="38"/>
    <n v="38"/>
    <x v="0"/>
    <x v="3"/>
    <n v="2"/>
    <n v="3"/>
    <n v="1"/>
  </r>
  <r>
    <n v="1"/>
    <m/>
    <m/>
    <m/>
    <n v="43.011800000000001"/>
    <s v="C.O.D."/>
    <s v=""/>
    <n v="80"/>
    <n v="0"/>
    <n v="0"/>
    <n v="43.011800000000001"/>
    <n v="43.011800000000001"/>
    <n v="43.011800000000001"/>
    <x v="0"/>
    <x v="4"/>
    <n v="2"/>
    <n v="6"/>
    <n v="4"/>
  </r>
  <r>
    <n v="1"/>
    <m/>
    <m/>
    <m/>
    <n v="58.5"/>
    <s v="Account"/>
    <s v=""/>
    <n v="80"/>
    <n v="0"/>
    <n v="0"/>
    <n v="58.5"/>
    <n v="58.5"/>
    <n v="58.5"/>
    <x v="0"/>
    <x v="4"/>
    <n v="2"/>
    <n v="6"/>
    <n v="4"/>
  </r>
  <r>
    <n v="1"/>
    <m/>
    <m/>
    <m/>
    <n v="146.7174"/>
    <s v="C.O.D."/>
    <s v=""/>
    <n v="80"/>
    <n v="0"/>
    <n v="0"/>
    <n v="146.7174"/>
    <n v="146.7174"/>
    <n v="146.7174"/>
    <x v="0"/>
    <x v="4"/>
    <n v="2"/>
    <n v="6"/>
    <n v="4"/>
  </r>
  <r>
    <n v="1"/>
    <m/>
    <m/>
    <m/>
    <n v="60"/>
    <s v="Account"/>
    <s v=""/>
    <n v="80"/>
    <n v="0"/>
    <n v="0"/>
    <n v="60"/>
    <n v="60"/>
    <n v="60"/>
    <x v="0"/>
    <x v="4"/>
    <n v="2"/>
    <n v="6"/>
    <n v="4"/>
  </r>
  <r>
    <n v="2"/>
    <m/>
    <m/>
    <m/>
    <n v="180"/>
    <s v="C.O.D."/>
    <s v=""/>
    <n v="140"/>
    <n v="0"/>
    <n v="0"/>
    <n v="180"/>
    <n v="180"/>
    <n v="180"/>
    <x v="0"/>
    <x v="4"/>
    <n v="2"/>
    <n v="6"/>
    <n v="4"/>
  </r>
  <r>
    <n v="2"/>
    <m/>
    <m/>
    <m/>
    <n v="165"/>
    <s v="Account"/>
    <s v=""/>
    <n v="140"/>
    <n v="0"/>
    <n v="0"/>
    <n v="165"/>
    <n v="165"/>
    <n v="165"/>
    <x v="0"/>
    <x v="4"/>
    <n v="2"/>
    <n v="6"/>
    <n v="4"/>
  </r>
  <r>
    <n v="2"/>
    <m/>
    <m/>
    <n v="1"/>
    <n v="183.5419"/>
    <s v="Account"/>
    <n v="12"/>
    <n v="140"/>
    <n v="140"/>
    <n v="140"/>
    <n v="183.5419"/>
    <n v="323.5419"/>
    <n v="323.5419"/>
    <x v="1"/>
    <x v="5"/>
    <n v="3"/>
    <n v="1"/>
    <n v="-2"/>
  </r>
  <r>
    <n v="2"/>
    <m/>
    <m/>
    <n v="1.75"/>
    <n v="333.90350000000001"/>
    <s v="Account"/>
    <n v="13"/>
    <n v="140"/>
    <n v="245"/>
    <n v="245"/>
    <n v="333.90350000000001"/>
    <n v="578.90350000000001"/>
    <n v="578.90350000000001"/>
    <x v="1"/>
    <x v="0"/>
    <n v="3"/>
    <n v="2"/>
    <n v="-1"/>
  </r>
  <r>
    <n v="2"/>
    <m/>
    <m/>
    <n v="0.5"/>
    <n v="23.899000000000001"/>
    <s v="Account"/>
    <n v="21"/>
    <n v="140"/>
    <n v="70"/>
    <n v="70"/>
    <n v="23.899000000000001"/>
    <n v="93.899000000000001"/>
    <n v="93.899000000000001"/>
    <x v="1"/>
    <x v="3"/>
    <n v="3"/>
    <n v="3"/>
    <n v="0"/>
  </r>
  <r>
    <n v="2"/>
    <m/>
    <m/>
    <n v="0.5"/>
    <n v="38.496899999999997"/>
    <s v="Account"/>
    <n v="21"/>
    <n v="140"/>
    <n v="70"/>
    <n v="70"/>
    <n v="38.496899999999997"/>
    <n v="108.4969"/>
    <n v="108.4969"/>
    <x v="1"/>
    <x v="3"/>
    <n v="3"/>
    <n v="3"/>
    <n v="0"/>
  </r>
  <r>
    <n v="2"/>
    <m/>
    <m/>
    <m/>
    <n v="103.1811"/>
    <s v="C.O.D."/>
    <s v=""/>
    <n v="140"/>
    <n v="0"/>
    <n v="0"/>
    <n v="103.1811"/>
    <n v="103.1811"/>
    <n v="103.1811"/>
    <x v="1"/>
    <x v="4"/>
    <n v="3"/>
    <n v="6"/>
    <n v="3"/>
  </r>
  <r>
    <n v="1"/>
    <m/>
    <m/>
    <m/>
    <n v="68.496899999999997"/>
    <s v="Account"/>
    <s v=""/>
    <n v="80"/>
    <n v="0"/>
    <n v="0"/>
    <n v="68.496899999999997"/>
    <n v="68.496899999999997"/>
    <n v="68.496899999999997"/>
    <x v="1"/>
    <x v="4"/>
    <n v="3"/>
    <n v="6"/>
    <n v="3"/>
  </r>
  <r>
    <n v="2"/>
    <m/>
    <m/>
    <m/>
    <n v="309.64389999999997"/>
    <s v="C.O.D."/>
    <s v=""/>
    <n v="140"/>
    <n v="0"/>
    <n v="0"/>
    <n v="309.64389999999997"/>
    <n v="309.64389999999997"/>
    <n v="309.64389999999997"/>
    <x v="1"/>
    <x v="4"/>
    <n v="3"/>
    <n v="6"/>
    <n v="3"/>
  </r>
  <r>
    <n v="2"/>
    <m/>
    <m/>
    <m/>
    <n v="625.5"/>
    <s v="Account"/>
    <s v=""/>
    <n v="140"/>
    <n v="0"/>
    <n v="0"/>
    <n v="625.5"/>
    <n v="625.5"/>
    <n v="625.5"/>
    <x v="1"/>
    <x v="4"/>
    <n v="3"/>
    <n v="6"/>
    <n v="3"/>
  </r>
  <r>
    <n v="2"/>
    <m/>
    <m/>
    <m/>
    <n v="687.92430000000002"/>
    <s v="C.O.D."/>
    <s v=""/>
    <n v="140"/>
    <n v="0"/>
    <n v="0"/>
    <n v="687.92430000000002"/>
    <n v="687.92430000000002"/>
    <n v="687.92430000000002"/>
    <x v="1"/>
    <x v="4"/>
    <n v="3"/>
    <n v="6"/>
    <n v="3"/>
  </r>
  <r>
    <n v="1"/>
    <m/>
    <m/>
    <m/>
    <n v="110.6918"/>
    <s v="P.O."/>
    <s v=""/>
    <n v="80"/>
    <n v="0"/>
    <n v="0"/>
    <n v="110.6918"/>
    <n v="110.6918"/>
    <n v="110.6918"/>
    <x v="1"/>
    <x v="4"/>
    <n v="3"/>
    <n v="6"/>
    <n v="3"/>
  </r>
  <r>
    <n v="2"/>
    <m/>
    <m/>
    <m/>
    <n v="151.8099"/>
    <s v="C.O.D."/>
    <s v=""/>
    <n v="140"/>
    <n v="0"/>
    <n v="0"/>
    <n v="151.8099"/>
    <n v="151.8099"/>
    <n v="151.8099"/>
    <x v="1"/>
    <x v="4"/>
    <n v="3"/>
    <n v="6"/>
    <n v="3"/>
  </r>
  <r>
    <n v="2"/>
    <m/>
    <m/>
    <m/>
    <n v="120"/>
    <s v="Account"/>
    <s v=""/>
    <n v="140"/>
    <n v="0"/>
    <n v="0"/>
    <n v="120"/>
    <n v="120"/>
    <n v="120"/>
    <x v="2"/>
    <x v="4"/>
    <n v="4"/>
    <n v="6"/>
    <n v="2"/>
  </r>
  <r>
    <n v="1"/>
    <m/>
    <m/>
    <m/>
    <n v="74.7804"/>
    <s v="Account"/>
    <s v=""/>
    <n v="80"/>
    <n v="0"/>
    <n v="0"/>
    <n v="74.7804"/>
    <n v="74.7804"/>
    <n v="74.7804"/>
    <x v="3"/>
    <x v="4"/>
    <n v="5"/>
    <n v="6"/>
    <n v="1"/>
  </r>
  <r>
    <n v="2"/>
    <m/>
    <m/>
    <m/>
    <n v="445.16059999999999"/>
    <s v="C.O.D."/>
    <s v=""/>
    <n v="140"/>
    <n v="0"/>
    <n v="0"/>
    <n v="445.16059999999999"/>
    <n v="445.16059999999999"/>
    <n v="445.16059999999999"/>
    <x v="3"/>
    <x v="4"/>
    <n v="5"/>
    <n v="6"/>
    <n v="1"/>
  </r>
  <r>
    <n v="2"/>
    <m/>
    <m/>
    <n v="0.5"/>
    <n v="85.32"/>
    <s v="Account"/>
    <n v="15"/>
    <n v="140"/>
    <n v="70"/>
    <n v="70"/>
    <n v="85.32"/>
    <n v="155.32"/>
    <n v="155.32"/>
    <x v="5"/>
    <x v="0"/>
    <n v="1"/>
    <n v="2"/>
    <n v="1"/>
  </r>
  <r>
    <n v="2"/>
    <m/>
    <m/>
    <m/>
    <n v="180.33"/>
    <s v="Account"/>
    <s v=""/>
    <n v="140"/>
    <n v="0"/>
    <n v="0"/>
    <n v="180.33"/>
    <n v="180.33"/>
    <n v="180.33"/>
    <x v="5"/>
    <x v="4"/>
    <n v="1"/>
    <n v="6"/>
    <n v="5"/>
  </r>
  <r>
    <n v="2"/>
    <m/>
    <m/>
    <m/>
    <n v="21.33"/>
    <s v="Account"/>
    <s v=""/>
    <n v="140"/>
    <n v="0"/>
    <n v="0"/>
    <n v="21.33"/>
    <n v="21.33"/>
    <n v="21.33"/>
    <x v="5"/>
    <x v="4"/>
    <n v="1"/>
    <n v="6"/>
    <n v="5"/>
  </r>
  <r>
    <n v="2"/>
    <m/>
    <m/>
    <m/>
    <n v="1630.1239"/>
    <s v="C.O.D."/>
    <s v=""/>
    <n v="140"/>
    <n v="0"/>
    <n v="0"/>
    <n v="1630.1239"/>
    <n v="1630.1239"/>
    <n v="1630.1239"/>
    <x v="5"/>
    <x v="4"/>
    <n v="1"/>
    <n v="6"/>
    <n v="5"/>
  </r>
  <r>
    <n v="1"/>
    <m/>
    <m/>
    <n v="0.25"/>
    <n v="122.3613"/>
    <s v="Account"/>
    <n v="7"/>
    <n v="80"/>
    <n v="20"/>
    <n v="20"/>
    <n v="122.3613"/>
    <n v="142.3613"/>
    <n v="142.3613"/>
    <x v="0"/>
    <x v="0"/>
    <n v="2"/>
    <n v="2"/>
    <n v="0"/>
  </r>
  <r>
    <n v="1"/>
    <m/>
    <m/>
    <n v="0.5"/>
    <n v="120"/>
    <s v="Account"/>
    <n v="16"/>
    <n v="80"/>
    <n v="40"/>
    <n v="40"/>
    <n v="120"/>
    <n v="160"/>
    <n v="160"/>
    <x v="0"/>
    <x v="2"/>
    <n v="2"/>
    <n v="4"/>
    <n v="2"/>
  </r>
  <r>
    <n v="1"/>
    <m/>
    <m/>
    <m/>
    <n v="48.793799999999997"/>
    <s v="Account"/>
    <s v=""/>
    <n v="80"/>
    <n v="0"/>
    <n v="0"/>
    <n v="48.793799999999997"/>
    <n v="48.793799999999997"/>
    <n v="48.793799999999997"/>
    <x v="0"/>
    <x v="4"/>
    <n v="2"/>
    <n v="6"/>
    <n v="4"/>
  </r>
  <r>
    <n v="2"/>
    <m/>
    <m/>
    <m/>
    <n v="94.630399999999995"/>
    <s v="C.O.D."/>
    <s v=""/>
    <n v="140"/>
    <n v="0"/>
    <n v="0"/>
    <n v="94.630399999999995"/>
    <n v="94.630399999999995"/>
    <n v="94.630399999999995"/>
    <x v="0"/>
    <x v="4"/>
    <n v="2"/>
    <n v="6"/>
    <n v="4"/>
  </r>
  <r>
    <n v="1"/>
    <m/>
    <m/>
    <m/>
    <n v="142.3811"/>
    <s v="C.O.D."/>
    <s v=""/>
    <n v="80"/>
    <n v="0"/>
    <n v="0"/>
    <n v="142.3811"/>
    <n v="142.3811"/>
    <n v="142.3811"/>
    <x v="0"/>
    <x v="4"/>
    <n v="2"/>
    <n v="6"/>
    <n v="4"/>
  </r>
  <r>
    <n v="2"/>
    <m/>
    <m/>
    <m/>
    <n v="37.293500000000002"/>
    <s v="C.O.D."/>
    <s v=""/>
    <n v="140"/>
    <n v="0"/>
    <n v="0"/>
    <n v="37.293500000000002"/>
    <n v="37.293500000000002"/>
    <n v="37.293500000000002"/>
    <x v="0"/>
    <x v="4"/>
    <n v="2"/>
    <n v="6"/>
    <n v="4"/>
  </r>
  <r>
    <n v="2"/>
    <m/>
    <m/>
    <n v="1"/>
    <n v="46.864899999999999"/>
    <s v="P.O."/>
    <n v="14"/>
    <n v="140"/>
    <n v="140"/>
    <n v="140"/>
    <n v="46.864899999999999"/>
    <n v="186.86490000000001"/>
    <n v="186.86490000000001"/>
    <x v="1"/>
    <x v="3"/>
    <n v="3"/>
    <n v="3"/>
    <n v="0"/>
  </r>
  <r>
    <n v="2"/>
    <m/>
    <m/>
    <n v="0.5"/>
    <n v="74.532399999999996"/>
    <s v="Account"/>
    <n v="14"/>
    <n v="140"/>
    <n v="70"/>
    <n v="70"/>
    <n v="74.532399999999996"/>
    <n v="144.5324"/>
    <n v="144.5324"/>
    <x v="1"/>
    <x v="3"/>
    <n v="3"/>
    <n v="3"/>
    <n v="0"/>
  </r>
  <r>
    <n v="1"/>
    <m/>
    <m/>
    <m/>
    <n v="140.13"/>
    <s v="Account"/>
    <s v=""/>
    <n v="80"/>
    <n v="0"/>
    <n v="0"/>
    <n v="140.13"/>
    <n v="140.13"/>
    <n v="140.13"/>
    <x v="1"/>
    <x v="4"/>
    <n v="3"/>
    <n v="6"/>
    <n v="3"/>
  </r>
  <r>
    <n v="2"/>
    <m/>
    <m/>
    <m/>
    <n v="191.69"/>
    <s v="Account"/>
    <s v=""/>
    <n v="140"/>
    <n v="0"/>
    <n v="0"/>
    <n v="191.69"/>
    <n v="191.69"/>
    <n v="191.69"/>
    <x v="1"/>
    <x v="4"/>
    <n v="3"/>
    <n v="6"/>
    <n v="3"/>
  </r>
  <r>
    <n v="1"/>
    <m/>
    <m/>
    <m/>
    <n v="64.342100000000002"/>
    <s v="C.O.D."/>
    <s v=""/>
    <n v="80"/>
    <n v="0"/>
    <n v="0"/>
    <n v="64.342100000000002"/>
    <n v="64.342100000000002"/>
    <n v="64.342100000000002"/>
    <x v="1"/>
    <x v="4"/>
    <n v="3"/>
    <n v="6"/>
    <n v="3"/>
  </r>
  <r>
    <n v="2"/>
    <m/>
    <m/>
    <m/>
    <n v="335.61649999999997"/>
    <s v="P.O."/>
    <s v=""/>
    <n v="140"/>
    <n v="0"/>
    <n v="0"/>
    <n v="335.61649999999997"/>
    <n v="335.61649999999997"/>
    <n v="335.61649999999997"/>
    <x v="1"/>
    <x v="4"/>
    <n v="3"/>
    <n v="6"/>
    <n v="3"/>
  </r>
  <r>
    <n v="2"/>
    <m/>
    <m/>
    <m/>
    <n v="414.86259999999999"/>
    <s v="C.O.D."/>
    <s v=""/>
    <n v="140"/>
    <n v="0"/>
    <n v="0"/>
    <n v="414.86259999999999"/>
    <n v="414.86259999999999"/>
    <n v="414.86259999999999"/>
    <x v="1"/>
    <x v="4"/>
    <n v="3"/>
    <n v="6"/>
    <n v="3"/>
  </r>
  <r>
    <n v="2"/>
    <m/>
    <m/>
    <n v="1"/>
    <n v="312.19"/>
    <s v="C.O.D."/>
    <n v="11"/>
    <n v="140"/>
    <n v="140"/>
    <n v="140"/>
    <n v="312.19"/>
    <n v="452.19"/>
    <n v="452.19"/>
    <x v="2"/>
    <x v="5"/>
    <n v="4"/>
    <n v="1"/>
    <n v="-3"/>
  </r>
  <r>
    <n v="2"/>
    <m/>
    <m/>
    <m/>
    <n v="116.1046"/>
    <s v="C.O.D."/>
    <s v=""/>
    <n v="140"/>
    <n v="0"/>
    <n v="0"/>
    <n v="116.1046"/>
    <n v="116.1046"/>
    <n v="116.1046"/>
    <x v="2"/>
    <x v="4"/>
    <n v="4"/>
    <n v="6"/>
    <n v="2"/>
  </r>
  <r>
    <n v="2"/>
    <m/>
    <m/>
    <m/>
    <n v="187.55279999999999"/>
    <s v="C.O.D."/>
    <s v=""/>
    <n v="140"/>
    <n v="0"/>
    <n v="0"/>
    <n v="187.55279999999999"/>
    <n v="187.55279999999999"/>
    <n v="187.55279999999999"/>
    <x v="2"/>
    <x v="4"/>
    <n v="4"/>
    <n v="6"/>
    <n v="2"/>
  </r>
  <r>
    <n v="2"/>
    <s v="Yes"/>
    <s v="Yes"/>
    <m/>
    <n v="3060.3402999999998"/>
    <s v="Warranty"/>
    <s v=""/>
    <n v="140"/>
    <n v="0"/>
    <n v="0"/>
    <n v="0"/>
    <n v="3060.3402999999998"/>
    <n v="0"/>
    <x v="2"/>
    <x v="4"/>
    <n v="4"/>
    <n v="6"/>
    <n v="2"/>
  </r>
  <r>
    <n v="2"/>
    <m/>
    <m/>
    <m/>
    <n v="250.83199999999999"/>
    <s v="C.O.D."/>
    <s v=""/>
    <n v="140"/>
    <n v="0"/>
    <n v="0"/>
    <n v="250.83199999999999"/>
    <n v="250.83199999999999"/>
    <n v="250.83199999999999"/>
    <x v="3"/>
    <x v="4"/>
    <n v="5"/>
    <n v="6"/>
    <n v="1"/>
  </r>
  <r>
    <n v="1"/>
    <m/>
    <m/>
    <m/>
    <n v="320.7079"/>
    <s v="C.O.D."/>
    <s v=""/>
    <n v="80"/>
    <n v="0"/>
    <n v="0"/>
    <n v="320.7079"/>
    <n v="320.7079"/>
    <n v="320.7079"/>
    <x v="4"/>
    <x v="4"/>
    <n v="6"/>
    <n v="6"/>
    <n v="0"/>
  </r>
  <r>
    <n v="1"/>
    <m/>
    <m/>
    <n v="0.75"/>
    <n v="74.947000000000003"/>
    <s v="C.O.D."/>
    <n v="9"/>
    <n v="80"/>
    <n v="60"/>
    <n v="60"/>
    <n v="74.947000000000003"/>
    <n v="134.947"/>
    <n v="134.947"/>
    <x v="5"/>
    <x v="3"/>
    <n v="1"/>
    <n v="3"/>
    <n v="2"/>
  </r>
  <r>
    <n v="2"/>
    <m/>
    <m/>
    <n v="1.75"/>
    <n v="120"/>
    <s v="P.O."/>
    <n v="10"/>
    <n v="140"/>
    <n v="245"/>
    <n v="245"/>
    <n v="120"/>
    <n v="365"/>
    <n v="365"/>
    <x v="5"/>
    <x v="2"/>
    <n v="1"/>
    <n v="4"/>
    <n v="3"/>
  </r>
  <r>
    <n v="2"/>
    <m/>
    <m/>
    <m/>
    <n v="169.02"/>
    <s v="Account"/>
    <s v=""/>
    <n v="140"/>
    <n v="0"/>
    <n v="0"/>
    <n v="169.02"/>
    <n v="169.02"/>
    <n v="169.02"/>
    <x v="5"/>
    <x v="4"/>
    <n v="1"/>
    <n v="6"/>
    <n v="5"/>
  </r>
  <r>
    <n v="2"/>
    <m/>
    <m/>
    <m/>
    <n v="145"/>
    <s v="C.O.D."/>
    <s v=""/>
    <n v="140"/>
    <n v="0"/>
    <n v="0"/>
    <n v="145"/>
    <n v="145"/>
    <n v="145"/>
    <x v="5"/>
    <x v="4"/>
    <n v="1"/>
    <n v="6"/>
    <n v="5"/>
  </r>
  <r>
    <n v="1"/>
    <m/>
    <m/>
    <m/>
    <n v="399.84010000000001"/>
    <s v="Account"/>
    <s v=""/>
    <n v="80"/>
    <n v="0"/>
    <n v="0"/>
    <n v="399.84010000000001"/>
    <n v="399.84010000000001"/>
    <n v="399.84010000000001"/>
    <x v="5"/>
    <x v="4"/>
    <n v="1"/>
    <n v="6"/>
    <n v="5"/>
  </r>
  <r>
    <n v="1"/>
    <m/>
    <m/>
    <m/>
    <n v="464.21109999999999"/>
    <s v="C.O.D."/>
    <s v=""/>
    <n v="80"/>
    <n v="0"/>
    <n v="0"/>
    <n v="464.21109999999999"/>
    <n v="464.21109999999999"/>
    <n v="464.21109999999999"/>
    <x v="5"/>
    <x v="4"/>
    <n v="1"/>
    <n v="6"/>
    <n v="5"/>
  </r>
  <r>
    <n v="1"/>
    <m/>
    <m/>
    <n v="0.5"/>
    <n v="83.462900000000005"/>
    <s v="C.O.D."/>
    <n v="7"/>
    <n v="80"/>
    <n v="40"/>
    <n v="40"/>
    <n v="83.462900000000005"/>
    <n v="123.4629"/>
    <n v="123.4629"/>
    <x v="0"/>
    <x v="0"/>
    <n v="2"/>
    <n v="2"/>
    <n v="0"/>
  </r>
  <r>
    <n v="2"/>
    <m/>
    <m/>
    <m/>
    <n v="58.5"/>
    <s v="Account"/>
    <s v=""/>
    <n v="140"/>
    <n v="0"/>
    <n v="0"/>
    <n v="58.5"/>
    <n v="58.5"/>
    <n v="58.5"/>
    <x v="0"/>
    <x v="4"/>
    <n v="2"/>
    <n v="6"/>
    <n v="4"/>
  </r>
  <r>
    <n v="1"/>
    <m/>
    <m/>
    <m/>
    <n v="61.180599999999998"/>
    <s v="Account"/>
    <s v=""/>
    <n v="80"/>
    <n v="0"/>
    <n v="0"/>
    <n v="61.180599999999998"/>
    <n v="61.180599999999998"/>
    <n v="61.180599999999998"/>
    <x v="0"/>
    <x v="4"/>
    <n v="2"/>
    <n v="6"/>
    <n v="4"/>
  </r>
  <r>
    <n v="1"/>
    <m/>
    <m/>
    <m/>
    <n v="220.72790000000001"/>
    <s v="C.O.D."/>
    <s v=""/>
    <n v="80"/>
    <n v="0"/>
    <n v="0"/>
    <n v="220.72790000000001"/>
    <n v="220.72790000000001"/>
    <n v="220.72790000000001"/>
    <x v="0"/>
    <x v="4"/>
    <n v="2"/>
    <n v="6"/>
    <n v="4"/>
  </r>
  <r>
    <n v="2"/>
    <m/>
    <m/>
    <m/>
    <n v="66.864900000000006"/>
    <s v="C.O.D."/>
    <s v=""/>
    <n v="140"/>
    <n v="0"/>
    <n v="0"/>
    <n v="66.864900000000006"/>
    <n v="66.864900000000006"/>
    <n v="66.864900000000006"/>
    <x v="0"/>
    <x v="4"/>
    <n v="2"/>
    <n v="6"/>
    <n v="4"/>
  </r>
  <r>
    <n v="1"/>
    <m/>
    <m/>
    <m/>
    <n v="120"/>
    <s v="P.O."/>
    <s v=""/>
    <n v="80"/>
    <n v="0"/>
    <n v="0"/>
    <n v="120"/>
    <n v="120"/>
    <n v="120"/>
    <x v="1"/>
    <x v="4"/>
    <n v="3"/>
    <n v="6"/>
    <n v="3"/>
  </r>
  <r>
    <n v="1"/>
    <m/>
    <m/>
    <m/>
    <n v="120"/>
    <s v="P.O."/>
    <s v=""/>
    <n v="80"/>
    <n v="0"/>
    <n v="0"/>
    <n v="120"/>
    <n v="120"/>
    <n v="120"/>
    <x v="1"/>
    <x v="4"/>
    <n v="3"/>
    <n v="6"/>
    <n v="3"/>
  </r>
  <r>
    <n v="1"/>
    <m/>
    <m/>
    <m/>
    <n v="120"/>
    <s v="P.O."/>
    <s v=""/>
    <n v="80"/>
    <n v="0"/>
    <n v="0"/>
    <n v="120"/>
    <n v="120"/>
    <n v="120"/>
    <x v="1"/>
    <x v="4"/>
    <n v="3"/>
    <n v="6"/>
    <n v="3"/>
  </r>
  <r>
    <n v="1"/>
    <m/>
    <m/>
    <m/>
    <n v="166.62479999999999"/>
    <s v="C.O.D."/>
    <s v=""/>
    <n v="80"/>
    <n v="0"/>
    <n v="0"/>
    <n v="166.62479999999999"/>
    <n v="166.62479999999999"/>
    <n v="166.62479999999999"/>
    <x v="1"/>
    <x v="4"/>
    <n v="3"/>
    <n v="6"/>
    <n v="3"/>
  </r>
  <r>
    <n v="2"/>
    <m/>
    <m/>
    <m/>
    <n v="336.2636"/>
    <s v="Account"/>
    <s v=""/>
    <n v="140"/>
    <n v="0"/>
    <n v="0"/>
    <n v="336.2636"/>
    <n v="336.2636"/>
    <n v="336.2636"/>
    <x v="1"/>
    <x v="4"/>
    <n v="3"/>
    <n v="6"/>
    <n v="3"/>
  </r>
  <r>
    <n v="2"/>
    <m/>
    <m/>
    <m/>
    <n v="1000.454"/>
    <s v="Account"/>
    <s v=""/>
    <n v="140"/>
    <n v="0"/>
    <n v="0"/>
    <n v="1000.454"/>
    <n v="1000.454"/>
    <n v="1000.454"/>
    <x v="1"/>
    <x v="4"/>
    <n v="3"/>
    <n v="6"/>
    <n v="3"/>
  </r>
  <r>
    <n v="1"/>
    <m/>
    <m/>
    <n v="1"/>
    <n v="310.93439999999998"/>
    <s v="C.O.D."/>
    <n v="0"/>
    <n v="80"/>
    <n v="80"/>
    <n v="80"/>
    <n v="310.93439999999998"/>
    <n v="390.93439999999998"/>
    <n v="390.93439999999998"/>
    <x v="2"/>
    <x v="2"/>
    <n v="4"/>
    <n v="4"/>
    <n v="0"/>
  </r>
  <r>
    <n v="2"/>
    <m/>
    <m/>
    <m/>
    <n v="450.2"/>
    <s v="Account"/>
    <s v=""/>
    <n v="140"/>
    <n v="0"/>
    <n v="0"/>
    <n v="450.2"/>
    <n v="450.2"/>
    <n v="450.2"/>
    <x v="2"/>
    <x v="4"/>
    <n v="4"/>
    <n v="6"/>
    <n v="2"/>
  </r>
  <r>
    <n v="2"/>
    <m/>
    <m/>
    <m/>
    <n v="186"/>
    <s v="Account"/>
    <s v=""/>
    <n v="140"/>
    <n v="0"/>
    <n v="0"/>
    <n v="186"/>
    <n v="186"/>
    <n v="186"/>
    <x v="2"/>
    <x v="4"/>
    <n v="4"/>
    <n v="6"/>
    <n v="2"/>
  </r>
  <r>
    <n v="1"/>
    <m/>
    <m/>
    <n v="1.5"/>
    <n v="1111.5"/>
    <s v="P.O."/>
    <n v="13"/>
    <n v="80"/>
    <n v="120"/>
    <n v="120"/>
    <n v="1111.5"/>
    <n v="1231.5"/>
    <n v="1231.5"/>
    <x v="3"/>
    <x v="2"/>
    <n v="5"/>
    <n v="4"/>
    <n v="-1"/>
  </r>
  <r>
    <n v="2"/>
    <m/>
    <m/>
    <m/>
    <n v="170"/>
    <s v="Account"/>
    <s v=""/>
    <n v="140"/>
    <n v="0"/>
    <n v="0"/>
    <n v="170"/>
    <n v="170"/>
    <n v="170"/>
    <x v="3"/>
    <x v="4"/>
    <n v="5"/>
    <n v="6"/>
    <n v="1"/>
  </r>
  <r>
    <n v="2"/>
    <m/>
    <m/>
    <m/>
    <n v="180"/>
    <s v="Account"/>
    <s v=""/>
    <n v="140"/>
    <n v="0"/>
    <n v="0"/>
    <n v="180"/>
    <n v="180"/>
    <n v="180"/>
    <x v="3"/>
    <x v="4"/>
    <n v="5"/>
    <n v="6"/>
    <n v="1"/>
  </r>
  <r>
    <n v="1"/>
    <m/>
    <m/>
    <n v="0.75"/>
    <n v="48"/>
    <s v="C.O.D."/>
    <n v="9"/>
    <n v="80"/>
    <n v="60"/>
    <n v="60"/>
    <n v="48"/>
    <n v="108"/>
    <n v="108"/>
    <x v="4"/>
    <x v="5"/>
    <n v="6"/>
    <n v="1"/>
    <n v="-5"/>
  </r>
  <r>
    <n v="2"/>
    <s v="Yes"/>
    <s v="Yes"/>
    <m/>
    <n v="1019.9758"/>
    <s v="Warranty"/>
    <s v=""/>
    <n v="140"/>
    <n v="0"/>
    <n v="0"/>
    <n v="0"/>
    <n v="1019.9758"/>
    <n v="0"/>
    <x v="4"/>
    <x v="4"/>
    <n v="6"/>
    <n v="6"/>
    <n v="0"/>
  </r>
  <r>
    <n v="1"/>
    <m/>
    <m/>
    <n v="0.5"/>
    <n v="161.79509999999999"/>
    <s v="C.O.D."/>
    <n v="0"/>
    <n v="80"/>
    <n v="40"/>
    <n v="40"/>
    <n v="161.79509999999999"/>
    <n v="201.79509999999999"/>
    <n v="201.79509999999999"/>
    <x v="5"/>
    <x v="5"/>
    <n v="1"/>
    <n v="1"/>
    <n v="0"/>
  </r>
  <r>
    <n v="2"/>
    <m/>
    <m/>
    <m/>
    <n v="61.237400000000001"/>
    <s v="C.O.D."/>
    <s v=""/>
    <n v="140"/>
    <n v="0"/>
    <n v="0"/>
    <n v="61.237400000000001"/>
    <n v="61.237400000000001"/>
    <n v="61.237400000000001"/>
    <x v="5"/>
    <x v="4"/>
    <n v="1"/>
    <n v="6"/>
    <n v="5"/>
  </r>
  <r>
    <n v="2"/>
    <m/>
    <m/>
    <m/>
    <n v="440.03"/>
    <s v="C.O.D."/>
    <s v=""/>
    <n v="140"/>
    <n v="0"/>
    <n v="0"/>
    <n v="440.03"/>
    <n v="440.03"/>
    <n v="440.03"/>
    <x v="5"/>
    <x v="4"/>
    <n v="1"/>
    <n v="6"/>
    <n v="5"/>
  </r>
  <r>
    <n v="2"/>
    <m/>
    <m/>
    <m/>
    <n v="351"/>
    <s v="Account"/>
    <s v=""/>
    <n v="140"/>
    <n v="0"/>
    <n v="0"/>
    <n v="351"/>
    <n v="351"/>
    <n v="351"/>
    <x v="5"/>
    <x v="4"/>
    <n v="1"/>
    <n v="6"/>
    <n v="5"/>
  </r>
  <r>
    <n v="2"/>
    <m/>
    <m/>
    <m/>
    <n v="519.01"/>
    <s v="C.O.D."/>
    <s v=""/>
    <n v="140"/>
    <n v="0"/>
    <n v="0"/>
    <n v="519.01"/>
    <n v="519.01"/>
    <n v="519.01"/>
    <x v="5"/>
    <x v="4"/>
    <n v="1"/>
    <n v="6"/>
    <n v="5"/>
  </r>
  <r>
    <n v="2"/>
    <m/>
    <m/>
    <m/>
    <n v="138.08170000000001"/>
    <s v="C.O.D."/>
    <s v=""/>
    <n v="140"/>
    <n v="0"/>
    <n v="0"/>
    <n v="138.08170000000001"/>
    <n v="138.08170000000001"/>
    <n v="138.08170000000001"/>
    <x v="5"/>
    <x v="4"/>
    <n v="1"/>
    <n v="6"/>
    <n v="5"/>
  </r>
  <r>
    <n v="2"/>
    <m/>
    <m/>
    <m/>
    <n v="1073.46"/>
    <s v="Account"/>
    <s v=""/>
    <n v="140"/>
    <n v="0"/>
    <n v="0"/>
    <n v="1073.46"/>
    <n v="1073.46"/>
    <n v="1073.46"/>
    <x v="5"/>
    <x v="4"/>
    <n v="1"/>
    <n v="6"/>
    <n v="5"/>
  </r>
  <r>
    <n v="2"/>
    <m/>
    <m/>
    <m/>
    <n v="48.489800000000002"/>
    <s v="Account"/>
    <s v=""/>
    <n v="140"/>
    <n v="0"/>
    <n v="0"/>
    <n v="48.489800000000002"/>
    <n v="48.489800000000002"/>
    <n v="48.489800000000002"/>
    <x v="5"/>
    <x v="4"/>
    <n v="1"/>
    <n v="6"/>
    <n v="5"/>
  </r>
  <r>
    <n v="1"/>
    <m/>
    <m/>
    <m/>
    <n v="45.237400000000001"/>
    <s v="Account"/>
    <s v=""/>
    <n v="80"/>
    <n v="0"/>
    <n v="0"/>
    <n v="45.237400000000001"/>
    <n v="45.237400000000001"/>
    <n v="45.237400000000001"/>
    <x v="5"/>
    <x v="4"/>
    <n v="1"/>
    <n v="6"/>
    <n v="5"/>
  </r>
  <r>
    <n v="1"/>
    <m/>
    <m/>
    <m/>
    <n v="288.42"/>
    <s v="C.O.D."/>
    <s v=""/>
    <n v="80"/>
    <n v="0"/>
    <n v="0"/>
    <n v="288.42"/>
    <n v="288.42"/>
    <n v="288.42"/>
    <x v="5"/>
    <x v="4"/>
    <n v="1"/>
    <n v="6"/>
    <n v="5"/>
  </r>
  <r>
    <n v="1"/>
    <m/>
    <m/>
    <m/>
    <n v="38.496899999999997"/>
    <s v="Account"/>
    <s v=""/>
    <n v="80"/>
    <n v="0"/>
    <n v="0"/>
    <n v="38.496899999999997"/>
    <n v="38.496899999999997"/>
    <n v="38.496899999999997"/>
    <x v="0"/>
    <x v="4"/>
    <n v="2"/>
    <n v="6"/>
    <n v="4"/>
  </r>
  <r>
    <n v="1"/>
    <m/>
    <m/>
    <m/>
    <n v="107.99550000000001"/>
    <s v="Account"/>
    <s v=""/>
    <n v="80"/>
    <n v="0"/>
    <n v="0"/>
    <n v="107.99550000000001"/>
    <n v="107.99550000000001"/>
    <n v="107.99550000000001"/>
    <x v="0"/>
    <x v="4"/>
    <n v="2"/>
    <n v="6"/>
    <n v="4"/>
  </r>
  <r>
    <n v="2"/>
    <m/>
    <m/>
    <m/>
    <n v="142.85319999999999"/>
    <s v="Account"/>
    <s v=""/>
    <n v="140"/>
    <n v="0"/>
    <n v="0"/>
    <n v="142.85319999999999"/>
    <n v="142.85319999999999"/>
    <n v="142.85319999999999"/>
    <x v="0"/>
    <x v="4"/>
    <n v="2"/>
    <n v="6"/>
    <n v="4"/>
  </r>
  <r>
    <n v="1"/>
    <m/>
    <m/>
    <m/>
    <n v="85.942099999999996"/>
    <s v="Account"/>
    <s v=""/>
    <n v="80"/>
    <n v="0"/>
    <n v="0"/>
    <n v="85.942099999999996"/>
    <n v="85.942099999999996"/>
    <n v="85.942099999999996"/>
    <x v="1"/>
    <x v="4"/>
    <n v="3"/>
    <n v="6"/>
    <n v="3"/>
  </r>
  <r>
    <n v="2"/>
    <m/>
    <m/>
    <m/>
    <n v="21.33"/>
    <s v="Account"/>
    <s v=""/>
    <n v="140"/>
    <n v="0"/>
    <n v="0"/>
    <n v="21.33"/>
    <n v="21.33"/>
    <n v="21.33"/>
    <x v="1"/>
    <x v="4"/>
    <n v="3"/>
    <n v="6"/>
    <n v="3"/>
  </r>
  <r>
    <n v="2"/>
    <m/>
    <m/>
    <m/>
    <n v="602.66"/>
    <s v="C.O.D."/>
    <s v=""/>
    <n v="140"/>
    <n v="0"/>
    <n v="0"/>
    <n v="602.66"/>
    <n v="602.66"/>
    <n v="602.66"/>
    <x v="1"/>
    <x v="4"/>
    <n v="3"/>
    <n v="6"/>
    <n v="3"/>
  </r>
  <r>
    <n v="2"/>
    <m/>
    <m/>
    <m/>
    <n v="66.8857"/>
    <s v="C.O.D."/>
    <s v=""/>
    <n v="140"/>
    <n v="0"/>
    <n v="0"/>
    <n v="66.8857"/>
    <n v="66.8857"/>
    <n v="66.8857"/>
    <x v="2"/>
    <x v="4"/>
    <n v="4"/>
    <n v="6"/>
    <n v="2"/>
  </r>
  <r>
    <n v="1"/>
    <m/>
    <m/>
    <m/>
    <n v="472.54539999999997"/>
    <s v="Account"/>
    <s v=""/>
    <n v="80"/>
    <n v="0"/>
    <n v="0"/>
    <n v="472.54539999999997"/>
    <n v="472.54539999999997"/>
    <n v="472.54539999999997"/>
    <x v="2"/>
    <x v="4"/>
    <n v="4"/>
    <n v="6"/>
    <n v="2"/>
  </r>
  <r>
    <n v="1"/>
    <m/>
    <m/>
    <m/>
    <n v="147.69890000000001"/>
    <s v="C.O.D."/>
    <s v=""/>
    <n v="80"/>
    <n v="0"/>
    <n v="0"/>
    <n v="147.69890000000001"/>
    <n v="147.69890000000001"/>
    <n v="147.69890000000001"/>
    <x v="2"/>
    <x v="4"/>
    <n v="4"/>
    <n v="6"/>
    <n v="2"/>
  </r>
  <r>
    <n v="2"/>
    <m/>
    <m/>
    <m/>
    <n v="237.21"/>
    <s v="C.O.D."/>
    <s v=""/>
    <n v="140"/>
    <n v="0"/>
    <n v="0"/>
    <n v="237.21"/>
    <n v="237.21"/>
    <n v="237.21"/>
    <x v="2"/>
    <x v="4"/>
    <n v="4"/>
    <n v="6"/>
    <n v="2"/>
  </r>
  <r>
    <n v="1"/>
    <m/>
    <m/>
    <m/>
    <n v="128.8115"/>
    <s v="C.O.D."/>
    <s v=""/>
    <n v="80"/>
    <n v="0"/>
    <n v="0"/>
    <n v="128.8115"/>
    <n v="128.8115"/>
    <n v="128.8115"/>
    <x v="2"/>
    <x v="4"/>
    <n v="4"/>
    <n v="6"/>
    <n v="2"/>
  </r>
  <r>
    <n v="1"/>
    <m/>
    <m/>
    <m/>
    <n v="84.886200000000002"/>
    <s v="C.O.D."/>
    <s v=""/>
    <n v="80"/>
    <n v="0"/>
    <n v="0"/>
    <n v="84.886200000000002"/>
    <n v="84.886200000000002"/>
    <n v="84.886200000000002"/>
    <x v="3"/>
    <x v="4"/>
    <n v="5"/>
    <n v="6"/>
    <n v="1"/>
  </r>
  <r>
    <n v="1"/>
    <m/>
    <m/>
    <m/>
    <n v="122.31950000000001"/>
    <s v="Account"/>
    <s v=""/>
    <n v="80"/>
    <n v="0"/>
    <n v="0"/>
    <n v="122.31950000000001"/>
    <n v="122.31950000000001"/>
    <n v="122.31950000000001"/>
    <x v="4"/>
    <x v="4"/>
    <n v="6"/>
    <n v="6"/>
    <n v="0"/>
  </r>
  <r>
    <n v="2"/>
    <m/>
    <m/>
    <m/>
    <n v="210.4494"/>
    <s v="C.O.D."/>
    <s v=""/>
    <n v="140"/>
    <n v="0"/>
    <n v="0"/>
    <n v="210.4494"/>
    <n v="210.4494"/>
    <n v="210.4494"/>
    <x v="2"/>
    <x v="4"/>
    <n v="4"/>
    <n v="6"/>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x v="0"/>
    <x v="0"/>
    <x v="0"/>
    <n v="2"/>
    <m/>
    <m/>
    <n v="0.5"/>
    <x v="0"/>
    <x v="0"/>
    <n v="14"/>
    <n v="140"/>
    <n v="70"/>
    <n v="70"/>
    <n v="360"/>
    <n v="430"/>
    <n v="430"/>
    <s v="Tue"/>
    <s v="Tue"/>
    <n v="2"/>
    <x v="0"/>
    <n v="0"/>
  </r>
  <r>
    <s v="A00101"/>
    <x v="1"/>
    <s v="Lopez"/>
    <x v="1"/>
    <x v="0"/>
    <x v="0"/>
    <x v="1"/>
    <n v="1"/>
    <m/>
    <m/>
    <n v="0.5"/>
    <x v="1"/>
    <x v="0"/>
    <n v="3"/>
    <n v="80"/>
    <n v="40"/>
    <n v="40"/>
    <n v="90.041600000000003"/>
    <n v="130.04160000000002"/>
    <n v="130.04160000000002"/>
    <s v="Tue"/>
    <s v="Fri"/>
    <n v="2"/>
    <x v="1"/>
    <n v="3"/>
  </r>
  <r>
    <s v="A00102"/>
    <x v="2"/>
    <s v="Cartier"/>
    <x v="2"/>
    <x v="0"/>
    <x v="0"/>
    <x v="2"/>
    <n v="1"/>
    <m/>
    <m/>
    <n v="0.25"/>
    <x v="2"/>
    <x v="1"/>
    <n v="16"/>
    <n v="80"/>
    <n v="20"/>
    <n v="20"/>
    <n v="120"/>
    <n v="140"/>
    <n v="140"/>
    <s v="Tue"/>
    <s v="Thu"/>
    <n v="2"/>
    <x v="2"/>
    <n v="2"/>
  </r>
  <r>
    <s v="A00103"/>
    <x v="1"/>
    <s v="Lopez"/>
    <x v="2"/>
    <x v="0"/>
    <x v="0"/>
    <x v="2"/>
    <n v="1"/>
    <m/>
    <m/>
    <n v="0.25"/>
    <x v="3"/>
    <x v="0"/>
    <n v="16"/>
    <n v="80"/>
    <n v="20"/>
    <n v="20"/>
    <n v="16.25"/>
    <n v="36.25"/>
    <n v="36.25"/>
    <s v="Tue"/>
    <s v="Thu"/>
    <n v="2"/>
    <x v="2"/>
    <n v="2"/>
  </r>
  <r>
    <s v="A00104"/>
    <x v="3"/>
    <s v="Cartier"/>
    <x v="2"/>
    <x v="1"/>
    <x v="0"/>
    <x v="2"/>
    <n v="1"/>
    <m/>
    <m/>
    <n v="0.25"/>
    <x v="4"/>
    <x v="0"/>
    <n v="16"/>
    <n v="80"/>
    <n v="20"/>
    <n v="20"/>
    <n v="45.237400000000001"/>
    <n v="65.237400000000008"/>
    <n v="65.237400000000008"/>
    <s v="Tue"/>
    <s v="Thu"/>
    <n v="2"/>
    <x v="2"/>
    <n v="2"/>
  </r>
  <r>
    <s v="A00105"/>
    <x v="1"/>
    <s v="Lopez"/>
    <x v="0"/>
    <x v="0"/>
    <x v="0"/>
    <x v="0"/>
    <n v="1"/>
    <m/>
    <m/>
    <n v="0.25"/>
    <x v="5"/>
    <x v="0"/>
    <n v="14"/>
    <n v="80"/>
    <n v="20"/>
    <n v="20"/>
    <n v="97.626300000000001"/>
    <n v="117.6263"/>
    <n v="117.6263"/>
    <s v="Tue"/>
    <s v="Tue"/>
    <n v="2"/>
    <x v="0"/>
    <n v="0"/>
  </r>
  <r>
    <s v="A00106"/>
    <x v="2"/>
    <s v="Cartier"/>
    <x v="0"/>
    <x v="0"/>
    <x v="1"/>
    <x v="3"/>
    <n v="2"/>
    <m/>
    <m/>
    <n v="0.25"/>
    <x v="6"/>
    <x v="0"/>
    <n v="14"/>
    <n v="140"/>
    <n v="35"/>
    <n v="35"/>
    <n v="29.13"/>
    <n v="64.13"/>
    <n v="64.13"/>
    <s v="Wed"/>
    <s v="Wed"/>
    <n v="3"/>
    <x v="3"/>
    <n v="0"/>
  </r>
  <r>
    <s v="A00107"/>
    <x v="1"/>
    <s v="Lopez"/>
    <x v="1"/>
    <x v="0"/>
    <x v="1"/>
    <x v="4"/>
    <n v="1"/>
    <m/>
    <m/>
    <n v="0.75"/>
    <x v="7"/>
    <x v="0"/>
    <n v="30"/>
    <n v="80"/>
    <n v="60"/>
    <n v="60"/>
    <n v="35.1"/>
    <n v="95.1"/>
    <n v="95.1"/>
    <s v="Wed"/>
    <s v="Fri"/>
    <n v="3"/>
    <x v="1"/>
    <n v="2"/>
  </r>
  <r>
    <s v="A00108"/>
    <x v="3"/>
    <s v="Burton"/>
    <x v="2"/>
    <x v="0"/>
    <x v="1"/>
    <x v="5"/>
    <n v="1"/>
    <m/>
    <m/>
    <n v="0.25"/>
    <x v="8"/>
    <x v="2"/>
    <n v="29"/>
    <n v="80"/>
    <n v="20"/>
    <n v="20"/>
    <n v="76.7"/>
    <n v="96.7"/>
    <n v="96.7"/>
    <s v="Wed"/>
    <s v="Thu"/>
    <n v="3"/>
    <x v="2"/>
    <n v="1"/>
  </r>
  <r>
    <s v="A00109"/>
    <x v="2"/>
    <s v="Khan"/>
    <x v="3"/>
    <x v="1"/>
    <x v="1"/>
    <x v="6"/>
    <n v="1"/>
    <m/>
    <m/>
    <n v="1.5"/>
    <x v="9"/>
    <x v="2"/>
    <n v="34"/>
    <n v="80"/>
    <n v="120"/>
    <n v="120"/>
    <n v="374.07940000000002"/>
    <n v="494.07940000000002"/>
    <n v="494.07940000000002"/>
    <s v="Wed"/>
    <s v="Tue"/>
    <n v="3"/>
    <x v="0"/>
    <n v="-1"/>
  </r>
  <r>
    <s v="A00110"/>
    <x v="4"/>
    <s v="Burton"/>
    <x v="1"/>
    <x v="0"/>
    <x v="1"/>
    <x v="7"/>
    <n v="2"/>
    <m/>
    <m/>
    <n v="4.75"/>
    <x v="10"/>
    <x v="0"/>
    <n v="97"/>
    <n v="140"/>
    <n v="665"/>
    <n v="665"/>
    <n v="832.15830000000005"/>
    <n v="1497.1583000000001"/>
    <n v="1497.1583000000001"/>
    <s v="Wed"/>
    <s v="Tue"/>
    <n v="3"/>
    <x v="0"/>
    <n v="-1"/>
  </r>
  <r>
    <s v="A00111"/>
    <x v="1"/>
    <s v="Lopez"/>
    <x v="2"/>
    <x v="1"/>
    <x v="2"/>
    <x v="8"/>
    <n v="1"/>
    <m/>
    <m/>
    <n v="0.25"/>
    <x v="11"/>
    <x v="0"/>
    <n v="20"/>
    <n v="80"/>
    <n v="20"/>
    <n v="20"/>
    <n v="70.212999999999994"/>
    <n v="90.212999999999994"/>
    <n v="90.212999999999994"/>
    <s v="Thu"/>
    <s v="Wed"/>
    <n v="4"/>
    <x v="3"/>
    <n v="-1"/>
  </r>
  <r>
    <s v="A00112"/>
    <x v="4"/>
    <s v="Burton"/>
    <x v="0"/>
    <x v="0"/>
    <x v="3"/>
    <x v="9"/>
    <n v="1"/>
    <m/>
    <m/>
    <n v="0.5"/>
    <x v="12"/>
    <x v="1"/>
    <n v="26"/>
    <n v="80"/>
    <n v="40"/>
    <n v="40"/>
    <n v="150"/>
    <n v="190"/>
    <n v="190"/>
    <s v="Fri"/>
    <s v="Wed"/>
    <n v="5"/>
    <x v="3"/>
    <n v="-2"/>
  </r>
  <r>
    <s v="A00113"/>
    <x v="2"/>
    <s v="Michner"/>
    <x v="0"/>
    <x v="0"/>
    <x v="3"/>
    <x v="10"/>
    <n v="2"/>
    <m/>
    <m/>
    <n v="1.5"/>
    <x v="13"/>
    <x v="2"/>
    <n v="50"/>
    <n v="140"/>
    <n v="210"/>
    <n v="210"/>
    <n v="275"/>
    <n v="485"/>
    <n v="485"/>
    <s v="Fri"/>
    <s v="Sat"/>
    <n v="5"/>
    <x v="4"/>
    <n v="1"/>
  </r>
  <r>
    <s v="A00114"/>
    <x v="3"/>
    <s v="Khan"/>
    <x v="1"/>
    <x v="1"/>
    <x v="3"/>
    <x v="11"/>
    <n v="1"/>
    <m/>
    <m/>
    <n v="0.75"/>
    <x v="14"/>
    <x v="2"/>
    <n v="67"/>
    <n v="80"/>
    <n v="60"/>
    <n v="60"/>
    <n v="938"/>
    <n v="998"/>
    <n v="998"/>
    <s v="Fri"/>
    <s v="Tue"/>
    <n v="5"/>
    <x v="0"/>
    <n v="-3"/>
  </r>
  <r>
    <s v="A00115"/>
    <x v="1"/>
    <s v="Lopez"/>
    <x v="0"/>
    <x v="0"/>
    <x v="4"/>
    <x v="12"/>
    <n v="1"/>
    <m/>
    <m/>
    <n v="0.25"/>
    <x v="15"/>
    <x v="0"/>
    <n v="16"/>
    <n v="80"/>
    <n v="20"/>
    <n v="20"/>
    <n v="61.249699999999997"/>
    <n v="81.24969999999999"/>
    <n v="81.24969999999999"/>
    <s v="Sat"/>
    <s v="Mon"/>
    <n v="6"/>
    <x v="5"/>
    <n v="-5"/>
  </r>
  <r>
    <s v="A00116"/>
    <x v="4"/>
    <s v="Burton"/>
    <x v="0"/>
    <x v="0"/>
    <x v="4"/>
    <x v="13"/>
    <n v="1"/>
    <m/>
    <m/>
    <n v="1.5"/>
    <x v="16"/>
    <x v="2"/>
    <n v="17"/>
    <n v="80"/>
    <n v="120"/>
    <n v="120"/>
    <n v="48"/>
    <n v="168"/>
    <n v="168"/>
    <s v="Sat"/>
    <s v="Tue"/>
    <n v="6"/>
    <x v="0"/>
    <n v="-4"/>
  </r>
  <r>
    <s v="A00117"/>
    <x v="3"/>
    <s v="Burton"/>
    <x v="0"/>
    <x v="0"/>
    <x v="5"/>
    <x v="14"/>
    <n v="2"/>
    <m/>
    <m/>
    <n v="0.25"/>
    <x v="17"/>
    <x v="0"/>
    <n v="3"/>
    <n v="140"/>
    <n v="35"/>
    <n v="35"/>
    <n v="204.28399999999999"/>
    <n v="239.28399999999999"/>
    <n v="239.28399999999999"/>
    <s v="Mon"/>
    <s v="Thu"/>
    <n v="1"/>
    <x v="2"/>
    <n v="3"/>
  </r>
  <r>
    <s v="A00118"/>
    <x v="3"/>
    <s v="Cartier"/>
    <x v="1"/>
    <x v="0"/>
    <x v="6"/>
    <x v="0"/>
    <n v="2"/>
    <m/>
    <m/>
    <n v="0.5"/>
    <x v="18"/>
    <x v="0"/>
    <n v="7"/>
    <n v="140"/>
    <n v="70"/>
    <n v="70"/>
    <n v="240"/>
    <n v="310"/>
    <n v="310"/>
    <s v="Tue"/>
    <s v="Tue"/>
    <n v="2"/>
    <x v="0"/>
    <n v="0"/>
  </r>
  <r>
    <s v="A00119"/>
    <x v="5"/>
    <s v="Khan"/>
    <x v="1"/>
    <x v="0"/>
    <x v="6"/>
    <x v="2"/>
    <n v="2"/>
    <m/>
    <m/>
    <n v="0.5"/>
    <x v="2"/>
    <x v="0"/>
    <n v="9"/>
    <n v="140"/>
    <n v="70"/>
    <n v="70"/>
    <n v="120"/>
    <n v="190"/>
    <n v="190"/>
    <s v="Tue"/>
    <s v="Thu"/>
    <n v="2"/>
    <x v="2"/>
    <n v="2"/>
  </r>
  <r>
    <s v="A00120"/>
    <x v="2"/>
    <s v="Cartier"/>
    <x v="3"/>
    <x v="0"/>
    <x v="6"/>
    <x v="12"/>
    <n v="1"/>
    <m/>
    <m/>
    <n v="1.75"/>
    <x v="19"/>
    <x v="0"/>
    <n v="13"/>
    <n v="80"/>
    <n v="140"/>
    <n v="140"/>
    <n v="475"/>
    <n v="615"/>
    <n v="615"/>
    <s v="Tue"/>
    <s v="Mon"/>
    <n v="2"/>
    <x v="5"/>
    <n v="-1"/>
  </r>
  <r>
    <s v="A00121"/>
    <x v="5"/>
    <s v="Khan"/>
    <x v="1"/>
    <x v="0"/>
    <x v="6"/>
    <x v="13"/>
    <n v="1"/>
    <m/>
    <m/>
    <n v="1.75"/>
    <x v="20"/>
    <x v="2"/>
    <n v="14"/>
    <n v="80"/>
    <n v="140"/>
    <n v="140"/>
    <n v="341"/>
    <n v="481"/>
    <n v="481"/>
    <s v="Tue"/>
    <s v="Tue"/>
    <n v="2"/>
    <x v="0"/>
    <n v="0"/>
  </r>
  <r>
    <s v="A00122"/>
    <x v="3"/>
    <s v="Khan"/>
    <x v="0"/>
    <x v="0"/>
    <x v="6"/>
    <x v="15"/>
    <n v="1"/>
    <m/>
    <m/>
    <n v="0.75"/>
    <x v="21"/>
    <x v="2"/>
    <n v="50"/>
    <n v="80"/>
    <n v="60"/>
    <n v="60"/>
    <n v="61.180599999999998"/>
    <n v="121.1806"/>
    <n v="121.1806"/>
    <s v="Tue"/>
    <s v="Wed"/>
    <n v="2"/>
    <x v="3"/>
    <n v="1"/>
  </r>
  <r>
    <s v="A00123"/>
    <x v="1"/>
    <s v="Lopez"/>
    <x v="1"/>
    <x v="0"/>
    <x v="6"/>
    <x v="16"/>
    <n v="1"/>
    <m/>
    <m/>
    <n v="0.5"/>
    <x v="22"/>
    <x v="0"/>
    <n v="70"/>
    <n v="80"/>
    <n v="40"/>
    <n v="40"/>
    <n v="155.3931"/>
    <n v="195.3931"/>
    <n v="195.3931"/>
    <s v="Tue"/>
    <s v="Tue"/>
    <n v="2"/>
    <x v="0"/>
    <n v="0"/>
  </r>
  <r>
    <s v="A00124"/>
    <x v="3"/>
    <s v="Michner"/>
    <x v="1"/>
    <x v="1"/>
    <x v="7"/>
    <x v="17"/>
    <n v="2"/>
    <m/>
    <m/>
    <n v="0.5"/>
    <x v="17"/>
    <x v="2"/>
    <n v="15"/>
    <n v="140"/>
    <n v="70"/>
    <n v="70"/>
    <n v="204.28399999999999"/>
    <n v="274.28399999999999"/>
    <n v="274.28399999999999"/>
    <s v="Wed"/>
    <s v="Thu"/>
    <n v="3"/>
    <x v="2"/>
    <n v="1"/>
  </r>
  <r>
    <s v="A00125"/>
    <x v="1"/>
    <s v="Lopez"/>
    <x v="0"/>
    <x v="0"/>
    <x v="7"/>
    <x v="18"/>
    <n v="1"/>
    <m/>
    <m/>
    <n v="0.5"/>
    <x v="23"/>
    <x v="0"/>
    <n v="20"/>
    <n v="80"/>
    <n v="40"/>
    <n v="40"/>
    <n v="37.917400000000001"/>
    <n v="77.917400000000001"/>
    <n v="77.917400000000001"/>
    <s v="Wed"/>
    <s v="Tue"/>
    <n v="3"/>
    <x v="0"/>
    <n v="-1"/>
  </r>
  <r>
    <s v="A00126"/>
    <x v="3"/>
    <s v="Burton"/>
    <x v="2"/>
    <x v="1"/>
    <x v="7"/>
    <x v="18"/>
    <n v="1"/>
    <m/>
    <m/>
    <n v="0.25"/>
    <x v="24"/>
    <x v="0"/>
    <n v="20"/>
    <n v="80"/>
    <n v="20"/>
    <n v="20"/>
    <n v="88.405699999999996"/>
    <n v="108.4057"/>
    <n v="108.4057"/>
    <s v="Wed"/>
    <s v="Tue"/>
    <n v="3"/>
    <x v="0"/>
    <n v="-1"/>
  </r>
  <r>
    <s v="A00127"/>
    <x v="1"/>
    <s v="Lopez"/>
    <x v="2"/>
    <x v="0"/>
    <x v="7"/>
    <x v="18"/>
    <n v="1"/>
    <m/>
    <m/>
    <n v="0.25"/>
    <x v="25"/>
    <x v="0"/>
    <n v="20"/>
    <n v="80"/>
    <n v="20"/>
    <n v="20"/>
    <n v="202.28639999999999"/>
    <n v="222.28639999999999"/>
    <n v="222.28639999999999"/>
    <s v="Wed"/>
    <s v="Tue"/>
    <n v="3"/>
    <x v="0"/>
    <n v="-1"/>
  </r>
  <r>
    <s v="A00128"/>
    <x v="4"/>
    <s v="Khan"/>
    <x v="0"/>
    <x v="0"/>
    <x v="8"/>
    <x v="19"/>
    <n v="1"/>
    <m/>
    <m/>
    <n v="0.5"/>
    <x v="2"/>
    <x v="1"/>
    <n v="18"/>
    <n v="80"/>
    <n v="40"/>
    <n v="40"/>
    <n v="120"/>
    <n v="160"/>
    <n v="160"/>
    <s v="Thu"/>
    <s v="Mon"/>
    <n v="4"/>
    <x v="5"/>
    <n v="-3"/>
  </r>
  <r>
    <s v="A00129"/>
    <x v="3"/>
    <s v="Michner"/>
    <x v="2"/>
    <x v="0"/>
    <x v="9"/>
    <x v="20"/>
    <n v="1"/>
    <m/>
    <m/>
    <n v="0.25"/>
    <x v="2"/>
    <x v="0"/>
    <n v="3"/>
    <n v="80"/>
    <n v="20"/>
    <n v="20"/>
    <n v="120"/>
    <n v="140"/>
    <n v="140"/>
    <s v="Fri"/>
    <s v="Mon"/>
    <n v="5"/>
    <x v="5"/>
    <n v="-4"/>
  </r>
  <r>
    <s v="A00130"/>
    <x v="6"/>
    <s v="Cartier"/>
    <x v="1"/>
    <x v="0"/>
    <x v="9"/>
    <x v="0"/>
    <n v="2"/>
    <m/>
    <m/>
    <n v="0.5"/>
    <x v="26"/>
    <x v="2"/>
    <n v="4"/>
    <n v="140"/>
    <n v="70"/>
    <n v="70"/>
    <n v="535.62480000000005"/>
    <n v="605.62480000000005"/>
    <n v="605.62480000000005"/>
    <s v="Fri"/>
    <s v="Tue"/>
    <n v="5"/>
    <x v="0"/>
    <n v="-3"/>
  </r>
  <r>
    <s v="A00131"/>
    <x v="3"/>
    <s v="Khan"/>
    <x v="0"/>
    <x v="0"/>
    <x v="9"/>
    <x v="8"/>
    <n v="2"/>
    <m/>
    <m/>
    <n v="0.25"/>
    <x v="27"/>
    <x v="0"/>
    <n v="12"/>
    <n v="140"/>
    <n v="35"/>
    <n v="35"/>
    <n v="24.63"/>
    <n v="59.629999999999995"/>
    <n v="59.629999999999995"/>
    <s v="Fri"/>
    <s v="Wed"/>
    <n v="5"/>
    <x v="3"/>
    <n v="-2"/>
  </r>
  <r>
    <s v="A00132"/>
    <x v="3"/>
    <s v="Khan"/>
    <x v="1"/>
    <x v="0"/>
    <x v="9"/>
    <x v="21"/>
    <n v="2"/>
    <m/>
    <m/>
    <n v="0.5"/>
    <x v="28"/>
    <x v="0"/>
    <n v="15"/>
    <n v="140"/>
    <n v="70"/>
    <n v="70"/>
    <n v="43.26"/>
    <n v="113.25999999999999"/>
    <n v="113.25999999999999"/>
    <s v="Fri"/>
    <s v="Sat"/>
    <n v="5"/>
    <x v="4"/>
    <n v="1"/>
  </r>
  <r>
    <s v="A00133"/>
    <x v="4"/>
    <s v="Khan"/>
    <x v="0"/>
    <x v="0"/>
    <x v="9"/>
    <x v="6"/>
    <n v="1"/>
    <m/>
    <m/>
    <n v="0.25"/>
    <x v="29"/>
    <x v="0"/>
    <n v="25"/>
    <n v="80"/>
    <n v="20"/>
    <n v="20"/>
    <n v="21.33"/>
    <n v="41.33"/>
    <n v="41.33"/>
    <s v="Fri"/>
    <s v="Tue"/>
    <n v="5"/>
    <x v="0"/>
    <n v="-3"/>
  </r>
  <r>
    <s v="A00134"/>
    <x v="4"/>
    <s v="Khan"/>
    <x v="1"/>
    <x v="0"/>
    <x v="10"/>
    <x v="19"/>
    <n v="1"/>
    <m/>
    <m/>
    <n v="1"/>
    <x v="30"/>
    <x v="2"/>
    <n v="16"/>
    <n v="80"/>
    <n v="80"/>
    <n v="80"/>
    <n v="0.45600000000000002"/>
    <n v="80.456000000000003"/>
    <n v="80.456000000000003"/>
    <s v="Sat"/>
    <s v="Mon"/>
    <n v="6"/>
    <x v="5"/>
    <n v="-5"/>
  </r>
  <r>
    <s v="A00135"/>
    <x v="3"/>
    <s v="Khan"/>
    <x v="0"/>
    <x v="0"/>
    <x v="11"/>
    <x v="17"/>
    <n v="2"/>
    <m/>
    <m/>
    <n v="0.25"/>
    <x v="31"/>
    <x v="2"/>
    <n v="10"/>
    <n v="140"/>
    <n v="35"/>
    <n v="35"/>
    <n v="126.62309999999999"/>
    <n v="161.62309999999999"/>
    <n v="161.62309999999999"/>
    <s v="Mon"/>
    <s v="Thu"/>
    <n v="1"/>
    <x v="2"/>
    <n v="3"/>
  </r>
  <r>
    <s v="A00136"/>
    <x v="4"/>
    <s v="Khan"/>
    <x v="1"/>
    <x v="0"/>
    <x v="11"/>
    <x v="19"/>
    <n v="1"/>
    <m/>
    <m/>
    <n v="1.5"/>
    <x v="32"/>
    <x v="0"/>
    <n v="14"/>
    <n v="80"/>
    <n v="120"/>
    <n v="120"/>
    <n v="251.0033"/>
    <n v="371.00329999999997"/>
    <n v="371.00329999999997"/>
    <s v="Mon"/>
    <s v="Mon"/>
    <n v="1"/>
    <x v="5"/>
    <n v="0"/>
  </r>
  <r>
    <s v="A00137"/>
    <x v="5"/>
    <s v="Cartier"/>
    <x v="0"/>
    <x v="1"/>
    <x v="11"/>
    <x v="22"/>
    <n v="1"/>
    <m/>
    <m/>
    <n v="0.5"/>
    <x v="33"/>
    <x v="1"/>
    <n v="21"/>
    <n v="80"/>
    <n v="40"/>
    <n v="40"/>
    <n v="395.28"/>
    <n v="435.28"/>
    <n v="435.28"/>
    <s v="Mon"/>
    <s v="Mon"/>
    <n v="1"/>
    <x v="5"/>
    <n v="0"/>
  </r>
  <r>
    <s v="A00138"/>
    <x v="3"/>
    <s v="Michner"/>
    <x v="2"/>
    <x v="1"/>
    <x v="11"/>
    <x v="23"/>
    <n v="1"/>
    <m/>
    <m/>
    <n v="0.25"/>
    <x v="34"/>
    <x v="0"/>
    <n v="23"/>
    <n v="80"/>
    <n v="20"/>
    <n v="20"/>
    <n v="36"/>
    <n v="56"/>
    <n v="56"/>
    <s v="Mon"/>
    <s v="Wed"/>
    <n v="1"/>
    <x v="3"/>
    <n v="2"/>
  </r>
  <r>
    <s v="A00139"/>
    <x v="1"/>
    <s v="Lopez"/>
    <x v="0"/>
    <x v="0"/>
    <x v="11"/>
    <x v="24"/>
    <n v="1"/>
    <m/>
    <m/>
    <n v="1.75"/>
    <x v="35"/>
    <x v="1"/>
    <n v="70"/>
    <n v="80"/>
    <n v="140"/>
    <n v="140"/>
    <n v="510.67529999999999"/>
    <n v="650.67529999999999"/>
    <n v="650.67529999999999"/>
    <s v="Mon"/>
    <s v="Mon"/>
    <n v="1"/>
    <x v="5"/>
    <n v="0"/>
  </r>
  <r>
    <s v="A00140"/>
    <x v="3"/>
    <s v="Michner"/>
    <x v="1"/>
    <x v="0"/>
    <x v="12"/>
    <x v="23"/>
    <n v="2"/>
    <m/>
    <m/>
    <n v="0.5"/>
    <x v="36"/>
    <x v="0"/>
    <n v="22"/>
    <n v="140"/>
    <n v="70"/>
    <n v="70"/>
    <n v="42.66"/>
    <n v="112.66"/>
    <n v="112.66"/>
    <s v="Tue"/>
    <s v="Wed"/>
    <n v="2"/>
    <x v="3"/>
    <n v="1"/>
  </r>
  <r>
    <s v="A00141"/>
    <x v="4"/>
    <s v="Khan"/>
    <x v="1"/>
    <x v="0"/>
    <x v="13"/>
    <x v="19"/>
    <n v="1"/>
    <m/>
    <m/>
    <n v="1"/>
    <x v="37"/>
    <x v="2"/>
    <n v="12"/>
    <n v="80"/>
    <n v="80"/>
    <n v="80"/>
    <n v="5.4720000000000004"/>
    <n v="85.471999999999994"/>
    <n v="85.471999999999994"/>
    <s v="Wed"/>
    <s v="Mon"/>
    <n v="3"/>
    <x v="5"/>
    <n v="-2"/>
  </r>
  <r>
    <s v="A00142"/>
    <x v="3"/>
    <s v="Khan"/>
    <x v="0"/>
    <x v="1"/>
    <x v="13"/>
    <x v="19"/>
    <n v="1"/>
    <m/>
    <m/>
    <n v="0.25"/>
    <x v="4"/>
    <x v="0"/>
    <n v="12"/>
    <n v="80"/>
    <n v="20"/>
    <n v="20"/>
    <n v="45.237400000000001"/>
    <n v="65.237400000000008"/>
    <n v="65.237400000000008"/>
    <s v="Wed"/>
    <s v="Mon"/>
    <n v="3"/>
    <x v="5"/>
    <n v="-2"/>
  </r>
  <r>
    <s v="A00143"/>
    <x v="3"/>
    <s v="Burton"/>
    <x v="0"/>
    <x v="0"/>
    <x v="13"/>
    <x v="5"/>
    <n v="2"/>
    <m/>
    <m/>
    <n v="0.75"/>
    <x v="38"/>
    <x v="2"/>
    <n v="15"/>
    <n v="140"/>
    <n v="105"/>
    <n v="105"/>
    <n v="199.452"/>
    <n v="304.452"/>
    <n v="304.452"/>
    <s v="Wed"/>
    <s v="Thu"/>
    <n v="3"/>
    <x v="2"/>
    <n v="1"/>
  </r>
  <r>
    <s v="A00144"/>
    <x v="5"/>
    <s v="Burton"/>
    <x v="0"/>
    <x v="0"/>
    <x v="13"/>
    <x v="22"/>
    <n v="2"/>
    <m/>
    <m/>
    <n v="0.5"/>
    <x v="39"/>
    <x v="2"/>
    <n v="19"/>
    <n v="140"/>
    <n v="70"/>
    <n v="70"/>
    <n v="144"/>
    <n v="214"/>
    <n v="214"/>
    <s v="Wed"/>
    <s v="Mon"/>
    <n v="3"/>
    <x v="5"/>
    <n v="-2"/>
  </r>
  <r>
    <s v="A00145"/>
    <x v="5"/>
    <s v="Burton"/>
    <x v="2"/>
    <x v="0"/>
    <x v="14"/>
    <x v="6"/>
    <n v="1"/>
    <m/>
    <m/>
    <n v="0.25"/>
    <x v="40"/>
    <x v="2"/>
    <n v="19"/>
    <n v="80"/>
    <n v="20"/>
    <n v="20"/>
    <n v="6.2160000000000002"/>
    <n v="26.216000000000001"/>
    <n v="26.216000000000001"/>
    <s v="Thu"/>
    <s v="Tue"/>
    <n v="4"/>
    <x v="0"/>
    <n v="-2"/>
  </r>
  <r>
    <s v="A00146"/>
    <x v="3"/>
    <s v="Michner"/>
    <x v="1"/>
    <x v="0"/>
    <x v="14"/>
    <x v="25"/>
    <n v="2"/>
    <m/>
    <m/>
    <n v="1"/>
    <x v="34"/>
    <x v="0"/>
    <n v="25"/>
    <n v="140"/>
    <n v="140"/>
    <n v="140"/>
    <n v="36"/>
    <n v="176"/>
    <n v="176"/>
    <s v="Thu"/>
    <s v="Mon"/>
    <n v="4"/>
    <x v="5"/>
    <n v="-3"/>
  </r>
  <r>
    <s v="A00147"/>
    <x v="2"/>
    <s v="Cartier"/>
    <x v="0"/>
    <x v="0"/>
    <x v="14"/>
    <x v="25"/>
    <n v="2"/>
    <m/>
    <m/>
    <n v="0.75"/>
    <x v="41"/>
    <x v="2"/>
    <n v="25"/>
    <n v="140"/>
    <n v="105"/>
    <n v="105"/>
    <n v="40"/>
    <n v="145"/>
    <n v="145"/>
    <s v="Thu"/>
    <s v="Mon"/>
    <n v="4"/>
    <x v="5"/>
    <n v="-3"/>
  </r>
  <r>
    <s v="A00148"/>
    <x v="1"/>
    <s v="Lopez"/>
    <x v="0"/>
    <x v="0"/>
    <x v="14"/>
    <x v="16"/>
    <n v="1"/>
    <m/>
    <m/>
    <n v="0.25"/>
    <x v="42"/>
    <x v="0"/>
    <n v="61"/>
    <n v="80"/>
    <n v="20"/>
    <n v="20"/>
    <n v="87.581299999999999"/>
    <n v="107.5813"/>
    <n v="107.5813"/>
    <s v="Thu"/>
    <s v="Tue"/>
    <n v="4"/>
    <x v="0"/>
    <n v="-2"/>
  </r>
  <r>
    <s v="A00149"/>
    <x v="4"/>
    <s v="Khan"/>
    <x v="1"/>
    <x v="0"/>
    <x v="15"/>
    <x v="19"/>
    <n v="1"/>
    <m/>
    <m/>
    <n v="0.5"/>
    <x v="43"/>
    <x v="2"/>
    <n v="7"/>
    <n v="80"/>
    <n v="40"/>
    <n v="40"/>
    <n v="30"/>
    <n v="70"/>
    <n v="70"/>
    <s v="Mon"/>
    <s v="Mon"/>
    <n v="1"/>
    <x v="5"/>
    <n v="0"/>
  </r>
  <r>
    <s v="A00150"/>
    <x v="5"/>
    <s v="Michner"/>
    <x v="2"/>
    <x v="0"/>
    <x v="15"/>
    <x v="26"/>
    <n v="1"/>
    <m/>
    <m/>
    <n v="0.25"/>
    <x v="39"/>
    <x v="1"/>
    <n v="28"/>
    <n v="80"/>
    <n v="20"/>
    <n v="20"/>
    <n v="144"/>
    <n v="164"/>
    <n v="164"/>
    <s v="Mon"/>
    <s v="Mon"/>
    <n v="1"/>
    <x v="5"/>
    <n v="0"/>
  </r>
  <r>
    <s v="A00151"/>
    <x v="4"/>
    <s v="Khan"/>
    <x v="1"/>
    <x v="1"/>
    <x v="15"/>
    <x v="27"/>
    <n v="1"/>
    <m/>
    <m/>
    <n v="0.75"/>
    <x v="44"/>
    <x v="0"/>
    <n v="44"/>
    <n v="80"/>
    <n v="60"/>
    <n v="60"/>
    <n v="297.51229999999998"/>
    <n v="357.51229999999998"/>
    <n v="357.51229999999998"/>
    <s v="Mon"/>
    <s v="Wed"/>
    <n v="1"/>
    <x v="3"/>
    <n v="2"/>
  </r>
  <r>
    <s v="A00152"/>
    <x v="4"/>
    <s v="Michner"/>
    <x v="0"/>
    <x v="0"/>
    <x v="15"/>
    <x v="28"/>
    <n v="1"/>
    <m/>
    <m/>
    <n v="0.5"/>
    <x v="45"/>
    <x v="1"/>
    <n v="65"/>
    <n v="80"/>
    <n v="40"/>
    <n v="40"/>
    <n v="64.171000000000006"/>
    <n v="104.17100000000001"/>
    <n v="104.17100000000001"/>
    <s v="Mon"/>
    <s v="Wed"/>
    <n v="1"/>
    <x v="3"/>
    <n v="2"/>
  </r>
  <r>
    <s v="A00153"/>
    <x v="1"/>
    <s v="Lopez"/>
    <x v="2"/>
    <x v="0"/>
    <x v="16"/>
    <x v="5"/>
    <n v="1"/>
    <m/>
    <m/>
    <n v="0.25"/>
    <x v="46"/>
    <x v="0"/>
    <n v="9"/>
    <n v="80"/>
    <n v="20"/>
    <n v="20"/>
    <n v="20.475000000000001"/>
    <n v="40.475000000000001"/>
    <n v="40.475000000000001"/>
    <s v="Tue"/>
    <s v="Thu"/>
    <n v="2"/>
    <x v="2"/>
    <n v="2"/>
  </r>
  <r>
    <s v="A00154"/>
    <x v="4"/>
    <s v="Khan"/>
    <x v="3"/>
    <x v="0"/>
    <x v="17"/>
    <x v="23"/>
    <n v="1"/>
    <m/>
    <m/>
    <n v="1"/>
    <x v="47"/>
    <x v="2"/>
    <n v="14"/>
    <n v="80"/>
    <n v="80"/>
    <n v="80"/>
    <n v="200"/>
    <n v="280"/>
    <n v="280"/>
    <s v="Wed"/>
    <s v="Wed"/>
    <n v="3"/>
    <x v="3"/>
    <n v="0"/>
  </r>
  <r>
    <s v="A00155"/>
    <x v="5"/>
    <s v="Burton"/>
    <x v="3"/>
    <x v="0"/>
    <x v="17"/>
    <x v="29"/>
    <n v="1"/>
    <m/>
    <m/>
    <n v="1.5"/>
    <x v="48"/>
    <x v="2"/>
    <n v="22"/>
    <n v="80"/>
    <n v="120"/>
    <n v="120"/>
    <n v="123.9555"/>
    <n v="243.9555"/>
    <n v="243.9555"/>
    <s v="Wed"/>
    <s v="Thu"/>
    <n v="3"/>
    <x v="2"/>
    <n v="1"/>
  </r>
  <r>
    <s v="A00156"/>
    <x v="2"/>
    <s v="Cartier"/>
    <x v="1"/>
    <x v="0"/>
    <x v="17"/>
    <x v="10"/>
    <n v="1"/>
    <m/>
    <m/>
    <n v="0.5"/>
    <x v="49"/>
    <x v="0"/>
    <n v="31"/>
    <n v="80"/>
    <n v="40"/>
    <n v="40"/>
    <n v="193.88310000000001"/>
    <n v="233.88310000000001"/>
    <n v="233.88310000000001"/>
    <s v="Wed"/>
    <s v="Sat"/>
    <n v="3"/>
    <x v="4"/>
    <n v="3"/>
  </r>
  <r>
    <s v="A00157"/>
    <x v="5"/>
    <s v="Khan"/>
    <x v="0"/>
    <x v="0"/>
    <x v="17"/>
    <x v="15"/>
    <n v="2"/>
    <m/>
    <m/>
    <n v="0.5"/>
    <x v="50"/>
    <x v="2"/>
    <n v="35"/>
    <n v="140"/>
    <n v="70"/>
    <n v="70"/>
    <n v="1.173"/>
    <n v="71.173000000000002"/>
    <n v="71.173000000000002"/>
    <s v="Wed"/>
    <s v="Wed"/>
    <n v="3"/>
    <x v="3"/>
    <n v="0"/>
  </r>
  <r>
    <s v="A00158"/>
    <x v="2"/>
    <s v="Michner"/>
    <x v="0"/>
    <x v="0"/>
    <x v="18"/>
    <x v="22"/>
    <n v="2"/>
    <m/>
    <m/>
    <n v="0.75"/>
    <x v="51"/>
    <x v="0"/>
    <n v="11"/>
    <n v="140"/>
    <n v="105"/>
    <n v="105"/>
    <n v="664.78880000000004"/>
    <n v="769.78880000000004"/>
    <n v="769.78880000000004"/>
    <s v="Thu"/>
    <s v="Mon"/>
    <n v="4"/>
    <x v="5"/>
    <n v="-3"/>
  </r>
  <r>
    <s v="A00159"/>
    <x v="3"/>
    <s v="Khan"/>
    <x v="2"/>
    <x v="0"/>
    <x v="18"/>
    <x v="29"/>
    <n v="1"/>
    <m/>
    <m/>
    <n v="0.25"/>
    <x v="52"/>
    <x v="0"/>
    <n v="21"/>
    <n v="80"/>
    <n v="20"/>
    <n v="20"/>
    <n v="160"/>
    <n v="180"/>
    <n v="180"/>
    <s v="Thu"/>
    <s v="Thu"/>
    <n v="4"/>
    <x v="2"/>
    <n v="0"/>
  </r>
  <r>
    <s v="A00160"/>
    <x v="3"/>
    <s v="Burton"/>
    <x v="1"/>
    <x v="0"/>
    <x v="18"/>
    <x v="30"/>
    <n v="2"/>
    <m/>
    <m/>
    <n v="0.75"/>
    <x v="53"/>
    <x v="0"/>
    <n v="42"/>
    <n v="140"/>
    <n v="105"/>
    <n v="105"/>
    <n v="159.50489999999999"/>
    <n v="264.50490000000002"/>
    <n v="264.50490000000002"/>
    <s v="Thu"/>
    <s v="Thu"/>
    <n v="4"/>
    <x v="2"/>
    <n v="0"/>
  </r>
  <r>
    <s v="A00161"/>
    <x v="0"/>
    <s v="Cartier"/>
    <x v="0"/>
    <x v="0"/>
    <x v="18"/>
    <x v="16"/>
    <n v="2"/>
    <m/>
    <m/>
    <n v="0.75"/>
    <x v="54"/>
    <x v="1"/>
    <n v="54"/>
    <n v="140"/>
    <n v="105"/>
    <n v="105"/>
    <n v="169.63499999999999"/>
    <n v="274.63499999999999"/>
    <n v="274.63499999999999"/>
    <s v="Thu"/>
    <s v="Tue"/>
    <n v="4"/>
    <x v="0"/>
    <n v="-2"/>
  </r>
  <r>
    <s v="A00162"/>
    <x v="6"/>
    <s v="Burton"/>
    <x v="1"/>
    <x v="0"/>
    <x v="19"/>
    <x v="9"/>
    <n v="2"/>
    <m/>
    <m/>
    <n v="0.5"/>
    <x v="55"/>
    <x v="0"/>
    <n v="2"/>
    <n v="140"/>
    <n v="70"/>
    <n v="70"/>
    <n v="202.86"/>
    <n v="272.86"/>
    <n v="272.86"/>
    <s v="Mon"/>
    <s v="Wed"/>
    <n v="1"/>
    <x v="3"/>
    <n v="2"/>
  </r>
  <r>
    <s v="A00163"/>
    <x v="1"/>
    <s v="Lopez"/>
    <x v="0"/>
    <x v="0"/>
    <x v="19"/>
    <x v="23"/>
    <n v="1"/>
    <m/>
    <m/>
    <n v="0.5"/>
    <x v="56"/>
    <x v="1"/>
    <n v="9"/>
    <n v="80"/>
    <n v="40"/>
    <n v="40"/>
    <n v="10.53"/>
    <n v="50.53"/>
    <n v="50.53"/>
    <s v="Mon"/>
    <s v="Wed"/>
    <n v="1"/>
    <x v="3"/>
    <n v="2"/>
  </r>
  <r>
    <s v="A00164"/>
    <x v="2"/>
    <s v="Michner"/>
    <x v="1"/>
    <x v="0"/>
    <x v="19"/>
    <x v="31"/>
    <n v="2"/>
    <m/>
    <m/>
    <n v="0.75"/>
    <x v="57"/>
    <x v="2"/>
    <n v="29"/>
    <n v="140"/>
    <n v="105"/>
    <n v="105"/>
    <n v="1.8240000000000001"/>
    <n v="106.824"/>
    <n v="106.824"/>
    <s v="Mon"/>
    <s v="Tue"/>
    <n v="1"/>
    <x v="0"/>
    <n v="1"/>
  </r>
  <r>
    <s v="A00165"/>
    <x v="1"/>
    <s v="Khan"/>
    <x v="0"/>
    <x v="0"/>
    <x v="20"/>
    <x v="32"/>
    <n v="2"/>
    <m/>
    <m/>
    <n v="0.5"/>
    <x v="58"/>
    <x v="0"/>
    <n v="9"/>
    <n v="140"/>
    <n v="70"/>
    <n v="70"/>
    <n v="54.124600000000001"/>
    <n v="124.1246"/>
    <n v="124.1246"/>
    <s v="Tue"/>
    <s v="Thu"/>
    <n v="2"/>
    <x v="2"/>
    <n v="2"/>
  </r>
  <r>
    <s v="A00166"/>
    <x v="3"/>
    <s v="Michner"/>
    <x v="2"/>
    <x v="0"/>
    <x v="20"/>
    <x v="33"/>
    <n v="2"/>
    <m/>
    <m/>
    <n v="0.25"/>
    <x v="59"/>
    <x v="0"/>
    <n v="22"/>
    <n v="140"/>
    <n v="35"/>
    <n v="35"/>
    <n v="367.71109999999999"/>
    <n v="402.71109999999999"/>
    <n v="402.71109999999999"/>
    <s v="Tue"/>
    <s v="Wed"/>
    <n v="2"/>
    <x v="3"/>
    <n v="1"/>
  </r>
  <r>
    <s v="A00167"/>
    <x v="4"/>
    <s v="Lopez"/>
    <x v="0"/>
    <x v="0"/>
    <x v="20"/>
    <x v="26"/>
    <n v="1"/>
    <m/>
    <m/>
    <n v="1.5"/>
    <x v="60"/>
    <x v="0"/>
    <n v="20"/>
    <n v="80"/>
    <n v="120"/>
    <n v="120"/>
    <n v="139.035"/>
    <n v="259.03499999999997"/>
    <n v="259.03499999999997"/>
    <s v="Tue"/>
    <s v="Mon"/>
    <n v="2"/>
    <x v="5"/>
    <n v="-1"/>
  </r>
  <r>
    <s v="A00168"/>
    <x v="4"/>
    <s v="Khan"/>
    <x v="1"/>
    <x v="0"/>
    <x v="20"/>
    <x v="31"/>
    <n v="1"/>
    <m/>
    <m/>
    <n v="0.5"/>
    <x v="61"/>
    <x v="1"/>
    <n v="28"/>
    <n v="80"/>
    <n v="40"/>
    <n v="40"/>
    <n v="50.317"/>
    <n v="90.317000000000007"/>
    <n v="90.317000000000007"/>
    <s v="Tue"/>
    <s v="Tue"/>
    <n v="2"/>
    <x v="0"/>
    <n v="0"/>
  </r>
  <r>
    <s v="A00169"/>
    <x v="2"/>
    <s v="Burton"/>
    <x v="3"/>
    <x v="0"/>
    <x v="20"/>
    <x v="34"/>
    <n v="1"/>
    <m/>
    <m/>
    <n v="1"/>
    <x v="62"/>
    <x v="2"/>
    <n v="56"/>
    <n v="80"/>
    <n v="80"/>
    <n v="80"/>
    <n v="122.4273"/>
    <n v="202.4273"/>
    <n v="202.4273"/>
    <s v="Tue"/>
    <s v="Tue"/>
    <n v="2"/>
    <x v="0"/>
    <n v="0"/>
  </r>
  <r>
    <s v="A00170"/>
    <x v="4"/>
    <s v="Khan"/>
    <x v="0"/>
    <x v="0"/>
    <x v="20"/>
    <x v="35"/>
    <n v="1"/>
    <m/>
    <m/>
    <n v="1"/>
    <x v="63"/>
    <x v="1"/>
    <n v="64"/>
    <n v="80"/>
    <n v="80"/>
    <n v="80"/>
    <n v="78.5535"/>
    <n v="158.55349999999999"/>
    <n v="158.55349999999999"/>
    <s v="Tue"/>
    <s v="Wed"/>
    <n v="2"/>
    <x v="3"/>
    <n v="1"/>
  </r>
  <r>
    <s v="A00171"/>
    <x v="3"/>
    <s v="Khan"/>
    <x v="2"/>
    <x v="1"/>
    <x v="21"/>
    <x v="23"/>
    <n v="1"/>
    <m/>
    <m/>
    <n v="0.25"/>
    <x v="64"/>
    <x v="0"/>
    <n v="7"/>
    <n v="80"/>
    <n v="20"/>
    <n v="20"/>
    <n v="239.1001"/>
    <n v="259.1001"/>
    <n v="259.1001"/>
    <s v="Wed"/>
    <s v="Wed"/>
    <n v="3"/>
    <x v="3"/>
    <n v="0"/>
  </r>
  <r>
    <s v="A00172"/>
    <x v="2"/>
    <s v="Cartier"/>
    <x v="1"/>
    <x v="0"/>
    <x v="21"/>
    <x v="26"/>
    <n v="1"/>
    <m/>
    <m/>
    <n v="0.5"/>
    <x v="21"/>
    <x v="2"/>
    <n v="19"/>
    <n v="80"/>
    <n v="40"/>
    <n v="40"/>
    <n v="61.180599999999998"/>
    <n v="101.1806"/>
    <n v="101.1806"/>
    <s v="Wed"/>
    <s v="Mon"/>
    <n v="3"/>
    <x v="5"/>
    <n v="-2"/>
  </r>
  <r>
    <s v="A00173"/>
    <x v="3"/>
    <s v="Cartier"/>
    <x v="3"/>
    <x v="0"/>
    <x v="21"/>
    <x v="36"/>
    <n v="2"/>
    <m/>
    <m/>
    <n v="2.25"/>
    <x v="65"/>
    <x v="0"/>
    <n v="49"/>
    <n v="140"/>
    <n v="315"/>
    <n v="315"/>
    <n v="800.71119999999996"/>
    <n v="1115.7112"/>
    <n v="1115.7112"/>
    <s v="Wed"/>
    <s v="Wed"/>
    <n v="3"/>
    <x v="3"/>
    <n v="0"/>
  </r>
  <r>
    <s v="A00174"/>
    <x v="3"/>
    <s v="Khan"/>
    <x v="0"/>
    <x v="0"/>
    <x v="22"/>
    <x v="37"/>
    <n v="1"/>
    <m/>
    <m/>
    <n v="0.25"/>
    <x v="66"/>
    <x v="0"/>
    <n v="25"/>
    <n v="80"/>
    <n v="20"/>
    <n v="20"/>
    <n v="19.196999999999999"/>
    <n v="39.197000000000003"/>
    <n v="39.197000000000003"/>
    <s v="Thu"/>
    <s v="Mon"/>
    <n v="4"/>
    <x v="5"/>
    <n v="-3"/>
  </r>
  <r>
    <s v="A00175"/>
    <x v="1"/>
    <s v="Lopez"/>
    <x v="0"/>
    <x v="0"/>
    <x v="23"/>
    <x v="38"/>
    <n v="1"/>
    <m/>
    <m/>
    <n v="0.25"/>
    <x v="67"/>
    <x v="0"/>
    <n v="8"/>
    <n v="80"/>
    <n v="20"/>
    <n v="20"/>
    <n v="19.5"/>
    <n v="39.5"/>
    <n v="39.5"/>
    <s v="Mon"/>
    <s v="Tue"/>
    <n v="1"/>
    <x v="0"/>
    <n v="1"/>
  </r>
  <r>
    <s v="A00176"/>
    <x v="1"/>
    <s v="Lopez"/>
    <x v="2"/>
    <x v="0"/>
    <x v="23"/>
    <x v="38"/>
    <n v="1"/>
    <m/>
    <m/>
    <n v="0.25"/>
    <x v="68"/>
    <x v="0"/>
    <n v="8"/>
    <n v="80"/>
    <n v="20"/>
    <n v="20"/>
    <n v="22.425000000000001"/>
    <n v="42.424999999999997"/>
    <n v="42.424999999999997"/>
    <s v="Mon"/>
    <s v="Tue"/>
    <n v="1"/>
    <x v="0"/>
    <n v="1"/>
  </r>
  <r>
    <s v="A00177"/>
    <x v="4"/>
    <s v="Burton"/>
    <x v="0"/>
    <x v="0"/>
    <x v="23"/>
    <x v="38"/>
    <n v="1"/>
    <m/>
    <m/>
    <n v="0.5"/>
    <x v="69"/>
    <x v="0"/>
    <n v="8"/>
    <n v="80"/>
    <n v="40"/>
    <n v="40"/>
    <n v="26.582599999999999"/>
    <n v="66.582599999999999"/>
    <n v="66.582599999999999"/>
    <s v="Mon"/>
    <s v="Tue"/>
    <n v="1"/>
    <x v="0"/>
    <n v="1"/>
  </r>
  <r>
    <s v="A00178"/>
    <x v="2"/>
    <s v="Cartier"/>
    <x v="0"/>
    <x v="0"/>
    <x v="23"/>
    <x v="10"/>
    <n v="1"/>
    <m/>
    <m/>
    <n v="0.5"/>
    <x v="70"/>
    <x v="2"/>
    <n v="19"/>
    <n v="80"/>
    <n v="40"/>
    <n v="40"/>
    <n v="288.20800000000003"/>
    <n v="328.20800000000003"/>
    <n v="328.20800000000003"/>
    <s v="Mon"/>
    <s v="Sat"/>
    <n v="1"/>
    <x v="4"/>
    <n v="5"/>
  </r>
  <r>
    <s v="A00179"/>
    <x v="1"/>
    <s v="Lopez"/>
    <x v="1"/>
    <x v="0"/>
    <x v="23"/>
    <x v="26"/>
    <n v="1"/>
    <m/>
    <m/>
    <n v="0.5"/>
    <x v="71"/>
    <x v="0"/>
    <n v="14"/>
    <n v="80"/>
    <n v="40"/>
    <n v="40"/>
    <n v="54.236800000000002"/>
    <n v="94.236800000000002"/>
    <n v="94.236800000000002"/>
    <s v="Mon"/>
    <s v="Mon"/>
    <n v="1"/>
    <x v="5"/>
    <n v="0"/>
  </r>
  <r>
    <s v="A00180"/>
    <x v="4"/>
    <s v="Lopez"/>
    <x v="0"/>
    <x v="0"/>
    <x v="24"/>
    <x v="26"/>
    <n v="1"/>
    <m/>
    <m/>
    <n v="0.25"/>
    <x v="72"/>
    <x v="1"/>
    <n v="13"/>
    <n v="80"/>
    <n v="20"/>
    <n v="20"/>
    <n v="332.39699999999999"/>
    <n v="352.39699999999999"/>
    <n v="352.39699999999999"/>
    <s v="Tue"/>
    <s v="Mon"/>
    <n v="2"/>
    <x v="5"/>
    <n v="-1"/>
  </r>
  <r>
    <s v="A00181"/>
    <x v="3"/>
    <s v="Khan"/>
    <x v="0"/>
    <x v="0"/>
    <x v="24"/>
    <x v="39"/>
    <n v="2"/>
    <m/>
    <m/>
    <n v="0.75"/>
    <x v="73"/>
    <x v="2"/>
    <n v="17"/>
    <n v="140"/>
    <n v="105"/>
    <n v="105"/>
    <n v="124.1649"/>
    <n v="229.16489999999999"/>
    <n v="229.16489999999999"/>
    <s v="Tue"/>
    <s v="Fri"/>
    <n v="2"/>
    <x v="1"/>
    <n v="3"/>
  </r>
  <r>
    <s v="A00182"/>
    <x v="2"/>
    <s v="Burton"/>
    <x v="2"/>
    <x v="0"/>
    <x v="24"/>
    <x v="37"/>
    <n v="1"/>
    <m/>
    <m/>
    <n v="0.25"/>
    <x v="74"/>
    <x v="0"/>
    <n v="20"/>
    <n v="80"/>
    <n v="20"/>
    <n v="20"/>
    <n v="21.63"/>
    <n v="41.629999999999995"/>
    <n v="41.629999999999995"/>
    <s v="Tue"/>
    <s v="Mon"/>
    <n v="2"/>
    <x v="5"/>
    <n v="-1"/>
  </r>
  <r>
    <s v="A00183"/>
    <x v="3"/>
    <s v="Khan"/>
    <x v="0"/>
    <x v="0"/>
    <x v="25"/>
    <x v="26"/>
    <n v="2"/>
    <m/>
    <s v="Yes"/>
    <n v="0.25"/>
    <x v="75"/>
    <x v="2"/>
    <n v="12"/>
    <n v="140"/>
    <n v="35"/>
    <n v="35"/>
    <n v="0"/>
    <n v="68"/>
    <n v="35"/>
    <s v="Wed"/>
    <s v="Mon"/>
    <n v="3"/>
    <x v="5"/>
    <n v="-2"/>
  </r>
  <r>
    <s v="A00184"/>
    <x v="3"/>
    <s v="Khan"/>
    <x v="0"/>
    <x v="0"/>
    <x v="25"/>
    <x v="26"/>
    <n v="2"/>
    <m/>
    <m/>
    <n v="0.5"/>
    <x v="76"/>
    <x v="2"/>
    <n v="12"/>
    <n v="140"/>
    <n v="70"/>
    <n v="70"/>
    <n v="154.5"/>
    <n v="224.5"/>
    <n v="224.5"/>
    <s v="Wed"/>
    <s v="Mon"/>
    <n v="3"/>
    <x v="5"/>
    <n v="-2"/>
  </r>
  <r>
    <s v="A00185"/>
    <x v="1"/>
    <s v="Lopez"/>
    <x v="3"/>
    <x v="0"/>
    <x v="25"/>
    <x v="40"/>
    <n v="1"/>
    <m/>
    <m/>
    <n v="1"/>
    <x v="77"/>
    <x v="0"/>
    <n v="13"/>
    <n v="80"/>
    <n v="80"/>
    <n v="80"/>
    <n v="48.75"/>
    <n v="128.75"/>
    <n v="128.75"/>
    <s v="Wed"/>
    <s v="Tue"/>
    <n v="3"/>
    <x v="0"/>
    <n v="-1"/>
  </r>
  <r>
    <s v="A00186"/>
    <x v="1"/>
    <s v="Lopez"/>
    <x v="2"/>
    <x v="0"/>
    <x v="26"/>
    <x v="40"/>
    <n v="1"/>
    <m/>
    <m/>
    <n v="0.25"/>
    <x v="78"/>
    <x v="0"/>
    <n v="12"/>
    <n v="80"/>
    <n v="20"/>
    <n v="20"/>
    <n v="76.1678"/>
    <n v="96.1678"/>
    <n v="96.1678"/>
    <s v="Thu"/>
    <s v="Tue"/>
    <n v="4"/>
    <x v="0"/>
    <n v="-2"/>
  </r>
  <r>
    <s v="A00187"/>
    <x v="3"/>
    <s v="Khan"/>
    <x v="1"/>
    <x v="0"/>
    <x v="26"/>
    <x v="41"/>
    <n v="1"/>
    <m/>
    <m/>
    <n v="0.75"/>
    <x v="79"/>
    <x v="2"/>
    <n v="30"/>
    <n v="80"/>
    <n v="60"/>
    <n v="60"/>
    <n v="117"/>
    <n v="177"/>
    <n v="177"/>
    <s v="Thu"/>
    <s v="Sat"/>
    <n v="4"/>
    <x v="4"/>
    <n v="2"/>
  </r>
  <r>
    <s v="A00188"/>
    <x v="3"/>
    <s v="Cartier"/>
    <x v="3"/>
    <x v="0"/>
    <x v="26"/>
    <x v="11"/>
    <n v="2"/>
    <m/>
    <m/>
    <n v="1.5"/>
    <x v="80"/>
    <x v="2"/>
    <n v="33"/>
    <n v="140"/>
    <n v="210"/>
    <n v="210"/>
    <n v="1575.9739999999999"/>
    <n v="1785.9739999999999"/>
    <n v="1785.9739999999999"/>
    <s v="Thu"/>
    <s v="Tue"/>
    <n v="4"/>
    <x v="0"/>
    <n v="-2"/>
  </r>
  <r>
    <s v="A00189"/>
    <x v="4"/>
    <s v="Khan"/>
    <x v="1"/>
    <x v="0"/>
    <x v="26"/>
    <x v="36"/>
    <n v="1"/>
    <m/>
    <m/>
    <n v="0.5"/>
    <x v="29"/>
    <x v="1"/>
    <n v="41"/>
    <n v="80"/>
    <n v="40"/>
    <n v="40"/>
    <n v="21.33"/>
    <n v="61.33"/>
    <n v="61.33"/>
    <s v="Thu"/>
    <s v="Wed"/>
    <n v="4"/>
    <x v="3"/>
    <n v="-1"/>
  </r>
  <r>
    <s v="A00190"/>
    <x v="5"/>
    <s v="Michner"/>
    <x v="1"/>
    <x v="0"/>
    <x v="26"/>
    <x v="42"/>
    <n v="1"/>
    <m/>
    <m/>
    <n v="0.5"/>
    <x v="81"/>
    <x v="0"/>
    <n v="53"/>
    <n v="80"/>
    <n v="40"/>
    <n v="40"/>
    <n v="74.785899999999998"/>
    <n v="114.7859"/>
    <n v="114.7859"/>
    <s v="Thu"/>
    <s v="Mon"/>
    <n v="4"/>
    <x v="5"/>
    <n v="-3"/>
  </r>
  <r>
    <s v="A00191"/>
    <x v="7"/>
    <s v="Michner"/>
    <x v="3"/>
    <x v="0"/>
    <x v="26"/>
    <x v="43"/>
    <n v="2"/>
    <m/>
    <m/>
    <n v="4.75"/>
    <x v="82"/>
    <x v="2"/>
    <n v="54"/>
    <n v="140"/>
    <n v="665"/>
    <n v="665"/>
    <n v="1123.9716000000001"/>
    <n v="1788.9716000000001"/>
    <n v="1788.9716000000001"/>
    <s v="Thu"/>
    <s v="Tue"/>
    <n v="4"/>
    <x v="0"/>
    <n v="-2"/>
  </r>
  <r>
    <s v="A00192"/>
    <x v="2"/>
    <s v="Burton"/>
    <x v="0"/>
    <x v="0"/>
    <x v="27"/>
    <x v="37"/>
    <n v="2"/>
    <m/>
    <m/>
    <n v="1"/>
    <x v="83"/>
    <x v="0"/>
    <n v="14"/>
    <n v="140"/>
    <n v="140"/>
    <n v="140"/>
    <n v="128.9796"/>
    <n v="268.9796"/>
    <n v="268.9796"/>
    <s v="Mon"/>
    <s v="Mon"/>
    <n v="1"/>
    <x v="5"/>
    <n v="0"/>
  </r>
  <r>
    <s v="A00193"/>
    <x v="4"/>
    <s v="Khan"/>
    <x v="1"/>
    <x v="0"/>
    <x v="27"/>
    <x v="27"/>
    <n v="1"/>
    <m/>
    <m/>
    <n v="0.5"/>
    <x v="39"/>
    <x v="1"/>
    <n v="23"/>
    <n v="80"/>
    <n v="40"/>
    <n v="40"/>
    <n v="144"/>
    <n v="184"/>
    <n v="184"/>
    <s v="Mon"/>
    <s v="Wed"/>
    <n v="1"/>
    <x v="3"/>
    <n v="2"/>
  </r>
  <r>
    <s v="A00194"/>
    <x v="2"/>
    <s v="Michner"/>
    <x v="0"/>
    <x v="0"/>
    <x v="27"/>
    <x v="30"/>
    <n v="2"/>
    <m/>
    <m/>
    <n v="1"/>
    <x v="84"/>
    <x v="0"/>
    <n v="24"/>
    <n v="140"/>
    <n v="140"/>
    <n v="140"/>
    <n v="1211.8269"/>
    <n v="1351.8269"/>
    <n v="1351.8269"/>
    <s v="Mon"/>
    <s v="Thu"/>
    <n v="1"/>
    <x v="2"/>
    <n v="3"/>
  </r>
  <r>
    <s v="A00195"/>
    <x v="1"/>
    <s v="Michner"/>
    <x v="1"/>
    <x v="0"/>
    <x v="27"/>
    <x v="36"/>
    <n v="1"/>
    <m/>
    <m/>
    <n v="0.5"/>
    <x v="58"/>
    <x v="0"/>
    <n v="37"/>
    <n v="80"/>
    <n v="40"/>
    <n v="40"/>
    <n v="54.124600000000001"/>
    <n v="94.124600000000001"/>
    <n v="94.124600000000001"/>
    <s v="Mon"/>
    <s v="Wed"/>
    <n v="1"/>
    <x v="3"/>
    <n v="2"/>
  </r>
  <r>
    <s v="A00196"/>
    <x v="3"/>
    <s v="Michner"/>
    <x v="0"/>
    <x v="1"/>
    <x v="27"/>
    <x v="44"/>
    <n v="1"/>
    <m/>
    <m/>
    <n v="0.5"/>
    <x v="85"/>
    <x v="2"/>
    <n v="38"/>
    <n v="80"/>
    <n v="40"/>
    <n v="40"/>
    <n v="55.935699999999997"/>
    <n v="95.935699999999997"/>
    <n v="95.935699999999997"/>
    <s v="Mon"/>
    <s v="Thu"/>
    <n v="1"/>
    <x v="2"/>
    <n v="3"/>
  </r>
  <r>
    <s v="A00197"/>
    <x v="5"/>
    <s v="Michner"/>
    <x v="0"/>
    <x v="1"/>
    <x v="28"/>
    <x v="31"/>
    <n v="1"/>
    <m/>
    <m/>
    <n v="0.5"/>
    <x v="86"/>
    <x v="1"/>
    <n v="14"/>
    <n v="80"/>
    <n v="40"/>
    <n v="40"/>
    <n v="11.06"/>
    <n v="51.06"/>
    <n v="51.06"/>
    <s v="Tue"/>
    <s v="Tue"/>
    <n v="2"/>
    <x v="0"/>
    <n v="0"/>
  </r>
  <r>
    <s v="A00198"/>
    <x v="4"/>
    <s v="Khan"/>
    <x v="3"/>
    <x v="0"/>
    <x v="28"/>
    <x v="31"/>
    <n v="1"/>
    <m/>
    <m/>
    <n v="2"/>
    <x v="87"/>
    <x v="0"/>
    <n v="14"/>
    <n v="80"/>
    <n v="160"/>
    <n v="160"/>
    <n v="77.165099999999995"/>
    <n v="237.1651"/>
    <n v="237.1651"/>
    <s v="Tue"/>
    <s v="Tue"/>
    <n v="2"/>
    <x v="0"/>
    <n v="0"/>
  </r>
  <r>
    <s v="A00199"/>
    <x v="3"/>
    <s v="Khan"/>
    <x v="0"/>
    <x v="0"/>
    <x v="29"/>
    <x v="26"/>
    <n v="2"/>
    <m/>
    <m/>
    <n v="0.5"/>
    <x v="88"/>
    <x v="0"/>
    <n v="5"/>
    <n v="140"/>
    <n v="70"/>
    <n v="70"/>
    <n v="66.158000000000001"/>
    <n v="136.15800000000002"/>
    <n v="136.15800000000002"/>
    <s v="Wed"/>
    <s v="Mon"/>
    <n v="3"/>
    <x v="5"/>
    <n v="-2"/>
  </r>
  <r>
    <s v="A00200"/>
    <x v="6"/>
    <s v="Michner"/>
    <x v="2"/>
    <x v="0"/>
    <x v="29"/>
    <x v="31"/>
    <n v="1"/>
    <m/>
    <m/>
    <n v="0.25"/>
    <x v="89"/>
    <x v="0"/>
    <n v="13"/>
    <n v="80"/>
    <n v="20"/>
    <n v="20"/>
    <n v="27.953900000000001"/>
    <n v="47.953900000000004"/>
    <n v="47.953900000000004"/>
    <s v="Wed"/>
    <s v="Tue"/>
    <n v="3"/>
    <x v="0"/>
    <n v="-1"/>
  </r>
  <r>
    <s v="A00201"/>
    <x v="4"/>
    <s v="Khan"/>
    <x v="0"/>
    <x v="0"/>
    <x v="29"/>
    <x v="31"/>
    <n v="1"/>
    <m/>
    <m/>
    <n v="1"/>
    <x v="90"/>
    <x v="2"/>
    <n v="13"/>
    <n v="80"/>
    <n v="80"/>
    <n v="80"/>
    <n v="216.3125"/>
    <n v="296.3125"/>
    <n v="296.3125"/>
    <s v="Wed"/>
    <s v="Tue"/>
    <n v="3"/>
    <x v="0"/>
    <n v="-1"/>
  </r>
  <r>
    <s v="A00202"/>
    <x v="2"/>
    <s v="Burton"/>
    <x v="3"/>
    <x v="0"/>
    <x v="29"/>
    <x v="45"/>
    <n v="2"/>
    <m/>
    <m/>
    <n v="2"/>
    <x v="91"/>
    <x v="1"/>
    <n v="20"/>
    <n v="140"/>
    <n v="280"/>
    <n v="280"/>
    <n v="619.51329999999996"/>
    <n v="899.51329999999996"/>
    <n v="899.51329999999996"/>
    <s v="Wed"/>
    <s v="Tue"/>
    <n v="3"/>
    <x v="0"/>
    <n v="-1"/>
  </r>
  <r>
    <s v="A00203"/>
    <x v="4"/>
    <s v="Michner"/>
    <x v="1"/>
    <x v="0"/>
    <x v="29"/>
    <x v="11"/>
    <n v="1"/>
    <m/>
    <m/>
    <n v="0.5"/>
    <x v="92"/>
    <x v="2"/>
    <n v="27"/>
    <n v="80"/>
    <n v="40"/>
    <n v="40"/>
    <n v="3.12"/>
    <n v="43.12"/>
    <n v="43.12"/>
    <s v="Wed"/>
    <s v="Tue"/>
    <n v="3"/>
    <x v="0"/>
    <n v="-1"/>
  </r>
  <r>
    <s v="A00204"/>
    <x v="2"/>
    <s v="Michner"/>
    <x v="0"/>
    <x v="0"/>
    <x v="30"/>
    <x v="46"/>
    <n v="1"/>
    <m/>
    <m/>
    <n v="0.75"/>
    <x v="93"/>
    <x v="0"/>
    <n v="7"/>
    <n v="80"/>
    <n v="60"/>
    <n v="60"/>
    <n v="163.26"/>
    <n v="223.26"/>
    <n v="223.26"/>
    <s v="Thu"/>
    <s v="Thu"/>
    <n v="4"/>
    <x v="2"/>
    <n v="0"/>
  </r>
  <r>
    <s v="A00205"/>
    <x v="1"/>
    <s v="Lopez"/>
    <x v="2"/>
    <x v="0"/>
    <x v="30"/>
    <x v="15"/>
    <n v="1"/>
    <m/>
    <m/>
    <n v="0.25"/>
    <x v="94"/>
    <x v="0"/>
    <n v="13"/>
    <n v="80"/>
    <n v="20"/>
    <n v="20"/>
    <n v="65.251599999999996"/>
    <n v="85.251599999999996"/>
    <n v="85.251599999999996"/>
    <s v="Thu"/>
    <s v="Wed"/>
    <n v="4"/>
    <x v="3"/>
    <n v="-1"/>
  </r>
  <r>
    <s v="A00206"/>
    <x v="4"/>
    <s v="Michner"/>
    <x v="2"/>
    <x v="0"/>
    <x v="30"/>
    <x v="11"/>
    <n v="1"/>
    <m/>
    <m/>
    <n v="0.25"/>
    <x v="43"/>
    <x v="1"/>
    <n v="26"/>
    <n v="80"/>
    <n v="20"/>
    <n v="20"/>
    <n v="30"/>
    <n v="50"/>
    <n v="50"/>
    <s v="Thu"/>
    <s v="Tue"/>
    <n v="4"/>
    <x v="0"/>
    <n v="-2"/>
  </r>
  <r>
    <s v="A00207"/>
    <x v="4"/>
    <s v="Michner"/>
    <x v="1"/>
    <x v="0"/>
    <x v="30"/>
    <x v="11"/>
    <n v="1"/>
    <m/>
    <m/>
    <n v="0.5"/>
    <x v="95"/>
    <x v="0"/>
    <n v="26"/>
    <n v="80"/>
    <n v="40"/>
    <n v="40"/>
    <n v="105.8442"/>
    <n v="145.8442"/>
    <n v="145.8442"/>
    <s v="Thu"/>
    <s v="Tue"/>
    <n v="4"/>
    <x v="0"/>
    <n v="-2"/>
  </r>
  <r>
    <s v="A00208"/>
    <x v="3"/>
    <s v="Burton"/>
    <x v="1"/>
    <x v="0"/>
    <x v="31"/>
    <x v="30"/>
    <n v="2"/>
    <m/>
    <m/>
    <n v="1"/>
    <x v="96"/>
    <x v="2"/>
    <n v="17"/>
    <n v="140"/>
    <n v="140"/>
    <n v="140"/>
    <n v="547.08590000000004"/>
    <n v="687.08590000000004"/>
    <n v="687.08590000000004"/>
    <s v="Mon"/>
    <s v="Thu"/>
    <n v="1"/>
    <x v="2"/>
    <n v="3"/>
  </r>
  <r>
    <s v="A00209"/>
    <x v="4"/>
    <s v="Michner"/>
    <x v="1"/>
    <x v="0"/>
    <x v="31"/>
    <x v="28"/>
    <n v="1"/>
    <m/>
    <m/>
    <n v="1"/>
    <x v="2"/>
    <x v="1"/>
    <n v="37"/>
    <n v="80"/>
    <n v="80"/>
    <n v="80"/>
    <n v="120"/>
    <n v="200"/>
    <n v="200"/>
    <s v="Mon"/>
    <s v="Wed"/>
    <n v="1"/>
    <x v="3"/>
    <n v="2"/>
  </r>
  <r>
    <s v="A00210"/>
    <x v="3"/>
    <s v="Khan"/>
    <x v="0"/>
    <x v="0"/>
    <x v="32"/>
    <x v="47"/>
    <n v="1"/>
    <m/>
    <m/>
    <n v="0.25"/>
    <x v="43"/>
    <x v="0"/>
    <n v="10"/>
    <n v="80"/>
    <n v="20"/>
    <n v="20"/>
    <n v="30"/>
    <n v="50"/>
    <n v="50"/>
    <s v="Tue"/>
    <s v="Fri"/>
    <n v="2"/>
    <x v="1"/>
    <n v="3"/>
  </r>
  <r>
    <s v="A00211"/>
    <x v="2"/>
    <s v="Cartier"/>
    <x v="2"/>
    <x v="0"/>
    <x v="32"/>
    <x v="34"/>
    <n v="1"/>
    <m/>
    <m/>
    <n v="0.25"/>
    <x v="97"/>
    <x v="0"/>
    <n v="35"/>
    <n v="80"/>
    <n v="20"/>
    <n v="20"/>
    <n v="27.63"/>
    <n v="47.629999999999995"/>
    <n v="47.629999999999995"/>
    <s v="Tue"/>
    <s v="Tue"/>
    <n v="2"/>
    <x v="0"/>
    <n v="0"/>
  </r>
  <r>
    <s v="A00212"/>
    <x v="2"/>
    <s v="Burton"/>
    <x v="0"/>
    <x v="0"/>
    <x v="33"/>
    <x v="48"/>
    <n v="1"/>
    <m/>
    <m/>
    <n v="0.25"/>
    <x v="98"/>
    <x v="0"/>
    <n v="16"/>
    <n v="80"/>
    <n v="20"/>
    <n v="20"/>
    <n v="250.42240000000001"/>
    <n v="270.42240000000004"/>
    <n v="270.42240000000004"/>
    <s v="Wed"/>
    <s v="Fri"/>
    <n v="3"/>
    <x v="1"/>
    <n v="2"/>
  </r>
  <r>
    <s v="A00213"/>
    <x v="3"/>
    <s v="Michner"/>
    <x v="0"/>
    <x v="1"/>
    <x v="33"/>
    <x v="30"/>
    <n v="2"/>
    <m/>
    <m/>
    <n v="0.25"/>
    <x v="99"/>
    <x v="2"/>
    <n v="15"/>
    <n v="140"/>
    <n v="35"/>
    <n v="35"/>
    <n v="38.698399999999999"/>
    <n v="73.698399999999992"/>
    <n v="73.698399999999992"/>
    <s v="Wed"/>
    <s v="Thu"/>
    <n v="3"/>
    <x v="2"/>
    <n v="1"/>
  </r>
  <r>
    <s v="A00214"/>
    <x v="3"/>
    <s v="Cartier"/>
    <x v="0"/>
    <x v="1"/>
    <x v="33"/>
    <x v="11"/>
    <n v="2"/>
    <m/>
    <m/>
    <n v="0.25"/>
    <x v="75"/>
    <x v="0"/>
    <n v="20"/>
    <n v="140"/>
    <n v="35"/>
    <n v="35"/>
    <n v="33"/>
    <n v="68"/>
    <n v="68"/>
    <s v="Wed"/>
    <s v="Tue"/>
    <n v="3"/>
    <x v="0"/>
    <n v="-1"/>
  </r>
  <r>
    <s v="A00215"/>
    <x v="4"/>
    <s v="Michner"/>
    <x v="0"/>
    <x v="0"/>
    <x v="33"/>
    <x v="11"/>
    <n v="1"/>
    <m/>
    <m/>
    <n v="0.75"/>
    <x v="100"/>
    <x v="1"/>
    <n v="20"/>
    <n v="80"/>
    <n v="60"/>
    <n v="60"/>
    <n v="126"/>
    <n v="186"/>
    <n v="186"/>
    <s v="Wed"/>
    <s v="Tue"/>
    <n v="3"/>
    <x v="0"/>
    <n v="-1"/>
  </r>
  <r>
    <s v="A00216"/>
    <x v="2"/>
    <s v="Michner"/>
    <x v="4"/>
    <x v="0"/>
    <x v="33"/>
    <x v="49"/>
    <n v="2"/>
    <m/>
    <m/>
    <n v="8.25"/>
    <x v="101"/>
    <x v="0"/>
    <n v="96"/>
    <n v="140"/>
    <n v="1155"/>
    <n v="1155"/>
    <n v="4946"/>
    <n v="6101"/>
    <n v="6101"/>
    <s v="Wed"/>
    <s v="Mon"/>
    <n v="3"/>
    <x v="5"/>
    <n v="-2"/>
  </r>
  <r>
    <s v="A00217"/>
    <x v="5"/>
    <s v="Michner"/>
    <x v="1"/>
    <x v="1"/>
    <x v="34"/>
    <x v="50"/>
    <n v="1"/>
    <m/>
    <m/>
    <n v="0.5"/>
    <x v="102"/>
    <x v="1"/>
    <n v="7"/>
    <n v="80"/>
    <n v="40"/>
    <n v="40"/>
    <n v="33.544699999999999"/>
    <n v="73.544700000000006"/>
    <n v="73.544700000000006"/>
    <s v="Thu"/>
    <s v="Thu"/>
    <n v="4"/>
    <x v="2"/>
    <n v="0"/>
  </r>
  <r>
    <s v="A00218"/>
    <x v="2"/>
    <s v="Burton"/>
    <x v="0"/>
    <x v="0"/>
    <x v="35"/>
    <x v="48"/>
    <n v="2"/>
    <m/>
    <m/>
    <n v="0.25"/>
    <x v="103"/>
    <x v="0"/>
    <n v="13"/>
    <n v="140"/>
    <n v="35"/>
    <n v="35"/>
    <n v="25"/>
    <n v="60"/>
    <n v="60"/>
    <s v="Sat"/>
    <s v="Fri"/>
    <n v="6"/>
    <x v="1"/>
    <n v="-1"/>
  </r>
  <r>
    <s v="A00219"/>
    <x v="4"/>
    <s v="Khan"/>
    <x v="0"/>
    <x v="0"/>
    <x v="35"/>
    <x v="34"/>
    <n v="1"/>
    <m/>
    <m/>
    <n v="0.5"/>
    <x v="104"/>
    <x v="0"/>
    <n v="31"/>
    <n v="80"/>
    <n v="40"/>
    <n v="40"/>
    <n v="28.5868"/>
    <n v="68.586799999999997"/>
    <n v="68.586799999999997"/>
    <s v="Sat"/>
    <s v="Tue"/>
    <n v="6"/>
    <x v="0"/>
    <n v="-4"/>
  </r>
  <r>
    <s v="A00220"/>
    <x v="4"/>
    <s v="Burton"/>
    <x v="1"/>
    <x v="0"/>
    <x v="35"/>
    <x v="51"/>
    <n v="2"/>
    <m/>
    <m/>
    <n v="2.5"/>
    <x v="105"/>
    <x v="0"/>
    <n v="51"/>
    <n v="140"/>
    <n v="350"/>
    <n v="350"/>
    <n v="213.48050000000001"/>
    <n v="563.48050000000001"/>
    <n v="563.48050000000001"/>
    <s v="Sat"/>
    <s v="Mon"/>
    <n v="6"/>
    <x v="5"/>
    <n v="-5"/>
  </r>
  <r>
    <s v="A00221"/>
    <x v="4"/>
    <s v="Khan"/>
    <x v="0"/>
    <x v="0"/>
    <x v="36"/>
    <x v="31"/>
    <n v="1"/>
    <m/>
    <m/>
    <n v="0.5"/>
    <x v="106"/>
    <x v="0"/>
    <n v="1"/>
    <n v="80"/>
    <n v="40"/>
    <n v="40"/>
    <n v="83.441299999999998"/>
    <n v="123.4413"/>
    <n v="123.4413"/>
    <s v="Mon"/>
    <s v="Tue"/>
    <n v="1"/>
    <x v="0"/>
    <n v="1"/>
  </r>
  <r>
    <s v="A00222"/>
    <x v="5"/>
    <s v="Khan"/>
    <x v="3"/>
    <x v="0"/>
    <x v="36"/>
    <x v="16"/>
    <n v="2"/>
    <m/>
    <m/>
    <n v="1"/>
    <x v="103"/>
    <x v="2"/>
    <n v="22"/>
    <n v="140"/>
    <n v="140"/>
    <n v="140"/>
    <n v="25"/>
    <n v="165"/>
    <n v="165"/>
    <s v="Mon"/>
    <s v="Tue"/>
    <n v="1"/>
    <x v="0"/>
    <n v="1"/>
  </r>
  <r>
    <s v="A00223"/>
    <x v="1"/>
    <s v="Lopez"/>
    <x v="0"/>
    <x v="0"/>
    <x v="37"/>
    <x v="16"/>
    <n v="1"/>
    <m/>
    <m/>
    <n v="0.25"/>
    <x v="107"/>
    <x v="0"/>
    <n v="21"/>
    <n v="80"/>
    <n v="20"/>
    <n v="20"/>
    <n v="67.961500000000001"/>
    <n v="87.961500000000001"/>
    <n v="87.961500000000001"/>
    <s v="Tue"/>
    <s v="Tue"/>
    <n v="2"/>
    <x v="0"/>
    <n v="0"/>
  </r>
  <r>
    <s v="A00224"/>
    <x v="4"/>
    <s v="Khan"/>
    <x v="1"/>
    <x v="0"/>
    <x v="37"/>
    <x v="52"/>
    <n v="1"/>
    <m/>
    <m/>
    <n v="0.5"/>
    <x v="108"/>
    <x v="1"/>
    <n v="50"/>
    <n v="80"/>
    <n v="40"/>
    <n v="40"/>
    <n v="172.02"/>
    <n v="212.02"/>
    <n v="212.02"/>
    <s v="Tue"/>
    <s v="Wed"/>
    <n v="2"/>
    <x v="3"/>
    <n v="1"/>
  </r>
  <r>
    <s v="A00225"/>
    <x v="1"/>
    <s v="Lopez"/>
    <x v="0"/>
    <x v="0"/>
    <x v="37"/>
    <x v="53"/>
    <n v="1"/>
    <m/>
    <m/>
    <n v="0.5"/>
    <x v="109"/>
    <x v="1"/>
    <n v="81"/>
    <n v="80"/>
    <n v="40"/>
    <n v="40"/>
    <n v="102.22320000000001"/>
    <n v="142.22320000000002"/>
    <n v="142.22320000000002"/>
    <s v="Tue"/>
    <s v="Sat"/>
    <n v="2"/>
    <x v="4"/>
    <n v="4"/>
  </r>
  <r>
    <s v="A00226"/>
    <x v="1"/>
    <s v="Lopez"/>
    <x v="1"/>
    <x v="0"/>
    <x v="38"/>
    <x v="42"/>
    <n v="1"/>
    <m/>
    <m/>
    <n v="0.5"/>
    <x v="110"/>
    <x v="0"/>
    <n v="33"/>
    <n v="80"/>
    <n v="40"/>
    <n v="40"/>
    <n v="373.55279999999999"/>
    <n v="413.55279999999999"/>
    <n v="413.55279999999999"/>
    <s v="Wed"/>
    <s v="Mon"/>
    <n v="3"/>
    <x v="5"/>
    <n v="-2"/>
  </r>
  <r>
    <s v="A00227"/>
    <x v="1"/>
    <s v="Lopez"/>
    <x v="4"/>
    <x v="0"/>
    <x v="38"/>
    <x v="43"/>
    <n v="3"/>
    <m/>
    <m/>
    <n v="2.75"/>
    <x v="111"/>
    <x v="0"/>
    <n v="34"/>
    <n v="195"/>
    <n v="536.25"/>
    <n v="536.25"/>
    <n v="1249.0878"/>
    <n v="1785.3378"/>
    <n v="1785.3378"/>
    <s v="Wed"/>
    <s v="Tue"/>
    <n v="3"/>
    <x v="0"/>
    <n v="-1"/>
  </r>
  <r>
    <s v="A00228"/>
    <x v="3"/>
    <s v="Khan"/>
    <x v="2"/>
    <x v="0"/>
    <x v="39"/>
    <x v="48"/>
    <n v="1"/>
    <m/>
    <m/>
    <n v="0.25"/>
    <x v="18"/>
    <x v="0"/>
    <n v="8"/>
    <n v="80"/>
    <n v="20"/>
    <n v="20"/>
    <n v="240"/>
    <n v="260"/>
    <n v="260"/>
    <s v="Thu"/>
    <s v="Fri"/>
    <n v="4"/>
    <x v="1"/>
    <n v="1"/>
  </r>
  <r>
    <s v="A00229"/>
    <x v="3"/>
    <s v="Cartier"/>
    <x v="2"/>
    <x v="0"/>
    <x v="39"/>
    <x v="36"/>
    <n v="1"/>
    <m/>
    <m/>
    <n v="0.25"/>
    <x v="112"/>
    <x v="2"/>
    <n v="20"/>
    <n v="80"/>
    <n v="20"/>
    <n v="20"/>
    <n v="27"/>
    <n v="47"/>
    <n v="47"/>
    <s v="Thu"/>
    <s v="Wed"/>
    <n v="4"/>
    <x v="3"/>
    <n v="-1"/>
  </r>
  <r>
    <s v="A00230"/>
    <x v="4"/>
    <s v="Khan"/>
    <x v="1"/>
    <x v="0"/>
    <x v="40"/>
    <x v="27"/>
    <n v="2"/>
    <m/>
    <m/>
    <n v="1"/>
    <x v="113"/>
    <x v="2"/>
    <n v="2"/>
    <n v="140"/>
    <n v="140"/>
    <n v="140"/>
    <n v="228.6335"/>
    <n v="368.63350000000003"/>
    <n v="368.63350000000003"/>
    <s v="Mon"/>
    <s v="Wed"/>
    <n v="1"/>
    <x v="3"/>
    <n v="2"/>
  </r>
  <r>
    <s v="A00231"/>
    <x v="4"/>
    <s v="Michner"/>
    <x v="0"/>
    <x v="0"/>
    <x v="40"/>
    <x v="28"/>
    <n v="1"/>
    <m/>
    <m/>
    <n v="0.5"/>
    <x v="69"/>
    <x v="0"/>
    <n v="23"/>
    <n v="80"/>
    <n v="40"/>
    <n v="40"/>
    <n v="26.582599999999999"/>
    <n v="66.582599999999999"/>
    <n v="66.582599999999999"/>
    <s v="Mon"/>
    <s v="Wed"/>
    <n v="1"/>
    <x v="3"/>
    <n v="2"/>
  </r>
  <r>
    <s v="A00232"/>
    <x v="0"/>
    <s v="Michner"/>
    <x v="1"/>
    <x v="0"/>
    <x v="40"/>
    <x v="54"/>
    <n v="2"/>
    <m/>
    <m/>
    <n v="0.75"/>
    <x v="114"/>
    <x v="0"/>
    <n v="35"/>
    <n v="140"/>
    <n v="105"/>
    <n v="105"/>
    <n v="5.71"/>
    <n v="110.71"/>
    <n v="110.71"/>
    <s v="Mon"/>
    <s v="Mon"/>
    <n v="1"/>
    <x v="5"/>
    <n v="0"/>
  </r>
  <r>
    <s v="A00233"/>
    <x v="2"/>
    <s v="Michner"/>
    <x v="1"/>
    <x v="0"/>
    <x v="40"/>
    <x v="55"/>
    <n v="2"/>
    <m/>
    <m/>
    <n v="0.5"/>
    <x v="115"/>
    <x v="2"/>
    <n v="70"/>
    <n v="140"/>
    <n v="70"/>
    <n v="70"/>
    <n v="263.0523"/>
    <n v="333.0523"/>
    <n v="333.0523"/>
    <s v="Mon"/>
    <s v="Mon"/>
    <n v="1"/>
    <x v="5"/>
    <n v="0"/>
  </r>
  <r>
    <s v="A00234"/>
    <x v="5"/>
    <s v="Cartier"/>
    <x v="1"/>
    <x v="0"/>
    <x v="40"/>
    <x v="56"/>
    <n v="2"/>
    <m/>
    <m/>
    <n v="1.75"/>
    <x v="116"/>
    <x v="0"/>
    <n v="164"/>
    <n v="140"/>
    <n v="245"/>
    <n v="245"/>
    <n v="8.25"/>
    <n v="253.25"/>
    <n v="253.25"/>
    <s v="Mon"/>
    <s v="Thu"/>
    <n v="1"/>
    <x v="2"/>
    <n v="3"/>
  </r>
  <r>
    <s v="A00235"/>
    <x v="5"/>
    <s v="Khan"/>
    <x v="1"/>
    <x v="0"/>
    <x v="41"/>
    <x v="42"/>
    <n v="1"/>
    <m/>
    <m/>
    <n v="0.5"/>
    <x v="117"/>
    <x v="0"/>
    <n v="27"/>
    <n v="80"/>
    <n v="40"/>
    <n v="40"/>
    <n v="15.63"/>
    <n v="55.63"/>
    <n v="55.63"/>
    <s v="Tue"/>
    <s v="Mon"/>
    <n v="2"/>
    <x v="5"/>
    <n v="-1"/>
  </r>
  <r>
    <s v="A00236"/>
    <x v="2"/>
    <s v="Michner"/>
    <x v="1"/>
    <x v="0"/>
    <x v="41"/>
    <x v="35"/>
    <n v="1"/>
    <m/>
    <m/>
    <n v="0.5"/>
    <x v="117"/>
    <x v="0"/>
    <n v="29"/>
    <n v="80"/>
    <n v="40"/>
    <n v="40"/>
    <n v="15.63"/>
    <n v="55.63"/>
    <n v="55.63"/>
    <s v="Tue"/>
    <s v="Wed"/>
    <n v="2"/>
    <x v="3"/>
    <n v="1"/>
  </r>
  <r>
    <s v="A00237"/>
    <x v="5"/>
    <s v="Burton"/>
    <x v="0"/>
    <x v="0"/>
    <x v="41"/>
    <x v="7"/>
    <n v="1"/>
    <m/>
    <m/>
    <n v="0.75"/>
    <x v="118"/>
    <x v="2"/>
    <n v="35"/>
    <n v="80"/>
    <n v="60"/>
    <n v="60"/>
    <n v="28.5"/>
    <n v="88.5"/>
    <n v="88.5"/>
    <s v="Tue"/>
    <s v="Tue"/>
    <n v="2"/>
    <x v="0"/>
    <n v="0"/>
  </r>
  <r>
    <s v="A00238"/>
    <x v="4"/>
    <s v="Khan"/>
    <x v="1"/>
    <x v="0"/>
    <x v="42"/>
    <x v="57"/>
    <n v="1"/>
    <m/>
    <m/>
    <n v="0.5"/>
    <x v="119"/>
    <x v="0"/>
    <n v="5"/>
    <n v="80"/>
    <n v="40"/>
    <n v="40"/>
    <n v="748.44"/>
    <n v="788.44"/>
    <n v="788.44"/>
    <s v="Wed"/>
    <s v="Mon"/>
    <n v="3"/>
    <x v="5"/>
    <n v="-2"/>
  </r>
  <r>
    <s v="A00239"/>
    <x v="4"/>
    <s v="Michner"/>
    <x v="4"/>
    <x v="0"/>
    <x v="42"/>
    <x v="16"/>
    <n v="1"/>
    <m/>
    <m/>
    <n v="1"/>
    <x v="120"/>
    <x v="1"/>
    <n v="13"/>
    <n v="80"/>
    <n v="80"/>
    <n v="80"/>
    <n v="86.356300000000005"/>
    <n v="166.3563"/>
    <n v="166.3563"/>
    <s v="Wed"/>
    <s v="Tue"/>
    <n v="3"/>
    <x v="0"/>
    <n v="-1"/>
  </r>
  <r>
    <s v="A00240"/>
    <x v="0"/>
    <s v="Cartier"/>
    <x v="2"/>
    <x v="0"/>
    <x v="42"/>
    <x v="16"/>
    <n v="1"/>
    <m/>
    <m/>
    <n v="0.25"/>
    <x v="121"/>
    <x v="1"/>
    <n v="13"/>
    <n v="80"/>
    <n v="20"/>
    <n v="20"/>
    <n v="107.99550000000001"/>
    <n v="127.99550000000001"/>
    <n v="127.99550000000001"/>
    <s v="Wed"/>
    <s v="Tue"/>
    <n v="3"/>
    <x v="0"/>
    <n v="-1"/>
  </r>
  <r>
    <s v="A00241"/>
    <x v="2"/>
    <s v="Cartier"/>
    <x v="1"/>
    <x v="0"/>
    <x v="42"/>
    <x v="34"/>
    <n v="2"/>
    <m/>
    <m/>
    <n v="0.5"/>
    <x v="122"/>
    <x v="0"/>
    <n v="20"/>
    <n v="140"/>
    <n v="70"/>
    <n v="70"/>
    <n v="279.31"/>
    <n v="349.31"/>
    <n v="349.31"/>
    <s v="Wed"/>
    <s v="Tue"/>
    <n v="3"/>
    <x v="0"/>
    <n v="-1"/>
  </r>
  <r>
    <s v="A00242"/>
    <x v="4"/>
    <s v="Khan"/>
    <x v="0"/>
    <x v="0"/>
    <x v="42"/>
    <x v="35"/>
    <n v="1"/>
    <m/>
    <m/>
    <n v="0.5"/>
    <x v="123"/>
    <x v="0"/>
    <n v="28"/>
    <n v="80"/>
    <n v="40"/>
    <n v="40"/>
    <n v="25.26"/>
    <n v="65.260000000000005"/>
    <n v="65.260000000000005"/>
    <s v="Wed"/>
    <s v="Wed"/>
    <n v="3"/>
    <x v="3"/>
    <n v="0"/>
  </r>
  <r>
    <s v="A00243"/>
    <x v="2"/>
    <s v="Cartier"/>
    <x v="1"/>
    <x v="0"/>
    <x v="43"/>
    <x v="36"/>
    <n v="1"/>
    <m/>
    <m/>
    <n v="1"/>
    <x v="124"/>
    <x v="2"/>
    <n v="13"/>
    <n v="80"/>
    <n v="80"/>
    <n v="80"/>
    <n v="351.02069999999998"/>
    <n v="431.02069999999998"/>
    <n v="431.02069999999998"/>
    <s v="Thu"/>
    <s v="Wed"/>
    <n v="4"/>
    <x v="3"/>
    <n v="-1"/>
  </r>
  <r>
    <s v="A00244"/>
    <x v="4"/>
    <s v="Michner"/>
    <x v="1"/>
    <x v="0"/>
    <x v="43"/>
    <x v="28"/>
    <n v="1"/>
    <m/>
    <m/>
    <n v="0.5"/>
    <x v="89"/>
    <x v="0"/>
    <n v="20"/>
    <n v="80"/>
    <n v="40"/>
    <n v="40"/>
    <n v="27.953900000000001"/>
    <n v="67.953900000000004"/>
    <n v="67.953900000000004"/>
    <s v="Thu"/>
    <s v="Wed"/>
    <n v="4"/>
    <x v="3"/>
    <n v="-1"/>
  </r>
  <r>
    <s v="A00245"/>
    <x v="3"/>
    <s v="Burton"/>
    <x v="0"/>
    <x v="0"/>
    <x v="44"/>
    <x v="58"/>
    <n v="2"/>
    <m/>
    <m/>
    <n v="0.75"/>
    <x v="125"/>
    <x v="0"/>
    <n v="32"/>
    <n v="140"/>
    <n v="105"/>
    <n v="105"/>
    <n v="62.13"/>
    <n v="167.13"/>
    <n v="167.13"/>
    <s v="Sat"/>
    <s v="Wed"/>
    <n v="6"/>
    <x v="3"/>
    <n v="-3"/>
  </r>
  <r>
    <s v="A00246"/>
    <x v="1"/>
    <s v="Lopez"/>
    <x v="4"/>
    <x v="0"/>
    <x v="45"/>
    <x v="59"/>
    <n v="1"/>
    <m/>
    <m/>
    <n v="7"/>
    <x v="126"/>
    <x v="1"/>
    <n v="17"/>
    <n v="80"/>
    <n v="560"/>
    <n v="560"/>
    <n v="3396.25"/>
    <n v="3956.25"/>
    <n v="3956.25"/>
    <s v="Mon"/>
    <s v="Thu"/>
    <n v="1"/>
    <x v="2"/>
    <n v="3"/>
  </r>
  <r>
    <s v="A00247"/>
    <x v="8"/>
    <s v="Ling"/>
    <x v="1"/>
    <x v="0"/>
    <x v="45"/>
    <x v="60"/>
    <n v="2"/>
    <m/>
    <m/>
    <n v="0.5"/>
    <x v="127"/>
    <x v="0"/>
    <n v="114"/>
    <n v="140"/>
    <n v="70"/>
    <n v="70"/>
    <n v="22"/>
    <n v="92"/>
    <n v="92"/>
    <s v="Mon"/>
    <s v="Wed"/>
    <n v="1"/>
    <x v="3"/>
    <n v="2"/>
  </r>
  <r>
    <s v="A00248"/>
    <x v="4"/>
    <s v="Khan"/>
    <x v="1"/>
    <x v="0"/>
    <x v="46"/>
    <x v="58"/>
    <n v="1"/>
    <m/>
    <m/>
    <n v="0.5"/>
    <x v="128"/>
    <x v="1"/>
    <n v="29"/>
    <n v="80"/>
    <n v="40"/>
    <n v="40"/>
    <n v="163.36609999999999"/>
    <n v="203.36609999999999"/>
    <n v="203.36609999999999"/>
    <s v="Tue"/>
    <s v="Wed"/>
    <n v="2"/>
    <x v="3"/>
    <n v="1"/>
  </r>
  <r>
    <s v="A00249"/>
    <x v="1"/>
    <s v="Lopez"/>
    <x v="0"/>
    <x v="0"/>
    <x v="47"/>
    <x v="28"/>
    <n v="1"/>
    <m/>
    <m/>
    <n v="0.25"/>
    <x v="129"/>
    <x v="0"/>
    <n v="14"/>
    <n v="80"/>
    <n v="20"/>
    <n v="20"/>
    <n v="25.407900000000001"/>
    <n v="45.407899999999998"/>
    <n v="45.407899999999998"/>
    <s v="Wed"/>
    <s v="Wed"/>
    <n v="3"/>
    <x v="3"/>
    <n v="0"/>
  </r>
  <r>
    <s v="A00250"/>
    <x v="5"/>
    <s v="Cartier"/>
    <x v="1"/>
    <x v="0"/>
    <x v="47"/>
    <x v="61"/>
    <n v="2"/>
    <m/>
    <m/>
    <n v="0.75"/>
    <x v="130"/>
    <x v="2"/>
    <n v="22"/>
    <n v="140"/>
    <n v="105"/>
    <n v="105"/>
    <n v="182.7"/>
    <n v="287.7"/>
    <n v="287.7"/>
    <s v="Wed"/>
    <s v="Thu"/>
    <n v="3"/>
    <x v="2"/>
    <n v="1"/>
  </r>
  <r>
    <s v="A00251"/>
    <x v="5"/>
    <s v="Khan"/>
    <x v="1"/>
    <x v="0"/>
    <x v="47"/>
    <x v="42"/>
    <n v="1"/>
    <m/>
    <m/>
    <n v="0.5"/>
    <x v="131"/>
    <x v="2"/>
    <n v="19"/>
    <n v="80"/>
    <n v="40"/>
    <n v="40"/>
    <n v="73.508899999999997"/>
    <n v="113.5089"/>
    <n v="113.5089"/>
    <s v="Wed"/>
    <s v="Mon"/>
    <n v="3"/>
    <x v="5"/>
    <n v="-2"/>
  </r>
  <r>
    <s v="A00252"/>
    <x v="2"/>
    <s v="Cartier"/>
    <x v="1"/>
    <x v="1"/>
    <x v="47"/>
    <x v="43"/>
    <n v="2"/>
    <m/>
    <m/>
    <n v="0.5"/>
    <x v="132"/>
    <x v="0"/>
    <n v="20"/>
    <n v="140"/>
    <n v="70"/>
    <n v="70"/>
    <n v="115.22490000000001"/>
    <n v="185.22489999999999"/>
    <n v="185.22489999999999"/>
    <s v="Wed"/>
    <s v="Tue"/>
    <n v="3"/>
    <x v="0"/>
    <n v="-1"/>
  </r>
  <r>
    <s v="A00253"/>
    <x v="3"/>
    <s v="Cartier"/>
    <x v="1"/>
    <x v="0"/>
    <x v="48"/>
    <x v="44"/>
    <n v="2"/>
    <m/>
    <m/>
    <n v="0.75"/>
    <x v="133"/>
    <x v="2"/>
    <n v="7"/>
    <n v="140"/>
    <n v="105"/>
    <n v="105"/>
    <n v="340.45229999999998"/>
    <n v="445.45229999999998"/>
    <n v="445.45229999999998"/>
    <s v="Thu"/>
    <s v="Thu"/>
    <n v="4"/>
    <x v="2"/>
    <n v="0"/>
  </r>
  <r>
    <s v="A00254"/>
    <x v="4"/>
    <s v="Khan"/>
    <x v="0"/>
    <x v="0"/>
    <x v="48"/>
    <x v="59"/>
    <n v="1"/>
    <m/>
    <m/>
    <n v="0.5"/>
    <x v="134"/>
    <x v="0"/>
    <n v="14"/>
    <n v="80"/>
    <n v="40"/>
    <n v="40"/>
    <n v="12"/>
    <n v="52"/>
    <n v="52"/>
    <s v="Thu"/>
    <s v="Thu"/>
    <n v="4"/>
    <x v="2"/>
    <n v="0"/>
  </r>
  <r>
    <s v="A00255"/>
    <x v="5"/>
    <s v="Khan"/>
    <x v="1"/>
    <x v="0"/>
    <x v="49"/>
    <x v="34"/>
    <n v="1"/>
    <m/>
    <m/>
    <n v="0.5"/>
    <x v="135"/>
    <x v="0"/>
    <n v="11"/>
    <n v="80"/>
    <n v="40"/>
    <n v="40"/>
    <n v="36.754399999999997"/>
    <n v="76.754400000000004"/>
    <n v="76.754400000000004"/>
    <s v="Fri"/>
    <s v="Tue"/>
    <n v="5"/>
    <x v="0"/>
    <n v="-3"/>
  </r>
  <r>
    <s v="A00256"/>
    <x v="1"/>
    <s v="Lopez"/>
    <x v="4"/>
    <x v="0"/>
    <x v="50"/>
    <x v="62"/>
    <n v="1"/>
    <m/>
    <m/>
    <n v="1.75"/>
    <x v="136"/>
    <x v="1"/>
    <n v="21"/>
    <n v="80"/>
    <n v="140"/>
    <n v="140"/>
    <n v="183.95"/>
    <n v="323.95"/>
    <n v="323.95"/>
    <s v="Sat"/>
    <s v="Sat"/>
    <n v="6"/>
    <x v="4"/>
    <n v="0"/>
  </r>
  <r>
    <s v="A00257"/>
    <x v="4"/>
    <s v="Khan"/>
    <x v="0"/>
    <x v="1"/>
    <x v="50"/>
    <x v="35"/>
    <n v="1"/>
    <m/>
    <m/>
    <n v="0.25"/>
    <x v="69"/>
    <x v="1"/>
    <n v="18"/>
    <n v="80"/>
    <n v="20"/>
    <n v="20"/>
    <n v="26.582599999999999"/>
    <n v="46.582599999999999"/>
    <n v="46.582599999999999"/>
    <s v="Sat"/>
    <s v="Wed"/>
    <n v="6"/>
    <x v="3"/>
    <n v="-3"/>
  </r>
  <r>
    <s v="A00258"/>
    <x v="4"/>
    <s v="Khan"/>
    <x v="0"/>
    <x v="0"/>
    <x v="51"/>
    <x v="35"/>
    <n v="1"/>
    <m/>
    <m/>
    <n v="0.5"/>
    <x v="137"/>
    <x v="2"/>
    <n v="16"/>
    <n v="80"/>
    <n v="40"/>
    <n v="40"/>
    <n v="13.42"/>
    <n v="53.42"/>
    <n v="53.42"/>
    <s v="Mon"/>
    <s v="Wed"/>
    <n v="1"/>
    <x v="3"/>
    <n v="2"/>
  </r>
  <r>
    <s v="A00259"/>
    <x v="4"/>
    <s v="Khan"/>
    <x v="4"/>
    <x v="0"/>
    <x v="51"/>
    <x v="61"/>
    <n v="1"/>
    <m/>
    <m/>
    <n v="1"/>
    <x v="138"/>
    <x v="1"/>
    <n v="17"/>
    <n v="80"/>
    <n v="80"/>
    <n v="80"/>
    <n v="324"/>
    <n v="404"/>
    <n v="404"/>
    <s v="Mon"/>
    <s v="Thu"/>
    <n v="1"/>
    <x v="2"/>
    <n v="3"/>
  </r>
  <r>
    <s v="A00260"/>
    <x v="5"/>
    <s v="Khan"/>
    <x v="1"/>
    <x v="0"/>
    <x v="52"/>
    <x v="58"/>
    <n v="2"/>
    <m/>
    <m/>
    <n v="0.5"/>
    <x v="139"/>
    <x v="2"/>
    <n v="22"/>
    <n v="140"/>
    <n v="70"/>
    <n v="70"/>
    <n v="504.21269999999998"/>
    <n v="574.21270000000004"/>
    <n v="574.21270000000004"/>
    <s v="Tue"/>
    <s v="Wed"/>
    <n v="2"/>
    <x v="3"/>
    <n v="1"/>
  </r>
  <r>
    <s v="A00261"/>
    <x v="2"/>
    <s v="Khan"/>
    <x v="0"/>
    <x v="1"/>
    <x v="52"/>
    <x v="63"/>
    <n v="2"/>
    <m/>
    <m/>
    <n v="0.5"/>
    <x v="140"/>
    <x v="0"/>
    <n v="28"/>
    <n v="140"/>
    <n v="70"/>
    <n v="70"/>
    <n v="338.0702"/>
    <n v="408.0702"/>
    <n v="408.0702"/>
    <s v="Tue"/>
    <s v="Tue"/>
    <n v="2"/>
    <x v="0"/>
    <n v="0"/>
  </r>
  <r>
    <s v="A00262"/>
    <x v="5"/>
    <s v="Burton"/>
    <x v="0"/>
    <x v="0"/>
    <x v="53"/>
    <x v="42"/>
    <n v="2"/>
    <m/>
    <m/>
    <n v="1.5"/>
    <x v="141"/>
    <x v="2"/>
    <n v="12"/>
    <n v="140"/>
    <n v="210"/>
    <n v="210"/>
    <n v="0.98399999999999999"/>
    <n v="210.98400000000001"/>
    <n v="210.98400000000001"/>
    <s v="Wed"/>
    <s v="Mon"/>
    <n v="3"/>
    <x v="5"/>
    <n v="-2"/>
  </r>
  <r>
    <s v="A00263"/>
    <x v="5"/>
    <s v="Khan"/>
    <x v="0"/>
    <x v="0"/>
    <x v="53"/>
    <x v="42"/>
    <n v="1"/>
    <m/>
    <m/>
    <n v="0.5"/>
    <x v="142"/>
    <x v="0"/>
    <n v="12"/>
    <n v="80"/>
    <n v="40"/>
    <n v="40"/>
    <n v="14.88"/>
    <n v="54.88"/>
    <n v="54.88"/>
    <s v="Wed"/>
    <s v="Mon"/>
    <n v="3"/>
    <x v="5"/>
    <n v="-2"/>
  </r>
  <r>
    <s v="A00264"/>
    <x v="1"/>
    <s v="Lopez"/>
    <x v="0"/>
    <x v="0"/>
    <x v="54"/>
    <x v="42"/>
    <n v="1"/>
    <m/>
    <m/>
    <n v="0.5"/>
    <x v="143"/>
    <x v="0"/>
    <n v="11"/>
    <n v="80"/>
    <n v="40"/>
    <n v="40"/>
    <n v="81.900000000000006"/>
    <n v="121.9"/>
    <n v="121.9"/>
    <s v="Thu"/>
    <s v="Mon"/>
    <n v="4"/>
    <x v="5"/>
    <n v="-3"/>
  </r>
  <r>
    <s v="A00265"/>
    <x v="3"/>
    <s v="Burton"/>
    <x v="0"/>
    <x v="0"/>
    <x v="54"/>
    <x v="61"/>
    <n v="2"/>
    <m/>
    <m/>
    <n v="0.25"/>
    <x v="29"/>
    <x v="0"/>
    <n v="14"/>
    <n v="140"/>
    <n v="35"/>
    <n v="35"/>
    <n v="21.33"/>
    <n v="56.33"/>
    <n v="56.33"/>
    <s v="Thu"/>
    <s v="Thu"/>
    <n v="4"/>
    <x v="2"/>
    <n v="0"/>
  </r>
  <r>
    <s v="A00266"/>
    <x v="2"/>
    <s v="Khan"/>
    <x v="0"/>
    <x v="0"/>
    <x v="54"/>
    <x v="61"/>
    <n v="1"/>
    <m/>
    <m/>
    <n v="0.25"/>
    <x v="2"/>
    <x v="1"/>
    <n v="14"/>
    <n v="80"/>
    <n v="20"/>
    <n v="20"/>
    <n v="120"/>
    <n v="140"/>
    <n v="140"/>
    <s v="Thu"/>
    <s v="Thu"/>
    <n v="4"/>
    <x v="2"/>
    <n v="0"/>
  </r>
  <r>
    <s v="A00267"/>
    <x v="3"/>
    <s v="Michner"/>
    <x v="1"/>
    <x v="0"/>
    <x v="54"/>
    <x v="64"/>
    <n v="2"/>
    <m/>
    <m/>
    <n v="0.5"/>
    <x v="144"/>
    <x v="0"/>
    <n v="28"/>
    <n v="140"/>
    <n v="70"/>
    <n v="70"/>
    <n v="1579.4"/>
    <n v="1649.4"/>
    <n v="1649.4"/>
    <s v="Thu"/>
    <s v="Thu"/>
    <n v="4"/>
    <x v="2"/>
    <n v="0"/>
  </r>
  <r>
    <s v="A00268"/>
    <x v="1"/>
    <s v="Khan"/>
    <x v="1"/>
    <x v="0"/>
    <x v="55"/>
    <x v="42"/>
    <n v="2"/>
    <m/>
    <m/>
    <n v="0.5"/>
    <x v="145"/>
    <x v="2"/>
    <n v="9"/>
    <n v="140"/>
    <n v="70"/>
    <n v="70"/>
    <n v="174.18029999999999"/>
    <n v="244.18029999999999"/>
    <n v="244.18029999999999"/>
    <s v="Sat"/>
    <s v="Mon"/>
    <n v="6"/>
    <x v="5"/>
    <n v="-5"/>
  </r>
  <r>
    <s v="A00269"/>
    <x v="2"/>
    <s v="Burton"/>
    <x v="1"/>
    <x v="0"/>
    <x v="56"/>
    <x v="54"/>
    <n v="1"/>
    <m/>
    <m/>
    <n v="0.75"/>
    <x v="146"/>
    <x v="0"/>
    <n v="14"/>
    <n v="80"/>
    <n v="60"/>
    <n v="60"/>
    <n v="20"/>
    <n v="80"/>
    <n v="80"/>
    <s v="Mon"/>
    <s v="Mon"/>
    <n v="1"/>
    <x v="5"/>
    <n v="0"/>
  </r>
  <r>
    <s v="A00270"/>
    <x v="3"/>
    <s v="Khan"/>
    <x v="4"/>
    <x v="0"/>
    <x v="56"/>
    <x v="65"/>
    <n v="1"/>
    <m/>
    <m/>
    <n v="2.5"/>
    <x v="147"/>
    <x v="1"/>
    <n v="43"/>
    <n v="80"/>
    <n v="200"/>
    <n v="200"/>
    <n v="689.15409999999997"/>
    <n v="889.15409999999997"/>
    <n v="889.15409999999997"/>
    <s v="Mon"/>
    <s v="Tue"/>
    <n v="1"/>
    <x v="0"/>
    <n v="1"/>
  </r>
  <r>
    <s v="A00271"/>
    <x v="5"/>
    <s v="Michner"/>
    <x v="0"/>
    <x v="0"/>
    <x v="56"/>
    <x v="66"/>
    <n v="1"/>
    <m/>
    <m/>
    <n v="0.25"/>
    <x v="148"/>
    <x v="0"/>
    <n v="45"/>
    <n v="80"/>
    <n v="20"/>
    <n v="20"/>
    <n v="156"/>
    <n v="176"/>
    <n v="176"/>
    <s v="Mon"/>
    <s v="Thu"/>
    <n v="1"/>
    <x v="2"/>
    <n v="3"/>
  </r>
  <r>
    <s v="A00272"/>
    <x v="1"/>
    <s v="Lopez"/>
    <x v="0"/>
    <x v="0"/>
    <x v="56"/>
    <x v="53"/>
    <n v="1"/>
    <m/>
    <m/>
    <n v="0.25"/>
    <x v="149"/>
    <x v="0"/>
    <n v="54"/>
    <n v="80"/>
    <n v="20"/>
    <n v="20"/>
    <n v="45.734099999999998"/>
    <n v="65.734099999999998"/>
    <n v="65.734099999999998"/>
    <s v="Mon"/>
    <s v="Sat"/>
    <n v="1"/>
    <x v="4"/>
    <n v="5"/>
  </r>
  <r>
    <s v="A00273"/>
    <x v="8"/>
    <s v="Ling"/>
    <x v="1"/>
    <x v="0"/>
    <x v="56"/>
    <x v="67"/>
    <n v="2"/>
    <m/>
    <m/>
    <n v="0.5"/>
    <x v="17"/>
    <x v="0"/>
    <n v="78"/>
    <n v="140"/>
    <n v="70"/>
    <n v="70"/>
    <n v="204.28399999999999"/>
    <n v="274.28399999999999"/>
    <n v="274.28399999999999"/>
    <s v="Mon"/>
    <s v="Tue"/>
    <n v="1"/>
    <x v="0"/>
    <n v="1"/>
  </r>
  <r>
    <s v="A00274"/>
    <x v="3"/>
    <s v="Khan"/>
    <x v="2"/>
    <x v="1"/>
    <x v="57"/>
    <x v="59"/>
    <n v="1"/>
    <m/>
    <m/>
    <n v="0.25"/>
    <x v="29"/>
    <x v="0"/>
    <n v="2"/>
    <n v="80"/>
    <n v="20"/>
    <n v="20"/>
    <n v="21.33"/>
    <n v="41.33"/>
    <n v="41.33"/>
    <s v="Tue"/>
    <s v="Thu"/>
    <n v="2"/>
    <x v="2"/>
    <n v="2"/>
  </r>
  <r>
    <s v="A00275"/>
    <x v="5"/>
    <s v="Khan"/>
    <x v="1"/>
    <x v="0"/>
    <x v="57"/>
    <x v="61"/>
    <n v="1"/>
    <m/>
    <m/>
    <n v="0.5"/>
    <x v="150"/>
    <x v="1"/>
    <n v="9"/>
    <n v="80"/>
    <n v="40"/>
    <n v="40"/>
    <n v="34.08"/>
    <n v="74.08"/>
    <n v="74.08"/>
    <s v="Tue"/>
    <s v="Thu"/>
    <n v="2"/>
    <x v="2"/>
    <n v="2"/>
  </r>
  <r>
    <s v="A00276"/>
    <x v="3"/>
    <s v="Michner"/>
    <x v="1"/>
    <x v="0"/>
    <x v="57"/>
    <x v="61"/>
    <n v="2"/>
    <m/>
    <m/>
    <n v="0.75"/>
    <x v="151"/>
    <x v="0"/>
    <n v="9"/>
    <n v="140"/>
    <n v="105"/>
    <n v="105"/>
    <n v="212.0085"/>
    <n v="317.00850000000003"/>
    <n v="317.00850000000003"/>
    <s v="Tue"/>
    <s v="Thu"/>
    <n v="2"/>
    <x v="2"/>
    <n v="2"/>
  </r>
  <r>
    <s v="A00277"/>
    <x v="3"/>
    <s v="Khan"/>
    <x v="3"/>
    <x v="0"/>
    <x v="57"/>
    <x v="54"/>
    <n v="1"/>
    <m/>
    <m/>
    <n v="1"/>
    <x v="152"/>
    <x v="2"/>
    <n v="13"/>
    <n v="80"/>
    <n v="80"/>
    <n v="80"/>
    <n v="341.2672"/>
    <n v="421.2672"/>
    <n v="421.2672"/>
    <s v="Tue"/>
    <s v="Mon"/>
    <n v="2"/>
    <x v="5"/>
    <n v="-1"/>
  </r>
  <r>
    <s v="A00278"/>
    <x v="2"/>
    <s v="Cartier"/>
    <x v="1"/>
    <x v="0"/>
    <x v="57"/>
    <x v="68"/>
    <n v="1"/>
    <m/>
    <m/>
    <n v="0.5"/>
    <x v="153"/>
    <x v="0"/>
    <n v="86"/>
    <n v="80"/>
    <n v="40"/>
    <n v="40"/>
    <n v="25.773599999999998"/>
    <n v="65.773600000000002"/>
    <n v="65.773600000000002"/>
    <s v="Tue"/>
    <s v="Thu"/>
    <n v="2"/>
    <x v="2"/>
    <n v="2"/>
  </r>
  <r>
    <s v="A00279"/>
    <x v="5"/>
    <s v="Khan"/>
    <x v="0"/>
    <x v="1"/>
    <x v="58"/>
    <x v="54"/>
    <n v="1"/>
    <m/>
    <m/>
    <n v="0.5"/>
    <x v="154"/>
    <x v="0"/>
    <n v="12"/>
    <n v="80"/>
    <n v="40"/>
    <n v="40"/>
    <n v="133.36609999999999"/>
    <n v="173.36609999999999"/>
    <n v="173.36609999999999"/>
    <s v="Wed"/>
    <s v="Mon"/>
    <n v="3"/>
    <x v="5"/>
    <n v="-2"/>
  </r>
  <r>
    <s v="A00280"/>
    <x v="4"/>
    <s v="Khan"/>
    <x v="0"/>
    <x v="0"/>
    <x v="58"/>
    <x v="69"/>
    <n v="1"/>
    <m/>
    <m/>
    <n v="0.5"/>
    <x v="155"/>
    <x v="0"/>
    <n v="40"/>
    <n v="80"/>
    <n v="40"/>
    <n v="40"/>
    <n v="66.864900000000006"/>
    <n v="106.86490000000001"/>
    <n v="106.86490000000001"/>
    <s v="Wed"/>
    <s v="Mon"/>
    <n v="3"/>
    <x v="5"/>
    <n v="-2"/>
  </r>
  <r>
    <s v="A00281"/>
    <x v="4"/>
    <s v="Khan"/>
    <x v="0"/>
    <x v="0"/>
    <x v="58"/>
    <x v="69"/>
    <n v="1"/>
    <m/>
    <m/>
    <n v="0.75"/>
    <x v="156"/>
    <x v="1"/>
    <n v="40"/>
    <n v="80"/>
    <n v="60"/>
    <n v="60"/>
    <n v="94.26"/>
    <n v="154.26"/>
    <n v="154.26"/>
    <s v="Wed"/>
    <s v="Mon"/>
    <n v="3"/>
    <x v="5"/>
    <n v="-2"/>
  </r>
  <r>
    <s v="A00282"/>
    <x v="4"/>
    <s v="Khan"/>
    <x v="0"/>
    <x v="0"/>
    <x v="58"/>
    <x v="69"/>
    <n v="1"/>
    <m/>
    <m/>
    <n v="0.25"/>
    <x v="2"/>
    <x v="2"/>
    <n v="40"/>
    <n v="80"/>
    <n v="20"/>
    <n v="20"/>
    <n v="120"/>
    <n v="140"/>
    <n v="140"/>
    <s v="Wed"/>
    <s v="Mon"/>
    <n v="3"/>
    <x v="5"/>
    <n v="-2"/>
  </r>
  <r>
    <s v="A00283"/>
    <x v="4"/>
    <s v="Khan"/>
    <x v="2"/>
    <x v="0"/>
    <x v="59"/>
    <x v="35"/>
    <n v="1"/>
    <m/>
    <m/>
    <n v="0.25"/>
    <x v="2"/>
    <x v="0"/>
    <n v="6"/>
    <n v="80"/>
    <n v="20"/>
    <n v="20"/>
    <n v="120"/>
    <n v="140"/>
    <n v="140"/>
    <s v="Thu"/>
    <s v="Wed"/>
    <n v="4"/>
    <x v="3"/>
    <n v="-1"/>
  </r>
  <r>
    <s v="A00284"/>
    <x v="3"/>
    <s v="Burton"/>
    <x v="2"/>
    <x v="1"/>
    <x v="59"/>
    <x v="61"/>
    <n v="1"/>
    <m/>
    <m/>
    <n v="0.25"/>
    <x v="157"/>
    <x v="1"/>
    <n v="7"/>
    <n v="80"/>
    <n v="20"/>
    <n v="20"/>
    <n v="45.99"/>
    <n v="65.990000000000009"/>
    <n v="65.990000000000009"/>
    <s v="Thu"/>
    <s v="Thu"/>
    <n v="4"/>
    <x v="2"/>
    <n v="0"/>
  </r>
  <r>
    <s v="A00285"/>
    <x v="5"/>
    <s v="Burton"/>
    <x v="0"/>
    <x v="0"/>
    <x v="59"/>
    <x v="70"/>
    <n v="1"/>
    <m/>
    <m/>
    <n v="0.5"/>
    <x v="75"/>
    <x v="2"/>
    <n v="14"/>
    <n v="80"/>
    <n v="40"/>
    <n v="40"/>
    <n v="33"/>
    <n v="73"/>
    <n v="73"/>
    <s v="Thu"/>
    <s v="Thu"/>
    <n v="4"/>
    <x v="2"/>
    <n v="0"/>
  </r>
  <r>
    <s v="A00286"/>
    <x v="3"/>
    <s v="Michner"/>
    <x v="0"/>
    <x v="0"/>
    <x v="59"/>
    <x v="55"/>
    <n v="1"/>
    <m/>
    <m/>
    <n v="0.25"/>
    <x v="29"/>
    <x v="2"/>
    <n v="46"/>
    <n v="80"/>
    <n v="20"/>
    <n v="20"/>
    <n v="21.33"/>
    <n v="41.33"/>
    <n v="41.33"/>
    <s v="Thu"/>
    <s v="Mon"/>
    <n v="4"/>
    <x v="5"/>
    <n v="-3"/>
  </r>
  <r>
    <s v="A00287"/>
    <x v="3"/>
    <s v="Cartier"/>
    <x v="2"/>
    <x v="1"/>
    <x v="59"/>
    <x v="71"/>
    <n v="1"/>
    <m/>
    <m/>
    <n v="0.25"/>
    <x v="158"/>
    <x v="0"/>
    <n v="83"/>
    <n v="80"/>
    <n v="20"/>
    <n v="20"/>
    <n v="37.26"/>
    <n v="57.26"/>
    <n v="57.26"/>
    <s v="Thu"/>
    <s v="Wed"/>
    <n v="4"/>
    <x v="3"/>
    <n v="-1"/>
  </r>
  <r>
    <s v="A00288"/>
    <x v="5"/>
    <s v="Khan"/>
    <x v="1"/>
    <x v="0"/>
    <x v="60"/>
    <x v="72"/>
    <n v="1"/>
    <m/>
    <m/>
    <n v="1"/>
    <x v="159"/>
    <x v="2"/>
    <n v="25"/>
    <n v="80"/>
    <n v="80"/>
    <n v="80"/>
    <n v="81.885000000000005"/>
    <n v="161.88499999999999"/>
    <n v="161.88499999999999"/>
    <s v="Fri"/>
    <s v="Tue"/>
    <n v="5"/>
    <x v="0"/>
    <n v="-3"/>
  </r>
  <r>
    <s v="A00289"/>
    <x v="2"/>
    <s v="Khan"/>
    <x v="2"/>
    <x v="1"/>
    <x v="61"/>
    <x v="7"/>
    <n v="1"/>
    <m/>
    <m/>
    <n v="0.25"/>
    <x v="160"/>
    <x v="2"/>
    <n v="8"/>
    <n v="80"/>
    <n v="20"/>
    <n v="20"/>
    <n v="10.103199999999999"/>
    <n v="30.103200000000001"/>
    <n v="30.103200000000001"/>
    <s v="Mon"/>
    <s v="Tue"/>
    <n v="1"/>
    <x v="0"/>
    <n v="1"/>
  </r>
  <r>
    <s v="A00290"/>
    <x v="5"/>
    <s v="Khan"/>
    <x v="2"/>
    <x v="0"/>
    <x v="61"/>
    <x v="7"/>
    <n v="1"/>
    <m/>
    <m/>
    <n v="0.25"/>
    <x v="161"/>
    <x v="0"/>
    <n v="8"/>
    <n v="80"/>
    <n v="20"/>
    <n v="20"/>
    <n v="17.88"/>
    <n v="37.879999999999995"/>
    <n v="37.879999999999995"/>
    <s v="Mon"/>
    <s v="Tue"/>
    <n v="1"/>
    <x v="0"/>
    <n v="1"/>
  </r>
  <r>
    <s v="A00291"/>
    <x v="7"/>
    <s v="Michner"/>
    <x v="3"/>
    <x v="0"/>
    <x v="61"/>
    <x v="7"/>
    <n v="2"/>
    <m/>
    <m/>
    <n v="2.75"/>
    <x v="162"/>
    <x v="2"/>
    <n v="8"/>
    <n v="140"/>
    <n v="385"/>
    <n v="385"/>
    <n v="1204.6415"/>
    <n v="1589.6415"/>
    <n v="1589.6415"/>
    <s v="Mon"/>
    <s v="Tue"/>
    <n v="1"/>
    <x v="0"/>
    <n v="1"/>
  </r>
  <r>
    <s v="A00292"/>
    <x v="7"/>
    <s v="Burton"/>
    <x v="3"/>
    <x v="0"/>
    <x v="61"/>
    <x v="64"/>
    <n v="2"/>
    <m/>
    <m/>
    <n v="3"/>
    <x v="163"/>
    <x v="2"/>
    <n v="17"/>
    <n v="140"/>
    <n v="420"/>
    <n v="420"/>
    <n v="111"/>
    <n v="531"/>
    <n v="531"/>
    <s v="Mon"/>
    <s v="Thu"/>
    <n v="1"/>
    <x v="2"/>
    <n v="3"/>
  </r>
  <r>
    <s v="A00293"/>
    <x v="4"/>
    <s v="Khan"/>
    <x v="0"/>
    <x v="0"/>
    <x v="61"/>
    <x v="69"/>
    <n v="1"/>
    <m/>
    <m/>
    <n v="0.25"/>
    <x v="164"/>
    <x v="1"/>
    <n v="35"/>
    <n v="80"/>
    <n v="20"/>
    <n v="20"/>
    <n v="21.21"/>
    <n v="41.21"/>
    <n v="41.21"/>
    <s v="Mon"/>
    <s v="Mon"/>
    <n v="1"/>
    <x v="5"/>
    <n v="0"/>
  </r>
  <r>
    <s v="A00294"/>
    <x v="7"/>
    <s v="Ling"/>
    <x v="0"/>
    <x v="0"/>
    <x v="61"/>
    <x v="73"/>
    <n v="2"/>
    <m/>
    <m/>
    <n v="0.5"/>
    <x v="165"/>
    <x v="2"/>
    <n v="87"/>
    <n v="140"/>
    <n v="70"/>
    <n v="70"/>
    <n v="158.31389999999999"/>
    <n v="228.31389999999999"/>
    <n v="228.31389999999999"/>
    <s v="Mon"/>
    <s v="Thu"/>
    <n v="1"/>
    <x v="2"/>
    <n v="3"/>
  </r>
  <r>
    <s v="A00295"/>
    <x v="5"/>
    <s v="Burton"/>
    <x v="0"/>
    <x v="0"/>
    <x v="62"/>
    <x v="55"/>
    <n v="1"/>
    <m/>
    <m/>
    <n v="0.5"/>
    <x v="135"/>
    <x v="2"/>
    <n v="41"/>
    <n v="80"/>
    <n v="40"/>
    <n v="40"/>
    <n v="36.754399999999997"/>
    <n v="76.754400000000004"/>
    <n v="76.754400000000004"/>
    <s v="Tue"/>
    <s v="Mon"/>
    <n v="2"/>
    <x v="5"/>
    <n v="-1"/>
  </r>
  <r>
    <s v="A00296"/>
    <x v="0"/>
    <s v="Ling"/>
    <x v="1"/>
    <x v="0"/>
    <x v="62"/>
    <x v="74"/>
    <n v="2"/>
    <m/>
    <m/>
    <n v="0.5"/>
    <x v="166"/>
    <x v="2"/>
    <n v="154"/>
    <n v="140"/>
    <n v="70"/>
    <n v="70"/>
    <n v="242.07"/>
    <n v="312.07"/>
    <n v="312.07"/>
    <s v="Tue"/>
    <s v="Tue"/>
    <n v="2"/>
    <x v="0"/>
    <n v="0"/>
  </r>
  <r>
    <s v="A00297"/>
    <x v="3"/>
    <s v="Khan"/>
    <x v="0"/>
    <x v="0"/>
    <x v="63"/>
    <x v="64"/>
    <n v="1"/>
    <m/>
    <m/>
    <n v="0.5"/>
    <x v="43"/>
    <x v="2"/>
    <n v="15"/>
    <n v="80"/>
    <n v="40"/>
    <n v="40"/>
    <n v="30"/>
    <n v="70"/>
    <n v="70"/>
    <s v="Wed"/>
    <s v="Thu"/>
    <n v="3"/>
    <x v="2"/>
    <n v="1"/>
  </r>
  <r>
    <s v="A00298"/>
    <x v="3"/>
    <s v="Khan"/>
    <x v="0"/>
    <x v="1"/>
    <x v="63"/>
    <x v="63"/>
    <n v="1"/>
    <m/>
    <m/>
    <n v="0.5"/>
    <x v="167"/>
    <x v="2"/>
    <n v="13"/>
    <n v="80"/>
    <n v="40"/>
    <n v="40"/>
    <n v="52.8994"/>
    <n v="92.8994"/>
    <n v="92.8994"/>
    <s v="Wed"/>
    <s v="Tue"/>
    <n v="3"/>
    <x v="0"/>
    <n v="-1"/>
  </r>
  <r>
    <s v="A00299"/>
    <x v="3"/>
    <s v="Cartier"/>
    <x v="2"/>
    <x v="1"/>
    <x v="63"/>
    <x v="64"/>
    <n v="1"/>
    <m/>
    <m/>
    <n v="0.25"/>
    <x v="135"/>
    <x v="0"/>
    <n v="15"/>
    <n v="80"/>
    <n v="20"/>
    <n v="20"/>
    <n v="36.754399999999997"/>
    <n v="56.754399999999997"/>
    <n v="56.754399999999997"/>
    <s v="Wed"/>
    <s v="Thu"/>
    <n v="3"/>
    <x v="2"/>
    <n v="1"/>
  </r>
  <r>
    <s v="A00300"/>
    <x v="5"/>
    <s v="Michner"/>
    <x v="2"/>
    <x v="0"/>
    <x v="63"/>
    <x v="66"/>
    <n v="1"/>
    <m/>
    <m/>
    <n v="0.25"/>
    <x v="4"/>
    <x v="2"/>
    <n v="36"/>
    <n v="80"/>
    <n v="20"/>
    <n v="20"/>
    <n v="45.237400000000001"/>
    <n v="65.237400000000008"/>
    <n v="65.237400000000008"/>
    <s v="Wed"/>
    <s v="Thu"/>
    <n v="3"/>
    <x v="2"/>
    <n v="1"/>
  </r>
  <r>
    <s v="A00301"/>
    <x v="3"/>
    <s v="Cartier"/>
    <x v="1"/>
    <x v="1"/>
    <x v="63"/>
    <x v="75"/>
    <n v="1"/>
    <m/>
    <m/>
    <n v="0.75"/>
    <x v="36"/>
    <x v="0"/>
    <n v="56"/>
    <n v="80"/>
    <n v="60"/>
    <n v="60"/>
    <n v="42.66"/>
    <n v="102.66"/>
    <n v="102.66"/>
    <s v="Wed"/>
    <s v="Wed"/>
    <n v="3"/>
    <x v="3"/>
    <n v="0"/>
  </r>
  <r>
    <s v="A00302"/>
    <x v="0"/>
    <s v="Ling"/>
    <x v="1"/>
    <x v="0"/>
    <x v="63"/>
    <x v="76"/>
    <n v="2"/>
    <m/>
    <m/>
    <n v="1"/>
    <x v="168"/>
    <x v="0"/>
    <n v="75"/>
    <n v="140"/>
    <n v="140"/>
    <n v="140"/>
    <n v="226"/>
    <n v="366"/>
    <n v="366"/>
    <s v="Wed"/>
    <s v="Mon"/>
    <n v="3"/>
    <x v="5"/>
    <n v="-2"/>
  </r>
  <r>
    <s v="A00303"/>
    <x v="1"/>
    <s v="Michner"/>
    <x v="0"/>
    <x v="0"/>
    <x v="64"/>
    <x v="77"/>
    <n v="2"/>
    <m/>
    <m/>
    <n v="0.5"/>
    <x v="4"/>
    <x v="0"/>
    <n v="34"/>
    <n v="140"/>
    <n v="70"/>
    <n v="70"/>
    <n v="45.237400000000001"/>
    <n v="115.23740000000001"/>
    <n v="115.23740000000001"/>
    <s v="Thu"/>
    <s v="Wed"/>
    <n v="4"/>
    <x v="3"/>
    <n v="-1"/>
  </r>
  <r>
    <s v="A00304"/>
    <x v="3"/>
    <s v="Burton"/>
    <x v="2"/>
    <x v="1"/>
    <x v="64"/>
    <x v="49"/>
    <n v="1"/>
    <m/>
    <m/>
    <n v="0.25"/>
    <x v="169"/>
    <x v="2"/>
    <n v="53"/>
    <n v="80"/>
    <n v="20"/>
    <n v="20"/>
    <n v="36.972099999999998"/>
    <n v="56.972099999999998"/>
    <n v="56.972099999999998"/>
    <s v="Thu"/>
    <s v="Mon"/>
    <n v="4"/>
    <x v="5"/>
    <n v="-3"/>
  </r>
  <r>
    <s v="A00305"/>
    <x v="1"/>
    <s v="Lopez"/>
    <x v="0"/>
    <x v="0"/>
    <x v="65"/>
    <x v="78"/>
    <n v="1"/>
    <m/>
    <m/>
    <n v="0.5"/>
    <x v="170"/>
    <x v="0"/>
    <n v="18"/>
    <n v="80"/>
    <n v="40"/>
    <n v="40"/>
    <n v="138.5667"/>
    <n v="178.5667"/>
    <n v="178.5667"/>
    <s v="Sat"/>
    <s v="Wed"/>
    <n v="6"/>
    <x v="3"/>
    <n v="-3"/>
  </r>
  <r>
    <s v="A00306"/>
    <x v="1"/>
    <s v="Lopez"/>
    <x v="2"/>
    <x v="0"/>
    <x v="65"/>
    <x v="77"/>
    <n v="1"/>
    <m/>
    <m/>
    <n v="0.25"/>
    <x v="171"/>
    <x v="0"/>
    <n v="32"/>
    <n v="80"/>
    <n v="20"/>
    <n v="20"/>
    <n v="126.5641"/>
    <n v="146.5641"/>
    <n v="146.5641"/>
    <s v="Sat"/>
    <s v="Wed"/>
    <n v="6"/>
    <x v="3"/>
    <n v="-3"/>
  </r>
  <r>
    <s v="A00307"/>
    <x v="4"/>
    <s v="Burton"/>
    <x v="4"/>
    <x v="0"/>
    <x v="66"/>
    <x v="65"/>
    <n v="2"/>
    <m/>
    <m/>
    <n v="1"/>
    <x v="172"/>
    <x v="1"/>
    <n v="29"/>
    <n v="140"/>
    <n v="140"/>
    <n v="140"/>
    <n v="51.45"/>
    <n v="191.45"/>
    <n v="191.45"/>
    <s v="Mon"/>
    <s v="Tue"/>
    <n v="1"/>
    <x v="0"/>
    <n v="1"/>
  </r>
  <r>
    <s v="A00308"/>
    <x v="1"/>
    <s v="Lopez"/>
    <x v="2"/>
    <x v="0"/>
    <x v="66"/>
    <x v="66"/>
    <n v="1"/>
    <m/>
    <m/>
    <n v="0.25"/>
    <x v="173"/>
    <x v="0"/>
    <n v="31"/>
    <n v="80"/>
    <n v="20"/>
    <n v="20"/>
    <n v="227.93719999999999"/>
    <n v="247.93719999999999"/>
    <n v="247.93719999999999"/>
    <s v="Mon"/>
    <s v="Thu"/>
    <n v="1"/>
    <x v="2"/>
    <n v="3"/>
  </r>
  <r>
    <s v="A00309"/>
    <x v="3"/>
    <s v="Michner"/>
    <x v="1"/>
    <x v="0"/>
    <x v="66"/>
    <x v="55"/>
    <n v="1"/>
    <m/>
    <m/>
    <n v="0.5"/>
    <x v="59"/>
    <x v="1"/>
    <n v="35"/>
    <n v="80"/>
    <n v="40"/>
    <n v="40"/>
    <n v="367.71109999999999"/>
    <n v="407.71109999999999"/>
    <n v="407.71109999999999"/>
    <s v="Mon"/>
    <s v="Mon"/>
    <n v="1"/>
    <x v="5"/>
    <n v="0"/>
  </r>
  <r>
    <s v="A00310"/>
    <x v="0"/>
    <s v="Khan"/>
    <x v="1"/>
    <x v="0"/>
    <x v="66"/>
    <x v="79"/>
    <n v="2"/>
    <m/>
    <m/>
    <n v="1.25"/>
    <x v="174"/>
    <x v="0"/>
    <n v="36"/>
    <n v="140"/>
    <n v="175"/>
    <n v="175"/>
    <n v="637.53"/>
    <n v="812.53"/>
    <n v="812.53"/>
    <s v="Mon"/>
    <s v="Tue"/>
    <n v="1"/>
    <x v="0"/>
    <n v="1"/>
  </r>
  <r>
    <s v="A00311"/>
    <x v="2"/>
    <s v="Khan"/>
    <x v="1"/>
    <x v="0"/>
    <x v="67"/>
    <x v="63"/>
    <n v="2"/>
    <m/>
    <m/>
    <n v="3"/>
    <x v="29"/>
    <x v="0"/>
    <n v="7"/>
    <n v="140"/>
    <n v="420"/>
    <n v="420"/>
    <n v="21.33"/>
    <n v="441.33"/>
    <n v="441.33"/>
    <s v="Tue"/>
    <s v="Tue"/>
    <n v="2"/>
    <x v="0"/>
    <n v="0"/>
  </r>
  <r>
    <s v="A00312"/>
    <x v="4"/>
    <s v="Cartier"/>
    <x v="1"/>
    <x v="0"/>
    <x v="67"/>
    <x v="52"/>
    <n v="2"/>
    <m/>
    <m/>
    <n v="1.5"/>
    <x v="175"/>
    <x v="0"/>
    <n v="8"/>
    <n v="140"/>
    <n v="210"/>
    <n v="210"/>
    <n v="318.72519999999997"/>
    <n v="528.72519999999997"/>
    <n v="528.72519999999997"/>
    <s v="Tue"/>
    <s v="Wed"/>
    <n v="2"/>
    <x v="3"/>
    <n v="1"/>
  </r>
  <r>
    <s v="A00313"/>
    <x v="3"/>
    <s v="Cartier"/>
    <x v="1"/>
    <x v="1"/>
    <x v="67"/>
    <x v="80"/>
    <n v="2"/>
    <m/>
    <m/>
    <n v="0.75"/>
    <x v="176"/>
    <x v="0"/>
    <n v="66"/>
    <n v="140"/>
    <n v="105"/>
    <n v="105"/>
    <n v="35.450000000000003"/>
    <n v="140.44999999999999"/>
    <n v="140.44999999999999"/>
    <s v="Tue"/>
    <s v="Fri"/>
    <n v="2"/>
    <x v="1"/>
    <n v="3"/>
  </r>
  <r>
    <s v="A00314"/>
    <x v="1"/>
    <s v="Lopez"/>
    <x v="4"/>
    <x v="0"/>
    <x v="68"/>
    <x v="64"/>
    <n v="1"/>
    <m/>
    <m/>
    <n v="1.75"/>
    <x v="177"/>
    <x v="1"/>
    <n v="8"/>
    <n v="80"/>
    <n v="140"/>
    <n v="140"/>
    <n v="131.30000000000001"/>
    <n v="271.3"/>
    <n v="271.3"/>
    <s v="Wed"/>
    <s v="Thu"/>
    <n v="3"/>
    <x v="2"/>
    <n v="1"/>
  </r>
  <r>
    <s v="A00315"/>
    <x v="3"/>
    <s v="Cartier"/>
    <x v="2"/>
    <x v="0"/>
    <x v="68"/>
    <x v="55"/>
    <n v="1"/>
    <m/>
    <m/>
    <n v="0.25"/>
    <x v="178"/>
    <x v="2"/>
    <n v="33"/>
    <n v="80"/>
    <n v="20"/>
    <n v="20"/>
    <n v="37.262799999999999"/>
    <n v="57.262799999999999"/>
    <n v="57.262799999999999"/>
    <s v="Wed"/>
    <s v="Mon"/>
    <n v="3"/>
    <x v="5"/>
    <n v="-2"/>
  </r>
  <r>
    <s v="A00316"/>
    <x v="7"/>
    <s v="Michner"/>
    <x v="4"/>
    <x v="0"/>
    <x v="68"/>
    <x v="79"/>
    <n v="2"/>
    <m/>
    <m/>
    <n v="3"/>
    <x v="179"/>
    <x v="2"/>
    <n v="34"/>
    <n v="140"/>
    <n v="420"/>
    <n v="420"/>
    <n v="1193.7465999999999"/>
    <n v="1613.7465999999999"/>
    <n v="1613.7465999999999"/>
    <s v="Wed"/>
    <s v="Tue"/>
    <n v="3"/>
    <x v="0"/>
    <n v="-1"/>
  </r>
  <r>
    <s v="A00317"/>
    <x v="5"/>
    <s v="Michner"/>
    <x v="1"/>
    <x v="1"/>
    <x v="69"/>
    <x v="51"/>
    <n v="1"/>
    <m/>
    <m/>
    <n v="0.5"/>
    <x v="98"/>
    <x v="2"/>
    <n v="4"/>
    <n v="80"/>
    <n v="40"/>
    <n v="40"/>
    <n v="250.42240000000001"/>
    <n v="290.42240000000004"/>
    <n v="290.42240000000004"/>
    <s v="Thu"/>
    <s v="Mon"/>
    <n v="4"/>
    <x v="5"/>
    <n v="-3"/>
  </r>
  <r>
    <s v="A00318"/>
    <x v="1"/>
    <s v="Lopez"/>
    <x v="2"/>
    <x v="0"/>
    <x v="69"/>
    <x v="66"/>
    <n v="1"/>
    <m/>
    <m/>
    <n v="0.25"/>
    <x v="180"/>
    <x v="1"/>
    <n v="28"/>
    <n v="80"/>
    <n v="20"/>
    <n v="20"/>
    <n v="67.703999999999994"/>
    <n v="87.703999999999994"/>
    <n v="87.703999999999994"/>
    <s v="Thu"/>
    <s v="Thu"/>
    <n v="4"/>
    <x v="2"/>
    <n v="0"/>
  </r>
  <r>
    <s v="A00319"/>
    <x v="2"/>
    <s v="Burton"/>
    <x v="4"/>
    <x v="0"/>
    <x v="69"/>
    <x v="66"/>
    <n v="2"/>
    <m/>
    <m/>
    <n v="1.25"/>
    <x v="181"/>
    <x v="0"/>
    <n v="28"/>
    <n v="140"/>
    <n v="175"/>
    <n v="175"/>
    <n v="58.238999999999997"/>
    <n v="233.239"/>
    <n v="233.239"/>
    <s v="Thu"/>
    <s v="Thu"/>
    <n v="4"/>
    <x v="2"/>
    <n v="0"/>
  </r>
  <r>
    <s v="A00320"/>
    <x v="4"/>
    <s v="Lopez"/>
    <x v="0"/>
    <x v="0"/>
    <x v="69"/>
    <x v="81"/>
    <n v="1"/>
    <m/>
    <m/>
    <n v="0.5"/>
    <x v="182"/>
    <x v="1"/>
    <n v="35"/>
    <n v="80"/>
    <n v="40"/>
    <n v="40"/>
    <n v="32.226999999999997"/>
    <n v="72.227000000000004"/>
    <n v="72.227000000000004"/>
    <s v="Thu"/>
    <s v="Thu"/>
    <n v="4"/>
    <x v="2"/>
    <n v="0"/>
  </r>
  <r>
    <s v="A00321"/>
    <x v="2"/>
    <s v="Khan"/>
    <x v="1"/>
    <x v="0"/>
    <x v="69"/>
    <x v="82"/>
    <n v="1"/>
    <m/>
    <m/>
    <n v="2.25"/>
    <x v="183"/>
    <x v="0"/>
    <n v="44"/>
    <n v="80"/>
    <n v="180"/>
    <n v="180"/>
    <n v="180"/>
    <n v="360"/>
    <n v="360"/>
    <s v="Thu"/>
    <s v="Sat"/>
    <n v="4"/>
    <x v="4"/>
    <n v="2"/>
  </r>
  <r>
    <s v="A00322"/>
    <x v="4"/>
    <s v="Khan"/>
    <x v="0"/>
    <x v="1"/>
    <x v="70"/>
    <x v="83"/>
    <n v="1"/>
    <m/>
    <m/>
    <n v="1"/>
    <x v="184"/>
    <x v="0"/>
    <n v="47"/>
    <n v="80"/>
    <n v="80"/>
    <n v="80"/>
    <n v="337.9237"/>
    <n v="417.9237"/>
    <n v="417.9237"/>
    <s v="Sat"/>
    <s v="Thu"/>
    <n v="6"/>
    <x v="2"/>
    <n v="-2"/>
  </r>
  <r>
    <s v="A00323"/>
    <x v="3"/>
    <s v="Michner"/>
    <x v="0"/>
    <x v="1"/>
    <x v="71"/>
    <x v="63"/>
    <n v="1"/>
    <m/>
    <m/>
    <n v="0.75"/>
    <x v="185"/>
    <x v="0"/>
    <n v="1"/>
    <n v="80"/>
    <n v="60"/>
    <n v="60"/>
    <n v="63.99"/>
    <n v="123.99000000000001"/>
    <n v="123.99000000000001"/>
    <s v="Mon"/>
    <s v="Tue"/>
    <n v="1"/>
    <x v="0"/>
    <n v="1"/>
  </r>
  <r>
    <s v="A00324"/>
    <x v="4"/>
    <s v="Khan"/>
    <x v="0"/>
    <x v="0"/>
    <x v="71"/>
    <x v="52"/>
    <n v="1"/>
    <m/>
    <m/>
    <n v="0.5"/>
    <x v="186"/>
    <x v="1"/>
    <n v="2"/>
    <n v="80"/>
    <n v="40"/>
    <n v="40"/>
    <n v="145.88999999999999"/>
    <n v="185.89"/>
    <n v="185.89"/>
    <s v="Mon"/>
    <s v="Wed"/>
    <n v="1"/>
    <x v="3"/>
    <n v="2"/>
  </r>
  <r>
    <s v="A00325"/>
    <x v="4"/>
    <s v="Khan"/>
    <x v="2"/>
    <x v="0"/>
    <x v="71"/>
    <x v="69"/>
    <n v="1"/>
    <m/>
    <m/>
    <n v="0.25"/>
    <x v="43"/>
    <x v="1"/>
    <n v="21"/>
    <n v="80"/>
    <n v="20"/>
    <n v="20"/>
    <n v="30"/>
    <n v="50"/>
    <n v="50"/>
    <s v="Mon"/>
    <s v="Mon"/>
    <n v="1"/>
    <x v="5"/>
    <n v="0"/>
  </r>
  <r>
    <s v="A00326"/>
    <x v="4"/>
    <s v="Khan"/>
    <x v="1"/>
    <x v="0"/>
    <x v="71"/>
    <x v="69"/>
    <n v="1"/>
    <m/>
    <m/>
    <n v="0.5"/>
    <x v="187"/>
    <x v="0"/>
    <n v="21"/>
    <n v="80"/>
    <n v="40"/>
    <n v="40"/>
    <n v="57.098199999999999"/>
    <n v="97.098199999999991"/>
    <n v="97.098199999999991"/>
    <s v="Mon"/>
    <s v="Mon"/>
    <n v="1"/>
    <x v="5"/>
    <n v="0"/>
  </r>
  <r>
    <s v="A00327"/>
    <x v="0"/>
    <s v="Khan"/>
    <x v="4"/>
    <x v="0"/>
    <x v="71"/>
    <x v="84"/>
    <n v="2"/>
    <m/>
    <m/>
    <n v="3.5"/>
    <x v="188"/>
    <x v="0"/>
    <n v="30"/>
    <n v="140"/>
    <n v="490"/>
    <n v="490"/>
    <n v="262.44"/>
    <n v="752.44"/>
    <n v="752.44"/>
    <s v="Mon"/>
    <s v="Wed"/>
    <n v="1"/>
    <x v="3"/>
    <n v="2"/>
  </r>
  <r>
    <s v="A00328"/>
    <x v="4"/>
    <s v="Khan"/>
    <x v="0"/>
    <x v="0"/>
    <x v="71"/>
    <x v="85"/>
    <n v="1"/>
    <m/>
    <m/>
    <n v="0.5"/>
    <x v="29"/>
    <x v="1"/>
    <n v="36"/>
    <n v="80"/>
    <n v="40"/>
    <n v="40"/>
    <n v="21.33"/>
    <n v="61.33"/>
    <n v="61.33"/>
    <s v="Mon"/>
    <s v="Tue"/>
    <n v="1"/>
    <x v="0"/>
    <n v="1"/>
  </r>
  <r>
    <s v="A00329"/>
    <x v="1"/>
    <s v="Lopez"/>
    <x v="3"/>
    <x v="0"/>
    <x v="71"/>
    <x v="74"/>
    <n v="1"/>
    <m/>
    <m/>
    <n v="4"/>
    <x v="189"/>
    <x v="1"/>
    <n v="141"/>
    <n v="80"/>
    <n v="320"/>
    <n v="320"/>
    <n v="1769.625"/>
    <n v="2089.625"/>
    <n v="2089.625"/>
    <s v="Mon"/>
    <s v="Tue"/>
    <n v="1"/>
    <x v="0"/>
    <n v="1"/>
  </r>
  <r>
    <s v="A00330"/>
    <x v="1"/>
    <s v="Lopez"/>
    <x v="1"/>
    <x v="0"/>
    <x v="72"/>
    <x v="84"/>
    <n v="1"/>
    <m/>
    <m/>
    <n v="0.75"/>
    <x v="190"/>
    <x v="1"/>
    <n v="29"/>
    <n v="80"/>
    <n v="60"/>
    <n v="60"/>
    <n v="82.875"/>
    <n v="142.875"/>
    <n v="142.875"/>
    <s v="Tue"/>
    <s v="Wed"/>
    <n v="2"/>
    <x v="3"/>
    <n v="1"/>
  </r>
  <r>
    <s v="A00331"/>
    <x v="2"/>
    <s v="Michner"/>
    <x v="0"/>
    <x v="0"/>
    <x v="72"/>
    <x v="49"/>
    <n v="2"/>
    <m/>
    <m/>
    <n v="0.75"/>
    <x v="191"/>
    <x v="0"/>
    <n v="41"/>
    <n v="140"/>
    <n v="105"/>
    <n v="105"/>
    <n v="2294"/>
    <n v="2399"/>
    <n v="2399"/>
    <s v="Tue"/>
    <s v="Mon"/>
    <n v="2"/>
    <x v="5"/>
    <n v="-1"/>
  </r>
  <r>
    <s v="A00332"/>
    <x v="5"/>
    <s v="Khan"/>
    <x v="0"/>
    <x v="0"/>
    <x v="73"/>
    <x v="78"/>
    <n v="1"/>
    <m/>
    <m/>
    <n v="1"/>
    <x v="192"/>
    <x v="0"/>
    <n v="7"/>
    <n v="80"/>
    <n v="80"/>
    <n v="80"/>
    <n v="348.7432"/>
    <n v="428.7432"/>
    <n v="428.7432"/>
    <s v="Wed"/>
    <s v="Wed"/>
    <n v="3"/>
    <x v="3"/>
    <n v="0"/>
  </r>
  <r>
    <s v="A00333"/>
    <x v="1"/>
    <s v="Lopez"/>
    <x v="0"/>
    <x v="0"/>
    <x v="73"/>
    <x v="81"/>
    <n v="1"/>
    <m/>
    <m/>
    <n v="0.25"/>
    <x v="193"/>
    <x v="0"/>
    <n v="29"/>
    <n v="80"/>
    <n v="20"/>
    <n v="20"/>
    <n v="140.4"/>
    <n v="160.4"/>
    <n v="160.4"/>
    <s v="Wed"/>
    <s v="Thu"/>
    <n v="3"/>
    <x v="2"/>
    <n v="1"/>
  </r>
  <r>
    <s v="A00334"/>
    <x v="8"/>
    <s v="Ling"/>
    <x v="0"/>
    <x v="0"/>
    <x v="73"/>
    <x v="86"/>
    <n v="2"/>
    <m/>
    <m/>
    <n v="0.5"/>
    <x v="194"/>
    <x v="0"/>
    <n v="47"/>
    <n v="140"/>
    <n v="70"/>
    <n v="70"/>
    <n v="133.99780000000001"/>
    <n v="203.99780000000001"/>
    <n v="203.99780000000001"/>
    <s v="Wed"/>
    <s v="Mon"/>
    <n v="3"/>
    <x v="5"/>
    <n v="-2"/>
  </r>
  <r>
    <s v="A00335"/>
    <x v="3"/>
    <s v="Burton"/>
    <x v="3"/>
    <x v="0"/>
    <x v="74"/>
    <x v="87"/>
    <n v="2"/>
    <m/>
    <m/>
    <n v="1"/>
    <x v="195"/>
    <x v="0"/>
    <n v="36"/>
    <n v="140"/>
    <n v="140"/>
    <n v="140"/>
    <n v="305.63040000000001"/>
    <n v="445.63040000000001"/>
    <n v="445.63040000000001"/>
    <s v="Mon"/>
    <s v="Tue"/>
    <n v="1"/>
    <x v="0"/>
    <n v="1"/>
  </r>
  <r>
    <s v="A00336"/>
    <x v="3"/>
    <s v="Michner"/>
    <x v="0"/>
    <x v="1"/>
    <x v="75"/>
    <x v="55"/>
    <n v="1"/>
    <m/>
    <m/>
    <n v="0.25"/>
    <x v="66"/>
    <x v="0"/>
    <n v="7"/>
    <n v="80"/>
    <n v="20"/>
    <n v="20"/>
    <n v="19.196999999999999"/>
    <n v="39.197000000000003"/>
    <n v="39.197000000000003"/>
    <s v="Mon"/>
    <s v="Mon"/>
    <n v="1"/>
    <x v="5"/>
    <n v="0"/>
  </r>
  <r>
    <s v="A00337"/>
    <x v="1"/>
    <s v="Lopez"/>
    <x v="0"/>
    <x v="0"/>
    <x v="75"/>
    <x v="84"/>
    <n v="1"/>
    <m/>
    <m/>
    <n v="0.5"/>
    <x v="196"/>
    <x v="1"/>
    <n v="9"/>
    <n v="80"/>
    <n v="40"/>
    <n v="40"/>
    <n v="18.524999999999999"/>
    <n v="58.524999999999999"/>
    <n v="58.524999999999999"/>
    <s v="Mon"/>
    <s v="Wed"/>
    <n v="1"/>
    <x v="3"/>
    <n v="2"/>
  </r>
  <r>
    <s v="A00338"/>
    <x v="4"/>
    <s v="Lopez"/>
    <x v="2"/>
    <x v="0"/>
    <x v="75"/>
    <x v="84"/>
    <n v="1"/>
    <m/>
    <m/>
    <n v="0.25"/>
    <x v="197"/>
    <x v="0"/>
    <n v="9"/>
    <n v="80"/>
    <n v="20"/>
    <n v="20"/>
    <n v="39"/>
    <n v="59"/>
    <n v="59"/>
    <s v="Mon"/>
    <s v="Wed"/>
    <n v="1"/>
    <x v="3"/>
    <n v="2"/>
  </r>
  <r>
    <s v="A00339"/>
    <x v="1"/>
    <s v="Lopez"/>
    <x v="0"/>
    <x v="0"/>
    <x v="75"/>
    <x v="81"/>
    <n v="2"/>
    <m/>
    <m/>
    <n v="0.25"/>
    <x v="198"/>
    <x v="1"/>
    <n v="10"/>
    <n v="140"/>
    <n v="35"/>
    <n v="35"/>
    <n v="36.503999999999998"/>
    <n v="71.503999999999991"/>
    <n v="71.503999999999991"/>
    <s v="Mon"/>
    <s v="Thu"/>
    <n v="1"/>
    <x v="2"/>
    <n v="3"/>
  </r>
  <r>
    <s v="A00340"/>
    <x v="2"/>
    <s v="Cartier"/>
    <x v="0"/>
    <x v="0"/>
    <x v="75"/>
    <x v="81"/>
    <n v="2"/>
    <m/>
    <m/>
    <n v="0.5"/>
    <x v="199"/>
    <x v="2"/>
    <n v="10"/>
    <n v="140"/>
    <n v="70"/>
    <n v="70"/>
    <n v="29.807400000000001"/>
    <n v="99.807400000000001"/>
    <n v="99.807400000000001"/>
    <s v="Mon"/>
    <s v="Thu"/>
    <n v="1"/>
    <x v="2"/>
    <n v="3"/>
  </r>
  <r>
    <s v="A00341"/>
    <x v="2"/>
    <s v="Michner"/>
    <x v="0"/>
    <x v="0"/>
    <x v="75"/>
    <x v="81"/>
    <n v="1"/>
    <m/>
    <m/>
    <n v="0.25"/>
    <x v="200"/>
    <x v="0"/>
    <n v="10"/>
    <n v="80"/>
    <n v="20"/>
    <n v="20"/>
    <n v="43.02"/>
    <n v="63.02"/>
    <n v="63.02"/>
    <s v="Mon"/>
    <s v="Thu"/>
    <n v="1"/>
    <x v="2"/>
    <n v="3"/>
  </r>
  <r>
    <s v="A00342"/>
    <x v="3"/>
    <s v="Burton"/>
    <x v="2"/>
    <x v="0"/>
    <x v="75"/>
    <x v="88"/>
    <n v="1"/>
    <m/>
    <m/>
    <n v="0.25"/>
    <x v="155"/>
    <x v="0"/>
    <n v="17"/>
    <n v="80"/>
    <n v="20"/>
    <n v="20"/>
    <n v="66.864900000000006"/>
    <n v="86.864900000000006"/>
    <n v="86.864900000000006"/>
    <s v="Mon"/>
    <s v="Thu"/>
    <n v="1"/>
    <x v="2"/>
    <n v="3"/>
  </r>
  <r>
    <s v="A00343"/>
    <x v="3"/>
    <s v="Burton"/>
    <x v="1"/>
    <x v="0"/>
    <x v="75"/>
    <x v="89"/>
    <n v="1"/>
    <m/>
    <m/>
    <n v="0.75"/>
    <x v="201"/>
    <x v="0"/>
    <n v="38"/>
    <n v="80"/>
    <n v="60"/>
    <n v="60"/>
    <n v="408.56790000000001"/>
    <n v="468.56790000000001"/>
    <n v="468.56790000000001"/>
    <s v="Mon"/>
    <s v="Thu"/>
    <n v="1"/>
    <x v="2"/>
    <n v="3"/>
  </r>
  <r>
    <s v="A00344"/>
    <x v="1"/>
    <s v="Lopez"/>
    <x v="0"/>
    <x v="0"/>
    <x v="76"/>
    <x v="81"/>
    <n v="1"/>
    <m/>
    <m/>
    <n v="0.25"/>
    <x v="202"/>
    <x v="1"/>
    <n v="9"/>
    <n v="80"/>
    <n v="20"/>
    <n v="20"/>
    <n v="25.2486"/>
    <n v="45.248599999999996"/>
    <n v="45.248599999999996"/>
    <s v="Tue"/>
    <s v="Thu"/>
    <n v="2"/>
    <x v="2"/>
    <n v="2"/>
  </r>
  <r>
    <s v="A00345"/>
    <x v="2"/>
    <s v="Cartier"/>
    <x v="1"/>
    <x v="0"/>
    <x v="76"/>
    <x v="49"/>
    <n v="1"/>
    <m/>
    <m/>
    <n v="1.25"/>
    <x v="203"/>
    <x v="0"/>
    <n v="20"/>
    <n v="80"/>
    <n v="100"/>
    <n v="100"/>
    <n v="646"/>
    <n v="746"/>
    <n v="746"/>
    <s v="Tue"/>
    <s v="Mon"/>
    <n v="2"/>
    <x v="5"/>
    <n v="-1"/>
  </r>
  <r>
    <s v="A00346"/>
    <x v="2"/>
    <s v="Michner"/>
    <x v="2"/>
    <x v="0"/>
    <x v="76"/>
    <x v="90"/>
    <n v="1"/>
    <m/>
    <m/>
    <n v="0.25"/>
    <x v="204"/>
    <x v="2"/>
    <n v="25"/>
    <n v="80"/>
    <n v="20"/>
    <n v="20"/>
    <n v="125.4194"/>
    <n v="145.4194"/>
    <n v="145.4194"/>
    <s v="Tue"/>
    <s v="Sat"/>
    <n v="2"/>
    <x v="4"/>
    <n v="4"/>
  </r>
  <r>
    <s v="A00347"/>
    <x v="3"/>
    <s v="Khan"/>
    <x v="0"/>
    <x v="0"/>
    <x v="76"/>
    <x v="91"/>
    <n v="2"/>
    <m/>
    <m/>
    <n v="0.75"/>
    <x v="205"/>
    <x v="0"/>
    <n v="28"/>
    <n v="140"/>
    <n v="105"/>
    <n v="105"/>
    <n v="286.73230000000001"/>
    <n v="391.73230000000001"/>
    <n v="391.73230000000001"/>
    <s v="Tue"/>
    <s v="Tue"/>
    <n v="2"/>
    <x v="0"/>
    <n v="0"/>
  </r>
  <r>
    <s v="A00348"/>
    <x v="1"/>
    <s v="Michner"/>
    <x v="4"/>
    <x v="0"/>
    <x v="76"/>
    <x v="91"/>
    <n v="1"/>
    <m/>
    <m/>
    <n v="2.5"/>
    <x v="206"/>
    <x v="2"/>
    <n v="28"/>
    <n v="80"/>
    <n v="200"/>
    <n v="200"/>
    <n v="258.02780000000001"/>
    <n v="458.02780000000001"/>
    <n v="458.02780000000001"/>
    <s v="Tue"/>
    <s v="Tue"/>
    <n v="2"/>
    <x v="0"/>
    <n v="0"/>
  </r>
  <r>
    <s v="A00349"/>
    <x v="1"/>
    <s v="Lopez"/>
    <x v="0"/>
    <x v="0"/>
    <x v="76"/>
    <x v="74"/>
    <n v="1"/>
    <m/>
    <m/>
    <n v="0.25"/>
    <x v="207"/>
    <x v="1"/>
    <n v="119"/>
    <n v="80"/>
    <n v="20"/>
    <n v="20"/>
    <n v="14.3"/>
    <n v="34.299999999999997"/>
    <n v="34.299999999999997"/>
    <s v="Tue"/>
    <s v="Tue"/>
    <n v="2"/>
    <x v="0"/>
    <n v="0"/>
  </r>
  <r>
    <s v="A00350"/>
    <x v="1"/>
    <s v="Lopez"/>
    <x v="0"/>
    <x v="0"/>
    <x v="77"/>
    <x v="92"/>
    <n v="1"/>
    <m/>
    <m/>
    <n v="0.25"/>
    <x v="208"/>
    <x v="1"/>
    <n v="12"/>
    <n v="80"/>
    <n v="20"/>
    <n v="20"/>
    <n v="44.85"/>
    <n v="64.849999999999994"/>
    <n v="64.849999999999994"/>
    <s v="Wed"/>
    <s v="Mon"/>
    <n v="3"/>
    <x v="5"/>
    <n v="-2"/>
  </r>
  <r>
    <s v="A00351"/>
    <x v="3"/>
    <s v="Michner"/>
    <x v="0"/>
    <x v="0"/>
    <x v="77"/>
    <x v="88"/>
    <n v="2"/>
    <m/>
    <m/>
    <n v="0.5"/>
    <x v="209"/>
    <x v="2"/>
    <n v="15"/>
    <n v="140"/>
    <n v="70"/>
    <n v="70"/>
    <n v="74.607699999999994"/>
    <n v="144.60769999999999"/>
    <n v="144.60769999999999"/>
    <s v="Wed"/>
    <s v="Thu"/>
    <n v="3"/>
    <x v="2"/>
    <n v="1"/>
  </r>
  <r>
    <s v="A00352"/>
    <x v="0"/>
    <s v="Ling"/>
    <x v="1"/>
    <x v="1"/>
    <x v="77"/>
    <x v="93"/>
    <n v="2"/>
    <m/>
    <m/>
    <n v="0.5"/>
    <x v="210"/>
    <x v="0"/>
    <n v="28"/>
    <n v="140"/>
    <n v="70"/>
    <n v="70"/>
    <n v="126.71469999999999"/>
    <n v="196.71469999999999"/>
    <n v="196.71469999999999"/>
    <s v="Wed"/>
    <s v="Wed"/>
    <n v="3"/>
    <x v="3"/>
    <n v="0"/>
  </r>
  <r>
    <s v="A00353"/>
    <x v="0"/>
    <s v="Ling"/>
    <x v="1"/>
    <x v="0"/>
    <x v="77"/>
    <x v="94"/>
    <n v="2"/>
    <m/>
    <m/>
    <n v="1.25"/>
    <x v="211"/>
    <x v="0"/>
    <n v="57"/>
    <n v="140"/>
    <n v="175"/>
    <n v="175"/>
    <n v="256.83999999999997"/>
    <n v="431.84"/>
    <n v="431.84"/>
    <s v="Wed"/>
    <s v="Thu"/>
    <n v="3"/>
    <x v="2"/>
    <n v="1"/>
  </r>
  <r>
    <s v="A00354"/>
    <x v="5"/>
    <s v="Cartier"/>
    <x v="2"/>
    <x v="0"/>
    <x v="78"/>
    <x v="85"/>
    <n v="1"/>
    <m/>
    <m/>
    <n v="0.25"/>
    <x v="212"/>
    <x v="1"/>
    <n v="12"/>
    <n v="80"/>
    <n v="20"/>
    <n v="20"/>
    <n v="32.6706"/>
    <n v="52.6706"/>
    <n v="52.6706"/>
    <s v="Thu"/>
    <s v="Tue"/>
    <n v="4"/>
    <x v="0"/>
    <n v="-2"/>
  </r>
  <r>
    <s v="A00355"/>
    <x v="3"/>
    <s v="Cartier"/>
    <x v="0"/>
    <x v="1"/>
    <x v="78"/>
    <x v="86"/>
    <n v="2"/>
    <m/>
    <m/>
    <n v="0.5"/>
    <x v="213"/>
    <x v="0"/>
    <n v="25"/>
    <n v="140"/>
    <n v="70"/>
    <n v="70"/>
    <n v="72.350099999999998"/>
    <n v="142.3501"/>
    <n v="142.3501"/>
    <s v="Thu"/>
    <s v="Mon"/>
    <n v="4"/>
    <x v="5"/>
    <n v="-3"/>
  </r>
  <r>
    <s v="A00356"/>
    <x v="0"/>
    <s v="Ling"/>
    <x v="1"/>
    <x v="0"/>
    <x v="78"/>
    <x v="95"/>
    <n v="2"/>
    <m/>
    <m/>
    <n v="0.5"/>
    <x v="214"/>
    <x v="2"/>
    <n v="29"/>
    <n v="140"/>
    <n v="70"/>
    <n v="70"/>
    <n v="178.49889999999999"/>
    <n v="248.49889999999999"/>
    <n v="248.49889999999999"/>
    <s v="Thu"/>
    <s v="Fri"/>
    <n v="4"/>
    <x v="1"/>
    <n v="1"/>
  </r>
  <r>
    <s v="A00357"/>
    <x v="3"/>
    <s v="Burton"/>
    <x v="1"/>
    <x v="0"/>
    <x v="78"/>
    <x v="96"/>
    <n v="1"/>
    <m/>
    <m/>
    <n v="0.5"/>
    <x v="215"/>
    <x v="2"/>
    <n v="46"/>
    <n v="80"/>
    <n v="40"/>
    <n v="40"/>
    <n v="18.254899999999999"/>
    <n v="58.254899999999999"/>
    <n v="58.254899999999999"/>
    <s v="Thu"/>
    <s v="Mon"/>
    <n v="4"/>
    <x v="5"/>
    <n v="-3"/>
  </r>
  <r>
    <s v="A00358"/>
    <x v="0"/>
    <s v="Ling"/>
    <x v="0"/>
    <x v="0"/>
    <x v="78"/>
    <x v="96"/>
    <n v="2"/>
    <m/>
    <m/>
    <n v="1.75"/>
    <x v="216"/>
    <x v="2"/>
    <n v="46"/>
    <n v="140"/>
    <n v="245"/>
    <n v="245"/>
    <n v="151.8099"/>
    <n v="396.80989999999997"/>
    <n v="396.80989999999997"/>
    <s v="Thu"/>
    <s v="Mon"/>
    <n v="4"/>
    <x v="5"/>
    <n v="-3"/>
  </r>
  <r>
    <s v="A00359"/>
    <x v="5"/>
    <s v="Burton"/>
    <x v="2"/>
    <x v="0"/>
    <x v="79"/>
    <x v="53"/>
    <n v="1"/>
    <m/>
    <m/>
    <n v="0.25"/>
    <x v="217"/>
    <x v="2"/>
    <n v="8"/>
    <n v="80"/>
    <n v="20"/>
    <n v="20"/>
    <n v="85.085899999999995"/>
    <n v="105.0859"/>
    <n v="105.0859"/>
    <s v="Fri"/>
    <s v="Sat"/>
    <n v="5"/>
    <x v="4"/>
    <n v="1"/>
  </r>
  <r>
    <s v="A00360"/>
    <x v="1"/>
    <s v="Lopez"/>
    <x v="0"/>
    <x v="0"/>
    <x v="79"/>
    <x v="86"/>
    <n v="1"/>
    <m/>
    <m/>
    <n v="0.25"/>
    <x v="218"/>
    <x v="0"/>
    <n v="24"/>
    <n v="80"/>
    <n v="20"/>
    <n v="20"/>
    <n v="67.067700000000002"/>
    <n v="87.067700000000002"/>
    <n v="87.067700000000002"/>
    <s v="Fri"/>
    <s v="Mon"/>
    <n v="5"/>
    <x v="5"/>
    <n v="-4"/>
  </r>
  <r>
    <s v="A00361"/>
    <x v="1"/>
    <s v="Lopez"/>
    <x v="2"/>
    <x v="0"/>
    <x v="80"/>
    <x v="88"/>
    <n v="1"/>
    <m/>
    <m/>
    <n v="0.25"/>
    <x v="219"/>
    <x v="0"/>
    <n v="10"/>
    <n v="80"/>
    <n v="20"/>
    <n v="20"/>
    <n v="162.20959999999999"/>
    <n v="182.20959999999999"/>
    <n v="182.20959999999999"/>
    <s v="Mon"/>
    <s v="Thu"/>
    <n v="1"/>
    <x v="2"/>
    <n v="3"/>
  </r>
  <r>
    <s v="A00362"/>
    <x v="5"/>
    <s v="Burton"/>
    <x v="4"/>
    <x v="0"/>
    <x v="80"/>
    <x v="83"/>
    <n v="1"/>
    <m/>
    <m/>
    <n v="1.25"/>
    <x v="220"/>
    <x v="0"/>
    <n v="17"/>
    <n v="80"/>
    <n v="100"/>
    <n v="100"/>
    <n v="53.688699999999997"/>
    <n v="153.68869999999998"/>
    <n v="153.68869999999998"/>
    <s v="Mon"/>
    <s v="Thu"/>
    <n v="1"/>
    <x v="2"/>
    <n v="3"/>
  </r>
  <r>
    <s v="A00363"/>
    <x v="5"/>
    <s v="Michner"/>
    <x v="0"/>
    <x v="0"/>
    <x v="80"/>
    <x v="86"/>
    <n v="2"/>
    <m/>
    <m/>
    <n v="1"/>
    <x v="221"/>
    <x v="2"/>
    <n v="21"/>
    <n v="140"/>
    <n v="140"/>
    <n v="140"/>
    <n v="211.8477"/>
    <n v="351.84770000000003"/>
    <n v="351.84770000000003"/>
    <s v="Mon"/>
    <s v="Mon"/>
    <n v="1"/>
    <x v="5"/>
    <n v="0"/>
  </r>
  <r>
    <s v="A00364"/>
    <x v="1"/>
    <s v="Lopez"/>
    <x v="0"/>
    <x v="0"/>
    <x v="80"/>
    <x v="86"/>
    <n v="1"/>
    <m/>
    <m/>
    <n v="0.25"/>
    <x v="222"/>
    <x v="1"/>
    <n v="21"/>
    <n v="80"/>
    <n v="20"/>
    <n v="20"/>
    <n v="150.31899999999999"/>
    <n v="170.31899999999999"/>
    <n v="170.31899999999999"/>
    <s v="Mon"/>
    <s v="Mon"/>
    <n v="1"/>
    <x v="5"/>
    <n v="0"/>
  </r>
  <r>
    <s v="A00365"/>
    <x v="8"/>
    <s v="Ling"/>
    <x v="0"/>
    <x v="0"/>
    <x v="80"/>
    <x v="97"/>
    <n v="2"/>
    <m/>
    <m/>
    <n v="0.25"/>
    <x v="223"/>
    <x v="0"/>
    <n v="43"/>
    <n v="140"/>
    <n v="35"/>
    <n v="35"/>
    <n v="46.864899999999999"/>
    <n v="81.864900000000006"/>
    <n v="81.864900000000006"/>
    <s v="Mon"/>
    <s v="Tue"/>
    <n v="1"/>
    <x v="0"/>
    <n v="1"/>
  </r>
  <r>
    <s v="A00366"/>
    <x v="1"/>
    <s v="Lopez"/>
    <x v="0"/>
    <x v="0"/>
    <x v="81"/>
    <x v="88"/>
    <n v="1"/>
    <m/>
    <m/>
    <n v="0.25"/>
    <x v="67"/>
    <x v="1"/>
    <n v="9"/>
    <n v="80"/>
    <n v="20"/>
    <n v="20"/>
    <n v="19.5"/>
    <n v="39.5"/>
    <n v="39.5"/>
    <s v="Tue"/>
    <s v="Thu"/>
    <n v="2"/>
    <x v="2"/>
    <n v="2"/>
  </r>
  <r>
    <s v="A00367"/>
    <x v="2"/>
    <s v="Cartier"/>
    <x v="1"/>
    <x v="0"/>
    <x v="81"/>
    <x v="85"/>
    <n v="1"/>
    <m/>
    <m/>
    <n v="1.25"/>
    <x v="224"/>
    <x v="2"/>
    <n v="7"/>
    <n v="80"/>
    <n v="100"/>
    <n v="100"/>
    <n v="256.71809999999999"/>
    <n v="356.71809999999999"/>
    <n v="356.71809999999999"/>
    <s v="Tue"/>
    <s v="Tue"/>
    <n v="2"/>
    <x v="0"/>
    <n v="0"/>
  </r>
  <r>
    <s v="A00368"/>
    <x v="3"/>
    <s v="Khan"/>
    <x v="1"/>
    <x v="0"/>
    <x v="82"/>
    <x v="90"/>
    <n v="1"/>
    <m/>
    <m/>
    <n v="1"/>
    <x v="225"/>
    <x v="2"/>
    <n v="17"/>
    <n v="80"/>
    <n v="80"/>
    <n v="80"/>
    <n v="86.293499999999995"/>
    <n v="166.29349999999999"/>
    <n v="166.29349999999999"/>
    <s v="Wed"/>
    <s v="Sat"/>
    <n v="3"/>
    <x v="4"/>
    <n v="3"/>
  </r>
  <r>
    <s v="A00369"/>
    <x v="1"/>
    <s v="Lopez"/>
    <x v="0"/>
    <x v="0"/>
    <x v="83"/>
    <x v="85"/>
    <n v="1"/>
    <m/>
    <m/>
    <n v="0.25"/>
    <x v="226"/>
    <x v="1"/>
    <n v="5"/>
    <n v="80"/>
    <n v="20"/>
    <n v="20"/>
    <n v="108.3061"/>
    <n v="128.30610000000001"/>
    <n v="128.30610000000001"/>
    <s v="Thu"/>
    <s v="Tue"/>
    <n v="4"/>
    <x v="0"/>
    <n v="-2"/>
  </r>
  <r>
    <s v="A00370"/>
    <x v="5"/>
    <s v="Cartier"/>
    <x v="0"/>
    <x v="0"/>
    <x v="83"/>
    <x v="49"/>
    <n v="1"/>
    <m/>
    <m/>
    <n v="0.25"/>
    <x v="227"/>
    <x v="2"/>
    <n v="11"/>
    <n v="80"/>
    <n v="20"/>
    <n v="20"/>
    <n v="70.8215"/>
    <n v="90.8215"/>
    <n v="90.8215"/>
    <s v="Thu"/>
    <s v="Mon"/>
    <n v="4"/>
    <x v="5"/>
    <n v="-3"/>
  </r>
  <r>
    <s v="A00371"/>
    <x v="1"/>
    <s v="Lopez"/>
    <x v="0"/>
    <x v="1"/>
    <x v="83"/>
    <x v="86"/>
    <n v="1"/>
    <m/>
    <m/>
    <n v="0.5"/>
    <x v="228"/>
    <x v="0"/>
    <n v="18"/>
    <n v="80"/>
    <n v="40"/>
    <n v="40"/>
    <n v="56.919600000000003"/>
    <n v="96.919600000000003"/>
    <n v="96.919600000000003"/>
    <s v="Thu"/>
    <s v="Mon"/>
    <n v="4"/>
    <x v="5"/>
    <n v="-3"/>
  </r>
  <r>
    <s v="A00372"/>
    <x v="3"/>
    <s v="Burton"/>
    <x v="0"/>
    <x v="0"/>
    <x v="83"/>
    <x v="95"/>
    <n v="2"/>
    <m/>
    <m/>
    <n v="0.5"/>
    <x v="229"/>
    <x v="2"/>
    <n v="22"/>
    <n v="140"/>
    <n v="70"/>
    <n v="70"/>
    <n v="74.532399999999996"/>
    <n v="144.5324"/>
    <n v="144.5324"/>
    <s v="Thu"/>
    <s v="Fri"/>
    <n v="4"/>
    <x v="1"/>
    <n v="1"/>
  </r>
  <r>
    <s v="A00373"/>
    <x v="0"/>
    <s v="Ling"/>
    <x v="0"/>
    <x v="0"/>
    <x v="83"/>
    <x v="76"/>
    <n v="2"/>
    <m/>
    <m/>
    <n v="0.5"/>
    <x v="230"/>
    <x v="0"/>
    <n v="32"/>
    <n v="140"/>
    <n v="70"/>
    <n v="70"/>
    <n v="137.22"/>
    <n v="207.22"/>
    <n v="207.22"/>
    <s v="Thu"/>
    <s v="Mon"/>
    <n v="4"/>
    <x v="5"/>
    <n v="-3"/>
  </r>
  <r>
    <s v="A00374"/>
    <x v="3"/>
    <s v="Cartier"/>
    <x v="0"/>
    <x v="1"/>
    <x v="84"/>
    <x v="86"/>
    <n v="2"/>
    <m/>
    <m/>
    <n v="0.5"/>
    <x v="231"/>
    <x v="0"/>
    <n v="17"/>
    <n v="140"/>
    <n v="70"/>
    <n v="70"/>
    <n v="83.462900000000005"/>
    <n v="153.46289999999999"/>
    <n v="153.46289999999999"/>
    <s v="Fri"/>
    <s v="Mon"/>
    <n v="5"/>
    <x v="5"/>
    <n v="-4"/>
  </r>
  <r>
    <s v="A00375"/>
    <x v="4"/>
    <s v="Khan"/>
    <x v="0"/>
    <x v="0"/>
    <x v="85"/>
    <x v="93"/>
    <n v="1"/>
    <m/>
    <m/>
    <n v="1"/>
    <x v="232"/>
    <x v="1"/>
    <n v="18"/>
    <n v="80"/>
    <n v="80"/>
    <n v="80"/>
    <n v="9.92"/>
    <n v="89.92"/>
    <n v="89.92"/>
    <s v="Sat"/>
    <s v="Wed"/>
    <n v="6"/>
    <x v="3"/>
    <n v="-3"/>
  </r>
  <r>
    <s v="A00376"/>
    <x v="5"/>
    <s v="Cartier"/>
    <x v="0"/>
    <x v="0"/>
    <x v="86"/>
    <x v="49"/>
    <n v="1"/>
    <m/>
    <m/>
    <n v="0.25"/>
    <x v="213"/>
    <x v="2"/>
    <n v="7"/>
    <n v="80"/>
    <n v="20"/>
    <n v="20"/>
    <n v="72.350099999999998"/>
    <n v="92.350099999999998"/>
    <n v="92.350099999999998"/>
    <s v="Mon"/>
    <s v="Mon"/>
    <n v="1"/>
    <x v="5"/>
    <n v="0"/>
  </r>
  <r>
    <s v="A00377"/>
    <x v="3"/>
    <s v="Cartier"/>
    <x v="2"/>
    <x v="1"/>
    <x v="86"/>
    <x v="75"/>
    <n v="1"/>
    <m/>
    <m/>
    <n v="0.25"/>
    <x v="233"/>
    <x v="0"/>
    <n v="9"/>
    <n v="80"/>
    <n v="20"/>
    <n v="20"/>
    <n v="19.9801"/>
    <n v="39.9801"/>
    <n v="39.9801"/>
    <s v="Mon"/>
    <s v="Wed"/>
    <n v="1"/>
    <x v="3"/>
    <n v="2"/>
  </r>
  <r>
    <s v="A00378"/>
    <x v="8"/>
    <s v="Ling"/>
    <x v="3"/>
    <x v="0"/>
    <x v="86"/>
    <x v="91"/>
    <n v="2"/>
    <m/>
    <m/>
    <n v="1.25"/>
    <x v="234"/>
    <x v="0"/>
    <n v="15"/>
    <n v="140"/>
    <n v="175"/>
    <n v="175"/>
    <n v="85.32"/>
    <n v="260.32"/>
    <n v="260.32"/>
    <s v="Mon"/>
    <s v="Tue"/>
    <n v="1"/>
    <x v="0"/>
    <n v="1"/>
  </r>
  <r>
    <s v="A00379"/>
    <x v="4"/>
    <s v="Khan"/>
    <x v="0"/>
    <x v="0"/>
    <x v="86"/>
    <x v="98"/>
    <n v="1"/>
    <m/>
    <m/>
    <n v="0.5"/>
    <x v="183"/>
    <x v="1"/>
    <n v="42"/>
    <n v="80"/>
    <n v="40"/>
    <n v="40"/>
    <n v="180"/>
    <n v="220"/>
    <n v="220"/>
    <s v="Mon"/>
    <s v="Mon"/>
    <n v="1"/>
    <x v="5"/>
    <n v="0"/>
  </r>
  <r>
    <s v="A00380"/>
    <x v="8"/>
    <s v="Ling"/>
    <x v="0"/>
    <x v="0"/>
    <x v="87"/>
    <x v="99"/>
    <n v="2"/>
    <m/>
    <m/>
    <n v="0.25"/>
    <x v="235"/>
    <x v="0"/>
    <n v="16"/>
    <n v="140"/>
    <n v="35"/>
    <n v="35"/>
    <n v="52.350099999999998"/>
    <n v="87.350099999999998"/>
    <n v="87.350099999999998"/>
    <s v="Tue"/>
    <s v="Thu"/>
    <n v="2"/>
    <x v="2"/>
    <n v="2"/>
  </r>
  <r>
    <s v="A00381"/>
    <x v="8"/>
    <s v="Ling"/>
    <x v="0"/>
    <x v="0"/>
    <x v="87"/>
    <x v="67"/>
    <n v="2"/>
    <m/>
    <m/>
    <n v="0.5"/>
    <x v="236"/>
    <x v="0"/>
    <n v="21"/>
    <n v="140"/>
    <n v="70"/>
    <n v="70"/>
    <n v="45.293500000000002"/>
    <n v="115.29349999999999"/>
    <n v="115.29349999999999"/>
    <s v="Tue"/>
    <s v="Tue"/>
    <n v="2"/>
    <x v="0"/>
    <n v="0"/>
  </r>
  <r>
    <s v="A00382"/>
    <x v="1"/>
    <s v="Lopez"/>
    <x v="2"/>
    <x v="0"/>
    <x v="88"/>
    <x v="83"/>
    <n v="1"/>
    <m/>
    <m/>
    <n v="0.25"/>
    <x v="237"/>
    <x v="0"/>
    <n v="8"/>
    <n v="80"/>
    <n v="20"/>
    <n v="20"/>
    <n v="11.7"/>
    <n v="31.7"/>
    <n v="31.7"/>
    <s v="Wed"/>
    <s v="Thu"/>
    <n v="3"/>
    <x v="2"/>
    <n v="1"/>
  </r>
  <r>
    <s v="A00383"/>
    <x v="2"/>
    <s v="Khan"/>
    <x v="2"/>
    <x v="0"/>
    <x v="88"/>
    <x v="100"/>
    <n v="1"/>
    <m/>
    <m/>
    <n v="0.25"/>
    <x v="238"/>
    <x v="1"/>
    <n v="113"/>
    <n v="80"/>
    <n v="20"/>
    <n v="20"/>
    <n v="37.707000000000001"/>
    <n v="57.707000000000001"/>
    <n v="57.707000000000001"/>
    <s v="Wed"/>
    <s v="Thu"/>
    <n v="3"/>
    <x v="2"/>
    <n v="1"/>
  </r>
  <r>
    <s v="A00384"/>
    <x v="2"/>
    <s v="Michner"/>
    <x v="4"/>
    <x v="0"/>
    <x v="89"/>
    <x v="91"/>
    <n v="1"/>
    <m/>
    <m/>
    <n v="1"/>
    <x v="239"/>
    <x v="2"/>
    <n v="12"/>
    <n v="80"/>
    <n v="80"/>
    <n v="80"/>
    <n v="155.03550000000001"/>
    <n v="235.03550000000001"/>
    <n v="235.03550000000001"/>
    <s v="Thu"/>
    <s v="Tue"/>
    <n v="4"/>
    <x v="0"/>
    <n v="-2"/>
  </r>
  <r>
    <s v="A00385"/>
    <x v="1"/>
    <s v="Lopez"/>
    <x v="0"/>
    <x v="0"/>
    <x v="89"/>
    <x v="80"/>
    <n v="1"/>
    <m/>
    <m/>
    <n v="1.25"/>
    <x v="240"/>
    <x v="1"/>
    <n v="22"/>
    <n v="80"/>
    <n v="100"/>
    <n v="100"/>
    <n v="93.6"/>
    <n v="193.6"/>
    <n v="193.6"/>
    <s v="Thu"/>
    <s v="Fri"/>
    <n v="4"/>
    <x v="1"/>
    <n v="1"/>
  </r>
  <r>
    <s v="A00386"/>
    <x v="0"/>
    <s v="Ling"/>
    <x v="2"/>
    <x v="0"/>
    <x v="89"/>
    <x v="101"/>
    <n v="1"/>
    <m/>
    <m/>
    <n v="0.25"/>
    <x v="29"/>
    <x v="0"/>
    <n v="20"/>
    <n v="80"/>
    <n v="20"/>
    <n v="20"/>
    <n v="21.33"/>
    <n v="41.33"/>
    <n v="41.33"/>
    <s v="Thu"/>
    <s v="Wed"/>
    <n v="4"/>
    <x v="3"/>
    <n v="-1"/>
  </r>
  <r>
    <s v="A00387"/>
    <x v="2"/>
    <s v="Burton"/>
    <x v="3"/>
    <x v="0"/>
    <x v="89"/>
    <x v="102"/>
    <n v="1"/>
    <m/>
    <m/>
    <n v="2.5"/>
    <x v="241"/>
    <x v="0"/>
    <n v="61"/>
    <n v="80"/>
    <n v="200"/>
    <n v="200"/>
    <n v="357.11079999999998"/>
    <n v="557.11079999999993"/>
    <n v="557.11079999999993"/>
    <s v="Thu"/>
    <s v="Tue"/>
    <n v="4"/>
    <x v="0"/>
    <n v="-2"/>
  </r>
  <r>
    <s v="A00388"/>
    <x v="3"/>
    <s v="Burton"/>
    <x v="2"/>
    <x v="0"/>
    <x v="90"/>
    <x v="90"/>
    <n v="1"/>
    <m/>
    <m/>
    <n v="0.25"/>
    <x v="2"/>
    <x v="2"/>
    <n v="8"/>
    <n v="80"/>
    <n v="20"/>
    <n v="20"/>
    <n v="120"/>
    <n v="140"/>
    <n v="140"/>
    <s v="Fri"/>
    <s v="Sat"/>
    <n v="5"/>
    <x v="4"/>
    <n v="1"/>
  </r>
  <r>
    <s v="A00389"/>
    <x v="5"/>
    <s v="Burton"/>
    <x v="1"/>
    <x v="0"/>
    <x v="91"/>
    <x v="67"/>
    <n v="1"/>
    <m/>
    <m/>
    <n v="0.5"/>
    <x v="235"/>
    <x v="2"/>
    <n v="15"/>
    <n v="80"/>
    <n v="40"/>
    <n v="40"/>
    <n v="52.350099999999998"/>
    <n v="92.350099999999998"/>
    <n v="92.350099999999998"/>
    <s v="Mon"/>
    <s v="Tue"/>
    <n v="1"/>
    <x v="0"/>
    <n v="1"/>
  </r>
  <r>
    <s v="A00390"/>
    <x v="3"/>
    <s v="Cartier"/>
    <x v="1"/>
    <x v="0"/>
    <x v="91"/>
    <x v="76"/>
    <n v="1"/>
    <m/>
    <m/>
    <n v="3.25"/>
    <x v="242"/>
    <x v="0"/>
    <n v="21"/>
    <n v="80"/>
    <n v="260"/>
    <n v="260"/>
    <n v="511.875"/>
    <n v="771.875"/>
    <n v="771.875"/>
    <s v="Mon"/>
    <s v="Mon"/>
    <n v="1"/>
    <x v="5"/>
    <n v="0"/>
  </r>
  <r>
    <s v="A00391"/>
    <x v="0"/>
    <s v="Ling"/>
    <x v="1"/>
    <x v="0"/>
    <x v="91"/>
    <x v="103"/>
    <n v="2"/>
    <m/>
    <m/>
    <n v="2"/>
    <x v="243"/>
    <x v="0"/>
    <n v="54"/>
    <n v="140"/>
    <n v="280"/>
    <n v="280"/>
    <n v="368.87400000000002"/>
    <n v="648.87400000000002"/>
    <n v="648.87400000000002"/>
    <s v="Mon"/>
    <s v="Sat"/>
    <n v="1"/>
    <x v="4"/>
    <n v="5"/>
  </r>
  <r>
    <s v="A00392"/>
    <x v="0"/>
    <s v="Ling"/>
    <x v="2"/>
    <x v="0"/>
    <x v="92"/>
    <x v="99"/>
    <n v="1"/>
    <m/>
    <m/>
    <n v="0.25"/>
    <x v="2"/>
    <x v="0"/>
    <n v="8"/>
    <n v="80"/>
    <n v="20"/>
    <n v="20"/>
    <n v="120"/>
    <n v="140"/>
    <n v="140"/>
    <s v="Wed"/>
    <s v="Thu"/>
    <n v="3"/>
    <x v="2"/>
    <n v="1"/>
  </r>
  <r>
    <s v="A00393"/>
    <x v="0"/>
    <s v="Ling"/>
    <x v="1"/>
    <x v="1"/>
    <x v="92"/>
    <x v="96"/>
    <n v="2"/>
    <m/>
    <m/>
    <n v="0.5"/>
    <x v="37"/>
    <x v="2"/>
    <n v="26"/>
    <n v="140"/>
    <n v="70"/>
    <n v="70"/>
    <n v="5.4720000000000004"/>
    <n v="75.471999999999994"/>
    <n v="75.471999999999994"/>
    <s v="Wed"/>
    <s v="Mon"/>
    <n v="3"/>
    <x v="5"/>
    <n v="-2"/>
  </r>
  <r>
    <s v="A00394"/>
    <x v="5"/>
    <s v="Khan"/>
    <x v="0"/>
    <x v="0"/>
    <x v="93"/>
    <x v="104"/>
    <n v="1"/>
    <m/>
    <m/>
    <n v="1"/>
    <x v="244"/>
    <x v="2"/>
    <n v="11"/>
    <n v="80"/>
    <n v="80"/>
    <n v="80"/>
    <n v="60"/>
    <n v="140"/>
    <n v="140"/>
    <s v="Thu"/>
    <s v="Mon"/>
    <n v="4"/>
    <x v="5"/>
    <n v="-3"/>
  </r>
  <r>
    <s v="A00395"/>
    <x v="3"/>
    <s v="Burton"/>
    <x v="1"/>
    <x v="0"/>
    <x v="93"/>
    <x v="101"/>
    <n v="1"/>
    <m/>
    <m/>
    <n v="0.75"/>
    <x v="245"/>
    <x v="1"/>
    <n v="13"/>
    <n v="80"/>
    <n v="60"/>
    <n v="60"/>
    <n v="114.89449999999999"/>
    <n v="174.89449999999999"/>
    <n v="174.89449999999999"/>
    <s v="Thu"/>
    <s v="Wed"/>
    <n v="4"/>
    <x v="3"/>
    <n v="-1"/>
  </r>
  <r>
    <s v="A00396"/>
    <x v="0"/>
    <s v="Ling"/>
    <x v="0"/>
    <x v="0"/>
    <x v="93"/>
    <x v="68"/>
    <n v="2"/>
    <m/>
    <m/>
    <n v="0.25"/>
    <x v="246"/>
    <x v="2"/>
    <n v="21"/>
    <n v="140"/>
    <n v="35"/>
    <n v="35"/>
    <n v="23.899000000000001"/>
    <n v="58.899000000000001"/>
    <n v="58.899000000000001"/>
    <s v="Thu"/>
    <s v="Thu"/>
    <n v="4"/>
    <x v="2"/>
    <n v="0"/>
  </r>
  <r>
    <s v="A00397"/>
    <x v="1"/>
    <s v="Lopez"/>
    <x v="0"/>
    <x v="0"/>
    <x v="93"/>
    <x v="68"/>
    <n v="1"/>
    <m/>
    <m/>
    <n v="0.25"/>
    <x v="247"/>
    <x v="1"/>
    <n v="21"/>
    <n v="80"/>
    <n v="20"/>
    <n v="20"/>
    <n v="57.2"/>
    <n v="77.2"/>
    <n v="77.2"/>
    <s v="Thu"/>
    <s v="Thu"/>
    <n v="4"/>
    <x v="2"/>
    <n v="0"/>
  </r>
  <r>
    <s v="A00398"/>
    <x v="3"/>
    <s v="Burton"/>
    <x v="1"/>
    <x v="0"/>
    <x v="93"/>
    <x v="60"/>
    <n v="2"/>
    <m/>
    <m/>
    <n v="8.5"/>
    <x v="248"/>
    <x v="0"/>
    <n v="34"/>
    <n v="140"/>
    <n v="1190"/>
    <n v="1190"/>
    <n v="653.98500000000001"/>
    <n v="1843.9850000000001"/>
    <n v="1843.9850000000001"/>
    <s v="Thu"/>
    <s v="Wed"/>
    <n v="4"/>
    <x v="3"/>
    <n v="-1"/>
  </r>
  <r>
    <s v="A00399"/>
    <x v="1"/>
    <s v="Lopez"/>
    <x v="0"/>
    <x v="0"/>
    <x v="93"/>
    <x v="105"/>
    <n v="1"/>
    <m/>
    <m/>
    <n v="0.5"/>
    <x v="249"/>
    <x v="0"/>
    <n v="47"/>
    <n v="80"/>
    <n v="40"/>
    <n v="40"/>
    <n v="9.75"/>
    <n v="49.75"/>
    <n v="49.75"/>
    <s v="Thu"/>
    <s v="Tue"/>
    <n v="4"/>
    <x v="0"/>
    <n v="-2"/>
  </r>
  <r>
    <s v="A00400"/>
    <x v="0"/>
    <s v="Ling"/>
    <x v="1"/>
    <x v="0"/>
    <x v="94"/>
    <x v="91"/>
    <n v="2"/>
    <m/>
    <m/>
    <n v="0.5"/>
    <x v="250"/>
    <x v="0"/>
    <n v="3"/>
    <n v="140"/>
    <n v="70"/>
    <n v="70"/>
    <n v="134"/>
    <n v="204"/>
    <n v="204"/>
    <s v="Sat"/>
    <s v="Tue"/>
    <n v="6"/>
    <x v="0"/>
    <n v="-4"/>
  </r>
  <r>
    <s v="A00401"/>
    <x v="0"/>
    <s v="Ling"/>
    <x v="0"/>
    <x v="0"/>
    <x v="95"/>
    <x v="101"/>
    <n v="2"/>
    <m/>
    <m/>
    <n v="0.25"/>
    <x v="39"/>
    <x v="0"/>
    <n v="9"/>
    <n v="140"/>
    <n v="35"/>
    <n v="35"/>
    <n v="144"/>
    <n v="179"/>
    <n v="179"/>
    <s v="Mon"/>
    <s v="Wed"/>
    <n v="1"/>
    <x v="3"/>
    <n v="2"/>
  </r>
  <r>
    <s v="A00402"/>
    <x v="3"/>
    <s v="Burton"/>
    <x v="0"/>
    <x v="0"/>
    <x v="95"/>
    <x v="101"/>
    <n v="1"/>
    <m/>
    <m/>
    <n v="0.5"/>
    <x v="251"/>
    <x v="2"/>
    <n v="9"/>
    <n v="80"/>
    <n v="40"/>
    <n v="40"/>
    <n v="205.1859"/>
    <n v="245.1859"/>
    <n v="245.1859"/>
    <s v="Mon"/>
    <s v="Wed"/>
    <n v="1"/>
    <x v="3"/>
    <n v="2"/>
  </r>
  <r>
    <s v="A00403"/>
    <x v="4"/>
    <s v="Lopez"/>
    <x v="1"/>
    <x v="0"/>
    <x v="95"/>
    <x v="73"/>
    <n v="1"/>
    <m/>
    <m/>
    <n v="0.5"/>
    <x v="252"/>
    <x v="0"/>
    <n v="24"/>
    <n v="80"/>
    <n v="40"/>
    <n v="40"/>
    <n v="42.9"/>
    <n v="82.9"/>
    <n v="82.9"/>
    <s v="Mon"/>
    <s v="Thu"/>
    <n v="1"/>
    <x v="2"/>
    <n v="3"/>
  </r>
  <r>
    <s v="A00404"/>
    <x v="8"/>
    <s v="Ling"/>
    <x v="1"/>
    <x v="0"/>
    <x v="95"/>
    <x v="60"/>
    <n v="2"/>
    <m/>
    <m/>
    <n v="1.5"/>
    <x v="253"/>
    <x v="0"/>
    <n v="30"/>
    <n v="140"/>
    <n v="210"/>
    <n v="210"/>
    <n v="319.82150000000001"/>
    <n v="529.82150000000001"/>
    <n v="529.82150000000001"/>
    <s v="Mon"/>
    <s v="Wed"/>
    <n v="1"/>
    <x v="3"/>
    <n v="2"/>
  </r>
  <r>
    <s v="A00405"/>
    <x v="7"/>
    <s v="Ling"/>
    <x v="0"/>
    <x v="0"/>
    <x v="95"/>
    <x v="106"/>
    <n v="1"/>
    <m/>
    <m/>
    <n v="0.25"/>
    <x v="29"/>
    <x v="0"/>
    <n v="38"/>
    <n v="80"/>
    <n v="20"/>
    <n v="20"/>
    <n v="21.33"/>
    <n v="41.33"/>
    <n v="41.33"/>
    <s v="Mon"/>
    <s v="Thu"/>
    <n v="1"/>
    <x v="2"/>
    <n v="3"/>
  </r>
  <r>
    <s v="A00406"/>
    <x v="0"/>
    <s v="Ling"/>
    <x v="0"/>
    <x v="0"/>
    <x v="96"/>
    <x v="91"/>
    <n v="2"/>
    <m/>
    <m/>
    <n v="0.5"/>
    <x v="29"/>
    <x v="0"/>
    <n v="0"/>
    <n v="140"/>
    <n v="70"/>
    <n v="70"/>
    <n v="21.33"/>
    <n v="91.33"/>
    <n v="91.33"/>
    <s v="Tue"/>
    <s v="Tue"/>
    <n v="2"/>
    <x v="0"/>
    <n v="0"/>
  </r>
  <r>
    <s v="A00407"/>
    <x v="8"/>
    <s v="Ling"/>
    <x v="1"/>
    <x v="0"/>
    <x v="96"/>
    <x v="67"/>
    <n v="2"/>
    <m/>
    <m/>
    <n v="0.5"/>
    <x v="254"/>
    <x v="2"/>
    <n v="7"/>
    <n v="140"/>
    <n v="70"/>
    <n v="70"/>
    <n v="1231.2"/>
    <n v="1301.2"/>
    <n v="1301.2"/>
    <s v="Tue"/>
    <s v="Tue"/>
    <n v="2"/>
    <x v="0"/>
    <n v="0"/>
  </r>
  <r>
    <s v="A00408"/>
    <x v="0"/>
    <s v="Ling"/>
    <x v="1"/>
    <x v="0"/>
    <x v="96"/>
    <x v="71"/>
    <n v="2"/>
    <m/>
    <m/>
    <n v="0.5"/>
    <x v="255"/>
    <x v="2"/>
    <n v="15"/>
    <n v="140"/>
    <n v="70"/>
    <n v="70"/>
    <n v="56.496899999999997"/>
    <n v="126.4969"/>
    <n v="126.4969"/>
    <s v="Tue"/>
    <s v="Wed"/>
    <n v="2"/>
    <x v="3"/>
    <n v="1"/>
  </r>
  <r>
    <s v="A00409"/>
    <x v="0"/>
    <s v="Ling"/>
    <x v="1"/>
    <x v="0"/>
    <x v="96"/>
    <x v="68"/>
    <n v="2"/>
    <m/>
    <m/>
    <n v="0.5"/>
    <x v="256"/>
    <x v="0"/>
    <n v="16"/>
    <n v="140"/>
    <n v="70"/>
    <n v="70"/>
    <n v="269.95400000000001"/>
    <n v="339.95400000000001"/>
    <n v="339.95400000000001"/>
    <s v="Tue"/>
    <s v="Thu"/>
    <n v="2"/>
    <x v="2"/>
    <n v="2"/>
  </r>
  <r>
    <s v="A00410"/>
    <x v="8"/>
    <s v="Ling"/>
    <x v="1"/>
    <x v="0"/>
    <x v="96"/>
    <x v="60"/>
    <n v="2"/>
    <m/>
    <m/>
    <n v="0.5"/>
    <x v="257"/>
    <x v="0"/>
    <n v="29"/>
    <n v="140"/>
    <n v="70"/>
    <n v="70"/>
    <n v="83.231700000000004"/>
    <n v="153.23169999999999"/>
    <n v="153.23169999999999"/>
    <s v="Tue"/>
    <s v="Wed"/>
    <n v="2"/>
    <x v="3"/>
    <n v="1"/>
  </r>
  <r>
    <s v="A00411"/>
    <x v="5"/>
    <s v="Burton"/>
    <x v="2"/>
    <x v="0"/>
    <x v="96"/>
    <x v="107"/>
    <n v="1"/>
    <m/>
    <m/>
    <n v="0.25"/>
    <x v="258"/>
    <x v="0"/>
    <n v="44"/>
    <n v="80"/>
    <n v="20"/>
    <n v="20"/>
    <n v="88.624799999999993"/>
    <n v="108.62479999999999"/>
    <n v="108.62479999999999"/>
    <s v="Tue"/>
    <s v="Thu"/>
    <n v="2"/>
    <x v="2"/>
    <n v="2"/>
  </r>
  <r>
    <s v="A00412"/>
    <x v="4"/>
    <s v="Khan"/>
    <x v="2"/>
    <x v="0"/>
    <x v="96"/>
    <x v="108"/>
    <n v="1"/>
    <m/>
    <m/>
    <n v="0.25"/>
    <x v="41"/>
    <x v="1"/>
    <n v="112"/>
    <n v="80"/>
    <n v="20"/>
    <n v="20"/>
    <n v="40"/>
    <n v="60"/>
    <n v="60"/>
    <s v="Tue"/>
    <s v="Tue"/>
    <n v="2"/>
    <x v="0"/>
    <n v="0"/>
  </r>
  <r>
    <s v="A00413"/>
    <x v="1"/>
    <s v="Lopez"/>
    <x v="0"/>
    <x v="0"/>
    <x v="97"/>
    <x v="76"/>
    <n v="1"/>
    <m/>
    <m/>
    <n v="1.5"/>
    <x v="259"/>
    <x v="1"/>
    <n v="11"/>
    <n v="80"/>
    <n v="120"/>
    <n v="120"/>
    <n v="33.475000000000001"/>
    <n v="153.47499999999999"/>
    <n v="153.47499999999999"/>
    <s v="Thu"/>
    <s v="Mon"/>
    <n v="4"/>
    <x v="5"/>
    <n v="-3"/>
  </r>
  <r>
    <s v="A00414"/>
    <x v="4"/>
    <s v="Burton"/>
    <x v="0"/>
    <x v="0"/>
    <x v="97"/>
    <x v="109"/>
    <n v="2"/>
    <m/>
    <m/>
    <n v="0.25"/>
    <x v="260"/>
    <x v="0"/>
    <n v="16"/>
    <n v="140"/>
    <n v="35"/>
    <n v="35"/>
    <n v="33.8611"/>
    <n v="68.861099999999993"/>
    <n v="68.861099999999993"/>
    <s v="Thu"/>
    <s v="Sat"/>
    <n v="4"/>
    <x v="4"/>
    <n v="2"/>
  </r>
  <r>
    <s v="A00415"/>
    <x v="1"/>
    <s v="Lopez"/>
    <x v="2"/>
    <x v="0"/>
    <x v="97"/>
    <x v="97"/>
    <n v="1"/>
    <m/>
    <m/>
    <n v="0.25"/>
    <x v="261"/>
    <x v="0"/>
    <n v="19"/>
    <n v="80"/>
    <n v="20"/>
    <n v="20"/>
    <n v="33.957900000000002"/>
    <n v="53.957900000000002"/>
    <n v="53.957900000000002"/>
    <s v="Thu"/>
    <s v="Tue"/>
    <n v="4"/>
    <x v="0"/>
    <n v="-2"/>
  </r>
  <r>
    <s v="A00416"/>
    <x v="4"/>
    <s v="Khan"/>
    <x v="0"/>
    <x v="0"/>
    <x v="97"/>
    <x v="110"/>
    <n v="1"/>
    <m/>
    <m/>
    <n v="0.5"/>
    <x v="262"/>
    <x v="2"/>
    <n v="29"/>
    <n v="80"/>
    <n v="40"/>
    <n v="40"/>
    <n v="36.890099999999997"/>
    <n v="76.89009999999999"/>
    <n v="76.89009999999999"/>
    <s v="Thu"/>
    <s v="Fri"/>
    <n v="4"/>
    <x v="1"/>
    <n v="1"/>
  </r>
  <r>
    <s v="A00417"/>
    <x v="5"/>
    <s v="Khan"/>
    <x v="0"/>
    <x v="0"/>
    <x v="97"/>
    <x v="111"/>
    <n v="1"/>
    <m/>
    <m/>
    <n v="0.5"/>
    <x v="263"/>
    <x v="2"/>
    <n v="33"/>
    <n v="80"/>
    <n v="40"/>
    <n v="40"/>
    <n v="25.339500000000001"/>
    <n v="65.339500000000001"/>
    <n v="65.339500000000001"/>
    <s v="Thu"/>
    <s v="Tue"/>
    <n v="4"/>
    <x v="0"/>
    <n v="-2"/>
  </r>
  <r>
    <s v="A00418"/>
    <x v="7"/>
    <s v="Ling"/>
    <x v="2"/>
    <x v="0"/>
    <x v="97"/>
    <x v="112"/>
    <n v="1"/>
    <m/>
    <m/>
    <n v="0.25"/>
    <x v="43"/>
    <x v="0"/>
    <n v="39"/>
    <n v="80"/>
    <n v="20"/>
    <n v="20"/>
    <n v="30"/>
    <n v="50"/>
    <n v="50"/>
    <s v="Thu"/>
    <s v="Mon"/>
    <n v="4"/>
    <x v="5"/>
    <n v="-3"/>
  </r>
  <r>
    <s v="A00419"/>
    <x v="5"/>
    <s v="Burton"/>
    <x v="0"/>
    <x v="1"/>
    <x v="98"/>
    <x v="113"/>
    <n v="1"/>
    <m/>
    <m/>
    <n v="0.5"/>
    <x v="264"/>
    <x v="0"/>
    <n v="36"/>
    <n v="80"/>
    <n v="40"/>
    <n v="40"/>
    <n v="31.807600000000001"/>
    <n v="71.807600000000008"/>
    <n v="71.807600000000008"/>
    <s v="Fri"/>
    <s v="Sat"/>
    <n v="5"/>
    <x v="4"/>
    <n v="1"/>
  </r>
  <r>
    <s v="A00420"/>
    <x v="3"/>
    <s v="Khan"/>
    <x v="1"/>
    <x v="1"/>
    <x v="98"/>
    <x v="114"/>
    <n v="1"/>
    <m/>
    <m/>
    <n v="0.5"/>
    <x v="265"/>
    <x v="1"/>
    <n v="145"/>
    <n v="80"/>
    <n v="40"/>
    <n v="40"/>
    <n v="61.17"/>
    <n v="101.17"/>
    <n v="101.17"/>
    <s v="Fri"/>
    <s v="Wed"/>
    <n v="5"/>
    <x v="3"/>
    <n v="-2"/>
  </r>
  <r>
    <s v="A00421"/>
    <x v="4"/>
    <s v="Khan"/>
    <x v="0"/>
    <x v="0"/>
    <x v="99"/>
    <x v="102"/>
    <n v="1"/>
    <m/>
    <m/>
    <n v="0.5"/>
    <x v="266"/>
    <x v="1"/>
    <n v="45"/>
    <n v="80"/>
    <n v="40"/>
    <n v="40"/>
    <n v="15.542999999999999"/>
    <n v="55.542999999999999"/>
    <n v="55.542999999999999"/>
    <s v="Sat"/>
    <s v="Tue"/>
    <n v="6"/>
    <x v="0"/>
    <n v="-4"/>
  </r>
  <r>
    <s v="A00422"/>
    <x v="4"/>
    <s v="Khan"/>
    <x v="2"/>
    <x v="0"/>
    <x v="99"/>
    <x v="115"/>
    <n v="1"/>
    <m/>
    <m/>
    <n v="0.25"/>
    <x v="213"/>
    <x v="0"/>
    <n v="53"/>
    <n v="80"/>
    <n v="20"/>
    <n v="20"/>
    <n v="72.350099999999998"/>
    <n v="92.350099999999998"/>
    <n v="92.350099999999998"/>
    <s v="Sat"/>
    <s v="Wed"/>
    <n v="6"/>
    <x v="3"/>
    <n v="-3"/>
  </r>
  <r>
    <s v="A00423"/>
    <x v="0"/>
    <s v="Ling"/>
    <x v="2"/>
    <x v="1"/>
    <x v="100"/>
    <x v="116"/>
    <n v="1"/>
    <m/>
    <m/>
    <n v="0.25"/>
    <x v="267"/>
    <x v="0"/>
    <n v="11"/>
    <n v="80"/>
    <n v="20"/>
    <n v="20"/>
    <n v="96.714699999999993"/>
    <n v="116.71469999999999"/>
    <n v="116.71469999999999"/>
    <s v="Mon"/>
    <s v="Fri"/>
    <n v="1"/>
    <x v="1"/>
    <n v="4"/>
  </r>
  <r>
    <s v="A00424"/>
    <x v="3"/>
    <s v="Cartier"/>
    <x v="1"/>
    <x v="0"/>
    <x v="100"/>
    <x v="117"/>
    <n v="1"/>
    <m/>
    <m/>
    <n v="0.5"/>
    <x v="268"/>
    <x v="2"/>
    <n v="8"/>
    <n v="80"/>
    <n v="40"/>
    <n v="40"/>
    <n v="207.89859999999999"/>
    <n v="247.89859999999999"/>
    <n v="247.89859999999999"/>
    <s v="Mon"/>
    <s v="Tue"/>
    <n v="1"/>
    <x v="0"/>
    <n v="1"/>
  </r>
  <r>
    <s v="A00425"/>
    <x v="1"/>
    <s v="Lopez"/>
    <x v="4"/>
    <x v="0"/>
    <x v="100"/>
    <x v="68"/>
    <n v="3"/>
    <m/>
    <m/>
    <n v="3.5"/>
    <x v="269"/>
    <x v="0"/>
    <n v="10"/>
    <n v="195"/>
    <n v="682.5"/>
    <n v="682.5"/>
    <n v="821.87300000000005"/>
    <n v="1504.373"/>
    <n v="1504.373"/>
    <s v="Mon"/>
    <s v="Thu"/>
    <n v="1"/>
    <x v="2"/>
    <n v="3"/>
  </r>
  <r>
    <s v="A00426"/>
    <x v="0"/>
    <s v="Ling"/>
    <x v="3"/>
    <x v="0"/>
    <x v="100"/>
    <x v="96"/>
    <n v="2"/>
    <m/>
    <m/>
    <n v="1"/>
    <x v="270"/>
    <x v="0"/>
    <n v="14"/>
    <n v="140"/>
    <n v="140"/>
    <n v="140"/>
    <n v="118.55840000000001"/>
    <n v="258.55840000000001"/>
    <n v="258.55840000000001"/>
    <s v="Mon"/>
    <s v="Mon"/>
    <n v="1"/>
    <x v="5"/>
    <n v="0"/>
  </r>
  <r>
    <s v="A00427"/>
    <x v="3"/>
    <s v="Cartier"/>
    <x v="0"/>
    <x v="1"/>
    <x v="101"/>
    <x v="101"/>
    <n v="1"/>
    <m/>
    <m/>
    <n v="0.25"/>
    <x v="271"/>
    <x v="1"/>
    <n v="1"/>
    <n v="80"/>
    <n v="20"/>
    <n v="20"/>
    <n v="54.463700000000003"/>
    <n v="74.463700000000003"/>
    <n v="74.463700000000003"/>
    <s v="Tue"/>
    <s v="Wed"/>
    <n v="2"/>
    <x v="3"/>
    <n v="1"/>
  </r>
  <r>
    <s v="A00428"/>
    <x v="0"/>
    <s v="Ling"/>
    <x v="0"/>
    <x v="0"/>
    <x v="101"/>
    <x v="96"/>
    <n v="2"/>
    <m/>
    <m/>
    <n v="0.25"/>
    <x v="106"/>
    <x v="0"/>
    <n v="13"/>
    <n v="140"/>
    <n v="35"/>
    <n v="35"/>
    <n v="83.441299999999998"/>
    <n v="118.4413"/>
    <n v="118.4413"/>
    <s v="Tue"/>
    <s v="Mon"/>
    <n v="2"/>
    <x v="5"/>
    <n v="-1"/>
  </r>
  <r>
    <s v="A00429"/>
    <x v="0"/>
    <s v="Ling"/>
    <x v="0"/>
    <x v="0"/>
    <x v="101"/>
    <x v="118"/>
    <n v="2"/>
    <m/>
    <m/>
    <n v="0.75"/>
    <x v="34"/>
    <x v="0"/>
    <n v="15"/>
    <n v="140"/>
    <n v="105"/>
    <n v="105"/>
    <n v="36"/>
    <n v="141"/>
    <n v="141"/>
    <s v="Tue"/>
    <s v="Wed"/>
    <n v="2"/>
    <x v="3"/>
    <n v="1"/>
  </r>
  <r>
    <s v="A00430"/>
    <x v="1"/>
    <s v="Lopez"/>
    <x v="1"/>
    <x v="0"/>
    <x v="101"/>
    <x v="119"/>
    <n v="1"/>
    <m/>
    <m/>
    <n v="0.5"/>
    <x v="272"/>
    <x v="0"/>
    <n v="63"/>
    <n v="80"/>
    <n v="40"/>
    <n v="40"/>
    <n v="53.43"/>
    <n v="93.43"/>
    <n v="93.43"/>
    <s v="Tue"/>
    <s v="Tue"/>
    <n v="2"/>
    <x v="0"/>
    <n v="0"/>
  </r>
  <r>
    <s v="A00431"/>
    <x v="0"/>
    <s v="Ling"/>
    <x v="0"/>
    <x v="0"/>
    <x v="102"/>
    <x v="71"/>
    <n v="1"/>
    <m/>
    <m/>
    <n v="0.5"/>
    <x v="273"/>
    <x v="0"/>
    <n v="7"/>
    <n v="80"/>
    <n v="40"/>
    <n v="40"/>
    <n v="76.787999999999997"/>
    <n v="116.788"/>
    <n v="116.788"/>
    <s v="Wed"/>
    <s v="Wed"/>
    <n v="3"/>
    <x v="3"/>
    <n v="0"/>
  </r>
  <r>
    <s v="A00432"/>
    <x v="5"/>
    <s v="Burton"/>
    <x v="0"/>
    <x v="0"/>
    <x v="102"/>
    <x v="96"/>
    <n v="1"/>
    <s v="Yes"/>
    <s v="Yes"/>
    <n v="0.25"/>
    <x v="274"/>
    <x v="3"/>
    <n v="12"/>
    <n v="80"/>
    <n v="20"/>
    <n v="0"/>
    <n v="0"/>
    <n v="98"/>
    <n v="0"/>
    <s v="Wed"/>
    <s v="Mon"/>
    <n v="3"/>
    <x v="5"/>
    <n v="-2"/>
  </r>
  <r>
    <s v="A00433"/>
    <x v="3"/>
    <s v="Burton"/>
    <x v="1"/>
    <x v="0"/>
    <x v="102"/>
    <x v="73"/>
    <n v="2"/>
    <m/>
    <m/>
    <n v="2.75"/>
    <x v="275"/>
    <x v="2"/>
    <n v="15"/>
    <n v="140"/>
    <n v="385"/>
    <n v="385"/>
    <n v="666.4434"/>
    <n v="1051.4434000000001"/>
    <n v="1051.4434000000001"/>
    <s v="Wed"/>
    <s v="Thu"/>
    <n v="3"/>
    <x v="2"/>
    <n v="1"/>
  </r>
  <r>
    <s v="A00434"/>
    <x v="3"/>
    <s v="Burton"/>
    <x v="2"/>
    <x v="1"/>
    <x v="103"/>
    <x v="120"/>
    <n v="1"/>
    <m/>
    <m/>
    <n v="0.25"/>
    <x v="66"/>
    <x v="2"/>
    <n v="16"/>
    <n v="80"/>
    <n v="20"/>
    <n v="20"/>
    <n v="19.196999999999999"/>
    <n v="39.197000000000003"/>
    <n v="39.197000000000003"/>
    <s v="Thu"/>
    <s v="Sat"/>
    <n v="4"/>
    <x v="4"/>
    <n v="2"/>
  </r>
  <r>
    <s v="A00435"/>
    <x v="1"/>
    <s v="Lopez"/>
    <x v="0"/>
    <x v="0"/>
    <x v="103"/>
    <x v="106"/>
    <n v="1"/>
    <m/>
    <m/>
    <n v="0.75"/>
    <x v="276"/>
    <x v="1"/>
    <n v="28"/>
    <n v="80"/>
    <n v="60"/>
    <n v="60"/>
    <n v="414.53649999999999"/>
    <n v="474.53649999999999"/>
    <n v="474.53649999999999"/>
    <s v="Thu"/>
    <s v="Thu"/>
    <n v="4"/>
    <x v="2"/>
    <n v="0"/>
  </r>
  <r>
    <s v="A00436"/>
    <x v="5"/>
    <s v="Khan"/>
    <x v="3"/>
    <x v="0"/>
    <x v="104"/>
    <x v="121"/>
    <n v="1"/>
    <m/>
    <m/>
    <n v="1"/>
    <x v="66"/>
    <x v="0"/>
    <n v="54"/>
    <n v="80"/>
    <n v="80"/>
    <n v="80"/>
    <n v="19.196999999999999"/>
    <n v="99.197000000000003"/>
    <n v="99.197000000000003"/>
    <s v="Sat"/>
    <s v="Thu"/>
    <n v="6"/>
    <x v="2"/>
    <n v="-2"/>
  </r>
  <r>
    <s v="A00437"/>
    <x v="0"/>
    <s v="Ling"/>
    <x v="4"/>
    <x v="0"/>
    <x v="105"/>
    <x v="68"/>
    <n v="2"/>
    <m/>
    <m/>
    <n v="1"/>
    <x v="277"/>
    <x v="0"/>
    <n v="3"/>
    <n v="140"/>
    <n v="140"/>
    <n v="140"/>
    <n v="157.86000000000001"/>
    <n v="297.86"/>
    <n v="297.86"/>
    <s v="Mon"/>
    <s v="Thu"/>
    <n v="1"/>
    <x v="2"/>
    <n v="3"/>
  </r>
  <r>
    <s v="A00438"/>
    <x v="0"/>
    <s v="Ling"/>
    <x v="0"/>
    <x v="0"/>
    <x v="105"/>
    <x v="118"/>
    <n v="2"/>
    <m/>
    <m/>
    <n v="0.25"/>
    <x v="278"/>
    <x v="0"/>
    <n v="9"/>
    <n v="140"/>
    <n v="35"/>
    <n v="35"/>
    <n v="160.39080000000001"/>
    <n v="195.39080000000001"/>
    <n v="195.39080000000001"/>
    <s v="Mon"/>
    <s v="Wed"/>
    <n v="1"/>
    <x v="3"/>
    <n v="2"/>
  </r>
  <r>
    <s v="A00439"/>
    <x v="0"/>
    <s v="Ling"/>
    <x v="0"/>
    <x v="0"/>
    <x v="105"/>
    <x v="73"/>
    <n v="2"/>
    <m/>
    <m/>
    <n v="0.25"/>
    <x v="279"/>
    <x v="0"/>
    <n v="10"/>
    <n v="140"/>
    <n v="35"/>
    <n v="35"/>
    <n v="46.845300000000002"/>
    <n v="81.845300000000009"/>
    <n v="81.845300000000009"/>
    <s v="Mon"/>
    <s v="Thu"/>
    <n v="1"/>
    <x v="2"/>
    <n v="3"/>
  </r>
  <r>
    <s v="A00440"/>
    <x v="6"/>
    <s v="Cartier"/>
    <x v="1"/>
    <x v="1"/>
    <x v="105"/>
    <x v="98"/>
    <n v="2"/>
    <m/>
    <m/>
    <n v="1.25"/>
    <x v="280"/>
    <x v="2"/>
    <n v="14"/>
    <n v="140"/>
    <n v="175"/>
    <n v="175"/>
    <n v="952.06380000000001"/>
    <n v="1127.0637999999999"/>
    <n v="1127.0637999999999"/>
    <s v="Mon"/>
    <s v="Mon"/>
    <n v="1"/>
    <x v="5"/>
    <n v="0"/>
  </r>
  <r>
    <s v="A00441"/>
    <x v="4"/>
    <s v="Khan"/>
    <x v="2"/>
    <x v="0"/>
    <x v="106"/>
    <x v="60"/>
    <n v="1"/>
    <m/>
    <m/>
    <n v="0.25"/>
    <x v="281"/>
    <x v="0"/>
    <n v="15"/>
    <n v="80"/>
    <n v="20"/>
    <n v="20"/>
    <n v="17.420000000000002"/>
    <n v="37.42"/>
    <n v="37.42"/>
    <s v="Tue"/>
    <s v="Wed"/>
    <n v="2"/>
    <x v="3"/>
    <n v="1"/>
  </r>
  <r>
    <s v="A00442"/>
    <x v="3"/>
    <s v="Cartier"/>
    <x v="1"/>
    <x v="0"/>
    <x v="106"/>
    <x v="122"/>
    <n v="2"/>
    <m/>
    <m/>
    <n v="0.5"/>
    <x v="282"/>
    <x v="2"/>
    <n v="20"/>
    <n v="140"/>
    <n v="70"/>
    <n v="70"/>
    <n v="202"/>
    <n v="272"/>
    <n v="272"/>
    <s v="Tue"/>
    <s v="Mon"/>
    <n v="2"/>
    <x v="5"/>
    <n v="-1"/>
  </r>
  <r>
    <s v="A00443"/>
    <x v="5"/>
    <s v="Burton"/>
    <x v="0"/>
    <x v="0"/>
    <x v="107"/>
    <x v="96"/>
    <n v="1"/>
    <m/>
    <m/>
    <n v="0.75"/>
    <x v="283"/>
    <x v="0"/>
    <n v="5"/>
    <n v="80"/>
    <n v="60"/>
    <n v="60"/>
    <n v="137.13"/>
    <n v="197.13"/>
    <n v="197.13"/>
    <s v="Wed"/>
    <s v="Mon"/>
    <n v="3"/>
    <x v="5"/>
    <n v="-2"/>
  </r>
  <r>
    <s v="A00444"/>
    <x v="4"/>
    <s v="Khan"/>
    <x v="0"/>
    <x v="0"/>
    <x v="107"/>
    <x v="98"/>
    <n v="1"/>
    <m/>
    <m/>
    <n v="0.5"/>
    <x v="183"/>
    <x v="2"/>
    <n v="12"/>
    <n v="80"/>
    <n v="40"/>
    <n v="40"/>
    <n v="180"/>
    <n v="220"/>
    <n v="220"/>
    <s v="Wed"/>
    <s v="Mon"/>
    <n v="3"/>
    <x v="5"/>
    <n v="-2"/>
  </r>
  <r>
    <s v="A00445"/>
    <x v="2"/>
    <s v="Khan"/>
    <x v="0"/>
    <x v="0"/>
    <x v="107"/>
    <x v="98"/>
    <n v="1"/>
    <m/>
    <m/>
    <n v="0.25"/>
    <x v="284"/>
    <x v="2"/>
    <n v="12"/>
    <n v="80"/>
    <n v="20"/>
    <n v="20"/>
    <n v="255.3433"/>
    <n v="275.3433"/>
    <n v="275.3433"/>
    <s v="Wed"/>
    <s v="Mon"/>
    <n v="3"/>
    <x v="5"/>
    <n v="-2"/>
  </r>
  <r>
    <s v="A00446"/>
    <x v="3"/>
    <s v="Khan"/>
    <x v="2"/>
    <x v="0"/>
    <x v="107"/>
    <x v="123"/>
    <n v="1"/>
    <m/>
    <m/>
    <n v="0.25"/>
    <x v="285"/>
    <x v="1"/>
    <n v="13"/>
    <n v="80"/>
    <n v="20"/>
    <n v="20"/>
    <n v="48.372999999999998"/>
    <n v="68.37299999999999"/>
    <n v="68.37299999999999"/>
    <s v="Wed"/>
    <s v="Tue"/>
    <n v="3"/>
    <x v="0"/>
    <n v="-1"/>
  </r>
  <r>
    <s v="A00447"/>
    <x v="0"/>
    <s v="Ling"/>
    <x v="2"/>
    <x v="0"/>
    <x v="107"/>
    <x v="122"/>
    <n v="1"/>
    <m/>
    <m/>
    <n v="0.25"/>
    <x v="286"/>
    <x v="0"/>
    <n v="19"/>
    <n v="80"/>
    <n v="20"/>
    <n v="20"/>
    <n v="40.200000000000003"/>
    <n v="60.2"/>
    <n v="60.2"/>
    <s v="Wed"/>
    <s v="Mon"/>
    <n v="3"/>
    <x v="5"/>
    <n v="-2"/>
  </r>
  <r>
    <s v="A00448"/>
    <x v="2"/>
    <s v="Cartier"/>
    <x v="2"/>
    <x v="0"/>
    <x v="108"/>
    <x v="124"/>
    <n v="1"/>
    <m/>
    <m/>
    <n v="0.25"/>
    <x v="287"/>
    <x v="0"/>
    <n v="16"/>
    <n v="80"/>
    <n v="20"/>
    <n v="20"/>
    <n v="61.4985"/>
    <n v="81.498500000000007"/>
    <n v="81.498500000000007"/>
    <s v="Thu"/>
    <s v="Sat"/>
    <n v="4"/>
    <x v="4"/>
    <n v="2"/>
  </r>
  <r>
    <s v="A00449"/>
    <x v="3"/>
    <s v="Khan"/>
    <x v="1"/>
    <x v="0"/>
    <x v="108"/>
    <x v="123"/>
    <n v="1"/>
    <m/>
    <m/>
    <n v="0.5"/>
    <x v="36"/>
    <x v="0"/>
    <n v="12"/>
    <n v="80"/>
    <n v="40"/>
    <n v="40"/>
    <n v="42.66"/>
    <n v="82.66"/>
    <n v="82.66"/>
    <s v="Thu"/>
    <s v="Tue"/>
    <n v="4"/>
    <x v="0"/>
    <n v="-2"/>
  </r>
  <r>
    <s v="A00450"/>
    <x v="0"/>
    <s v="Ling"/>
    <x v="1"/>
    <x v="0"/>
    <x v="108"/>
    <x v="125"/>
    <n v="1"/>
    <m/>
    <m/>
    <n v="0.5"/>
    <x v="288"/>
    <x v="4"/>
    <n v="20"/>
    <n v="80"/>
    <n v="40"/>
    <n v="40"/>
    <n v="16.420000000000002"/>
    <n v="56.42"/>
    <n v="56.42"/>
    <s v="Thu"/>
    <s v="Wed"/>
    <n v="4"/>
    <x v="3"/>
    <n v="-1"/>
  </r>
  <r>
    <s v="A00451"/>
    <x v="5"/>
    <s v="Burton"/>
    <x v="0"/>
    <x v="0"/>
    <x v="109"/>
    <x v="111"/>
    <n v="2"/>
    <m/>
    <m/>
    <n v="0.5"/>
    <x v="264"/>
    <x v="0"/>
    <n v="18"/>
    <n v="140"/>
    <n v="70"/>
    <n v="70"/>
    <n v="31.807600000000001"/>
    <n v="101.80760000000001"/>
    <n v="101.80760000000001"/>
    <s v="Fri"/>
    <s v="Tue"/>
    <n v="5"/>
    <x v="0"/>
    <n v="-3"/>
  </r>
  <r>
    <s v="A00452"/>
    <x v="0"/>
    <s v="Ling"/>
    <x v="0"/>
    <x v="0"/>
    <x v="110"/>
    <x v="126"/>
    <n v="2"/>
    <m/>
    <m/>
    <n v="0.5"/>
    <x v="289"/>
    <x v="0"/>
    <n v="35"/>
    <n v="140"/>
    <n v="70"/>
    <n v="70"/>
    <n v="239.96940000000001"/>
    <n v="309.96940000000001"/>
    <n v="309.96940000000001"/>
    <s v="Mon"/>
    <s v="Mon"/>
    <n v="1"/>
    <x v="5"/>
    <n v="0"/>
  </r>
  <r>
    <s v="A00453"/>
    <x v="2"/>
    <s v="Burton"/>
    <x v="3"/>
    <x v="0"/>
    <x v="111"/>
    <x v="123"/>
    <n v="1"/>
    <m/>
    <m/>
    <n v="1"/>
    <x v="290"/>
    <x v="2"/>
    <n v="7"/>
    <n v="80"/>
    <n v="80"/>
    <n v="80"/>
    <n v="90"/>
    <n v="170"/>
    <n v="170"/>
    <s v="Tue"/>
    <s v="Tue"/>
    <n v="2"/>
    <x v="0"/>
    <n v="0"/>
  </r>
  <r>
    <s v="A00454"/>
    <x v="1"/>
    <s v="Lopez"/>
    <x v="2"/>
    <x v="0"/>
    <x v="111"/>
    <x v="105"/>
    <n v="1"/>
    <m/>
    <m/>
    <n v="0.25"/>
    <x v="3"/>
    <x v="0"/>
    <n v="21"/>
    <n v="80"/>
    <n v="20"/>
    <n v="20"/>
    <n v="16.25"/>
    <n v="36.25"/>
    <n v="36.25"/>
    <s v="Tue"/>
    <s v="Tue"/>
    <n v="2"/>
    <x v="0"/>
    <n v="0"/>
  </r>
  <r>
    <s v="A00455"/>
    <x v="2"/>
    <s v="Cartier"/>
    <x v="0"/>
    <x v="0"/>
    <x v="111"/>
    <x v="127"/>
    <n v="2"/>
    <m/>
    <m/>
    <n v="0.25"/>
    <x v="291"/>
    <x v="2"/>
    <n v="37"/>
    <n v="140"/>
    <n v="35"/>
    <n v="35"/>
    <n v="269.40269999999998"/>
    <n v="304.40269999999998"/>
    <n v="304.40269999999998"/>
    <s v="Tue"/>
    <s v="Thu"/>
    <n v="2"/>
    <x v="2"/>
    <n v="2"/>
  </r>
  <r>
    <s v="A00456"/>
    <x v="1"/>
    <s v="Lopez"/>
    <x v="2"/>
    <x v="0"/>
    <x v="112"/>
    <x v="112"/>
    <n v="1"/>
    <m/>
    <m/>
    <n v="0.25"/>
    <x v="292"/>
    <x v="0"/>
    <n v="19"/>
    <n v="80"/>
    <n v="20"/>
    <n v="20"/>
    <n v="33.497100000000003"/>
    <n v="53.497100000000003"/>
    <n v="53.497100000000003"/>
    <s v="Wed"/>
    <s v="Mon"/>
    <n v="3"/>
    <x v="5"/>
    <n v="-2"/>
  </r>
  <r>
    <s v="A00457"/>
    <x v="2"/>
    <s v="Burton"/>
    <x v="0"/>
    <x v="0"/>
    <x v="113"/>
    <x v="122"/>
    <n v="1"/>
    <m/>
    <m/>
    <n v="0.25"/>
    <x v="293"/>
    <x v="0"/>
    <n v="11"/>
    <n v="80"/>
    <n v="20"/>
    <n v="20"/>
    <n v="305.46260000000001"/>
    <n v="325.46260000000001"/>
    <n v="325.46260000000001"/>
    <s v="Thu"/>
    <s v="Mon"/>
    <n v="4"/>
    <x v="5"/>
    <n v="-3"/>
  </r>
  <r>
    <s v="A00458"/>
    <x v="1"/>
    <s v="Lopez"/>
    <x v="1"/>
    <x v="0"/>
    <x v="113"/>
    <x v="112"/>
    <n v="1"/>
    <m/>
    <m/>
    <n v="0.75"/>
    <x v="294"/>
    <x v="1"/>
    <n v="18"/>
    <n v="80"/>
    <n v="60"/>
    <n v="60"/>
    <n v="50.672400000000003"/>
    <n v="110.67240000000001"/>
    <n v="110.67240000000001"/>
    <s v="Thu"/>
    <s v="Mon"/>
    <n v="4"/>
    <x v="5"/>
    <n v="-3"/>
  </r>
  <r>
    <s v="A00459"/>
    <x v="1"/>
    <s v="Lopez"/>
    <x v="1"/>
    <x v="0"/>
    <x v="113"/>
    <x v="105"/>
    <n v="1"/>
    <m/>
    <m/>
    <n v="0.5"/>
    <x v="295"/>
    <x v="1"/>
    <n v="19"/>
    <n v="80"/>
    <n v="40"/>
    <n v="40"/>
    <n v="45.63"/>
    <n v="85.63"/>
    <n v="85.63"/>
    <s v="Thu"/>
    <s v="Tue"/>
    <n v="4"/>
    <x v="0"/>
    <n v="-2"/>
  </r>
  <r>
    <s v="A00460"/>
    <x v="4"/>
    <s v="Khan"/>
    <x v="1"/>
    <x v="0"/>
    <x v="113"/>
    <x v="128"/>
    <n v="1"/>
    <m/>
    <m/>
    <n v="1"/>
    <x v="36"/>
    <x v="2"/>
    <n v="27"/>
    <n v="80"/>
    <n v="80"/>
    <n v="80"/>
    <n v="42.66"/>
    <n v="122.66"/>
    <n v="122.66"/>
    <s v="Thu"/>
    <s v="Wed"/>
    <n v="4"/>
    <x v="3"/>
    <n v="-1"/>
  </r>
  <r>
    <s v="A00461"/>
    <x v="2"/>
    <s v="Burton"/>
    <x v="0"/>
    <x v="0"/>
    <x v="113"/>
    <x v="129"/>
    <n v="1"/>
    <m/>
    <m/>
    <n v="0.25"/>
    <x v="99"/>
    <x v="1"/>
    <n v="41"/>
    <n v="80"/>
    <n v="20"/>
    <n v="20"/>
    <n v="38.698399999999999"/>
    <n v="58.698399999999999"/>
    <n v="58.698399999999999"/>
    <s v="Thu"/>
    <s v="Wed"/>
    <n v="4"/>
    <x v="3"/>
    <n v="-1"/>
  </r>
  <r>
    <s v="A00462"/>
    <x v="2"/>
    <s v="Cartier"/>
    <x v="0"/>
    <x v="0"/>
    <x v="114"/>
    <x v="112"/>
    <n v="1"/>
    <m/>
    <m/>
    <n v="0.25"/>
    <x v="296"/>
    <x v="0"/>
    <n v="14"/>
    <n v="80"/>
    <n v="20"/>
    <n v="20"/>
    <n v="164.22120000000001"/>
    <n v="184.22120000000001"/>
    <n v="184.22120000000001"/>
    <s v="Mon"/>
    <s v="Mon"/>
    <n v="1"/>
    <x v="5"/>
    <n v="0"/>
  </r>
  <r>
    <s v="A00463"/>
    <x v="4"/>
    <s v="Khan"/>
    <x v="1"/>
    <x v="0"/>
    <x v="114"/>
    <x v="112"/>
    <n v="2"/>
    <m/>
    <m/>
    <n v="0.5"/>
    <x v="297"/>
    <x v="0"/>
    <n v="14"/>
    <n v="140"/>
    <n v="70"/>
    <n v="70"/>
    <n v="24.38"/>
    <n v="94.38"/>
    <n v="94.38"/>
    <s v="Mon"/>
    <s v="Mon"/>
    <n v="1"/>
    <x v="5"/>
    <n v="0"/>
  </r>
  <r>
    <s v="A00464"/>
    <x v="1"/>
    <s v="Lopez"/>
    <x v="0"/>
    <x v="0"/>
    <x v="114"/>
    <x v="128"/>
    <n v="1"/>
    <m/>
    <m/>
    <n v="0.25"/>
    <x v="298"/>
    <x v="1"/>
    <n v="23"/>
    <n v="80"/>
    <n v="20"/>
    <n v="20"/>
    <n v="267.94040000000001"/>
    <n v="287.94040000000001"/>
    <n v="287.94040000000001"/>
    <s v="Mon"/>
    <s v="Wed"/>
    <n v="1"/>
    <x v="3"/>
    <n v="2"/>
  </r>
  <r>
    <s v="A00465"/>
    <x v="8"/>
    <s v="Ling"/>
    <x v="0"/>
    <x v="0"/>
    <x v="114"/>
    <x v="119"/>
    <n v="2"/>
    <m/>
    <m/>
    <n v="0.5"/>
    <x v="299"/>
    <x v="0"/>
    <n v="43"/>
    <n v="140"/>
    <n v="70"/>
    <n v="70"/>
    <n v="175.8682"/>
    <n v="245.8682"/>
    <n v="245.8682"/>
    <s v="Mon"/>
    <s v="Tue"/>
    <n v="1"/>
    <x v="0"/>
    <n v="1"/>
  </r>
  <r>
    <s v="A00466"/>
    <x v="2"/>
    <s v="Cartier"/>
    <x v="2"/>
    <x v="0"/>
    <x v="114"/>
    <x v="130"/>
    <n v="1"/>
    <s v="Yes"/>
    <s v="Yes"/>
    <n v="0.25"/>
    <x v="300"/>
    <x v="3"/>
    <n v="50"/>
    <n v="80"/>
    <n v="20"/>
    <n v="0"/>
    <n v="0"/>
    <n v="101.12"/>
    <n v="0"/>
    <s v="Mon"/>
    <s v="Tue"/>
    <n v="1"/>
    <x v="0"/>
    <n v="1"/>
  </r>
  <r>
    <s v="A00467"/>
    <x v="0"/>
    <s v="Ling"/>
    <x v="0"/>
    <x v="0"/>
    <x v="114"/>
    <x v="131"/>
    <n v="2"/>
    <s v="Yes"/>
    <s v="Yes"/>
    <n v="1"/>
    <x v="301"/>
    <x v="3"/>
    <n v="59"/>
    <n v="140"/>
    <n v="140"/>
    <n v="0"/>
    <n v="0"/>
    <n v="149.97999999999999"/>
    <n v="0"/>
    <s v="Mon"/>
    <s v="Thu"/>
    <n v="1"/>
    <x v="2"/>
    <n v="3"/>
  </r>
  <r>
    <s v="A00468"/>
    <x v="3"/>
    <s v="Khan"/>
    <x v="0"/>
    <x v="0"/>
    <x v="115"/>
    <x v="111"/>
    <n v="1"/>
    <m/>
    <m/>
    <n v="1.25"/>
    <x v="302"/>
    <x v="0"/>
    <n v="7"/>
    <n v="80"/>
    <n v="100"/>
    <n v="100"/>
    <n v="340.70060000000001"/>
    <n v="440.70060000000001"/>
    <n v="440.70060000000001"/>
    <s v="Tue"/>
    <s v="Tue"/>
    <n v="2"/>
    <x v="0"/>
    <n v="0"/>
  </r>
  <r>
    <s v="A00469"/>
    <x v="3"/>
    <s v="Khan"/>
    <x v="1"/>
    <x v="1"/>
    <x v="115"/>
    <x v="125"/>
    <n v="1"/>
    <m/>
    <m/>
    <n v="0.75"/>
    <x v="303"/>
    <x v="1"/>
    <n v="8"/>
    <n v="80"/>
    <n v="60"/>
    <n v="60"/>
    <n v="22.84"/>
    <n v="82.84"/>
    <n v="82.84"/>
    <s v="Tue"/>
    <s v="Wed"/>
    <n v="2"/>
    <x v="3"/>
    <n v="1"/>
  </r>
  <r>
    <s v="A00470"/>
    <x v="1"/>
    <s v="Lopez"/>
    <x v="1"/>
    <x v="0"/>
    <x v="115"/>
    <x v="106"/>
    <n v="1"/>
    <m/>
    <m/>
    <n v="0.5"/>
    <x v="304"/>
    <x v="0"/>
    <n v="9"/>
    <n v="80"/>
    <n v="40"/>
    <n v="40"/>
    <n v="3.5750000000000002"/>
    <n v="43.575000000000003"/>
    <n v="43.575000000000003"/>
    <s v="Tue"/>
    <s v="Thu"/>
    <n v="2"/>
    <x v="2"/>
    <n v="2"/>
  </r>
  <r>
    <s v="A00471"/>
    <x v="1"/>
    <s v="Lopez"/>
    <x v="0"/>
    <x v="0"/>
    <x v="115"/>
    <x v="106"/>
    <n v="1"/>
    <m/>
    <m/>
    <n v="0.25"/>
    <x v="3"/>
    <x v="0"/>
    <n v="9"/>
    <n v="80"/>
    <n v="20"/>
    <n v="20"/>
    <n v="16.25"/>
    <n v="36.25"/>
    <n v="36.25"/>
    <s v="Tue"/>
    <s v="Thu"/>
    <n v="2"/>
    <x v="2"/>
    <n v="2"/>
  </r>
  <r>
    <s v="A00472"/>
    <x v="2"/>
    <s v="Burton"/>
    <x v="1"/>
    <x v="0"/>
    <x v="115"/>
    <x v="103"/>
    <n v="1"/>
    <m/>
    <m/>
    <n v="0.75"/>
    <x v="66"/>
    <x v="1"/>
    <n v="18"/>
    <n v="80"/>
    <n v="60"/>
    <n v="60"/>
    <n v="19.196999999999999"/>
    <n v="79.197000000000003"/>
    <n v="79.197000000000003"/>
    <s v="Tue"/>
    <s v="Sat"/>
    <n v="2"/>
    <x v="4"/>
    <n v="4"/>
  </r>
  <r>
    <s v="A00473"/>
    <x v="5"/>
    <s v="Cartier"/>
    <x v="2"/>
    <x v="0"/>
    <x v="115"/>
    <x v="105"/>
    <n v="1"/>
    <m/>
    <m/>
    <n v="0.25"/>
    <x v="131"/>
    <x v="1"/>
    <n v="14"/>
    <n v="80"/>
    <n v="20"/>
    <n v="20"/>
    <n v="73.508899999999997"/>
    <n v="93.508899999999997"/>
    <n v="93.508899999999997"/>
    <s v="Tue"/>
    <s v="Tue"/>
    <n v="2"/>
    <x v="0"/>
    <n v="0"/>
  </r>
  <r>
    <s v="A00474"/>
    <x v="2"/>
    <s v="Burton"/>
    <x v="0"/>
    <x v="0"/>
    <x v="115"/>
    <x v="102"/>
    <n v="1"/>
    <m/>
    <m/>
    <n v="0.25"/>
    <x v="39"/>
    <x v="1"/>
    <n v="21"/>
    <n v="80"/>
    <n v="20"/>
    <n v="20"/>
    <n v="144"/>
    <n v="164"/>
    <n v="164"/>
    <s v="Tue"/>
    <s v="Tue"/>
    <n v="2"/>
    <x v="0"/>
    <n v="0"/>
  </r>
  <r>
    <s v="A00475"/>
    <x v="5"/>
    <s v="Burton"/>
    <x v="4"/>
    <x v="0"/>
    <x v="115"/>
    <x v="102"/>
    <n v="1"/>
    <m/>
    <s v="Yes"/>
    <n v="2"/>
    <x v="305"/>
    <x v="2"/>
    <n v="21"/>
    <n v="80"/>
    <n v="160"/>
    <n v="160"/>
    <n v="0"/>
    <n v="254.70999999999998"/>
    <n v="160"/>
    <s v="Tue"/>
    <s v="Tue"/>
    <n v="2"/>
    <x v="0"/>
    <n v="0"/>
  </r>
  <r>
    <s v="A00476"/>
    <x v="2"/>
    <s v="Burton"/>
    <x v="0"/>
    <x v="1"/>
    <x v="116"/>
    <x v="111"/>
    <n v="2"/>
    <m/>
    <m/>
    <n v="0.25"/>
    <x v="306"/>
    <x v="2"/>
    <n v="6"/>
    <n v="140"/>
    <n v="35"/>
    <n v="35"/>
    <n v="41.153799999999997"/>
    <n v="76.15379999999999"/>
    <n v="76.15379999999999"/>
    <s v="Wed"/>
    <s v="Tue"/>
    <n v="3"/>
    <x v="0"/>
    <n v="-1"/>
  </r>
  <r>
    <s v="A00477"/>
    <x v="8"/>
    <s v="Ling"/>
    <x v="1"/>
    <x v="0"/>
    <x v="116"/>
    <x v="132"/>
    <n v="2"/>
    <m/>
    <m/>
    <n v="0.5"/>
    <x v="307"/>
    <x v="2"/>
    <n v="34"/>
    <n v="140"/>
    <n v="70"/>
    <n v="70"/>
    <n v="76.9499"/>
    <n v="146.94990000000001"/>
    <n v="146.94990000000001"/>
    <s v="Wed"/>
    <s v="Tue"/>
    <n v="3"/>
    <x v="0"/>
    <n v="-1"/>
  </r>
  <r>
    <s v="A00478"/>
    <x v="4"/>
    <s v="Khan"/>
    <x v="0"/>
    <x v="0"/>
    <x v="116"/>
    <x v="133"/>
    <n v="1"/>
    <m/>
    <m/>
    <n v="0.5"/>
    <x v="308"/>
    <x v="1"/>
    <n v="54"/>
    <n v="80"/>
    <n v="40"/>
    <n v="40"/>
    <n v="25.24"/>
    <n v="65.239999999999995"/>
    <n v="65.239999999999995"/>
    <s v="Wed"/>
    <s v="Mon"/>
    <n v="3"/>
    <x v="5"/>
    <n v="-2"/>
  </r>
  <r>
    <s v="A00479"/>
    <x v="3"/>
    <s v="Burton"/>
    <x v="0"/>
    <x v="1"/>
    <x v="116"/>
    <x v="100"/>
    <n v="2"/>
    <m/>
    <m/>
    <n v="0.75"/>
    <x v="309"/>
    <x v="2"/>
    <n v="71"/>
    <n v="140"/>
    <n v="105"/>
    <n v="105"/>
    <n v="572.62689999999998"/>
    <n v="677.62689999999998"/>
    <n v="677.62689999999998"/>
    <s v="Wed"/>
    <s v="Thu"/>
    <n v="3"/>
    <x v="2"/>
    <n v="1"/>
  </r>
  <r>
    <s v="A00480"/>
    <x v="1"/>
    <s v="Burton"/>
    <x v="1"/>
    <x v="0"/>
    <x v="116"/>
    <x v="134"/>
    <n v="2"/>
    <m/>
    <m/>
    <n v="1.25"/>
    <x v="310"/>
    <x v="0"/>
    <n v="131"/>
    <n v="140"/>
    <n v="175"/>
    <n v="175"/>
    <n v="361.90370000000001"/>
    <n v="536.90370000000007"/>
    <n v="536.90370000000007"/>
    <s v="Wed"/>
    <s v="Mon"/>
    <n v="3"/>
    <x v="5"/>
    <n v="-2"/>
  </r>
  <r>
    <s v="A00481"/>
    <x v="3"/>
    <s v="Cartier"/>
    <x v="0"/>
    <x v="0"/>
    <x v="117"/>
    <x v="122"/>
    <n v="1"/>
    <m/>
    <m/>
    <n v="0.25"/>
    <x v="311"/>
    <x v="0"/>
    <n v="4"/>
    <n v="80"/>
    <n v="20"/>
    <n v="20"/>
    <n v="110.2272"/>
    <n v="130.22719999999998"/>
    <n v="130.22719999999998"/>
    <s v="Thu"/>
    <s v="Mon"/>
    <n v="4"/>
    <x v="5"/>
    <n v="-3"/>
  </r>
  <r>
    <s v="A00482"/>
    <x v="1"/>
    <s v="Lopez"/>
    <x v="0"/>
    <x v="0"/>
    <x v="117"/>
    <x v="112"/>
    <n v="1"/>
    <m/>
    <m/>
    <n v="0.25"/>
    <x v="312"/>
    <x v="0"/>
    <n v="11"/>
    <n v="80"/>
    <n v="20"/>
    <n v="20"/>
    <n v="33.910499999999999"/>
    <n v="53.910499999999999"/>
    <n v="53.910499999999999"/>
    <s v="Thu"/>
    <s v="Mon"/>
    <n v="4"/>
    <x v="5"/>
    <n v="-3"/>
  </r>
  <r>
    <s v="A00483"/>
    <x v="0"/>
    <s v="Ling"/>
    <x v="0"/>
    <x v="0"/>
    <x v="117"/>
    <x v="128"/>
    <n v="2"/>
    <m/>
    <m/>
    <n v="0.25"/>
    <x v="313"/>
    <x v="0"/>
    <n v="20"/>
    <n v="140"/>
    <n v="35"/>
    <n v="35"/>
    <n v="19"/>
    <n v="54"/>
    <n v="54"/>
    <s v="Thu"/>
    <s v="Wed"/>
    <n v="4"/>
    <x v="3"/>
    <n v="-1"/>
  </r>
  <r>
    <s v="A00484"/>
    <x v="4"/>
    <s v="Khan"/>
    <x v="4"/>
    <x v="0"/>
    <x v="117"/>
    <x v="128"/>
    <n v="1"/>
    <m/>
    <m/>
    <n v="1.25"/>
    <x v="314"/>
    <x v="1"/>
    <n v="20"/>
    <n v="80"/>
    <n v="100"/>
    <n v="100"/>
    <n v="294.77999999999997"/>
    <n v="394.78"/>
    <n v="394.78"/>
    <s v="Thu"/>
    <s v="Wed"/>
    <n v="4"/>
    <x v="3"/>
    <n v="-1"/>
  </r>
  <r>
    <s v="A00485"/>
    <x v="8"/>
    <s v="Ling"/>
    <x v="0"/>
    <x v="0"/>
    <x v="117"/>
    <x v="133"/>
    <n v="2"/>
    <m/>
    <m/>
    <n v="0.25"/>
    <x v="257"/>
    <x v="0"/>
    <n v="53"/>
    <n v="140"/>
    <n v="35"/>
    <n v="35"/>
    <n v="83.231700000000004"/>
    <n v="118.2317"/>
    <n v="118.2317"/>
    <s v="Thu"/>
    <s v="Mon"/>
    <n v="4"/>
    <x v="5"/>
    <n v="-3"/>
  </r>
  <r>
    <s v="A00486"/>
    <x v="1"/>
    <s v="Lopez"/>
    <x v="0"/>
    <x v="0"/>
    <x v="118"/>
    <x v="105"/>
    <n v="1"/>
    <m/>
    <m/>
    <n v="0.75"/>
    <x v="315"/>
    <x v="0"/>
    <n v="8"/>
    <n v="80"/>
    <n v="60"/>
    <n v="60"/>
    <n v="103.0842"/>
    <n v="163.08420000000001"/>
    <n v="163.08420000000001"/>
    <s v="Mon"/>
    <s v="Tue"/>
    <n v="1"/>
    <x v="0"/>
    <n v="1"/>
  </r>
  <r>
    <s v="A00487"/>
    <x v="2"/>
    <s v="Cartier"/>
    <x v="1"/>
    <x v="0"/>
    <x v="118"/>
    <x v="105"/>
    <n v="2"/>
    <m/>
    <m/>
    <n v="0.5"/>
    <x v="316"/>
    <x v="2"/>
    <n v="8"/>
    <n v="140"/>
    <n v="70"/>
    <n v="70"/>
    <n v="144.30529999999999"/>
    <n v="214.30529999999999"/>
    <n v="214.30529999999999"/>
    <s v="Mon"/>
    <s v="Tue"/>
    <n v="1"/>
    <x v="0"/>
    <n v="1"/>
  </r>
  <r>
    <s v="A00488"/>
    <x v="0"/>
    <s v="Ling"/>
    <x v="0"/>
    <x v="0"/>
    <x v="118"/>
    <x v="135"/>
    <n v="2"/>
    <m/>
    <m/>
    <n v="0.25"/>
    <x v="197"/>
    <x v="0"/>
    <n v="17"/>
    <n v="140"/>
    <n v="35"/>
    <n v="35"/>
    <n v="39"/>
    <n v="74"/>
    <n v="74"/>
    <s v="Mon"/>
    <s v="Thu"/>
    <n v="1"/>
    <x v="2"/>
    <n v="3"/>
  </r>
  <r>
    <s v="A00489"/>
    <x v="2"/>
    <s v="Burton"/>
    <x v="4"/>
    <x v="0"/>
    <x v="118"/>
    <x v="136"/>
    <n v="2"/>
    <m/>
    <m/>
    <n v="2.5"/>
    <x v="317"/>
    <x v="2"/>
    <n v="19"/>
    <n v="140"/>
    <n v="350"/>
    <n v="350"/>
    <n v="224"/>
    <n v="574"/>
    <n v="574"/>
    <s v="Mon"/>
    <s v="Sat"/>
    <n v="1"/>
    <x v="4"/>
    <n v="5"/>
  </r>
  <r>
    <s v="A00490"/>
    <x v="1"/>
    <s v="Lopez"/>
    <x v="0"/>
    <x v="0"/>
    <x v="118"/>
    <x v="137"/>
    <n v="1"/>
    <m/>
    <m/>
    <n v="0.5"/>
    <x v="318"/>
    <x v="0"/>
    <n v="96"/>
    <n v="80"/>
    <n v="40"/>
    <n v="40"/>
    <n v="475.54"/>
    <n v="515.54"/>
    <n v="515.54"/>
    <s v="Mon"/>
    <s v="Sat"/>
    <n v="1"/>
    <x v="4"/>
    <n v="5"/>
  </r>
  <r>
    <s v="A00491"/>
    <x v="2"/>
    <s v="Khan"/>
    <x v="0"/>
    <x v="0"/>
    <x v="119"/>
    <x v="105"/>
    <n v="1"/>
    <m/>
    <m/>
    <n v="1"/>
    <x v="319"/>
    <x v="2"/>
    <n v="7"/>
    <n v="80"/>
    <n v="80"/>
    <n v="80"/>
    <n v="46.036799999999999"/>
    <n v="126.0368"/>
    <n v="126.0368"/>
    <s v="Tue"/>
    <s v="Tue"/>
    <n v="2"/>
    <x v="0"/>
    <n v="0"/>
  </r>
  <r>
    <s v="A00492"/>
    <x v="1"/>
    <s v="Lopez"/>
    <x v="0"/>
    <x v="0"/>
    <x v="119"/>
    <x v="105"/>
    <n v="1"/>
    <m/>
    <m/>
    <n v="0.75"/>
    <x v="320"/>
    <x v="0"/>
    <n v="7"/>
    <n v="80"/>
    <n v="60"/>
    <n v="60"/>
    <n v="294.5514"/>
    <n v="354.5514"/>
    <n v="354.5514"/>
    <s v="Tue"/>
    <s v="Tue"/>
    <n v="2"/>
    <x v="0"/>
    <n v="0"/>
  </r>
  <r>
    <s v="A00493"/>
    <x v="4"/>
    <s v="Khan"/>
    <x v="1"/>
    <x v="0"/>
    <x v="119"/>
    <x v="108"/>
    <n v="2"/>
    <m/>
    <m/>
    <n v="1"/>
    <x v="118"/>
    <x v="1"/>
    <n v="77"/>
    <n v="140"/>
    <n v="140"/>
    <n v="140"/>
    <n v="28.5"/>
    <n v="168.5"/>
    <n v="168.5"/>
    <s v="Tue"/>
    <s v="Tue"/>
    <n v="2"/>
    <x v="0"/>
    <n v="0"/>
  </r>
  <r>
    <s v="A00494"/>
    <x v="8"/>
    <s v="Ling"/>
    <x v="4"/>
    <x v="0"/>
    <x v="120"/>
    <x v="138"/>
    <n v="2"/>
    <m/>
    <m/>
    <n v="1.5"/>
    <x v="321"/>
    <x v="0"/>
    <n v="2"/>
    <n v="140"/>
    <n v="210"/>
    <n v="210"/>
    <n v="50"/>
    <n v="260"/>
    <n v="260"/>
    <s v="Wed"/>
    <s v="Fri"/>
    <n v="3"/>
    <x v="1"/>
    <n v="2"/>
  </r>
  <r>
    <s v="A00495"/>
    <x v="5"/>
    <s v="Khan"/>
    <x v="0"/>
    <x v="0"/>
    <x v="120"/>
    <x v="125"/>
    <n v="1"/>
    <m/>
    <m/>
    <n v="0.5"/>
    <x v="322"/>
    <x v="0"/>
    <n v="0"/>
    <n v="80"/>
    <n v="40"/>
    <n v="40"/>
    <n v="10"/>
    <n v="50"/>
    <n v="50"/>
    <s v="Wed"/>
    <s v="Wed"/>
    <n v="3"/>
    <x v="3"/>
    <n v="0"/>
  </r>
  <r>
    <s v="A00496"/>
    <x v="0"/>
    <s v="Ling"/>
    <x v="4"/>
    <x v="1"/>
    <x v="120"/>
    <x v="139"/>
    <n v="2"/>
    <m/>
    <m/>
    <n v="1.5"/>
    <x v="323"/>
    <x v="0"/>
    <n v="7"/>
    <n v="140"/>
    <n v="210"/>
    <n v="210"/>
    <n v="29.33"/>
    <n v="239.32999999999998"/>
    <n v="239.32999999999998"/>
    <s v="Wed"/>
    <s v="Wed"/>
    <n v="3"/>
    <x v="3"/>
    <n v="0"/>
  </r>
  <r>
    <s v="A00497"/>
    <x v="1"/>
    <s v="Burton"/>
    <x v="0"/>
    <x v="1"/>
    <x v="120"/>
    <x v="139"/>
    <n v="1"/>
    <m/>
    <s v="Yes"/>
    <n v="0.25"/>
    <x v="66"/>
    <x v="2"/>
    <n v="7"/>
    <n v="80"/>
    <n v="20"/>
    <n v="20"/>
    <n v="0"/>
    <n v="39.197000000000003"/>
    <n v="20"/>
    <s v="Wed"/>
    <s v="Wed"/>
    <n v="3"/>
    <x v="3"/>
    <n v="0"/>
  </r>
  <r>
    <s v="A00498"/>
    <x v="4"/>
    <s v="Khan"/>
    <x v="1"/>
    <x v="0"/>
    <x v="120"/>
    <x v="139"/>
    <n v="2"/>
    <m/>
    <m/>
    <n v="0.5"/>
    <x v="324"/>
    <x v="2"/>
    <n v="7"/>
    <n v="140"/>
    <n v="70"/>
    <n v="70"/>
    <n v="24.186499999999999"/>
    <n v="94.186499999999995"/>
    <n v="94.186499999999995"/>
    <s v="Wed"/>
    <s v="Wed"/>
    <n v="3"/>
    <x v="3"/>
    <n v="0"/>
  </r>
  <r>
    <s v="A00499"/>
    <x v="8"/>
    <s v="Ling"/>
    <x v="0"/>
    <x v="0"/>
    <x v="120"/>
    <x v="107"/>
    <n v="2"/>
    <m/>
    <m/>
    <n v="0.5"/>
    <x v="325"/>
    <x v="0"/>
    <n v="8"/>
    <n v="140"/>
    <n v="70"/>
    <n v="70"/>
    <n v="159"/>
    <n v="229"/>
    <n v="229"/>
    <s v="Wed"/>
    <s v="Thu"/>
    <n v="3"/>
    <x v="2"/>
    <n v="1"/>
  </r>
  <r>
    <s v="A00500"/>
    <x v="5"/>
    <s v="Burton"/>
    <x v="0"/>
    <x v="0"/>
    <x v="120"/>
    <x v="128"/>
    <n v="2"/>
    <m/>
    <s v="Yes"/>
    <n v="0.5"/>
    <x v="326"/>
    <x v="2"/>
    <n v="14"/>
    <n v="140"/>
    <n v="70"/>
    <n v="70"/>
    <n v="0"/>
    <n v="481.09530000000001"/>
    <n v="70"/>
    <s v="Wed"/>
    <s v="Wed"/>
    <n v="3"/>
    <x v="3"/>
    <n v="0"/>
  </r>
  <r>
    <s v="A00501"/>
    <x v="0"/>
    <s v="Ling"/>
    <x v="0"/>
    <x v="0"/>
    <x v="120"/>
    <x v="121"/>
    <n v="1"/>
    <m/>
    <m/>
    <n v="0.75"/>
    <x v="327"/>
    <x v="0"/>
    <n v="29"/>
    <n v="80"/>
    <n v="60"/>
    <n v="60"/>
    <n v="58.361699999999999"/>
    <n v="118.3617"/>
    <n v="118.3617"/>
    <s v="Wed"/>
    <s v="Thu"/>
    <n v="3"/>
    <x v="2"/>
    <n v="1"/>
  </r>
  <r>
    <s v="A00502"/>
    <x v="5"/>
    <s v="Burton"/>
    <x v="3"/>
    <x v="0"/>
    <x v="120"/>
    <x v="130"/>
    <n v="1"/>
    <m/>
    <s v="Yes"/>
    <n v="1.75"/>
    <x v="328"/>
    <x v="2"/>
    <n v="41"/>
    <n v="80"/>
    <n v="140"/>
    <n v="140"/>
    <n v="0"/>
    <n v="238.54759999999999"/>
    <n v="140"/>
    <s v="Wed"/>
    <s v="Tue"/>
    <n v="3"/>
    <x v="0"/>
    <n v="-1"/>
  </r>
  <r>
    <s v="A00503"/>
    <x v="8"/>
    <s v="Ling"/>
    <x v="3"/>
    <x v="0"/>
    <x v="120"/>
    <x v="140"/>
    <n v="2"/>
    <s v="Yes"/>
    <s v="Yes"/>
    <n v="2"/>
    <x v="329"/>
    <x v="3"/>
    <n v="42"/>
    <n v="140"/>
    <n v="280"/>
    <n v="0"/>
    <n v="0"/>
    <n v="425.14920000000001"/>
    <n v="0"/>
    <s v="Wed"/>
    <s v="Wed"/>
    <n v="3"/>
    <x v="3"/>
    <n v="0"/>
  </r>
  <r>
    <s v="A00504"/>
    <x v="5"/>
    <s v="Burton"/>
    <x v="1"/>
    <x v="0"/>
    <x v="121"/>
    <x v="106"/>
    <n v="2"/>
    <m/>
    <m/>
    <n v="0.75"/>
    <x v="330"/>
    <x v="0"/>
    <n v="0"/>
    <n v="140"/>
    <n v="105"/>
    <n v="105"/>
    <n v="125.7273"/>
    <n v="230.72730000000001"/>
    <n v="230.72730000000001"/>
    <s v="Thu"/>
    <s v="Thu"/>
    <n v="4"/>
    <x v="2"/>
    <n v="0"/>
  </r>
  <r>
    <s v="A00505"/>
    <x v="3"/>
    <s v="Khan"/>
    <x v="0"/>
    <x v="1"/>
    <x v="121"/>
    <x v="141"/>
    <n v="1"/>
    <m/>
    <m/>
    <n v="0.25"/>
    <x v="17"/>
    <x v="2"/>
    <n v="82"/>
    <n v="80"/>
    <n v="20"/>
    <n v="20"/>
    <n v="204.28399999999999"/>
    <n v="224.28399999999999"/>
    <n v="224.28399999999999"/>
    <s v="Thu"/>
    <s v="Tue"/>
    <n v="4"/>
    <x v="0"/>
    <n v="-2"/>
  </r>
  <r>
    <s v="A00506"/>
    <x v="2"/>
    <s v="Cartier"/>
    <x v="2"/>
    <x v="0"/>
    <x v="121"/>
    <x v="142"/>
    <n v="1"/>
    <m/>
    <m/>
    <n v="0.25"/>
    <x v="2"/>
    <x v="0"/>
    <n v="128"/>
    <n v="80"/>
    <n v="20"/>
    <n v="20"/>
    <n v="120"/>
    <n v="140"/>
    <n v="140"/>
    <s v="Thu"/>
    <s v="Sat"/>
    <n v="4"/>
    <x v="4"/>
    <n v="2"/>
  </r>
  <r>
    <s v="A00507"/>
    <x v="0"/>
    <s v="Ling"/>
    <x v="0"/>
    <x v="0"/>
    <x v="122"/>
    <x v="136"/>
    <n v="2"/>
    <m/>
    <m/>
    <n v="1"/>
    <x v="331"/>
    <x v="0"/>
    <n v="12"/>
    <n v="140"/>
    <n v="140"/>
    <n v="140"/>
    <n v="203"/>
    <n v="343"/>
    <n v="343"/>
    <s v="Mon"/>
    <s v="Sat"/>
    <n v="1"/>
    <x v="4"/>
    <n v="5"/>
  </r>
  <r>
    <s v="A00508"/>
    <x v="8"/>
    <s v="Ling"/>
    <x v="0"/>
    <x v="0"/>
    <x v="122"/>
    <x v="102"/>
    <n v="2"/>
    <s v="Yes"/>
    <s v="Yes"/>
    <n v="0.75"/>
    <x v="332"/>
    <x v="3"/>
    <n v="8"/>
    <n v="140"/>
    <n v="105"/>
    <n v="0"/>
    <n v="0"/>
    <n v="327.33000000000004"/>
    <n v="0"/>
    <s v="Mon"/>
    <s v="Tue"/>
    <n v="1"/>
    <x v="0"/>
    <n v="1"/>
  </r>
  <r>
    <s v="A00509"/>
    <x v="3"/>
    <s v="Cartier"/>
    <x v="4"/>
    <x v="0"/>
    <x v="122"/>
    <x v="128"/>
    <n v="2"/>
    <m/>
    <m/>
    <n v="4.75"/>
    <x v="333"/>
    <x v="0"/>
    <n v="9"/>
    <n v="140"/>
    <n v="665"/>
    <n v="665"/>
    <n v="56.4"/>
    <n v="721.4"/>
    <n v="721.4"/>
    <s v="Mon"/>
    <s v="Wed"/>
    <n v="1"/>
    <x v="3"/>
    <n v="2"/>
  </r>
  <r>
    <s v="A00510"/>
    <x v="0"/>
    <s v="Ling"/>
    <x v="4"/>
    <x v="0"/>
    <x v="122"/>
    <x v="126"/>
    <n v="2"/>
    <m/>
    <s v="Yes"/>
    <n v="1"/>
    <x v="244"/>
    <x v="2"/>
    <n v="14"/>
    <n v="140"/>
    <n v="140"/>
    <n v="140"/>
    <n v="0"/>
    <n v="200"/>
    <n v="140"/>
    <s v="Mon"/>
    <s v="Mon"/>
    <n v="1"/>
    <x v="5"/>
    <n v="0"/>
  </r>
  <r>
    <s v="A00511"/>
    <x v="0"/>
    <s v="Ling"/>
    <x v="0"/>
    <x v="0"/>
    <x v="122"/>
    <x v="115"/>
    <n v="1"/>
    <m/>
    <m/>
    <n v="0.75"/>
    <x v="29"/>
    <x v="0"/>
    <n v="16"/>
    <n v="80"/>
    <n v="60"/>
    <n v="60"/>
    <n v="21.33"/>
    <n v="81.33"/>
    <n v="81.33"/>
    <s v="Mon"/>
    <s v="Wed"/>
    <n v="1"/>
    <x v="3"/>
    <n v="2"/>
  </r>
  <r>
    <s v="A00512"/>
    <x v="0"/>
    <s v="Ling"/>
    <x v="2"/>
    <x v="0"/>
    <x v="122"/>
    <x v="143"/>
    <n v="1"/>
    <m/>
    <m/>
    <n v="0.25"/>
    <x v="17"/>
    <x v="0"/>
    <n v="15"/>
    <n v="80"/>
    <n v="20"/>
    <n v="20"/>
    <n v="204.28399999999999"/>
    <n v="224.28399999999999"/>
    <n v="224.28399999999999"/>
    <s v="Mon"/>
    <s v="Tue"/>
    <n v="1"/>
    <x v="0"/>
    <n v="1"/>
  </r>
  <r>
    <s v="A00513"/>
    <x v="2"/>
    <s v="Burton"/>
    <x v="3"/>
    <x v="0"/>
    <x v="122"/>
    <x v="129"/>
    <n v="1"/>
    <m/>
    <s v="Yes"/>
    <n v="1.5"/>
    <x v="334"/>
    <x v="2"/>
    <n v="23"/>
    <n v="80"/>
    <n v="120"/>
    <n v="120"/>
    <n v="0"/>
    <n v="215.0429"/>
    <n v="120"/>
    <s v="Mon"/>
    <s v="Wed"/>
    <n v="1"/>
    <x v="3"/>
    <n v="2"/>
  </r>
  <r>
    <s v="A00514"/>
    <x v="3"/>
    <s v="Cartier"/>
    <x v="2"/>
    <x v="1"/>
    <x v="122"/>
    <x v="144"/>
    <n v="1"/>
    <m/>
    <m/>
    <n v="0.25"/>
    <x v="335"/>
    <x v="0"/>
    <n v="35"/>
    <n v="80"/>
    <n v="20"/>
    <n v="20"/>
    <n v="23.401"/>
    <n v="43.400999999999996"/>
    <n v="43.400999999999996"/>
    <s v="Mon"/>
    <s v="Mon"/>
    <n v="1"/>
    <x v="5"/>
    <n v="0"/>
  </r>
  <r>
    <s v="A00515"/>
    <x v="2"/>
    <s v="Ling"/>
    <x v="3"/>
    <x v="0"/>
    <x v="122"/>
    <x v="145"/>
    <n v="2"/>
    <s v="Yes"/>
    <s v="Yes"/>
    <n v="2.25"/>
    <x v="336"/>
    <x v="3"/>
    <n v="54"/>
    <n v="140"/>
    <n v="315"/>
    <n v="0"/>
    <n v="0"/>
    <n v="1249.4539"/>
    <n v="0"/>
    <s v="Mon"/>
    <s v="Sat"/>
    <n v="1"/>
    <x v="4"/>
    <n v="5"/>
  </r>
  <r>
    <s v="A00516"/>
    <x v="4"/>
    <s v="Khan"/>
    <x v="1"/>
    <x v="0"/>
    <x v="123"/>
    <x v="139"/>
    <n v="1"/>
    <m/>
    <m/>
    <n v="0.5"/>
    <x v="337"/>
    <x v="1"/>
    <n v="1"/>
    <n v="80"/>
    <n v="40"/>
    <n v="40"/>
    <n v="18"/>
    <n v="58"/>
    <n v="58"/>
    <s v="Tue"/>
    <s v="Wed"/>
    <n v="2"/>
    <x v="3"/>
    <n v="1"/>
  </r>
  <r>
    <s v="A00517"/>
    <x v="5"/>
    <s v="Cartier"/>
    <x v="0"/>
    <x v="1"/>
    <x v="123"/>
    <x v="135"/>
    <n v="1"/>
    <m/>
    <m/>
    <n v="0.25"/>
    <x v="338"/>
    <x v="2"/>
    <n v="9"/>
    <n v="80"/>
    <n v="20"/>
    <n v="20"/>
    <n v="134.84690000000001"/>
    <n v="154.84690000000001"/>
    <n v="154.84690000000001"/>
    <s v="Tue"/>
    <s v="Thu"/>
    <n v="2"/>
    <x v="2"/>
    <n v="2"/>
  </r>
  <r>
    <s v="A00518"/>
    <x v="3"/>
    <s v="Cartier"/>
    <x v="0"/>
    <x v="1"/>
    <x v="123"/>
    <x v="102"/>
    <n v="1"/>
    <m/>
    <m/>
    <n v="0.5"/>
    <x v="339"/>
    <x v="0"/>
    <n v="7"/>
    <n v="80"/>
    <n v="40"/>
    <n v="40"/>
    <n v="61.259"/>
    <n v="101.259"/>
    <n v="101.259"/>
    <s v="Tue"/>
    <s v="Tue"/>
    <n v="2"/>
    <x v="0"/>
    <n v="0"/>
  </r>
  <r>
    <s v="A00519"/>
    <x v="2"/>
    <s v="Burton"/>
    <x v="1"/>
    <x v="0"/>
    <x v="123"/>
    <x v="146"/>
    <n v="2"/>
    <m/>
    <m/>
    <n v="4.5"/>
    <x v="340"/>
    <x v="0"/>
    <n v="17"/>
    <n v="140"/>
    <n v="630"/>
    <n v="630"/>
    <n v="658.67510000000004"/>
    <n v="1288.6750999999999"/>
    <n v="1288.6750999999999"/>
    <s v="Tue"/>
    <s v="Fri"/>
    <n v="2"/>
    <x v="1"/>
    <n v="3"/>
  </r>
  <r>
    <s v="A00520"/>
    <x v="2"/>
    <s v="Burton"/>
    <x v="3"/>
    <x v="0"/>
    <x v="123"/>
    <x v="147"/>
    <n v="2"/>
    <m/>
    <m/>
    <n v="8"/>
    <x v="341"/>
    <x v="0"/>
    <n v="18"/>
    <n v="140"/>
    <n v="1120"/>
    <n v="1120"/>
    <n v="1468.5196000000001"/>
    <n v="2588.5196000000001"/>
    <n v="2588.5196000000001"/>
    <s v="Tue"/>
    <s v="Sat"/>
    <n v="2"/>
    <x v="4"/>
    <n v="4"/>
  </r>
  <r>
    <s v="A00521"/>
    <x v="1"/>
    <s v="Lopez"/>
    <x v="1"/>
    <x v="0"/>
    <x v="123"/>
    <x v="115"/>
    <n v="1"/>
    <m/>
    <m/>
    <n v="0.75"/>
    <x v="342"/>
    <x v="0"/>
    <n v="15"/>
    <n v="80"/>
    <n v="60"/>
    <n v="60"/>
    <n v="82.586500000000001"/>
    <n v="142.5865"/>
    <n v="142.5865"/>
    <s v="Tue"/>
    <s v="Wed"/>
    <n v="2"/>
    <x v="3"/>
    <n v="1"/>
  </r>
  <r>
    <s v="A00522"/>
    <x v="7"/>
    <s v="Ling"/>
    <x v="4"/>
    <x v="0"/>
    <x v="123"/>
    <x v="148"/>
    <n v="2"/>
    <m/>
    <s v="Yes"/>
    <n v="2.75"/>
    <x v="343"/>
    <x v="2"/>
    <n v="31"/>
    <n v="140"/>
    <n v="385"/>
    <n v="385"/>
    <n v="0"/>
    <n v="725.54520000000002"/>
    <n v="385"/>
    <s v="Tue"/>
    <s v="Fri"/>
    <n v="2"/>
    <x v="1"/>
    <n v="3"/>
  </r>
  <r>
    <s v="A00523"/>
    <x v="5"/>
    <s v="Khan"/>
    <x v="0"/>
    <x v="0"/>
    <x v="123"/>
    <x v="149"/>
    <n v="1"/>
    <m/>
    <m/>
    <n v="0.25"/>
    <x v="344"/>
    <x v="2"/>
    <n v="51"/>
    <n v="80"/>
    <n v="20"/>
    <n v="20"/>
    <n v="72.061000000000007"/>
    <n v="92.061000000000007"/>
    <n v="92.061000000000007"/>
    <s v="Tue"/>
    <s v="Thu"/>
    <n v="2"/>
    <x v="2"/>
    <n v="2"/>
  </r>
  <r>
    <s v="A00524"/>
    <x v="7"/>
    <s v="Burton"/>
    <x v="0"/>
    <x v="0"/>
    <x v="124"/>
    <x v="150"/>
    <n v="1"/>
    <m/>
    <m/>
    <n v="0.5"/>
    <x v="345"/>
    <x v="0"/>
    <n v="24"/>
    <n v="80"/>
    <n v="40"/>
    <n v="40"/>
    <n v="48.990699999999997"/>
    <n v="88.990700000000004"/>
    <n v="88.990700000000004"/>
    <s v="Wed"/>
    <s v="Sat"/>
    <n v="3"/>
    <x v="4"/>
    <n v="3"/>
  </r>
  <r>
    <s v="A00525"/>
    <x v="0"/>
    <s v="Ling"/>
    <x v="2"/>
    <x v="0"/>
    <x v="124"/>
    <x v="150"/>
    <n v="1"/>
    <m/>
    <m/>
    <n v="0.25"/>
    <x v="346"/>
    <x v="0"/>
    <n v="24"/>
    <n v="80"/>
    <n v="20"/>
    <n v="20"/>
    <n v="15.401"/>
    <n v="35.400999999999996"/>
    <n v="35.400999999999996"/>
    <s v="Wed"/>
    <s v="Sat"/>
    <n v="3"/>
    <x v="4"/>
    <n v="3"/>
  </r>
  <r>
    <s v="A00526"/>
    <x v="8"/>
    <s v="Khan"/>
    <x v="1"/>
    <x v="0"/>
    <x v="125"/>
    <x v="149"/>
    <n v="1"/>
    <m/>
    <m/>
    <n v="0.75"/>
    <x v="347"/>
    <x v="2"/>
    <n v="48"/>
    <n v="80"/>
    <n v="60"/>
    <n v="60"/>
    <n v="204.10079999999999"/>
    <n v="264.10079999999999"/>
    <n v="264.10079999999999"/>
    <s v="Fri"/>
    <s v="Thu"/>
    <n v="5"/>
    <x v="2"/>
    <n v="-1"/>
  </r>
  <r>
    <s v="A00527"/>
    <x v="0"/>
    <s v="Ling"/>
    <x v="0"/>
    <x v="0"/>
    <x v="126"/>
    <x v="150"/>
    <n v="1"/>
    <m/>
    <m/>
    <n v="0.25"/>
    <x v="348"/>
    <x v="0"/>
    <n v="21"/>
    <n v="80"/>
    <n v="20"/>
    <n v="20"/>
    <n v="12.63"/>
    <n v="32.630000000000003"/>
    <n v="32.630000000000003"/>
    <s v="Sat"/>
    <s v="Sat"/>
    <n v="6"/>
    <x v="4"/>
    <n v="0"/>
  </r>
  <r>
    <s v="A00528"/>
    <x v="7"/>
    <s v="Ling"/>
    <x v="0"/>
    <x v="0"/>
    <x v="126"/>
    <x v="119"/>
    <n v="1"/>
    <m/>
    <m/>
    <n v="0.25"/>
    <x v="349"/>
    <x v="1"/>
    <n v="24"/>
    <n v="80"/>
    <n v="20"/>
    <n v="20"/>
    <n v="15.24"/>
    <n v="35.24"/>
    <n v="35.24"/>
    <s v="Sat"/>
    <s v="Tue"/>
    <n v="6"/>
    <x v="0"/>
    <n v="-4"/>
  </r>
  <r>
    <s v="A00529"/>
    <x v="4"/>
    <s v="Khan"/>
    <x v="0"/>
    <x v="0"/>
    <x v="127"/>
    <x v="115"/>
    <n v="1"/>
    <s v="Yes"/>
    <s v="Yes"/>
    <n v="0.5"/>
    <x v="321"/>
    <x v="3"/>
    <n v="9"/>
    <n v="80"/>
    <n v="40"/>
    <n v="0"/>
    <n v="0"/>
    <n v="90"/>
    <n v="0"/>
    <s v="Mon"/>
    <s v="Wed"/>
    <n v="1"/>
    <x v="3"/>
    <n v="2"/>
  </r>
  <r>
    <s v="A00530"/>
    <x v="1"/>
    <s v="Burton"/>
    <x v="3"/>
    <x v="0"/>
    <x v="127"/>
    <x v="130"/>
    <n v="1"/>
    <m/>
    <s v="Yes"/>
    <n v="1.5"/>
    <x v="350"/>
    <x v="2"/>
    <n v="29"/>
    <n v="80"/>
    <n v="120"/>
    <n v="120"/>
    <n v="0"/>
    <n v="392.55329999999998"/>
    <n v="120"/>
    <s v="Mon"/>
    <s v="Tue"/>
    <n v="1"/>
    <x v="0"/>
    <n v="1"/>
  </r>
  <r>
    <s v="A00531"/>
    <x v="3"/>
    <s v="Cartier"/>
    <x v="1"/>
    <x v="0"/>
    <x v="127"/>
    <x v="130"/>
    <n v="2"/>
    <m/>
    <m/>
    <n v="6.25"/>
    <x v="112"/>
    <x v="2"/>
    <n v="29"/>
    <n v="140"/>
    <n v="875"/>
    <n v="875"/>
    <n v="27"/>
    <n v="902"/>
    <n v="902"/>
    <s v="Mon"/>
    <s v="Tue"/>
    <n v="1"/>
    <x v="0"/>
    <n v="1"/>
  </r>
  <r>
    <s v="A00532"/>
    <x v="5"/>
    <s v="Khan"/>
    <x v="0"/>
    <x v="0"/>
    <x v="127"/>
    <x v="151"/>
    <n v="1"/>
    <s v="Yes"/>
    <s v="Yes"/>
    <n v="0.25"/>
    <x v="351"/>
    <x v="3"/>
    <n v="31"/>
    <n v="80"/>
    <n v="20"/>
    <n v="0"/>
    <n v="0"/>
    <n v="85.428799999999995"/>
    <n v="0"/>
    <s v="Mon"/>
    <s v="Thu"/>
    <n v="1"/>
    <x v="2"/>
    <n v="3"/>
  </r>
  <r>
    <s v="A00533"/>
    <x v="0"/>
    <s v="Ling"/>
    <x v="0"/>
    <x v="0"/>
    <x v="127"/>
    <x v="149"/>
    <n v="2"/>
    <m/>
    <m/>
    <n v="0.5"/>
    <x v="234"/>
    <x v="0"/>
    <n v="45"/>
    <n v="140"/>
    <n v="70"/>
    <n v="70"/>
    <n v="85.32"/>
    <n v="155.32"/>
    <n v="155.32"/>
    <s v="Mon"/>
    <s v="Thu"/>
    <n v="1"/>
    <x v="2"/>
    <n v="3"/>
  </r>
  <r>
    <s v="A00534"/>
    <x v="1"/>
    <s v="Burton"/>
    <x v="4"/>
    <x v="0"/>
    <x v="127"/>
    <x v="152"/>
    <n v="2"/>
    <m/>
    <s v="Yes"/>
    <n v="1.5"/>
    <x v="352"/>
    <x v="2"/>
    <n v="49"/>
    <n v="140"/>
    <n v="210"/>
    <n v="210"/>
    <n v="0"/>
    <n v="782.1671"/>
    <n v="210"/>
    <s v="Mon"/>
    <s v="Mon"/>
    <n v="1"/>
    <x v="5"/>
    <n v="0"/>
  </r>
  <r>
    <s v="A00535"/>
    <x v="1"/>
    <s v="Burton"/>
    <x v="3"/>
    <x v="0"/>
    <x v="127"/>
    <x v="152"/>
    <n v="2"/>
    <m/>
    <s v="Yes"/>
    <n v="4.5"/>
    <x v="353"/>
    <x v="2"/>
    <n v="49"/>
    <n v="140"/>
    <n v="630"/>
    <n v="630"/>
    <n v="0"/>
    <n v="1567.9767000000002"/>
    <n v="630"/>
    <s v="Mon"/>
    <s v="Mon"/>
    <n v="1"/>
    <x v="5"/>
    <n v="0"/>
  </r>
  <r>
    <s v="A00536"/>
    <x v="2"/>
    <s v="Burton"/>
    <x v="1"/>
    <x v="0"/>
    <x v="128"/>
    <x v="102"/>
    <n v="1"/>
    <s v="Yes"/>
    <s v="Yes"/>
    <n v="0.5"/>
    <x v="354"/>
    <x v="3"/>
    <n v="0"/>
    <n v="80"/>
    <n v="40"/>
    <n v="0"/>
    <n v="0"/>
    <n v="205"/>
    <n v="0"/>
    <s v="Tue"/>
    <s v="Tue"/>
    <n v="2"/>
    <x v="0"/>
    <n v="0"/>
  </r>
  <r>
    <s v="A00537"/>
    <x v="0"/>
    <s v="Ling"/>
    <x v="0"/>
    <x v="0"/>
    <x v="128"/>
    <x v="147"/>
    <n v="2"/>
    <s v="Yes"/>
    <s v="Yes"/>
    <n v="0.25"/>
    <x v="355"/>
    <x v="3"/>
    <n v="11"/>
    <n v="140"/>
    <n v="35"/>
    <n v="0"/>
    <n v="0"/>
    <n v="90.295500000000004"/>
    <n v="0"/>
    <s v="Tue"/>
    <s v="Sat"/>
    <n v="2"/>
    <x v="4"/>
    <n v="4"/>
  </r>
  <r>
    <s v="A00538"/>
    <x v="5"/>
    <s v="Cartier"/>
    <x v="1"/>
    <x v="0"/>
    <x v="128"/>
    <x v="150"/>
    <n v="1"/>
    <m/>
    <s v="Yes"/>
    <n v="2.75"/>
    <x v="356"/>
    <x v="2"/>
    <n v="18"/>
    <n v="80"/>
    <n v="220"/>
    <n v="220"/>
    <n v="0"/>
    <n v="754.56600000000003"/>
    <n v="220"/>
    <s v="Tue"/>
    <s v="Sat"/>
    <n v="2"/>
    <x v="4"/>
    <n v="4"/>
  </r>
  <r>
    <s v="A00539"/>
    <x v="2"/>
    <s v="Burton"/>
    <x v="0"/>
    <x v="0"/>
    <x v="128"/>
    <x v="121"/>
    <n v="1"/>
    <m/>
    <s v="Yes"/>
    <n v="1"/>
    <x v="357"/>
    <x v="2"/>
    <n v="16"/>
    <n v="80"/>
    <n v="80"/>
    <n v="80"/>
    <n v="0"/>
    <n v="528.26"/>
    <n v="80"/>
    <s v="Tue"/>
    <s v="Thu"/>
    <n v="2"/>
    <x v="2"/>
    <n v="2"/>
  </r>
  <r>
    <s v="A00540"/>
    <x v="6"/>
    <s v="Burton"/>
    <x v="0"/>
    <x v="0"/>
    <x v="128"/>
    <x v="153"/>
    <n v="2"/>
    <m/>
    <m/>
    <n v="1"/>
    <x v="358"/>
    <x v="2"/>
    <n v="22"/>
    <n v="140"/>
    <n v="140"/>
    <n v="140"/>
    <n v="123.208"/>
    <n v="263.20799999999997"/>
    <n v="263.20799999999997"/>
    <s v="Tue"/>
    <s v="Wed"/>
    <n v="2"/>
    <x v="3"/>
    <n v="1"/>
  </r>
  <r>
    <s v="A00541"/>
    <x v="2"/>
    <s v="Khan"/>
    <x v="2"/>
    <x v="0"/>
    <x v="128"/>
    <x v="154"/>
    <n v="1"/>
    <m/>
    <m/>
    <n v="0.25"/>
    <x v="359"/>
    <x v="2"/>
    <n v="20"/>
    <n v="80"/>
    <n v="20"/>
    <n v="20"/>
    <n v="77.290000000000006"/>
    <n v="97.29"/>
    <n v="97.29"/>
    <s v="Tue"/>
    <s v="Mon"/>
    <n v="2"/>
    <x v="5"/>
    <n v="-1"/>
  </r>
  <r>
    <s v="A00542"/>
    <x v="0"/>
    <s v="Ling"/>
    <x v="4"/>
    <x v="0"/>
    <x v="128"/>
    <x v="154"/>
    <n v="2"/>
    <s v="Yes"/>
    <s v="Yes"/>
    <n v="1"/>
    <x v="0"/>
    <x v="3"/>
    <n v="20"/>
    <n v="140"/>
    <n v="140"/>
    <n v="0"/>
    <n v="0"/>
    <n v="500"/>
    <n v="0"/>
    <s v="Tue"/>
    <s v="Mon"/>
    <n v="2"/>
    <x v="5"/>
    <n v="-1"/>
  </r>
  <r>
    <s v="A00543"/>
    <x v="3"/>
    <s v="Burton"/>
    <x v="3"/>
    <x v="0"/>
    <x v="128"/>
    <x v="100"/>
    <n v="2"/>
    <m/>
    <m/>
    <n v="3.5"/>
    <x v="360"/>
    <x v="2"/>
    <n v="51"/>
    <n v="140"/>
    <n v="490"/>
    <n v="490"/>
    <n v="653.00080000000003"/>
    <n v="1143.0008"/>
    <n v="1143.0008"/>
    <s v="Tue"/>
    <s v="Thu"/>
    <n v="2"/>
    <x v="2"/>
    <n v="2"/>
  </r>
  <r>
    <s v="A00544"/>
    <x v="1"/>
    <s v="Lopez"/>
    <x v="4"/>
    <x v="0"/>
    <x v="129"/>
    <x v="132"/>
    <n v="1"/>
    <m/>
    <m/>
    <n v="1.5"/>
    <x v="361"/>
    <x v="0"/>
    <n v="13"/>
    <n v="80"/>
    <n v="120"/>
    <n v="120"/>
    <n v="118.3"/>
    <n v="238.3"/>
    <n v="238.3"/>
    <s v="Wed"/>
    <s v="Tue"/>
    <n v="3"/>
    <x v="0"/>
    <n v="-1"/>
  </r>
  <r>
    <s v="A00545"/>
    <x v="6"/>
    <s v="Ling"/>
    <x v="3"/>
    <x v="0"/>
    <x v="129"/>
    <x v="155"/>
    <n v="2"/>
    <m/>
    <s v="Yes"/>
    <n v="2.5"/>
    <x v="362"/>
    <x v="2"/>
    <n v="79"/>
    <n v="140"/>
    <n v="350"/>
    <n v="350"/>
    <n v="0"/>
    <n v="1830.3623"/>
    <n v="350"/>
    <s v="Wed"/>
    <s v="Fri"/>
    <n v="3"/>
    <x v="1"/>
    <n v="2"/>
  </r>
  <r>
    <s v="A00546"/>
    <x v="8"/>
    <s v="Ling"/>
    <x v="3"/>
    <x v="0"/>
    <x v="130"/>
    <x v="156"/>
    <n v="2"/>
    <m/>
    <m/>
    <n v="2.5"/>
    <x v="363"/>
    <x v="2"/>
    <n v="47"/>
    <n v="140"/>
    <n v="350"/>
    <n v="350"/>
    <n v="837.1567"/>
    <n v="1187.1567"/>
    <n v="1187.1567"/>
    <s v="Thu"/>
    <s v="Tue"/>
    <n v="4"/>
    <x v="0"/>
    <n v="-2"/>
  </r>
  <r>
    <s v="A00547"/>
    <x v="0"/>
    <s v="Ling"/>
    <x v="3"/>
    <x v="0"/>
    <x v="131"/>
    <x v="114"/>
    <n v="2"/>
    <m/>
    <m/>
    <n v="1.75"/>
    <x v="364"/>
    <x v="2"/>
    <n v="95"/>
    <n v="140"/>
    <n v="245"/>
    <n v="245"/>
    <n v="242.6396"/>
    <n v="487.63959999999997"/>
    <n v="487.63959999999997"/>
    <s v="Sat"/>
    <s v="Wed"/>
    <n v="6"/>
    <x v="3"/>
    <n v="-3"/>
  </r>
  <r>
    <s v="A00548"/>
    <x v="5"/>
    <s v="Cartier"/>
    <x v="3"/>
    <x v="0"/>
    <x v="132"/>
    <x v="129"/>
    <n v="1"/>
    <m/>
    <s v="Yes"/>
    <n v="2"/>
    <x v="365"/>
    <x v="2"/>
    <n v="9"/>
    <n v="80"/>
    <n v="160"/>
    <n v="160"/>
    <n v="0"/>
    <n v="422.02800000000002"/>
    <n v="160"/>
    <s v="Mon"/>
    <s v="Wed"/>
    <n v="1"/>
    <x v="3"/>
    <n v="2"/>
  </r>
  <r>
    <s v="A00549"/>
    <x v="5"/>
    <s v="Khan"/>
    <x v="4"/>
    <x v="0"/>
    <x v="132"/>
    <x v="157"/>
    <n v="1"/>
    <m/>
    <m/>
    <n v="1.75"/>
    <x v="366"/>
    <x v="2"/>
    <n v="91"/>
    <n v="80"/>
    <n v="140"/>
    <n v="140"/>
    <n v="473.60329999999999"/>
    <n v="613.60329999999999"/>
    <n v="613.60329999999999"/>
    <s v="Mon"/>
    <s v="Mon"/>
    <n v="1"/>
    <x v="5"/>
    <n v="0"/>
  </r>
  <r>
    <s v="A00550"/>
    <x v="2"/>
    <s v="Khan"/>
    <x v="3"/>
    <x v="0"/>
    <x v="133"/>
    <x v="158"/>
    <n v="1"/>
    <m/>
    <m/>
    <n v="2.75"/>
    <x v="367"/>
    <x v="2"/>
    <n v="43"/>
    <n v="80"/>
    <n v="220"/>
    <n v="220"/>
    <n v="708.02269999999999"/>
    <n v="928.02269999999999"/>
    <n v="928.02269999999999"/>
    <s v="Tue"/>
    <s v="Wed"/>
    <n v="2"/>
    <x v="3"/>
    <n v="1"/>
  </r>
  <r>
    <s v="A00551"/>
    <x v="2"/>
    <s v="Burton"/>
    <x v="1"/>
    <x v="0"/>
    <x v="134"/>
    <x v="132"/>
    <n v="1"/>
    <m/>
    <m/>
    <n v="0.5"/>
    <x v="368"/>
    <x v="2"/>
    <n v="6"/>
    <n v="80"/>
    <n v="40"/>
    <n v="40"/>
    <n v="13.321400000000001"/>
    <n v="53.321399999999997"/>
    <n v="53.321399999999997"/>
    <s v="Wed"/>
    <s v="Tue"/>
    <n v="3"/>
    <x v="0"/>
    <n v="-1"/>
  </r>
  <r>
    <s v="A00552"/>
    <x v="6"/>
    <s v="Burton"/>
    <x v="1"/>
    <x v="1"/>
    <x v="134"/>
    <x v="140"/>
    <n v="1"/>
    <m/>
    <m/>
    <n v="0.75"/>
    <x v="369"/>
    <x v="2"/>
    <n v="21"/>
    <n v="80"/>
    <n v="60"/>
    <n v="60"/>
    <n v="51.29"/>
    <n v="111.28999999999999"/>
    <n v="111.28999999999999"/>
    <s v="Wed"/>
    <s v="Wed"/>
    <n v="3"/>
    <x v="3"/>
    <n v="0"/>
  </r>
  <r>
    <s v="A00553"/>
    <x v="0"/>
    <s v="Ling"/>
    <x v="2"/>
    <x v="0"/>
    <x v="135"/>
    <x v="148"/>
    <n v="1"/>
    <m/>
    <m/>
    <n v="0.25"/>
    <x v="370"/>
    <x v="0"/>
    <n v="15"/>
    <n v="80"/>
    <n v="20"/>
    <n v="20"/>
    <n v="89.5"/>
    <n v="109.5"/>
    <n v="109.5"/>
    <s v="Thu"/>
    <s v="Fri"/>
    <n v="4"/>
    <x v="1"/>
    <n v="1"/>
  </r>
  <r>
    <s v="A00554"/>
    <x v="3"/>
    <s v="Burton"/>
    <x v="0"/>
    <x v="0"/>
    <x v="135"/>
    <x v="154"/>
    <n v="1"/>
    <m/>
    <m/>
    <n v="0.25"/>
    <x v="229"/>
    <x v="1"/>
    <n v="11"/>
    <n v="80"/>
    <n v="20"/>
    <n v="20"/>
    <n v="74.532399999999996"/>
    <n v="94.532399999999996"/>
    <n v="94.532399999999996"/>
    <s v="Thu"/>
    <s v="Mon"/>
    <n v="4"/>
    <x v="5"/>
    <n v="-3"/>
  </r>
  <r>
    <s v="A00555"/>
    <x v="0"/>
    <s v="Ling"/>
    <x v="3"/>
    <x v="0"/>
    <x v="135"/>
    <x v="154"/>
    <n v="2"/>
    <m/>
    <m/>
    <n v="1.5"/>
    <x v="371"/>
    <x v="0"/>
    <n v="11"/>
    <n v="140"/>
    <n v="210"/>
    <n v="210"/>
    <n v="64"/>
    <n v="274"/>
    <n v="274"/>
    <s v="Thu"/>
    <s v="Mon"/>
    <n v="4"/>
    <x v="5"/>
    <n v="-3"/>
  </r>
  <r>
    <s v="A00556"/>
    <x v="3"/>
    <s v="Khan"/>
    <x v="0"/>
    <x v="1"/>
    <x v="135"/>
    <x v="153"/>
    <n v="1"/>
    <m/>
    <m/>
    <n v="0.25"/>
    <x v="335"/>
    <x v="0"/>
    <n v="13"/>
    <n v="80"/>
    <n v="20"/>
    <n v="20"/>
    <n v="23.401"/>
    <n v="43.400999999999996"/>
    <n v="43.400999999999996"/>
    <s v="Thu"/>
    <s v="Wed"/>
    <n v="4"/>
    <x v="3"/>
    <n v="-1"/>
  </r>
  <r>
    <s v="A00557"/>
    <x v="8"/>
    <s v="Ling"/>
    <x v="0"/>
    <x v="0"/>
    <x v="135"/>
    <x v="133"/>
    <n v="2"/>
    <m/>
    <m/>
    <n v="0.25"/>
    <x v="372"/>
    <x v="0"/>
    <n v="25"/>
    <n v="140"/>
    <n v="35"/>
    <n v="35"/>
    <n v="17.13"/>
    <n v="52.129999999999995"/>
    <n v="52.129999999999995"/>
    <s v="Thu"/>
    <s v="Mon"/>
    <n v="4"/>
    <x v="5"/>
    <n v="-3"/>
  </r>
  <r>
    <s v="A00558"/>
    <x v="4"/>
    <s v="Lopez"/>
    <x v="0"/>
    <x v="0"/>
    <x v="135"/>
    <x v="131"/>
    <n v="1"/>
    <m/>
    <m/>
    <n v="0.5"/>
    <x v="373"/>
    <x v="1"/>
    <n v="28"/>
    <n v="80"/>
    <n v="40"/>
    <n v="40"/>
    <n v="149.5"/>
    <n v="189.5"/>
    <n v="189.5"/>
    <s v="Thu"/>
    <s v="Thu"/>
    <n v="4"/>
    <x v="2"/>
    <n v="0"/>
  </r>
  <r>
    <s v="A00559"/>
    <x v="3"/>
    <s v="Burton"/>
    <x v="0"/>
    <x v="0"/>
    <x v="136"/>
    <x v="133"/>
    <n v="1"/>
    <m/>
    <m/>
    <n v="0.5"/>
    <x v="374"/>
    <x v="1"/>
    <n v="24"/>
    <n v="80"/>
    <n v="40"/>
    <n v="40"/>
    <n v="163.197"/>
    <n v="203.197"/>
    <n v="203.197"/>
    <s v="Fri"/>
    <s v="Mon"/>
    <n v="5"/>
    <x v="5"/>
    <n v="-4"/>
  </r>
  <r>
    <s v="A00560"/>
    <x v="0"/>
    <s v="Ling"/>
    <x v="0"/>
    <x v="0"/>
    <x v="137"/>
    <x v="56"/>
    <n v="2"/>
    <m/>
    <m/>
    <n v="0.25"/>
    <x v="375"/>
    <x v="0"/>
    <n v="12"/>
    <n v="140"/>
    <n v="35"/>
    <n v="35"/>
    <n v="14.76"/>
    <n v="49.76"/>
    <n v="49.76"/>
    <s v="Sat"/>
    <s v="Thu"/>
    <n v="6"/>
    <x v="2"/>
    <n v="-2"/>
  </r>
  <r>
    <s v="A00561"/>
    <x v="5"/>
    <s v="Cartier"/>
    <x v="0"/>
    <x v="0"/>
    <x v="137"/>
    <x v="159"/>
    <n v="1"/>
    <m/>
    <m/>
    <n v="0.75"/>
    <x v="29"/>
    <x v="0"/>
    <n v="24"/>
    <n v="80"/>
    <n v="60"/>
    <n v="60"/>
    <n v="21.33"/>
    <n v="81.33"/>
    <n v="81.33"/>
    <s v="Sat"/>
    <s v="Tue"/>
    <n v="6"/>
    <x v="0"/>
    <n v="-4"/>
  </r>
  <r>
    <s v="A00562"/>
    <x v="3"/>
    <s v="Burton"/>
    <x v="0"/>
    <x v="0"/>
    <x v="137"/>
    <x v="156"/>
    <n v="2"/>
    <m/>
    <s v="Yes"/>
    <n v="1"/>
    <x v="376"/>
    <x v="2"/>
    <n v="38"/>
    <n v="140"/>
    <n v="140"/>
    <n v="140"/>
    <n v="0"/>
    <n v="444.50729999999999"/>
    <n v="140"/>
    <s v="Sat"/>
    <s v="Tue"/>
    <n v="6"/>
    <x v="0"/>
    <n v="-4"/>
  </r>
  <r>
    <s v="A00563"/>
    <x v="7"/>
    <s v="Khan"/>
    <x v="0"/>
    <x v="1"/>
    <x v="137"/>
    <x v="156"/>
    <n v="1"/>
    <m/>
    <m/>
    <n v="0.5"/>
    <x v="377"/>
    <x v="0"/>
    <n v="38"/>
    <n v="80"/>
    <n v="40"/>
    <n v="40"/>
    <n v="36.3384"/>
    <n v="76.338400000000007"/>
    <n v="76.338400000000007"/>
    <s v="Sat"/>
    <s v="Tue"/>
    <n v="6"/>
    <x v="0"/>
    <n v="-4"/>
  </r>
  <r>
    <s v="A00564"/>
    <x v="8"/>
    <s v="Ling"/>
    <x v="0"/>
    <x v="0"/>
    <x v="138"/>
    <x v="153"/>
    <n v="2"/>
    <m/>
    <m/>
    <n v="0.5"/>
    <x v="29"/>
    <x v="0"/>
    <n v="9"/>
    <n v="140"/>
    <n v="70"/>
    <n v="70"/>
    <n v="21.33"/>
    <n v="91.33"/>
    <n v="91.33"/>
    <s v="Mon"/>
    <s v="Wed"/>
    <n v="1"/>
    <x v="3"/>
    <n v="2"/>
  </r>
  <r>
    <s v="A00565"/>
    <x v="0"/>
    <s v="Ling"/>
    <x v="1"/>
    <x v="0"/>
    <x v="138"/>
    <x v="160"/>
    <n v="2"/>
    <m/>
    <m/>
    <n v="0.5"/>
    <x v="378"/>
    <x v="2"/>
    <n v="18"/>
    <n v="140"/>
    <n v="70"/>
    <n v="70"/>
    <n v="392.02480000000003"/>
    <n v="462.02480000000003"/>
    <n v="462.02480000000003"/>
    <s v="Mon"/>
    <s v="Fri"/>
    <n v="1"/>
    <x v="1"/>
    <n v="4"/>
  </r>
  <r>
    <s v="A00566"/>
    <x v="0"/>
    <s v="Ling"/>
    <x v="0"/>
    <x v="0"/>
    <x v="138"/>
    <x v="131"/>
    <n v="1"/>
    <m/>
    <m/>
    <n v="0.25"/>
    <x v="379"/>
    <x v="0"/>
    <n v="24"/>
    <n v="80"/>
    <n v="20"/>
    <n v="20"/>
    <n v="151.78790000000001"/>
    <n v="171.78790000000001"/>
    <n v="171.78790000000001"/>
    <s v="Mon"/>
    <s v="Thu"/>
    <n v="1"/>
    <x v="2"/>
    <n v="3"/>
  </r>
  <r>
    <s v="A00567"/>
    <x v="3"/>
    <s v="Cartier"/>
    <x v="0"/>
    <x v="0"/>
    <x v="138"/>
    <x v="158"/>
    <n v="1"/>
    <m/>
    <m/>
    <n v="0.25"/>
    <x v="380"/>
    <x v="0"/>
    <n v="37"/>
    <n v="80"/>
    <n v="20"/>
    <n v="20"/>
    <n v="30.1082"/>
    <n v="50.108199999999997"/>
    <n v="50.108199999999997"/>
    <s v="Mon"/>
    <s v="Wed"/>
    <n v="1"/>
    <x v="3"/>
    <n v="2"/>
  </r>
  <r>
    <s v="A00568"/>
    <x v="8"/>
    <s v="Ling"/>
    <x v="1"/>
    <x v="0"/>
    <x v="138"/>
    <x v="161"/>
    <n v="2"/>
    <m/>
    <m/>
    <n v="0.75"/>
    <x v="381"/>
    <x v="2"/>
    <n v="42"/>
    <n v="140"/>
    <n v="105"/>
    <n v="105"/>
    <n v="13.36"/>
    <n v="118.36"/>
    <n v="118.36"/>
    <s v="Mon"/>
    <s v="Mon"/>
    <n v="1"/>
    <x v="5"/>
    <n v="0"/>
  </r>
  <r>
    <s v="A00569"/>
    <x v="2"/>
    <s v="Cartier"/>
    <x v="3"/>
    <x v="0"/>
    <x v="138"/>
    <x v="162"/>
    <n v="1"/>
    <m/>
    <m/>
    <n v="4.25"/>
    <x v="29"/>
    <x v="0"/>
    <n v="71"/>
    <n v="80"/>
    <n v="340"/>
    <n v="340"/>
    <n v="21.33"/>
    <n v="361.33"/>
    <n v="361.33"/>
    <s v="Mon"/>
    <s v="Tue"/>
    <n v="1"/>
    <x v="0"/>
    <n v="1"/>
  </r>
  <r>
    <s v="A00570"/>
    <x v="8"/>
    <s v="Ling"/>
    <x v="0"/>
    <x v="1"/>
    <x v="139"/>
    <x v="163"/>
    <n v="1"/>
    <m/>
    <m/>
    <n v="0.75"/>
    <x v="29"/>
    <x v="2"/>
    <n v="31"/>
    <n v="80"/>
    <n v="60"/>
    <n v="60"/>
    <n v="21.33"/>
    <n v="81.33"/>
    <n v="81.33"/>
    <s v="Tue"/>
    <s v="Fri"/>
    <n v="2"/>
    <x v="1"/>
    <n v="3"/>
  </r>
  <r>
    <s v="A00571"/>
    <x v="8"/>
    <s v="Ling"/>
    <x v="2"/>
    <x v="1"/>
    <x v="139"/>
    <x v="152"/>
    <n v="1"/>
    <m/>
    <m/>
    <n v="0.25"/>
    <x v="382"/>
    <x v="0"/>
    <n v="34"/>
    <n v="80"/>
    <n v="20"/>
    <n v="20"/>
    <n v="21.6"/>
    <n v="41.6"/>
    <n v="41.6"/>
    <s v="Tue"/>
    <s v="Mon"/>
    <n v="2"/>
    <x v="5"/>
    <n v="-1"/>
  </r>
  <r>
    <s v="A00572"/>
    <x v="5"/>
    <s v="Burton"/>
    <x v="2"/>
    <x v="1"/>
    <x v="139"/>
    <x v="164"/>
    <n v="1"/>
    <m/>
    <m/>
    <n v="0.25"/>
    <x v="383"/>
    <x v="2"/>
    <n v="44"/>
    <n v="80"/>
    <n v="20"/>
    <n v="20"/>
    <n v="108.9568"/>
    <n v="128.95679999999999"/>
    <n v="128.95679999999999"/>
    <s v="Tue"/>
    <s v="Thu"/>
    <n v="2"/>
    <x v="2"/>
    <n v="2"/>
  </r>
  <r>
    <s v="A00573"/>
    <x v="4"/>
    <s v="Khan"/>
    <x v="2"/>
    <x v="0"/>
    <x v="139"/>
    <x v="108"/>
    <n v="1"/>
    <m/>
    <m/>
    <n v="0.25"/>
    <x v="36"/>
    <x v="1"/>
    <n v="49"/>
    <n v="80"/>
    <n v="20"/>
    <n v="20"/>
    <n v="42.66"/>
    <n v="62.66"/>
    <n v="62.66"/>
    <s v="Tue"/>
    <s v="Tue"/>
    <n v="2"/>
    <x v="0"/>
    <n v="0"/>
  </r>
  <r>
    <s v="A00574"/>
    <x v="6"/>
    <s v="Khan"/>
    <x v="0"/>
    <x v="0"/>
    <x v="139"/>
    <x v="165"/>
    <n v="1"/>
    <m/>
    <m/>
    <n v="1.75"/>
    <x v="384"/>
    <x v="2"/>
    <n v="51"/>
    <n v="80"/>
    <n v="140"/>
    <n v="140"/>
    <n v="342.6"/>
    <n v="482.6"/>
    <n v="482.6"/>
    <s v="Tue"/>
    <s v="Thu"/>
    <n v="2"/>
    <x v="2"/>
    <n v="2"/>
  </r>
  <r>
    <s v="A00575"/>
    <x v="7"/>
    <s v="Khan"/>
    <x v="1"/>
    <x v="0"/>
    <x v="139"/>
    <x v="166"/>
    <n v="2"/>
    <m/>
    <m/>
    <n v="0.75"/>
    <x v="41"/>
    <x v="1"/>
    <n v="84"/>
    <n v="140"/>
    <n v="105"/>
    <n v="105"/>
    <n v="40"/>
    <n v="145"/>
    <n v="145"/>
    <s v="Tue"/>
    <s v="Tue"/>
    <n v="2"/>
    <x v="0"/>
    <n v="0"/>
  </r>
  <r>
    <s v="A00576"/>
    <x v="0"/>
    <s v="Ling"/>
    <x v="2"/>
    <x v="1"/>
    <x v="140"/>
    <x v="153"/>
    <n v="1"/>
    <m/>
    <m/>
    <n v="0.25"/>
    <x v="385"/>
    <x v="2"/>
    <n v="7"/>
    <n v="80"/>
    <n v="20"/>
    <n v="20"/>
    <n v="259.2"/>
    <n v="279.2"/>
    <n v="279.2"/>
    <s v="Wed"/>
    <s v="Wed"/>
    <n v="3"/>
    <x v="3"/>
    <n v="0"/>
  </r>
  <r>
    <s v="A00577"/>
    <x v="0"/>
    <s v="Ling"/>
    <x v="0"/>
    <x v="0"/>
    <x v="140"/>
    <x v="167"/>
    <n v="2"/>
    <m/>
    <m/>
    <n v="0.25"/>
    <x v="69"/>
    <x v="0"/>
    <n v="21"/>
    <n v="140"/>
    <n v="35"/>
    <n v="35"/>
    <n v="26.582599999999999"/>
    <n v="61.582599999999999"/>
    <n v="61.582599999999999"/>
    <s v="Wed"/>
    <s v="Wed"/>
    <n v="3"/>
    <x v="3"/>
    <n v="0"/>
  </r>
  <r>
    <s v="A00578"/>
    <x v="1"/>
    <s v="Cartier"/>
    <x v="0"/>
    <x v="0"/>
    <x v="140"/>
    <x v="131"/>
    <n v="1"/>
    <m/>
    <m/>
    <n v="0.25"/>
    <x v="386"/>
    <x v="0"/>
    <n v="22"/>
    <n v="80"/>
    <n v="20"/>
    <n v="20"/>
    <n v="52.019799999999996"/>
    <n v="72.019800000000004"/>
    <n v="72.019800000000004"/>
    <s v="Wed"/>
    <s v="Thu"/>
    <n v="3"/>
    <x v="2"/>
    <n v="1"/>
  </r>
  <r>
    <s v="A00579"/>
    <x v="0"/>
    <s v="Ling"/>
    <x v="1"/>
    <x v="0"/>
    <x v="140"/>
    <x v="131"/>
    <n v="2"/>
    <s v="Yes"/>
    <s v="Yes"/>
    <n v="0.5"/>
    <x v="387"/>
    <x v="3"/>
    <n v="22"/>
    <n v="140"/>
    <n v="70"/>
    <n v="0"/>
    <n v="0"/>
    <n v="251.15710000000001"/>
    <n v="0"/>
    <s v="Wed"/>
    <s v="Thu"/>
    <n v="3"/>
    <x v="2"/>
    <n v="1"/>
  </r>
  <r>
    <s v="A00580"/>
    <x v="2"/>
    <s v="Khan"/>
    <x v="3"/>
    <x v="0"/>
    <x v="140"/>
    <x v="156"/>
    <n v="2"/>
    <m/>
    <m/>
    <n v="2"/>
    <x v="388"/>
    <x v="0"/>
    <n v="34"/>
    <n v="140"/>
    <n v="280"/>
    <n v="280"/>
    <n v="2050.6"/>
    <n v="2330.6"/>
    <n v="2330.6"/>
    <s v="Wed"/>
    <s v="Tue"/>
    <n v="3"/>
    <x v="0"/>
    <n v="-1"/>
  </r>
  <r>
    <s v="A00581"/>
    <x v="7"/>
    <s v="Ling"/>
    <x v="0"/>
    <x v="0"/>
    <x v="140"/>
    <x v="168"/>
    <n v="2"/>
    <m/>
    <s v="Yes"/>
    <m/>
    <x v="389"/>
    <x v="2"/>
    <s v=""/>
    <n v="140"/>
    <n v="0"/>
    <n v="0"/>
    <n v="0"/>
    <n v="1587.2547999999999"/>
    <n v="0"/>
    <s v="Wed"/>
    <s v="Sat"/>
    <n v="3"/>
    <x v="4"/>
    <n v="3"/>
  </r>
  <r>
    <s v="A00582"/>
    <x v="0"/>
    <s v="Ling"/>
    <x v="1"/>
    <x v="0"/>
    <x v="141"/>
    <x v="151"/>
    <n v="2"/>
    <m/>
    <m/>
    <n v="0.75"/>
    <x v="390"/>
    <x v="0"/>
    <n v="14"/>
    <n v="140"/>
    <n v="105"/>
    <n v="105"/>
    <n v="158"/>
    <n v="263"/>
    <n v="263"/>
    <s v="Thu"/>
    <s v="Thu"/>
    <n v="4"/>
    <x v="2"/>
    <n v="0"/>
  </r>
  <r>
    <s v="A00583"/>
    <x v="2"/>
    <s v="Khan"/>
    <x v="2"/>
    <x v="0"/>
    <x v="141"/>
    <x v="167"/>
    <n v="1"/>
    <s v="Yes"/>
    <s v="Yes"/>
    <n v="0.25"/>
    <x v="43"/>
    <x v="3"/>
    <n v="20"/>
    <n v="80"/>
    <n v="20"/>
    <n v="0"/>
    <n v="0"/>
    <n v="50"/>
    <n v="0"/>
    <s v="Thu"/>
    <s v="Wed"/>
    <n v="4"/>
    <x v="3"/>
    <n v="-1"/>
  </r>
  <r>
    <s v="A00584"/>
    <x v="7"/>
    <s v="Burton"/>
    <x v="3"/>
    <x v="0"/>
    <x v="141"/>
    <x v="131"/>
    <n v="2"/>
    <m/>
    <s v="Yes"/>
    <n v="1"/>
    <x v="391"/>
    <x v="2"/>
    <n v="21"/>
    <n v="140"/>
    <n v="140"/>
    <n v="140"/>
    <n v="0"/>
    <n v="194.28"/>
    <n v="140"/>
    <s v="Thu"/>
    <s v="Thu"/>
    <n v="4"/>
    <x v="2"/>
    <n v="0"/>
  </r>
  <r>
    <s v="A00585"/>
    <x v="0"/>
    <s v="Ling"/>
    <x v="2"/>
    <x v="1"/>
    <x v="141"/>
    <x v="169"/>
    <n v="1"/>
    <m/>
    <m/>
    <n v="0.25"/>
    <x v="234"/>
    <x v="2"/>
    <n v="25"/>
    <n v="80"/>
    <n v="20"/>
    <n v="20"/>
    <n v="85.32"/>
    <n v="105.32"/>
    <n v="105.32"/>
    <s v="Thu"/>
    <s v="Mon"/>
    <n v="4"/>
    <x v="5"/>
    <n v="-3"/>
  </r>
  <r>
    <s v="A00586"/>
    <x v="7"/>
    <s v="Ling"/>
    <x v="0"/>
    <x v="0"/>
    <x v="141"/>
    <x v="100"/>
    <n v="2"/>
    <m/>
    <m/>
    <n v="0.25"/>
    <x v="43"/>
    <x v="2"/>
    <n v="35"/>
    <n v="140"/>
    <n v="35"/>
    <n v="35"/>
    <n v="30"/>
    <n v="65"/>
    <n v="65"/>
    <s v="Thu"/>
    <s v="Thu"/>
    <n v="4"/>
    <x v="2"/>
    <n v="0"/>
  </r>
  <r>
    <s v="A00587"/>
    <x v="3"/>
    <s v="Cartier"/>
    <x v="0"/>
    <x v="1"/>
    <x v="141"/>
    <x v="170"/>
    <n v="2"/>
    <m/>
    <m/>
    <n v="0.25"/>
    <x v="392"/>
    <x v="0"/>
    <n v="43"/>
    <n v="140"/>
    <n v="35"/>
    <n v="35"/>
    <n v="2.54"/>
    <n v="37.54"/>
    <n v="37.54"/>
    <s v="Thu"/>
    <s v="Fri"/>
    <n v="4"/>
    <x v="1"/>
    <n v="1"/>
  </r>
  <r>
    <s v="A00588"/>
    <x v="0"/>
    <s v="Ling"/>
    <x v="2"/>
    <x v="0"/>
    <x v="141"/>
    <x v="171"/>
    <n v="1"/>
    <m/>
    <m/>
    <n v="0.25"/>
    <x v="155"/>
    <x v="0"/>
    <n v="61"/>
    <n v="80"/>
    <n v="20"/>
    <n v="20"/>
    <n v="66.864900000000006"/>
    <n v="86.864900000000006"/>
    <n v="86.864900000000006"/>
    <s v="Thu"/>
    <s v="Tue"/>
    <n v="4"/>
    <x v="0"/>
    <n v="-2"/>
  </r>
  <r>
    <s v="A00589"/>
    <x v="0"/>
    <s v="Ling"/>
    <x v="1"/>
    <x v="0"/>
    <x v="142"/>
    <x v="140"/>
    <n v="2"/>
    <m/>
    <m/>
    <n v="0.75"/>
    <x v="393"/>
    <x v="0"/>
    <n v="11"/>
    <n v="140"/>
    <n v="105"/>
    <n v="105"/>
    <n v="108.9273"/>
    <n v="213.9273"/>
    <n v="213.9273"/>
    <s v="Sat"/>
    <s v="Wed"/>
    <n v="6"/>
    <x v="3"/>
    <n v="-3"/>
  </r>
  <r>
    <s v="A00590"/>
    <x v="5"/>
    <s v="Cartier"/>
    <x v="3"/>
    <x v="0"/>
    <x v="142"/>
    <x v="152"/>
    <n v="1"/>
    <s v="Yes"/>
    <s v="Yes"/>
    <n v="4.75"/>
    <x v="394"/>
    <x v="3"/>
    <n v="30"/>
    <n v="80"/>
    <n v="380"/>
    <n v="0"/>
    <n v="0"/>
    <n v="777.36099999999999"/>
    <n v="0"/>
    <s v="Sat"/>
    <s v="Mon"/>
    <n v="6"/>
    <x v="5"/>
    <n v="-5"/>
  </r>
  <r>
    <s v="A00591"/>
    <x v="5"/>
    <s v="Cartier"/>
    <x v="0"/>
    <x v="0"/>
    <x v="143"/>
    <x v="140"/>
    <n v="1"/>
    <m/>
    <m/>
    <n v="0.25"/>
    <x v="395"/>
    <x v="0"/>
    <n v="9"/>
    <n v="80"/>
    <n v="20"/>
    <n v="20"/>
    <n v="156.40209999999999"/>
    <n v="176.40209999999999"/>
    <n v="176.40209999999999"/>
    <s v="Mon"/>
    <s v="Wed"/>
    <n v="1"/>
    <x v="3"/>
    <n v="2"/>
  </r>
  <r>
    <s v="A00592"/>
    <x v="2"/>
    <s v="Cartier"/>
    <x v="0"/>
    <x v="0"/>
    <x v="143"/>
    <x v="140"/>
    <n v="2"/>
    <m/>
    <s v="Yes"/>
    <n v="0.5"/>
    <x v="396"/>
    <x v="2"/>
    <n v="9"/>
    <n v="140"/>
    <n v="70"/>
    <n v="70"/>
    <n v="0"/>
    <n v="246.22120000000001"/>
    <n v="70"/>
    <s v="Mon"/>
    <s v="Wed"/>
    <n v="1"/>
    <x v="3"/>
    <n v="2"/>
  </r>
  <r>
    <s v="A00593"/>
    <x v="0"/>
    <s v="Ling"/>
    <x v="2"/>
    <x v="0"/>
    <x v="143"/>
    <x v="167"/>
    <n v="1"/>
    <m/>
    <m/>
    <n v="0.25"/>
    <x v="397"/>
    <x v="2"/>
    <n v="16"/>
    <n v="80"/>
    <n v="20"/>
    <n v="20"/>
    <n v="4.99"/>
    <n v="24.990000000000002"/>
    <n v="24.990000000000002"/>
    <s v="Mon"/>
    <s v="Wed"/>
    <n v="1"/>
    <x v="3"/>
    <n v="2"/>
  </r>
  <r>
    <s v="A00594"/>
    <x v="3"/>
    <s v="Burton"/>
    <x v="2"/>
    <x v="0"/>
    <x v="143"/>
    <x v="169"/>
    <n v="1"/>
    <m/>
    <m/>
    <n v="0.25"/>
    <x v="231"/>
    <x v="0"/>
    <n v="21"/>
    <n v="80"/>
    <n v="20"/>
    <n v="20"/>
    <n v="83.462900000000005"/>
    <n v="103.4629"/>
    <n v="103.4629"/>
    <s v="Mon"/>
    <s v="Mon"/>
    <n v="1"/>
    <x v="5"/>
    <n v="0"/>
  </r>
  <r>
    <s v="A00595"/>
    <x v="2"/>
    <s v="Burton"/>
    <x v="4"/>
    <x v="0"/>
    <x v="143"/>
    <x v="74"/>
    <n v="2"/>
    <m/>
    <m/>
    <n v="2.25"/>
    <x v="398"/>
    <x v="0"/>
    <n v="22"/>
    <n v="140"/>
    <n v="315"/>
    <n v="315"/>
    <n v="52"/>
    <n v="367"/>
    <n v="367"/>
    <s v="Mon"/>
    <s v="Tue"/>
    <n v="1"/>
    <x v="0"/>
    <n v="1"/>
  </r>
  <r>
    <s v="A00596"/>
    <x v="1"/>
    <s v="Lopez"/>
    <x v="0"/>
    <x v="0"/>
    <x v="143"/>
    <x v="74"/>
    <n v="1"/>
    <m/>
    <m/>
    <n v="0.5"/>
    <x v="399"/>
    <x v="1"/>
    <n v="22"/>
    <n v="80"/>
    <n v="40"/>
    <n v="40"/>
    <n v="743.18399999999997"/>
    <n v="783.18399999999997"/>
    <n v="783.18399999999997"/>
    <s v="Mon"/>
    <s v="Tue"/>
    <n v="1"/>
    <x v="0"/>
    <n v="1"/>
  </r>
  <r>
    <s v="A00597"/>
    <x v="2"/>
    <s v="Cartier"/>
    <x v="1"/>
    <x v="0"/>
    <x v="143"/>
    <x v="172"/>
    <n v="1"/>
    <m/>
    <m/>
    <n v="0.5"/>
    <x v="39"/>
    <x v="2"/>
    <n v="65"/>
    <n v="80"/>
    <n v="40"/>
    <n v="40"/>
    <n v="144"/>
    <n v="184"/>
    <n v="184"/>
    <s v="Mon"/>
    <s v="Wed"/>
    <n v="1"/>
    <x v="3"/>
    <n v="2"/>
  </r>
  <r>
    <s v="A00598"/>
    <x v="0"/>
    <s v="Ling"/>
    <x v="2"/>
    <x v="0"/>
    <x v="144"/>
    <x v="167"/>
    <n v="1"/>
    <s v="Yes"/>
    <s v="Yes"/>
    <n v="0.25"/>
    <x v="400"/>
    <x v="3"/>
    <n v="15"/>
    <n v="80"/>
    <n v="20"/>
    <n v="0"/>
    <n v="0"/>
    <n v="58.124600000000001"/>
    <n v="0"/>
    <s v="Tue"/>
    <s v="Wed"/>
    <n v="2"/>
    <x v="3"/>
    <n v="1"/>
  </r>
  <r>
    <s v="A00599"/>
    <x v="2"/>
    <s v="Burton"/>
    <x v="2"/>
    <x v="0"/>
    <x v="144"/>
    <x v="131"/>
    <n v="1"/>
    <s v="Yes"/>
    <s v="Yes"/>
    <n v="0.25"/>
    <x v="103"/>
    <x v="3"/>
    <n v="16"/>
    <n v="80"/>
    <n v="20"/>
    <n v="0"/>
    <n v="0"/>
    <n v="45"/>
    <n v="0"/>
    <s v="Tue"/>
    <s v="Thu"/>
    <n v="2"/>
    <x v="2"/>
    <n v="2"/>
  </r>
  <r>
    <s v="A00600"/>
    <x v="0"/>
    <s v="Ling"/>
    <x v="0"/>
    <x v="0"/>
    <x v="144"/>
    <x v="131"/>
    <n v="2"/>
    <m/>
    <m/>
    <n v="0.25"/>
    <x v="401"/>
    <x v="0"/>
    <n v="16"/>
    <n v="140"/>
    <n v="35"/>
    <n v="35"/>
    <n v="175"/>
    <n v="210"/>
    <n v="210"/>
    <s v="Tue"/>
    <s v="Thu"/>
    <n v="2"/>
    <x v="2"/>
    <n v="2"/>
  </r>
  <r>
    <s v="A00601"/>
    <x v="1"/>
    <s v="Lopez"/>
    <x v="0"/>
    <x v="0"/>
    <x v="144"/>
    <x v="74"/>
    <n v="1"/>
    <m/>
    <m/>
    <n v="0.25"/>
    <x v="402"/>
    <x v="0"/>
    <n v="21"/>
    <n v="80"/>
    <n v="20"/>
    <n v="20"/>
    <n v="6.944"/>
    <n v="26.943999999999999"/>
    <n v="26.943999999999999"/>
    <s v="Tue"/>
    <s v="Tue"/>
    <n v="2"/>
    <x v="0"/>
    <n v="0"/>
  </r>
  <r>
    <s v="A00602"/>
    <x v="1"/>
    <s v="Burton"/>
    <x v="4"/>
    <x v="0"/>
    <x v="144"/>
    <x v="158"/>
    <n v="3"/>
    <m/>
    <m/>
    <n v="3.25"/>
    <x v="403"/>
    <x v="2"/>
    <n v="29"/>
    <n v="195"/>
    <n v="633.75"/>
    <n v="633.75"/>
    <n v="640.42399999999998"/>
    <n v="1274.174"/>
    <n v="1274.174"/>
    <s v="Tue"/>
    <s v="Wed"/>
    <n v="2"/>
    <x v="3"/>
    <n v="1"/>
  </r>
  <r>
    <s v="A00603"/>
    <x v="5"/>
    <s v="Khan"/>
    <x v="0"/>
    <x v="0"/>
    <x v="144"/>
    <x v="100"/>
    <n v="1"/>
    <m/>
    <m/>
    <n v="0.25"/>
    <x v="404"/>
    <x v="0"/>
    <n v="30"/>
    <n v="80"/>
    <n v="20"/>
    <n v="20"/>
    <n v="86.28"/>
    <n v="106.28"/>
    <n v="106.28"/>
    <s v="Tue"/>
    <s v="Thu"/>
    <n v="2"/>
    <x v="2"/>
    <n v="2"/>
  </r>
  <r>
    <s v="A00604"/>
    <x v="3"/>
    <s v="Cartier"/>
    <x v="0"/>
    <x v="0"/>
    <x v="144"/>
    <x v="170"/>
    <n v="1"/>
    <m/>
    <s v="Yes"/>
    <n v="0.25"/>
    <x v="405"/>
    <x v="2"/>
    <n v="38"/>
    <n v="80"/>
    <n v="20"/>
    <n v="20"/>
    <n v="0"/>
    <n v="123.18"/>
    <n v="20"/>
    <s v="Tue"/>
    <s v="Fri"/>
    <n v="2"/>
    <x v="1"/>
    <n v="3"/>
  </r>
  <r>
    <s v="A00605"/>
    <x v="8"/>
    <s v="Ling"/>
    <x v="3"/>
    <x v="0"/>
    <x v="144"/>
    <x v="161"/>
    <n v="2"/>
    <m/>
    <m/>
    <n v="1"/>
    <x v="406"/>
    <x v="4"/>
    <n v="34"/>
    <n v="140"/>
    <n v="140"/>
    <n v="140"/>
    <n v="464.4"/>
    <n v="604.4"/>
    <n v="604.4"/>
    <s v="Tue"/>
    <s v="Mon"/>
    <n v="2"/>
    <x v="5"/>
    <n v="-1"/>
  </r>
  <r>
    <s v="A00606"/>
    <x v="2"/>
    <s v="Cartier"/>
    <x v="0"/>
    <x v="0"/>
    <x v="144"/>
    <x v="162"/>
    <n v="1"/>
    <m/>
    <m/>
    <n v="1"/>
    <x v="407"/>
    <x v="2"/>
    <n v="63"/>
    <n v="80"/>
    <n v="80"/>
    <n v="80"/>
    <n v="406.65719999999999"/>
    <n v="486.65719999999999"/>
    <n v="486.65719999999999"/>
    <s v="Tue"/>
    <s v="Tue"/>
    <n v="2"/>
    <x v="0"/>
    <n v="0"/>
  </r>
  <r>
    <s v="A00607"/>
    <x v="3"/>
    <s v="Cartier"/>
    <x v="1"/>
    <x v="0"/>
    <x v="145"/>
    <x v="160"/>
    <n v="1"/>
    <m/>
    <m/>
    <n v="0.5"/>
    <x v="29"/>
    <x v="0"/>
    <n v="9"/>
    <n v="80"/>
    <n v="40"/>
    <n v="40"/>
    <n v="21.33"/>
    <n v="61.33"/>
    <n v="61.33"/>
    <s v="Wed"/>
    <s v="Fri"/>
    <n v="3"/>
    <x v="1"/>
    <n v="2"/>
  </r>
  <r>
    <s v="A00608"/>
    <x v="4"/>
    <s v="Khan"/>
    <x v="3"/>
    <x v="0"/>
    <x v="145"/>
    <x v="133"/>
    <n v="1"/>
    <m/>
    <m/>
    <n v="1.5"/>
    <x v="408"/>
    <x v="0"/>
    <n v="12"/>
    <n v="80"/>
    <n v="120"/>
    <n v="120"/>
    <n v="15.15"/>
    <n v="135.15"/>
    <n v="135.15"/>
    <s v="Wed"/>
    <s v="Mon"/>
    <n v="3"/>
    <x v="5"/>
    <n v="-2"/>
  </r>
  <r>
    <s v="A00609"/>
    <x v="5"/>
    <s v="Khan"/>
    <x v="0"/>
    <x v="1"/>
    <x v="145"/>
    <x v="159"/>
    <n v="1"/>
    <m/>
    <s v="Yes"/>
    <n v="0.25"/>
    <x v="409"/>
    <x v="2"/>
    <n v="13"/>
    <n v="80"/>
    <n v="20"/>
    <n v="20"/>
    <n v="0"/>
    <n v="116.0453"/>
    <n v="20"/>
    <s v="Wed"/>
    <s v="Tue"/>
    <n v="3"/>
    <x v="0"/>
    <n v="-1"/>
  </r>
  <r>
    <s v="A00610"/>
    <x v="3"/>
    <s v="Khan"/>
    <x v="2"/>
    <x v="1"/>
    <x v="145"/>
    <x v="159"/>
    <n v="1"/>
    <m/>
    <m/>
    <n v="0.25"/>
    <x v="410"/>
    <x v="2"/>
    <n v="13"/>
    <n v="80"/>
    <n v="20"/>
    <n v="20"/>
    <n v="127.40130000000001"/>
    <n v="147.40129999999999"/>
    <n v="147.40129999999999"/>
    <s v="Wed"/>
    <s v="Tue"/>
    <n v="3"/>
    <x v="0"/>
    <n v="-1"/>
  </r>
  <r>
    <s v="A00611"/>
    <x v="1"/>
    <s v="Lopez"/>
    <x v="1"/>
    <x v="0"/>
    <x v="145"/>
    <x v="173"/>
    <n v="1"/>
    <m/>
    <m/>
    <n v="0.5"/>
    <x v="411"/>
    <x v="1"/>
    <n v="21"/>
    <n v="80"/>
    <n v="40"/>
    <n v="40"/>
    <n v="95.471999999999994"/>
    <n v="135.47199999999998"/>
    <n v="135.47199999999998"/>
    <s v="Wed"/>
    <s v="Wed"/>
    <n v="3"/>
    <x v="3"/>
    <n v="0"/>
  </r>
  <r>
    <s v="A00612"/>
    <x v="2"/>
    <s v="Cartier"/>
    <x v="0"/>
    <x v="1"/>
    <x v="145"/>
    <x v="173"/>
    <n v="1"/>
    <m/>
    <m/>
    <n v="0.25"/>
    <x v="412"/>
    <x v="0"/>
    <n v="21"/>
    <n v="80"/>
    <n v="20"/>
    <n v="20"/>
    <n v="55.648400000000002"/>
    <n v="75.648400000000009"/>
    <n v="75.648400000000009"/>
    <s v="Wed"/>
    <s v="Wed"/>
    <n v="3"/>
    <x v="3"/>
    <n v="0"/>
  </r>
  <r>
    <s v="A00613"/>
    <x v="4"/>
    <s v="Khan"/>
    <x v="0"/>
    <x v="1"/>
    <x v="145"/>
    <x v="149"/>
    <n v="1"/>
    <m/>
    <s v="Yes"/>
    <n v="0.5"/>
    <x v="413"/>
    <x v="2"/>
    <n v="22"/>
    <n v="80"/>
    <n v="40"/>
    <n v="40"/>
    <n v="0"/>
    <n v="62.3"/>
    <n v="40"/>
    <s v="Wed"/>
    <s v="Thu"/>
    <n v="3"/>
    <x v="2"/>
    <n v="1"/>
  </r>
  <r>
    <s v="A00614"/>
    <x v="3"/>
    <s v="Khan"/>
    <x v="0"/>
    <x v="0"/>
    <x v="145"/>
    <x v="158"/>
    <n v="1"/>
    <m/>
    <m/>
    <n v="0.5"/>
    <x v="414"/>
    <x v="0"/>
    <n v="28"/>
    <n v="80"/>
    <n v="40"/>
    <n v="40"/>
    <n v="148.095"/>
    <n v="188.095"/>
    <n v="188.095"/>
    <s v="Wed"/>
    <s v="Wed"/>
    <n v="3"/>
    <x v="3"/>
    <n v="0"/>
  </r>
  <r>
    <s v="A00615"/>
    <x v="1"/>
    <s v="Burton"/>
    <x v="2"/>
    <x v="0"/>
    <x v="145"/>
    <x v="161"/>
    <n v="1"/>
    <m/>
    <m/>
    <n v="0.25"/>
    <x v="337"/>
    <x v="1"/>
    <n v="33"/>
    <n v="80"/>
    <n v="20"/>
    <n v="20"/>
    <n v="18"/>
    <n v="38"/>
    <n v="38"/>
    <s v="Wed"/>
    <s v="Mon"/>
    <n v="3"/>
    <x v="5"/>
    <n v="-2"/>
  </r>
  <r>
    <s v="A00616"/>
    <x v="3"/>
    <s v="Cartier"/>
    <x v="0"/>
    <x v="1"/>
    <x v="145"/>
    <x v="161"/>
    <n v="1"/>
    <m/>
    <s v="Yes"/>
    <n v="0.25"/>
    <x v="415"/>
    <x v="2"/>
    <n v="33"/>
    <n v="80"/>
    <n v="20"/>
    <n v="20"/>
    <n v="0"/>
    <n v="74.180599999999998"/>
    <n v="20"/>
    <s v="Wed"/>
    <s v="Mon"/>
    <n v="3"/>
    <x v="5"/>
    <n v="-2"/>
  </r>
  <r>
    <s v="A00617"/>
    <x v="4"/>
    <s v="Khan"/>
    <x v="1"/>
    <x v="0"/>
    <x v="145"/>
    <x v="174"/>
    <n v="2"/>
    <m/>
    <m/>
    <n v="0.75"/>
    <x v="416"/>
    <x v="2"/>
    <n v="47"/>
    <n v="140"/>
    <n v="105"/>
    <n v="105"/>
    <n v="197.9443"/>
    <n v="302.9443"/>
    <n v="302.9443"/>
    <s v="Wed"/>
    <s v="Mon"/>
    <n v="3"/>
    <x v="5"/>
    <n v="-2"/>
  </r>
  <r>
    <s v="A00618"/>
    <x v="5"/>
    <s v="Burton"/>
    <x v="2"/>
    <x v="0"/>
    <x v="145"/>
    <x v="175"/>
    <n v="1"/>
    <s v="Yes"/>
    <s v="Yes"/>
    <n v="0.25"/>
    <x v="417"/>
    <x v="3"/>
    <n v="64"/>
    <n v="80"/>
    <n v="20"/>
    <n v="0"/>
    <n v="0"/>
    <n v="131.91239999999999"/>
    <n v="0"/>
    <s v="Wed"/>
    <s v="Thu"/>
    <n v="3"/>
    <x v="2"/>
    <n v="1"/>
  </r>
  <r>
    <s v="A00619"/>
    <x v="0"/>
    <s v="Ling"/>
    <x v="2"/>
    <x v="0"/>
    <x v="146"/>
    <x v="131"/>
    <n v="1"/>
    <m/>
    <m/>
    <n v="0.25"/>
    <x v="418"/>
    <x v="0"/>
    <n v="14"/>
    <n v="80"/>
    <n v="20"/>
    <n v="20"/>
    <n v="118.0681"/>
    <n v="138.06810000000002"/>
    <n v="138.06810000000002"/>
    <s v="Thu"/>
    <s v="Thu"/>
    <n v="4"/>
    <x v="2"/>
    <n v="0"/>
  </r>
  <r>
    <s v="A00620"/>
    <x v="1"/>
    <s v="Lopez"/>
    <x v="1"/>
    <x v="0"/>
    <x v="146"/>
    <x v="159"/>
    <n v="1"/>
    <m/>
    <m/>
    <n v="0.5"/>
    <x v="77"/>
    <x v="0"/>
    <n v="12"/>
    <n v="80"/>
    <n v="40"/>
    <n v="40"/>
    <n v="48.75"/>
    <n v="88.75"/>
    <n v="88.75"/>
    <s v="Thu"/>
    <s v="Tue"/>
    <n v="4"/>
    <x v="0"/>
    <n v="-2"/>
  </r>
  <r>
    <s v="A00621"/>
    <x v="0"/>
    <s v="Ling"/>
    <x v="0"/>
    <x v="0"/>
    <x v="146"/>
    <x v="159"/>
    <n v="1"/>
    <s v="Yes"/>
    <s v="Yes"/>
    <n v="0.25"/>
    <x v="39"/>
    <x v="3"/>
    <n v="12"/>
    <n v="80"/>
    <n v="20"/>
    <n v="0"/>
    <n v="0"/>
    <n v="164"/>
    <n v="0"/>
    <s v="Thu"/>
    <s v="Tue"/>
    <n v="4"/>
    <x v="0"/>
    <n v="-2"/>
  </r>
  <r>
    <s v="A00622"/>
    <x v="5"/>
    <s v="Khan"/>
    <x v="2"/>
    <x v="0"/>
    <x v="146"/>
    <x v="149"/>
    <n v="1"/>
    <m/>
    <s v="Yes"/>
    <n v="0.25"/>
    <x v="419"/>
    <x v="2"/>
    <n v="21"/>
    <n v="80"/>
    <n v="20"/>
    <n v="20"/>
    <n v="0"/>
    <n v="70.60329999999999"/>
    <n v="20"/>
    <s v="Thu"/>
    <s v="Thu"/>
    <n v="4"/>
    <x v="2"/>
    <n v="0"/>
  </r>
  <r>
    <s v="A00623"/>
    <x v="3"/>
    <s v="Burton"/>
    <x v="2"/>
    <x v="0"/>
    <x v="146"/>
    <x v="163"/>
    <n v="1"/>
    <s v="Yes"/>
    <s v="Yes"/>
    <n v="0.25"/>
    <x v="420"/>
    <x v="3"/>
    <n v="22"/>
    <n v="80"/>
    <n v="20"/>
    <n v="0"/>
    <n v="0"/>
    <n v="110.2788"/>
    <n v="0"/>
    <s v="Thu"/>
    <s v="Fri"/>
    <n v="4"/>
    <x v="1"/>
    <n v="1"/>
  </r>
  <r>
    <s v="A00624"/>
    <x v="2"/>
    <s v="Cartier"/>
    <x v="1"/>
    <x v="1"/>
    <x v="146"/>
    <x v="149"/>
    <n v="1"/>
    <m/>
    <m/>
    <n v="0.5"/>
    <x v="103"/>
    <x v="2"/>
    <n v="21"/>
    <n v="80"/>
    <n v="40"/>
    <n v="40"/>
    <n v="25"/>
    <n v="65"/>
    <n v="65"/>
    <s v="Thu"/>
    <s v="Thu"/>
    <n v="4"/>
    <x v="2"/>
    <n v="0"/>
  </r>
  <r>
    <s v="A00625"/>
    <x v="5"/>
    <s v="Burton"/>
    <x v="2"/>
    <x v="0"/>
    <x v="146"/>
    <x v="176"/>
    <n v="1"/>
    <m/>
    <m/>
    <n v="0.25"/>
    <x v="150"/>
    <x v="1"/>
    <n v="30"/>
    <n v="80"/>
    <n v="20"/>
    <n v="20"/>
    <n v="34.08"/>
    <n v="54.08"/>
    <n v="54.08"/>
    <s v="Thu"/>
    <s v="Sat"/>
    <n v="4"/>
    <x v="4"/>
    <n v="2"/>
  </r>
  <r>
    <s v="A00626"/>
    <x v="3"/>
    <s v="Cartier"/>
    <x v="0"/>
    <x v="0"/>
    <x v="146"/>
    <x v="161"/>
    <n v="1"/>
    <m/>
    <m/>
    <n v="0.25"/>
    <x v="421"/>
    <x v="1"/>
    <n v="32"/>
    <n v="80"/>
    <n v="20"/>
    <n v="20"/>
    <n v="146.75530000000001"/>
    <n v="166.75530000000001"/>
    <n v="166.75530000000001"/>
    <s v="Thu"/>
    <s v="Mon"/>
    <n v="4"/>
    <x v="5"/>
    <n v="-3"/>
  </r>
  <r>
    <s v="A00627"/>
    <x v="3"/>
    <s v="Cartier"/>
    <x v="4"/>
    <x v="0"/>
    <x v="146"/>
    <x v="164"/>
    <n v="1"/>
    <s v="Yes"/>
    <s v="Yes"/>
    <n v="1.25"/>
    <x v="422"/>
    <x v="3"/>
    <n v="35"/>
    <n v="80"/>
    <n v="100"/>
    <n v="0"/>
    <n v="0"/>
    <n v="321.43"/>
    <n v="0"/>
    <s v="Thu"/>
    <s v="Thu"/>
    <n v="4"/>
    <x v="2"/>
    <n v="0"/>
  </r>
  <r>
    <s v="A00628"/>
    <x v="3"/>
    <s v="Cartier"/>
    <x v="0"/>
    <x v="0"/>
    <x v="146"/>
    <x v="177"/>
    <n v="1"/>
    <m/>
    <s v="Yes"/>
    <n v="1"/>
    <x v="423"/>
    <x v="2"/>
    <n v="41"/>
    <n v="80"/>
    <n v="80"/>
    <n v="80"/>
    <n v="0"/>
    <n v="217.1969"/>
    <n v="80"/>
    <s v="Thu"/>
    <s v="Wed"/>
    <n v="4"/>
    <x v="3"/>
    <n v="-1"/>
  </r>
  <r>
    <s v="A00629"/>
    <x v="2"/>
    <s v="Khan"/>
    <x v="4"/>
    <x v="1"/>
    <x v="146"/>
    <x v="178"/>
    <n v="1"/>
    <m/>
    <m/>
    <n v="2.5"/>
    <x v="424"/>
    <x v="2"/>
    <n v="60"/>
    <n v="80"/>
    <n v="200"/>
    <n v="200"/>
    <n v="69.033299999999997"/>
    <n v="269.0333"/>
    <n v="269.0333"/>
    <s v="Thu"/>
    <s v="Mon"/>
    <n v="4"/>
    <x v="5"/>
    <n v="-3"/>
  </r>
  <r>
    <s v="A00630"/>
    <x v="7"/>
    <s v="Ling"/>
    <x v="0"/>
    <x v="0"/>
    <x v="146"/>
    <x v="175"/>
    <n v="2"/>
    <m/>
    <m/>
    <n v="0.25"/>
    <x v="425"/>
    <x v="4"/>
    <n v="63"/>
    <n v="140"/>
    <n v="35"/>
    <n v="35"/>
    <n v="54"/>
    <n v="89"/>
    <n v="89"/>
    <s v="Thu"/>
    <s v="Thu"/>
    <n v="4"/>
    <x v="2"/>
    <n v="0"/>
  </r>
  <r>
    <s v="A00631"/>
    <x v="5"/>
    <s v="Khan"/>
    <x v="2"/>
    <x v="0"/>
    <x v="147"/>
    <x v="145"/>
    <n v="1"/>
    <m/>
    <s v="Yes"/>
    <n v="0.25"/>
    <x v="426"/>
    <x v="2"/>
    <n v="21"/>
    <n v="80"/>
    <n v="20"/>
    <n v="20"/>
    <n v="0"/>
    <n v="95.180800000000005"/>
    <n v="20"/>
    <s v="Sat"/>
    <s v="Sat"/>
    <n v="6"/>
    <x v="4"/>
    <n v="0"/>
  </r>
  <r>
    <s v="A00632"/>
    <x v="0"/>
    <s v="Ling"/>
    <x v="0"/>
    <x v="1"/>
    <x v="147"/>
    <x v="152"/>
    <n v="2"/>
    <m/>
    <m/>
    <n v="0.75"/>
    <x v="427"/>
    <x v="0"/>
    <n v="23"/>
    <n v="140"/>
    <n v="105"/>
    <n v="105"/>
    <n v="262.11"/>
    <n v="367.11"/>
    <n v="367.11"/>
    <s v="Sat"/>
    <s v="Mon"/>
    <n v="6"/>
    <x v="5"/>
    <n v="-5"/>
  </r>
  <r>
    <s v="A00633"/>
    <x v="7"/>
    <s v="Ling"/>
    <x v="2"/>
    <x v="0"/>
    <x v="148"/>
    <x v="179"/>
    <n v="1"/>
    <m/>
    <m/>
    <n v="0.25"/>
    <x v="339"/>
    <x v="2"/>
    <n v="12"/>
    <n v="80"/>
    <n v="20"/>
    <n v="20"/>
    <n v="61.259"/>
    <n v="81.259"/>
    <n v="81.259"/>
    <s v="Mon"/>
    <s v="Sat"/>
    <n v="1"/>
    <x v="4"/>
    <n v="5"/>
  </r>
  <r>
    <s v="A00634"/>
    <x v="5"/>
    <s v="Cartier"/>
    <x v="3"/>
    <x v="0"/>
    <x v="148"/>
    <x v="179"/>
    <n v="1"/>
    <m/>
    <s v="Yes"/>
    <n v="1"/>
    <x v="428"/>
    <x v="2"/>
    <n v="12"/>
    <n v="80"/>
    <n v="80"/>
    <n v="80"/>
    <n v="0"/>
    <n v="277.5849"/>
    <n v="80"/>
    <s v="Mon"/>
    <s v="Sat"/>
    <n v="1"/>
    <x v="4"/>
    <n v="5"/>
  </r>
  <r>
    <s v="A00635"/>
    <x v="0"/>
    <s v="Ling"/>
    <x v="2"/>
    <x v="0"/>
    <x v="148"/>
    <x v="159"/>
    <n v="2"/>
    <m/>
    <m/>
    <n v="0.25"/>
    <x v="429"/>
    <x v="0"/>
    <n v="8"/>
    <n v="140"/>
    <n v="35"/>
    <n v="35"/>
    <n v="158.9538"/>
    <n v="193.9538"/>
    <n v="193.9538"/>
    <s v="Mon"/>
    <s v="Tue"/>
    <n v="1"/>
    <x v="0"/>
    <n v="1"/>
  </r>
  <r>
    <s v="A00636"/>
    <x v="1"/>
    <s v="Lopez"/>
    <x v="1"/>
    <x v="0"/>
    <x v="148"/>
    <x v="167"/>
    <n v="1"/>
    <m/>
    <m/>
    <n v="0.75"/>
    <x v="430"/>
    <x v="0"/>
    <n v="9"/>
    <n v="80"/>
    <n v="60"/>
    <n v="60"/>
    <n v="15.430999999999999"/>
    <n v="75.430999999999997"/>
    <n v="75.430999999999997"/>
    <s v="Mon"/>
    <s v="Wed"/>
    <n v="1"/>
    <x v="3"/>
    <n v="2"/>
  </r>
  <r>
    <s v="A00637"/>
    <x v="2"/>
    <s v="Cartier"/>
    <x v="2"/>
    <x v="1"/>
    <x v="148"/>
    <x v="149"/>
    <n v="1"/>
    <m/>
    <m/>
    <n v="0.25"/>
    <x v="213"/>
    <x v="2"/>
    <n v="17"/>
    <n v="80"/>
    <n v="20"/>
    <n v="20"/>
    <n v="72.350099999999998"/>
    <n v="92.350099999999998"/>
    <n v="92.350099999999998"/>
    <s v="Mon"/>
    <s v="Thu"/>
    <n v="1"/>
    <x v="2"/>
    <n v="3"/>
  </r>
  <r>
    <s v="A00638"/>
    <x v="3"/>
    <s v="Khan"/>
    <x v="1"/>
    <x v="0"/>
    <x v="148"/>
    <x v="158"/>
    <n v="1"/>
    <m/>
    <m/>
    <n v="0.5"/>
    <x v="431"/>
    <x v="2"/>
    <n v="23"/>
    <n v="80"/>
    <n v="40"/>
    <n v="40"/>
    <n v="7.3079999999999998"/>
    <n v="47.308"/>
    <n v="47.308"/>
    <s v="Mon"/>
    <s v="Wed"/>
    <n v="1"/>
    <x v="3"/>
    <n v="2"/>
  </r>
  <r>
    <s v="A00639"/>
    <x v="2"/>
    <s v="Khan"/>
    <x v="2"/>
    <x v="0"/>
    <x v="148"/>
    <x v="170"/>
    <n v="1"/>
    <m/>
    <m/>
    <n v="0.25"/>
    <x v="2"/>
    <x v="2"/>
    <n v="32"/>
    <n v="80"/>
    <n v="20"/>
    <n v="20"/>
    <n v="120"/>
    <n v="140"/>
    <n v="140"/>
    <s v="Mon"/>
    <s v="Fri"/>
    <n v="1"/>
    <x v="1"/>
    <n v="4"/>
  </r>
  <r>
    <s v="A00640"/>
    <x v="5"/>
    <s v="Burton"/>
    <x v="0"/>
    <x v="0"/>
    <x v="148"/>
    <x v="161"/>
    <n v="2"/>
    <m/>
    <m/>
    <n v="0.5"/>
    <x v="432"/>
    <x v="2"/>
    <n v="28"/>
    <n v="140"/>
    <n v="70"/>
    <n v="70"/>
    <n v="173.29900000000001"/>
    <n v="243.29900000000001"/>
    <n v="243.29900000000001"/>
    <s v="Mon"/>
    <s v="Mon"/>
    <n v="1"/>
    <x v="5"/>
    <n v="0"/>
  </r>
  <r>
    <s v="A00641"/>
    <x v="0"/>
    <s v="Ling"/>
    <x v="0"/>
    <x v="0"/>
    <x v="148"/>
    <x v="108"/>
    <n v="1"/>
    <m/>
    <m/>
    <n v="0.25"/>
    <x v="27"/>
    <x v="2"/>
    <n v="36"/>
    <n v="80"/>
    <n v="20"/>
    <n v="20"/>
    <n v="24.63"/>
    <n v="44.629999999999995"/>
    <n v="44.629999999999995"/>
    <s v="Mon"/>
    <s v="Tue"/>
    <n v="1"/>
    <x v="0"/>
    <n v="1"/>
  </r>
  <r>
    <s v="A00642"/>
    <x v="6"/>
    <s v="Ling"/>
    <x v="4"/>
    <x v="1"/>
    <x v="148"/>
    <x v="180"/>
    <n v="2"/>
    <m/>
    <s v="Yes"/>
    <n v="7.5"/>
    <x v="433"/>
    <x v="2"/>
    <n v="49"/>
    <n v="140"/>
    <n v="1050"/>
    <n v="1050"/>
    <n v="0"/>
    <n v="2564.7835999999998"/>
    <n v="1050"/>
    <s v="Mon"/>
    <s v="Mon"/>
    <n v="1"/>
    <x v="5"/>
    <n v="0"/>
  </r>
  <r>
    <s v="A00643"/>
    <x v="0"/>
    <s v="Ling"/>
    <x v="1"/>
    <x v="0"/>
    <x v="148"/>
    <x v="114"/>
    <n v="2"/>
    <m/>
    <m/>
    <n v="0.75"/>
    <x v="434"/>
    <x v="2"/>
    <n v="72"/>
    <n v="140"/>
    <n v="105"/>
    <n v="105"/>
    <n v="106.65"/>
    <n v="211.65"/>
    <n v="211.65"/>
    <s v="Mon"/>
    <s v="Wed"/>
    <n v="1"/>
    <x v="3"/>
    <n v="2"/>
  </r>
  <r>
    <s v="A00644"/>
    <x v="5"/>
    <s v="Cartier"/>
    <x v="3"/>
    <x v="0"/>
    <x v="148"/>
    <x v="168"/>
    <n v="2"/>
    <m/>
    <m/>
    <m/>
    <x v="435"/>
    <x v="2"/>
    <s v=""/>
    <n v="140"/>
    <n v="0"/>
    <n v="0"/>
    <n v="427.83109999999999"/>
    <n v="427.83109999999999"/>
    <n v="427.83109999999999"/>
    <s v="Mon"/>
    <s v="Sat"/>
    <n v="1"/>
    <x v="4"/>
    <n v="5"/>
  </r>
  <r>
    <s v="A00645"/>
    <x v="3"/>
    <s v="Khan"/>
    <x v="0"/>
    <x v="0"/>
    <x v="149"/>
    <x v="156"/>
    <n v="1"/>
    <m/>
    <m/>
    <n v="0.25"/>
    <x v="436"/>
    <x v="2"/>
    <n v="21"/>
    <n v="80"/>
    <n v="20"/>
    <n v="20"/>
    <n v="84.700599999999994"/>
    <n v="104.70059999999999"/>
    <n v="104.70059999999999"/>
    <s v="Tue"/>
    <s v="Tue"/>
    <n v="2"/>
    <x v="0"/>
    <n v="0"/>
  </r>
  <r>
    <s v="A00646"/>
    <x v="5"/>
    <s v="Burton"/>
    <x v="0"/>
    <x v="0"/>
    <x v="149"/>
    <x v="152"/>
    <n v="1"/>
    <m/>
    <m/>
    <n v="0.25"/>
    <x v="437"/>
    <x v="2"/>
    <n v="20"/>
    <n v="80"/>
    <n v="20"/>
    <n v="20"/>
    <n v="106.5408"/>
    <n v="126.5408"/>
    <n v="126.5408"/>
    <s v="Tue"/>
    <s v="Mon"/>
    <n v="2"/>
    <x v="5"/>
    <n v="-1"/>
  </r>
  <r>
    <s v="A00647"/>
    <x v="2"/>
    <s v="Khan"/>
    <x v="2"/>
    <x v="0"/>
    <x v="149"/>
    <x v="100"/>
    <n v="1"/>
    <m/>
    <m/>
    <n v="0.25"/>
    <x v="438"/>
    <x v="2"/>
    <n v="23"/>
    <n v="80"/>
    <n v="20"/>
    <n v="20"/>
    <n v="108.69070000000001"/>
    <n v="128.69069999999999"/>
    <n v="128.69069999999999"/>
    <s v="Tue"/>
    <s v="Thu"/>
    <n v="2"/>
    <x v="2"/>
    <n v="2"/>
  </r>
  <r>
    <s v="A00648"/>
    <x v="2"/>
    <s v="Khan"/>
    <x v="1"/>
    <x v="0"/>
    <x v="149"/>
    <x v="181"/>
    <n v="1"/>
    <m/>
    <m/>
    <n v="1.25"/>
    <x v="439"/>
    <x v="2"/>
    <n v="32"/>
    <n v="80"/>
    <n v="100"/>
    <n v="100"/>
    <n v="405.55250000000001"/>
    <n v="505.55250000000001"/>
    <n v="505.55250000000001"/>
    <s v="Tue"/>
    <s v="Sat"/>
    <n v="2"/>
    <x v="4"/>
    <n v="4"/>
  </r>
  <r>
    <s v="A00649"/>
    <x v="0"/>
    <s v="Ling"/>
    <x v="2"/>
    <x v="0"/>
    <x v="149"/>
    <x v="177"/>
    <n v="2"/>
    <m/>
    <m/>
    <n v="0.25"/>
    <x v="18"/>
    <x v="0"/>
    <n v="36"/>
    <n v="140"/>
    <n v="35"/>
    <n v="35"/>
    <n v="240"/>
    <n v="275"/>
    <n v="275"/>
    <s v="Tue"/>
    <s v="Wed"/>
    <n v="2"/>
    <x v="3"/>
    <n v="1"/>
  </r>
  <r>
    <s v="A00650"/>
    <x v="3"/>
    <s v="Burton"/>
    <x v="0"/>
    <x v="0"/>
    <x v="149"/>
    <x v="174"/>
    <n v="2"/>
    <m/>
    <m/>
    <n v="1"/>
    <x v="440"/>
    <x v="2"/>
    <n v="41"/>
    <n v="140"/>
    <n v="140"/>
    <n v="140"/>
    <n v="641.77440000000001"/>
    <n v="781.77440000000001"/>
    <n v="781.77440000000001"/>
    <s v="Tue"/>
    <s v="Mon"/>
    <n v="2"/>
    <x v="5"/>
    <n v="-1"/>
  </r>
  <r>
    <s v="A00651"/>
    <x v="5"/>
    <s v="Cartier"/>
    <x v="1"/>
    <x v="0"/>
    <x v="149"/>
    <x v="166"/>
    <n v="1"/>
    <m/>
    <m/>
    <n v="1"/>
    <x v="441"/>
    <x v="2"/>
    <n v="70"/>
    <n v="80"/>
    <n v="80"/>
    <n v="80"/>
    <n v="89.452399999999997"/>
    <n v="169.45240000000001"/>
    <n v="169.45240000000001"/>
    <s v="Tue"/>
    <s v="Tue"/>
    <n v="2"/>
    <x v="0"/>
    <n v="0"/>
  </r>
  <r>
    <s v="A00652"/>
    <x v="8"/>
    <s v="Ling"/>
    <x v="2"/>
    <x v="0"/>
    <x v="149"/>
    <x v="182"/>
    <n v="1"/>
    <m/>
    <m/>
    <n v="0.25"/>
    <x v="442"/>
    <x v="2"/>
    <n v="76"/>
    <n v="80"/>
    <n v="20"/>
    <n v="20"/>
    <n v="2"/>
    <n v="22"/>
    <n v="22"/>
    <s v="Tue"/>
    <s v="Mon"/>
    <n v="2"/>
    <x v="5"/>
    <n v="-1"/>
  </r>
  <r>
    <s v="A00653"/>
    <x v="1"/>
    <s v="Cartier"/>
    <x v="0"/>
    <x v="0"/>
    <x v="150"/>
    <x v="74"/>
    <n v="1"/>
    <s v="Yes"/>
    <s v="Yes"/>
    <n v="0.25"/>
    <x v="443"/>
    <x v="3"/>
    <n v="13"/>
    <n v="80"/>
    <n v="20"/>
    <n v="0"/>
    <n v="0"/>
    <n v="268.09129999999999"/>
    <n v="0"/>
    <s v="Wed"/>
    <s v="Tue"/>
    <n v="3"/>
    <x v="0"/>
    <n v="-1"/>
  </r>
  <r>
    <s v="A00654"/>
    <x v="8"/>
    <s v="Ling"/>
    <x v="0"/>
    <x v="0"/>
    <x v="150"/>
    <x v="173"/>
    <n v="2"/>
    <m/>
    <m/>
    <n v="0.25"/>
    <x v="183"/>
    <x v="0"/>
    <n v="14"/>
    <n v="140"/>
    <n v="35"/>
    <n v="35"/>
    <n v="180"/>
    <n v="215"/>
    <n v="215"/>
    <s v="Wed"/>
    <s v="Wed"/>
    <n v="3"/>
    <x v="3"/>
    <n v="0"/>
  </r>
  <r>
    <s v="A00655"/>
    <x v="5"/>
    <s v="Khan"/>
    <x v="2"/>
    <x v="0"/>
    <x v="150"/>
    <x v="178"/>
    <n v="1"/>
    <m/>
    <m/>
    <n v="0.25"/>
    <x v="444"/>
    <x v="2"/>
    <n v="54"/>
    <n v="80"/>
    <n v="20"/>
    <n v="20"/>
    <n v="45.944899999999997"/>
    <n v="65.94489999999999"/>
    <n v="65.94489999999999"/>
    <s v="Wed"/>
    <s v="Mon"/>
    <n v="3"/>
    <x v="5"/>
    <n v="-2"/>
  </r>
  <r>
    <s v="A00656"/>
    <x v="5"/>
    <s v="Burton"/>
    <x v="0"/>
    <x v="0"/>
    <x v="150"/>
    <x v="175"/>
    <n v="2"/>
    <m/>
    <s v="Yes"/>
    <n v="0.25"/>
    <x v="445"/>
    <x v="2"/>
    <n v="57"/>
    <n v="140"/>
    <n v="35"/>
    <n v="35"/>
    <n v="0"/>
    <n v="160.76"/>
    <n v="35"/>
    <s v="Wed"/>
    <s v="Thu"/>
    <n v="3"/>
    <x v="2"/>
    <n v="1"/>
  </r>
  <r>
    <s v="A00657"/>
    <x v="5"/>
    <s v="Cartier"/>
    <x v="0"/>
    <x v="0"/>
    <x v="150"/>
    <x v="182"/>
    <n v="2"/>
    <m/>
    <m/>
    <n v="0.25"/>
    <x v="446"/>
    <x v="2"/>
    <n v="75"/>
    <n v="140"/>
    <n v="35"/>
    <n v="35"/>
    <n v="92.4375"/>
    <n v="127.4375"/>
    <n v="127.4375"/>
    <s v="Wed"/>
    <s v="Mon"/>
    <n v="3"/>
    <x v="5"/>
    <n v="-2"/>
  </r>
  <r>
    <s v="A00658"/>
    <x v="1"/>
    <s v="Burton"/>
    <x v="1"/>
    <x v="0"/>
    <x v="150"/>
    <x v="182"/>
    <n v="2"/>
    <m/>
    <m/>
    <n v="1"/>
    <x v="447"/>
    <x v="0"/>
    <n v="75"/>
    <n v="140"/>
    <n v="140"/>
    <n v="140"/>
    <n v="183.5419"/>
    <n v="323.5419"/>
    <n v="323.5419"/>
    <s v="Wed"/>
    <s v="Mon"/>
    <n v="3"/>
    <x v="5"/>
    <n v="-2"/>
  </r>
  <r>
    <s v="A00659"/>
    <x v="1"/>
    <s v="Burton"/>
    <x v="1"/>
    <x v="0"/>
    <x v="150"/>
    <x v="182"/>
    <n v="2"/>
    <m/>
    <s v="Yes"/>
    <n v="1"/>
    <x v="448"/>
    <x v="2"/>
    <n v="75"/>
    <n v="140"/>
    <n v="140"/>
    <n v="140"/>
    <n v="0"/>
    <n v="384.72249999999997"/>
    <n v="140"/>
    <s v="Wed"/>
    <s v="Mon"/>
    <n v="3"/>
    <x v="5"/>
    <n v="-2"/>
  </r>
  <r>
    <s v="A00660"/>
    <x v="1"/>
    <s v="Burton"/>
    <x v="1"/>
    <x v="0"/>
    <x v="150"/>
    <x v="182"/>
    <n v="2"/>
    <m/>
    <m/>
    <n v="1"/>
    <x v="449"/>
    <x v="0"/>
    <n v="75"/>
    <n v="140"/>
    <n v="140"/>
    <n v="140"/>
    <n v="305.17189999999999"/>
    <n v="445.17189999999999"/>
    <n v="445.17189999999999"/>
    <s v="Wed"/>
    <s v="Mon"/>
    <n v="3"/>
    <x v="5"/>
    <n v="-2"/>
  </r>
  <r>
    <s v="A00661"/>
    <x v="1"/>
    <s v="Burton"/>
    <x v="0"/>
    <x v="0"/>
    <x v="150"/>
    <x v="182"/>
    <n v="2"/>
    <s v="Yes"/>
    <s v="Yes"/>
    <n v="0.5"/>
    <x v="450"/>
    <x v="3"/>
    <n v="75"/>
    <n v="140"/>
    <n v="70"/>
    <n v="0"/>
    <n v="0"/>
    <n v="817.10739999999998"/>
    <n v="0"/>
    <s v="Wed"/>
    <s v="Mon"/>
    <n v="3"/>
    <x v="5"/>
    <n v="-2"/>
  </r>
  <r>
    <s v="A00662"/>
    <x v="1"/>
    <s v="Burton"/>
    <x v="4"/>
    <x v="0"/>
    <x v="150"/>
    <x v="182"/>
    <n v="2"/>
    <m/>
    <s v="Yes"/>
    <n v="2.25"/>
    <x v="451"/>
    <x v="2"/>
    <n v="75"/>
    <n v="140"/>
    <n v="315"/>
    <n v="315"/>
    <n v="0"/>
    <n v="1814.3906999999999"/>
    <n v="315"/>
    <s v="Wed"/>
    <s v="Mon"/>
    <n v="3"/>
    <x v="5"/>
    <n v="-2"/>
  </r>
  <r>
    <s v="A00663"/>
    <x v="1"/>
    <s v="Burton"/>
    <x v="2"/>
    <x v="0"/>
    <x v="150"/>
    <x v="183"/>
    <n v="1"/>
    <m/>
    <s v="Yes"/>
    <n v="0.25"/>
    <x v="452"/>
    <x v="2"/>
    <n v="76"/>
    <n v="80"/>
    <n v="20"/>
    <n v="20"/>
    <n v="0"/>
    <n v="139.18090000000001"/>
    <n v="20"/>
    <s v="Wed"/>
    <s v="Tue"/>
    <n v="3"/>
    <x v="0"/>
    <n v="-1"/>
  </r>
  <r>
    <s v="A00664"/>
    <x v="1"/>
    <s v="Burton"/>
    <x v="4"/>
    <x v="0"/>
    <x v="150"/>
    <x v="183"/>
    <n v="2"/>
    <m/>
    <s v="Yes"/>
    <n v="1"/>
    <x v="453"/>
    <x v="2"/>
    <n v="76"/>
    <n v="140"/>
    <n v="140"/>
    <n v="140"/>
    <n v="0"/>
    <n v="388.72820000000002"/>
    <n v="140"/>
    <s v="Wed"/>
    <s v="Tue"/>
    <n v="3"/>
    <x v="0"/>
    <n v="-1"/>
  </r>
  <r>
    <s v="A00665"/>
    <x v="1"/>
    <s v="Burton"/>
    <x v="1"/>
    <x v="0"/>
    <x v="150"/>
    <x v="183"/>
    <n v="2"/>
    <s v="Yes"/>
    <s v="Yes"/>
    <n v="1.75"/>
    <x v="454"/>
    <x v="3"/>
    <n v="76"/>
    <n v="140"/>
    <n v="245"/>
    <n v="0"/>
    <n v="0"/>
    <n v="536.90300000000002"/>
    <n v="0"/>
    <s v="Wed"/>
    <s v="Tue"/>
    <n v="3"/>
    <x v="0"/>
    <n v="-1"/>
  </r>
  <r>
    <s v="A00666"/>
    <x v="1"/>
    <s v="Burton"/>
    <x v="2"/>
    <x v="0"/>
    <x v="150"/>
    <x v="183"/>
    <n v="2"/>
    <m/>
    <s v="Yes"/>
    <n v="0.25"/>
    <x v="455"/>
    <x v="2"/>
    <n v="76"/>
    <n v="140"/>
    <n v="35"/>
    <n v="35"/>
    <n v="0"/>
    <n v="406.1669"/>
    <n v="35"/>
    <s v="Wed"/>
    <s v="Tue"/>
    <n v="3"/>
    <x v="0"/>
    <n v="-1"/>
  </r>
  <r>
    <s v="A00667"/>
    <x v="1"/>
    <s v="Burton"/>
    <x v="1"/>
    <x v="0"/>
    <x v="150"/>
    <x v="183"/>
    <n v="2"/>
    <m/>
    <s v="Yes"/>
    <n v="0.75"/>
    <x v="456"/>
    <x v="2"/>
    <n v="76"/>
    <n v="140"/>
    <n v="105"/>
    <n v="105"/>
    <n v="0"/>
    <n v="485.3526"/>
    <n v="105"/>
    <s v="Wed"/>
    <s v="Tue"/>
    <n v="3"/>
    <x v="0"/>
    <n v="-1"/>
  </r>
  <r>
    <s v="A00668"/>
    <x v="1"/>
    <s v="Burton"/>
    <x v="3"/>
    <x v="0"/>
    <x v="150"/>
    <x v="183"/>
    <n v="2"/>
    <m/>
    <s v="Yes"/>
    <n v="1"/>
    <x v="457"/>
    <x v="2"/>
    <n v="76"/>
    <n v="140"/>
    <n v="140"/>
    <n v="140"/>
    <n v="0"/>
    <n v="563.08439999999996"/>
    <n v="140"/>
    <s v="Wed"/>
    <s v="Tue"/>
    <n v="3"/>
    <x v="0"/>
    <n v="-1"/>
  </r>
  <r>
    <s v="A00669"/>
    <x v="1"/>
    <s v="Burton"/>
    <x v="4"/>
    <x v="0"/>
    <x v="150"/>
    <x v="183"/>
    <n v="2"/>
    <m/>
    <m/>
    <n v="1.75"/>
    <x v="458"/>
    <x v="0"/>
    <n v="76"/>
    <n v="140"/>
    <n v="245"/>
    <n v="245"/>
    <n v="395.08409999999998"/>
    <n v="640.08410000000003"/>
    <n v="640.08410000000003"/>
    <s v="Wed"/>
    <s v="Tue"/>
    <n v="3"/>
    <x v="0"/>
    <n v="-1"/>
  </r>
  <r>
    <s v="A00670"/>
    <x v="1"/>
    <s v="Burton"/>
    <x v="0"/>
    <x v="0"/>
    <x v="150"/>
    <x v="183"/>
    <n v="2"/>
    <s v="Yes"/>
    <s v="Yes"/>
    <n v="0.5"/>
    <x v="459"/>
    <x v="3"/>
    <n v="76"/>
    <n v="140"/>
    <n v="70"/>
    <n v="0"/>
    <n v="0"/>
    <n v="512.18970000000002"/>
    <n v="0"/>
    <s v="Wed"/>
    <s v="Tue"/>
    <n v="3"/>
    <x v="0"/>
    <n v="-1"/>
  </r>
  <r>
    <s v="A00671"/>
    <x v="0"/>
    <s v="Khan"/>
    <x v="0"/>
    <x v="0"/>
    <x v="150"/>
    <x v="134"/>
    <n v="2"/>
    <m/>
    <m/>
    <n v="0.25"/>
    <x v="425"/>
    <x v="1"/>
    <n v="82"/>
    <n v="140"/>
    <n v="35"/>
    <n v="35"/>
    <n v="54"/>
    <n v="89"/>
    <n v="89"/>
    <s v="Wed"/>
    <s v="Mon"/>
    <n v="3"/>
    <x v="5"/>
    <n v="-2"/>
  </r>
  <r>
    <s v="A00672"/>
    <x v="0"/>
    <s v="Khan"/>
    <x v="1"/>
    <x v="0"/>
    <x v="150"/>
    <x v="134"/>
    <n v="2"/>
    <m/>
    <m/>
    <n v="0.5"/>
    <x v="460"/>
    <x v="2"/>
    <n v="82"/>
    <n v="140"/>
    <n v="70"/>
    <n v="70"/>
    <n v="61.993600000000001"/>
    <n v="131.99360000000001"/>
    <n v="131.99360000000001"/>
    <s v="Wed"/>
    <s v="Mon"/>
    <n v="3"/>
    <x v="5"/>
    <n v="-2"/>
  </r>
  <r>
    <s v="A00673"/>
    <x v="0"/>
    <s v="Ling"/>
    <x v="2"/>
    <x v="0"/>
    <x v="150"/>
    <x v="134"/>
    <n v="1"/>
    <m/>
    <m/>
    <n v="0.25"/>
    <x v="2"/>
    <x v="0"/>
    <n v="82"/>
    <n v="80"/>
    <n v="20"/>
    <n v="20"/>
    <n v="120"/>
    <n v="140"/>
    <n v="140"/>
    <s v="Wed"/>
    <s v="Mon"/>
    <n v="3"/>
    <x v="5"/>
    <n v="-2"/>
  </r>
  <r>
    <s v="A00674"/>
    <x v="1"/>
    <s v="Burton"/>
    <x v="1"/>
    <x v="0"/>
    <x v="150"/>
    <x v="134"/>
    <n v="2"/>
    <m/>
    <m/>
    <n v="0.5"/>
    <x v="461"/>
    <x v="0"/>
    <n v="82"/>
    <n v="140"/>
    <n v="70"/>
    <n v="70"/>
    <n v="122.3613"/>
    <n v="192.3613"/>
    <n v="192.3613"/>
    <s v="Wed"/>
    <s v="Mon"/>
    <n v="3"/>
    <x v="5"/>
    <n v="-2"/>
  </r>
  <r>
    <s v="A00675"/>
    <x v="1"/>
    <s v="Burton"/>
    <x v="0"/>
    <x v="0"/>
    <x v="150"/>
    <x v="134"/>
    <n v="2"/>
    <m/>
    <m/>
    <n v="0.5"/>
    <x v="462"/>
    <x v="0"/>
    <n v="82"/>
    <n v="140"/>
    <n v="70"/>
    <n v="70"/>
    <n v="401.1669"/>
    <n v="471.1669"/>
    <n v="471.1669"/>
    <s v="Wed"/>
    <s v="Mon"/>
    <n v="3"/>
    <x v="5"/>
    <n v="-2"/>
  </r>
  <r>
    <s v="A00676"/>
    <x v="0"/>
    <s v="Khan"/>
    <x v="4"/>
    <x v="0"/>
    <x v="150"/>
    <x v="134"/>
    <n v="2"/>
    <m/>
    <m/>
    <n v="1"/>
    <x v="463"/>
    <x v="2"/>
    <n v="82"/>
    <n v="140"/>
    <n v="140"/>
    <n v="140"/>
    <n v="427.88080000000002"/>
    <n v="567.88080000000002"/>
    <n v="567.88080000000002"/>
    <s v="Wed"/>
    <s v="Mon"/>
    <n v="3"/>
    <x v="5"/>
    <n v="-2"/>
  </r>
  <r>
    <s v="A00677"/>
    <x v="8"/>
    <s v="Ling"/>
    <x v="0"/>
    <x v="1"/>
    <x v="150"/>
    <x v="184"/>
    <n v="1"/>
    <m/>
    <m/>
    <n v="0.25"/>
    <x v="234"/>
    <x v="0"/>
    <n v="83"/>
    <n v="80"/>
    <n v="20"/>
    <n v="20"/>
    <n v="85.32"/>
    <n v="105.32"/>
    <n v="105.32"/>
    <s v="Wed"/>
    <s v="Tue"/>
    <n v="3"/>
    <x v="0"/>
    <n v="-1"/>
  </r>
  <r>
    <s v="A00678"/>
    <x v="4"/>
    <s v="Khan"/>
    <x v="0"/>
    <x v="0"/>
    <x v="150"/>
    <x v="184"/>
    <n v="2"/>
    <m/>
    <m/>
    <n v="0.5"/>
    <x v="464"/>
    <x v="2"/>
    <n v="83"/>
    <n v="140"/>
    <n v="70"/>
    <n v="70"/>
    <n v="107.4011"/>
    <n v="177.40109999999999"/>
    <n v="177.40109999999999"/>
    <s v="Wed"/>
    <s v="Tue"/>
    <n v="3"/>
    <x v="0"/>
    <n v="-1"/>
  </r>
  <r>
    <s v="A00679"/>
    <x v="1"/>
    <s v="Burton"/>
    <x v="0"/>
    <x v="0"/>
    <x v="150"/>
    <x v="184"/>
    <n v="2"/>
    <m/>
    <m/>
    <n v="0.25"/>
    <x v="465"/>
    <x v="0"/>
    <n v="83"/>
    <n v="140"/>
    <n v="35"/>
    <n v="35"/>
    <n v="108.36109999999999"/>
    <n v="143.36109999999999"/>
    <n v="143.36109999999999"/>
    <s v="Wed"/>
    <s v="Tue"/>
    <n v="3"/>
    <x v="0"/>
    <n v="-1"/>
  </r>
  <r>
    <s v="A00680"/>
    <x v="8"/>
    <s v="Ling"/>
    <x v="2"/>
    <x v="0"/>
    <x v="150"/>
    <x v="184"/>
    <n v="1"/>
    <m/>
    <m/>
    <n v="0.25"/>
    <x v="2"/>
    <x v="2"/>
    <n v="83"/>
    <n v="80"/>
    <n v="20"/>
    <n v="20"/>
    <n v="120"/>
    <n v="140"/>
    <n v="140"/>
    <s v="Wed"/>
    <s v="Tue"/>
    <n v="3"/>
    <x v="0"/>
    <n v="-1"/>
  </r>
  <r>
    <s v="A00681"/>
    <x v="1"/>
    <s v="Burton"/>
    <x v="4"/>
    <x v="0"/>
    <x v="150"/>
    <x v="184"/>
    <n v="2"/>
    <m/>
    <m/>
    <n v="1.75"/>
    <x v="466"/>
    <x v="0"/>
    <n v="83"/>
    <n v="140"/>
    <n v="245"/>
    <n v="245"/>
    <n v="416.85219999999998"/>
    <n v="661.85220000000004"/>
    <n v="661.85220000000004"/>
    <s v="Wed"/>
    <s v="Tue"/>
    <n v="3"/>
    <x v="0"/>
    <n v="-1"/>
  </r>
  <r>
    <s v="A00682"/>
    <x v="1"/>
    <s v="Burton"/>
    <x v="4"/>
    <x v="0"/>
    <x v="150"/>
    <x v="184"/>
    <n v="2"/>
    <m/>
    <m/>
    <n v="1.25"/>
    <x v="467"/>
    <x v="0"/>
    <n v="83"/>
    <n v="140"/>
    <n v="175"/>
    <n v="175"/>
    <n v="449.04039999999998"/>
    <n v="624.04039999999998"/>
    <n v="624.04039999999998"/>
    <s v="Wed"/>
    <s v="Tue"/>
    <n v="3"/>
    <x v="0"/>
    <n v="-1"/>
  </r>
  <r>
    <s v="A00683"/>
    <x v="0"/>
    <s v="Khan"/>
    <x v="0"/>
    <x v="0"/>
    <x v="150"/>
    <x v="184"/>
    <n v="2"/>
    <m/>
    <m/>
    <n v="1"/>
    <x v="468"/>
    <x v="2"/>
    <n v="83"/>
    <n v="140"/>
    <n v="140"/>
    <n v="140"/>
    <n v="463.70929999999998"/>
    <n v="603.70929999999998"/>
    <n v="603.70929999999998"/>
    <s v="Wed"/>
    <s v="Tue"/>
    <n v="3"/>
    <x v="0"/>
    <n v="-1"/>
  </r>
  <r>
    <s v="A00684"/>
    <x v="1"/>
    <s v="Burton"/>
    <x v="4"/>
    <x v="0"/>
    <x v="150"/>
    <x v="184"/>
    <n v="2"/>
    <m/>
    <m/>
    <n v="1.25"/>
    <x v="469"/>
    <x v="0"/>
    <n v="83"/>
    <n v="140"/>
    <n v="175"/>
    <n v="175"/>
    <n v="488.4255"/>
    <n v="663.42550000000006"/>
    <n v="663.42550000000006"/>
    <s v="Wed"/>
    <s v="Tue"/>
    <n v="3"/>
    <x v="0"/>
    <n v="-1"/>
  </r>
  <r>
    <s v="A00685"/>
    <x v="2"/>
    <s v="Burton"/>
    <x v="0"/>
    <x v="0"/>
    <x v="151"/>
    <x v="185"/>
    <n v="1"/>
    <m/>
    <m/>
    <n v="1"/>
    <x v="470"/>
    <x v="2"/>
    <n v="22"/>
    <n v="80"/>
    <n v="80"/>
    <n v="80"/>
    <n v="65.947800000000001"/>
    <n v="145.9478"/>
    <n v="145.9478"/>
    <s v="Thu"/>
    <s v="Fri"/>
    <n v="4"/>
    <x v="1"/>
    <n v="1"/>
  </r>
  <r>
    <s v="A00686"/>
    <x v="0"/>
    <s v="Ling"/>
    <x v="2"/>
    <x v="0"/>
    <x v="151"/>
    <x v="176"/>
    <n v="1"/>
    <m/>
    <m/>
    <n v="0.25"/>
    <x v="471"/>
    <x v="0"/>
    <n v="23"/>
    <n v="80"/>
    <n v="20"/>
    <n v="20"/>
    <n v="109.2323"/>
    <n v="129.23230000000001"/>
    <n v="129.23230000000001"/>
    <s v="Thu"/>
    <s v="Sat"/>
    <n v="4"/>
    <x v="4"/>
    <n v="2"/>
  </r>
  <r>
    <s v="A00687"/>
    <x v="0"/>
    <s v="Ling"/>
    <x v="0"/>
    <x v="0"/>
    <x v="151"/>
    <x v="108"/>
    <n v="2"/>
    <m/>
    <m/>
    <n v="0.5"/>
    <x v="472"/>
    <x v="2"/>
    <n v="33"/>
    <n v="140"/>
    <n v="70"/>
    <n v="70"/>
    <n v="86"/>
    <n v="156"/>
    <n v="156"/>
    <s v="Thu"/>
    <s v="Tue"/>
    <n v="4"/>
    <x v="0"/>
    <n v="-2"/>
  </r>
  <r>
    <s v="A00688"/>
    <x v="5"/>
    <s v="Cartier"/>
    <x v="2"/>
    <x v="0"/>
    <x v="151"/>
    <x v="186"/>
    <n v="1"/>
    <m/>
    <m/>
    <n v="0.25"/>
    <x v="473"/>
    <x v="2"/>
    <n v="72"/>
    <n v="80"/>
    <n v="20"/>
    <n v="20"/>
    <n v="142.91249999999999"/>
    <n v="162.91249999999999"/>
    <n v="162.91249999999999"/>
    <s v="Thu"/>
    <s v="Sat"/>
    <n v="4"/>
    <x v="4"/>
    <n v="2"/>
  </r>
  <r>
    <s v="A00689"/>
    <x v="0"/>
    <s v="Ling"/>
    <x v="0"/>
    <x v="0"/>
    <x v="152"/>
    <x v="156"/>
    <n v="2"/>
    <m/>
    <m/>
    <n v="0.25"/>
    <x v="474"/>
    <x v="0"/>
    <n v="18"/>
    <n v="140"/>
    <n v="35"/>
    <n v="35"/>
    <n v="82.98"/>
    <n v="117.98"/>
    <n v="117.98"/>
    <s v="Fri"/>
    <s v="Tue"/>
    <n v="5"/>
    <x v="0"/>
    <n v="-3"/>
  </r>
  <r>
    <s v="A00690"/>
    <x v="5"/>
    <s v="Cartier"/>
    <x v="2"/>
    <x v="0"/>
    <x v="152"/>
    <x v="187"/>
    <n v="1"/>
    <m/>
    <m/>
    <n v="0.25"/>
    <x v="2"/>
    <x v="2"/>
    <n v="36"/>
    <n v="80"/>
    <n v="20"/>
    <n v="20"/>
    <n v="120"/>
    <n v="140"/>
    <n v="140"/>
    <s v="Fri"/>
    <s v="Sat"/>
    <n v="5"/>
    <x v="4"/>
    <n v="1"/>
  </r>
  <r>
    <s v="A00691"/>
    <x v="0"/>
    <s v="Ling"/>
    <x v="0"/>
    <x v="0"/>
    <x v="152"/>
    <x v="141"/>
    <n v="2"/>
    <m/>
    <m/>
    <n v="0.25"/>
    <x v="2"/>
    <x v="0"/>
    <n v="39"/>
    <n v="140"/>
    <n v="35"/>
    <n v="35"/>
    <n v="120"/>
    <n v="155"/>
    <n v="155"/>
    <s v="Fri"/>
    <s v="Tue"/>
    <n v="5"/>
    <x v="0"/>
    <n v="-3"/>
  </r>
  <r>
    <s v="A00692"/>
    <x v="0"/>
    <s v="Ling"/>
    <x v="4"/>
    <x v="0"/>
    <x v="152"/>
    <x v="168"/>
    <n v="2"/>
    <m/>
    <m/>
    <m/>
    <x v="475"/>
    <x v="2"/>
    <s v=""/>
    <n v="140"/>
    <n v="0"/>
    <n v="0"/>
    <n v="356.23509999999999"/>
    <n v="356.23509999999999"/>
    <n v="356.23509999999999"/>
    <s v="Fri"/>
    <s v="Sat"/>
    <n v="5"/>
    <x v="4"/>
    <n v="1"/>
  </r>
  <r>
    <s v="A00693"/>
    <x v="8"/>
    <s v="Ling"/>
    <x v="1"/>
    <x v="0"/>
    <x v="153"/>
    <x v="156"/>
    <n v="2"/>
    <m/>
    <m/>
    <n v="0.75"/>
    <x v="47"/>
    <x v="0"/>
    <n v="17"/>
    <n v="140"/>
    <n v="105"/>
    <n v="105"/>
    <n v="200"/>
    <n v="305"/>
    <n v="305"/>
    <s v="Sat"/>
    <s v="Tue"/>
    <n v="6"/>
    <x v="0"/>
    <n v="-4"/>
  </r>
  <r>
    <s v="A00694"/>
    <x v="5"/>
    <s v="Cartier"/>
    <x v="0"/>
    <x v="0"/>
    <x v="154"/>
    <x v="173"/>
    <n v="1"/>
    <m/>
    <m/>
    <n v="0.5"/>
    <x v="183"/>
    <x v="0"/>
    <n v="9"/>
    <n v="80"/>
    <n v="40"/>
    <n v="40"/>
    <n v="180"/>
    <n v="220"/>
    <n v="220"/>
    <s v="Mon"/>
    <s v="Wed"/>
    <n v="1"/>
    <x v="3"/>
    <n v="2"/>
  </r>
  <r>
    <s v="A00695"/>
    <x v="1"/>
    <s v="Lopez"/>
    <x v="2"/>
    <x v="0"/>
    <x v="154"/>
    <x v="149"/>
    <n v="1"/>
    <m/>
    <m/>
    <n v="0.25"/>
    <x v="476"/>
    <x v="0"/>
    <n v="10"/>
    <n v="80"/>
    <n v="20"/>
    <n v="20"/>
    <n v="41.359499999999997"/>
    <n v="61.359499999999997"/>
    <n v="61.359499999999997"/>
    <s v="Mon"/>
    <s v="Thu"/>
    <n v="1"/>
    <x v="2"/>
    <n v="3"/>
  </r>
  <r>
    <s v="A00696"/>
    <x v="2"/>
    <s v="Cartier"/>
    <x v="2"/>
    <x v="0"/>
    <x v="154"/>
    <x v="163"/>
    <n v="2"/>
    <m/>
    <m/>
    <n v="0.25"/>
    <x v="477"/>
    <x v="0"/>
    <n v="11"/>
    <n v="140"/>
    <n v="35"/>
    <n v="35"/>
    <n v="667.79300000000001"/>
    <n v="702.79300000000001"/>
    <n v="702.79300000000001"/>
    <s v="Mon"/>
    <s v="Fri"/>
    <n v="1"/>
    <x v="1"/>
    <n v="4"/>
  </r>
  <r>
    <s v="A00697"/>
    <x v="1"/>
    <s v="Burton"/>
    <x v="0"/>
    <x v="0"/>
    <x v="154"/>
    <x v="158"/>
    <n v="1"/>
    <m/>
    <m/>
    <n v="0.25"/>
    <x v="478"/>
    <x v="2"/>
    <n v="16"/>
    <n v="80"/>
    <n v="20"/>
    <n v="20"/>
    <n v="36.739400000000003"/>
    <n v="56.739400000000003"/>
    <n v="56.739400000000003"/>
    <s v="Mon"/>
    <s v="Wed"/>
    <n v="1"/>
    <x v="3"/>
    <n v="2"/>
  </r>
  <r>
    <s v="A00698"/>
    <x v="3"/>
    <s v="Cartier"/>
    <x v="2"/>
    <x v="0"/>
    <x v="154"/>
    <x v="158"/>
    <n v="1"/>
    <m/>
    <m/>
    <n v="0.25"/>
    <x v="479"/>
    <x v="2"/>
    <n v="16"/>
    <n v="80"/>
    <n v="20"/>
    <n v="20"/>
    <n v="91.290899999999993"/>
    <n v="111.29089999999999"/>
    <n v="111.29089999999999"/>
    <s v="Mon"/>
    <s v="Wed"/>
    <n v="1"/>
    <x v="3"/>
    <n v="2"/>
  </r>
  <r>
    <s v="A00699"/>
    <x v="0"/>
    <s v="Ling"/>
    <x v="2"/>
    <x v="1"/>
    <x v="154"/>
    <x v="188"/>
    <n v="1"/>
    <m/>
    <m/>
    <n v="0.25"/>
    <x v="29"/>
    <x v="0"/>
    <n v="22"/>
    <n v="80"/>
    <n v="20"/>
    <n v="20"/>
    <n v="21.33"/>
    <n v="41.33"/>
    <n v="41.33"/>
    <s v="Mon"/>
    <s v="Tue"/>
    <n v="1"/>
    <x v="0"/>
    <n v="1"/>
  </r>
  <r>
    <s v="A00700"/>
    <x v="6"/>
    <s v="Cartier"/>
    <x v="3"/>
    <x v="0"/>
    <x v="154"/>
    <x v="189"/>
    <n v="2"/>
    <m/>
    <m/>
    <n v="3.75"/>
    <x v="480"/>
    <x v="2"/>
    <n v="23"/>
    <n v="140"/>
    <n v="525"/>
    <n v="525"/>
    <n v="511.15660000000003"/>
    <n v="1036.1566"/>
    <n v="1036.1566"/>
    <s v="Mon"/>
    <s v="Wed"/>
    <n v="1"/>
    <x v="3"/>
    <n v="2"/>
  </r>
  <r>
    <s v="A00701"/>
    <x v="3"/>
    <s v="Cartier"/>
    <x v="0"/>
    <x v="0"/>
    <x v="154"/>
    <x v="141"/>
    <n v="1"/>
    <m/>
    <m/>
    <n v="0.5"/>
    <x v="481"/>
    <x v="1"/>
    <n v="36"/>
    <n v="80"/>
    <n v="40"/>
    <n v="40"/>
    <n v="24.406400000000001"/>
    <n v="64.406400000000005"/>
    <n v="64.406400000000005"/>
    <s v="Mon"/>
    <s v="Tue"/>
    <n v="1"/>
    <x v="0"/>
    <n v="1"/>
  </r>
  <r>
    <s v="A00702"/>
    <x v="3"/>
    <s v="Cartier"/>
    <x v="0"/>
    <x v="1"/>
    <x v="154"/>
    <x v="141"/>
    <n v="2"/>
    <m/>
    <s v="Yes"/>
    <n v="0.5"/>
    <x v="482"/>
    <x v="2"/>
    <n v="36"/>
    <n v="140"/>
    <n v="70"/>
    <n v="70"/>
    <n v="0"/>
    <n v="124.18"/>
    <n v="70"/>
    <s v="Mon"/>
    <s v="Tue"/>
    <n v="1"/>
    <x v="0"/>
    <n v="1"/>
  </r>
  <r>
    <s v="A00703"/>
    <x v="1"/>
    <s v="Lopez"/>
    <x v="2"/>
    <x v="0"/>
    <x v="154"/>
    <x v="190"/>
    <n v="1"/>
    <m/>
    <m/>
    <n v="0.25"/>
    <x v="240"/>
    <x v="1"/>
    <n v="38"/>
    <n v="80"/>
    <n v="20"/>
    <n v="20"/>
    <n v="93.6"/>
    <n v="113.6"/>
    <n v="113.6"/>
    <s v="Mon"/>
    <s v="Thu"/>
    <n v="1"/>
    <x v="2"/>
    <n v="3"/>
  </r>
  <r>
    <s v="A00704"/>
    <x v="1"/>
    <s v="Lopez"/>
    <x v="0"/>
    <x v="0"/>
    <x v="154"/>
    <x v="171"/>
    <n v="1"/>
    <m/>
    <m/>
    <n v="0.25"/>
    <x v="483"/>
    <x v="1"/>
    <n v="43"/>
    <n v="80"/>
    <n v="20"/>
    <n v="20"/>
    <n v="810.30430000000001"/>
    <n v="830.30430000000001"/>
    <n v="830.30430000000001"/>
    <s v="Mon"/>
    <s v="Tue"/>
    <n v="1"/>
    <x v="0"/>
    <n v="1"/>
  </r>
  <r>
    <s v="A00705"/>
    <x v="5"/>
    <s v="Burton"/>
    <x v="0"/>
    <x v="0"/>
    <x v="154"/>
    <x v="191"/>
    <n v="1"/>
    <m/>
    <m/>
    <n v="0.5"/>
    <x v="484"/>
    <x v="0"/>
    <n v="44"/>
    <n v="80"/>
    <n v="40"/>
    <n v="40"/>
    <n v="91.041700000000006"/>
    <n v="131.04169999999999"/>
    <n v="131.04169999999999"/>
    <s v="Mon"/>
    <s v="Wed"/>
    <n v="1"/>
    <x v="3"/>
    <n v="2"/>
  </r>
  <r>
    <s v="A00706"/>
    <x v="2"/>
    <s v="Cartier"/>
    <x v="2"/>
    <x v="0"/>
    <x v="154"/>
    <x v="192"/>
    <n v="1"/>
    <m/>
    <m/>
    <n v="0.25"/>
    <x v="485"/>
    <x v="2"/>
    <n v="56"/>
    <n v="80"/>
    <n v="20"/>
    <n v="20"/>
    <n v="82.793999999999997"/>
    <n v="102.794"/>
    <n v="102.794"/>
    <s v="Mon"/>
    <s v="Mon"/>
    <n v="1"/>
    <x v="5"/>
    <n v="0"/>
  </r>
  <r>
    <s v="A00707"/>
    <x v="2"/>
    <s v="Khan"/>
    <x v="4"/>
    <x v="0"/>
    <x v="154"/>
    <x v="193"/>
    <n v="1"/>
    <s v="Yes"/>
    <s v="Yes"/>
    <n v="3"/>
    <x v="486"/>
    <x v="3"/>
    <n v="59"/>
    <n v="80"/>
    <n v="240"/>
    <n v="0"/>
    <n v="0"/>
    <n v="466.76549999999997"/>
    <n v="0"/>
    <s v="Mon"/>
    <s v="Thu"/>
    <n v="1"/>
    <x v="2"/>
    <n v="3"/>
  </r>
  <r>
    <s v="A00708"/>
    <x v="0"/>
    <s v="Ling"/>
    <x v="0"/>
    <x v="0"/>
    <x v="154"/>
    <x v="168"/>
    <n v="2"/>
    <m/>
    <m/>
    <m/>
    <x v="434"/>
    <x v="0"/>
    <s v=""/>
    <n v="140"/>
    <n v="0"/>
    <n v="0"/>
    <n v="106.65"/>
    <n v="106.65"/>
    <n v="106.65"/>
    <s v="Mon"/>
    <s v="Sat"/>
    <n v="1"/>
    <x v="4"/>
    <n v="5"/>
  </r>
  <r>
    <s v="A00709"/>
    <x v="0"/>
    <s v="Ling"/>
    <x v="0"/>
    <x v="0"/>
    <x v="155"/>
    <x v="169"/>
    <n v="2"/>
    <m/>
    <m/>
    <n v="0.25"/>
    <x v="393"/>
    <x v="2"/>
    <n v="6"/>
    <n v="140"/>
    <n v="35"/>
    <n v="35"/>
    <n v="108.9273"/>
    <n v="143.9273"/>
    <n v="143.9273"/>
    <s v="Tue"/>
    <s v="Mon"/>
    <n v="2"/>
    <x v="5"/>
    <n v="-1"/>
  </r>
  <r>
    <s v="A00710"/>
    <x v="5"/>
    <s v="Cartier"/>
    <x v="1"/>
    <x v="0"/>
    <x v="155"/>
    <x v="173"/>
    <n v="1"/>
    <m/>
    <m/>
    <n v="1"/>
    <x v="487"/>
    <x v="0"/>
    <n v="8"/>
    <n v="80"/>
    <n v="80"/>
    <n v="80"/>
    <n v="270.06360000000001"/>
    <n v="350.06360000000001"/>
    <n v="350.06360000000001"/>
    <s v="Tue"/>
    <s v="Wed"/>
    <n v="2"/>
    <x v="3"/>
    <n v="1"/>
  </r>
  <r>
    <s v="A00711"/>
    <x v="8"/>
    <s v="Ling"/>
    <x v="2"/>
    <x v="0"/>
    <x v="155"/>
    <x v="161"/>
    <n v="2"/>
    <m/>
    <m/>
    <n v="0.25"/>
    <x v="488"/>
    <x v="0"/>
    <n v="20"/>
    <n v="140"/>
    <n v="35"/>
    <n v="35"/>
    <n v="145.89689999999999"/>
    <n v="180.89689999999999"/>
    <n v="180.89689999999999"/>
    <s v="Tue"/>
    <s v="Mon"/>
    <n v="2"/>
    <x v="5"/>
    <n v="-1"/>
  </r>
  <r>
    <s v="A00712"/>
    <x v="5"/>
    <s v="Cartier"/>
    <x v="0"/>
    <x v="0"/>
    <x v="155"/>
    <x v="161"/>
    <n v="1"/>
    <m/>
    <m/>
    <n v="0.25"/>
    <x v="489"/>
    <x v="0"/>
    <n v="20"/>
    <n v="80"/>
    <n v="20"/>
    <n v="20"/>
    <n v="150.36160000000001"/>
    <n v="170.36160000000001"/>
    <n v="170.36160000000001"/>
    <s v="Tue"/>
    <s v="Mon"/>
    <n v="2"/>
    <x v="5"/>
    <n v="-1"/>
  </r>
  <r>
    <s v="A00713"/>
    <x v="6"/>
    <s v="Cartier"/>
    <x v="2"/>
    <x v="0"/>
    <x v="155"/>
    <x v="189"/>
    <n v="1"/>
    <m/>
    <s v="Yes"/>
    <n v="0.25"/>
    <x v="410"/>
    <x v="2"/>
    <n v="22"/>
    <n v="80"/>
    <n v="20"/>
    <n v="20"/>
    <n v="0"/>
    <n v="147.40129999999999"/>
    <n v="20"/>
    <s v="Tue"/>
    <s v="Wed"/>
    <n v="2"/>
    <x v="3"/>
    <n v="1"/>
  </r>
  <r>
    <s v="A00714"/>
    <x v="7"/>
    <s v="Ling"/>
    <x v="0"/>
    <x v="0"/>
    <x v="155"/>
    <x v="141"/>
    <n v="2"/>
    <m/>
    <m/>
    <n v="0.25"/>
    <x v="490"/>
    <x v="0"/>
    <n v="35"/>
    <n v="140"/>
    <n v="35"/>
    <n v="35"/>
    <n v="142.51349999999999"/>
    <n v="177.51349999999999"/>
    <n v="177.51349999999999"/>
    <s v="Tue"/>
    <s v="Tue"/>
    <n v="2"/>
    <x v="0"/>
    <n v="0"/>
  </r>
  <r>
    <s v="A00715"/>
    <x v="8"/>
    <s v="Ling"/>
    <x v="0"/>
    <x v="1"/>
    <x v="155"/>
    <x v="180"/>
    <n v="1"/>
    <m/>
    <m/>
    <n v="0.25"/>
    <x v="491"/>
    <x v="0"/>
    <n v="41"/>
    <n v="80"/>
    <n v="20"/>
    <n v="20"/>
    <n v="31.995000000000001"/>
    <n v="51.995000000000005"/>
    <n v="51.995000000000005"/>
    <s v="Tue"/>
    <s v="Mon"/>
    <n v="2"/>
    <x v="5"/>
    <n v="-1"/>
  </r>
  <r>
    <s v="A00716"/>
    <x v="5"/>
    <s v="Cartier"/>
    <x v="0"/>
    <x v="0"/>
    <x v="155"/>
    <x v="172"/>
    <n v="1"/>
    <m/>
    <m/>
    <n v="0.25"/>
    <x v="492"/>
    <x v="2"/>
    <n v="50"/>
    <n v="80"/>
    <n v="20"/>
    <n v="20"/>
    <n v="61.085900000000002"/>
    <n v="81.085900000000009"/>
    <n v="81.085900000000009"/>
    <s v="Tue"/>
    <s v="Wed"/>
    <n v="2"/>
    <x v="3"/>
    <n v="1"/>
  </r>
  <r>
    <s v="A00717"/>
    <x v="0"/>
    <s v="Ling"/>
    <x v="1"/>
    <x v="0"/>
    <x v="156"/>
    <x v="163"/>
    <n v="2"/>
    <m/>
    <m/>
    <n v="1"/>
    <x v="493"/>
    <x v="0"/>
    <n v="9"/>
    <n v="140"/>
    <n v="140"/>
    <n v="140"/>
    <n v="171.26259999999999"/>
    <n v="311.26260000000002"/>
    <n v="311.26260000000002"/>
    <s v="Wed"/>
    <s v="Fri"/>
    <n v="3"/>
    <x v="1"/>
    <n v="2"/>
  </r>
  <r>
    <s v="A00718"/>
    <x v="3"/>
    <s v="Cartier"/>
    <x v="3"/>
    <x v="0"/>
    <x v="156"/>
    <x v="149"/>
    <n v="1"/>
    <m/>
    <m/>
    <n v="1.75"/>
    <x v="494"/>
    <x v="0"/>
    <n v="8"/>
    <n v="80"/>
    <n v="140"/>
    <n v="140"/>
    <n v="92.75"/>
    <n v="232.75"/>
    <n v="232.75"/>
    <s v="Wed"/>
    <s v="Thu"/>
    <n v="3"/>
    <x v="2"/>
    <n v="1"/>
  </r>
  <r>
    <s v="A00719"/>
    <x v="8"/>
    <s v="Ling"/>
    <x v="1"/>
    <x v="0"/>
    <x v="156"/>
    <x v="164"/>
    <n v="2"/>
    <m/>
    <m/>
    <n v="0.5"/>
    <x v="495"/>
    <x v="0"/>
    <n v="22"/>
    <n v="140"/>
    <n v="70"/>
    <n v="70"/>
    <n v="174.76169999999999"/>
    <n v="244.76169999999999"/>
    <n v="244.76169999999999"/>
    <s v="Wed"/>
    <s v="Thu"/>
    <n v="3"/>
    <x v="2"/>
    <n v="1"/>
  </r>
  <r>
    <s v="A00720"/>
    <x v="6"/>
    <s v="Khan"/>
    <x v="0"/>
    <x v="0"/>
    <x v="156"/>
    <x v="194"/>
    <n v="1"/>
    <m/>
    <m/>
    <n v="0.25"/>
    <x v="496"/>
    <x v="2"/>
    <n v="26"/>
    <n v="80"/>
    <n v="20"/>
    <n v="20"/>
    <n v="33.571800000000003"/>
    <n v="53.571800000000003"/>
    <n v="53.571800000000003"/>
    <s v="Wed"/>
    <s v="Mon"/>
    <n v="3"/>
    <x v="5"/>
    <n v="-2"/>
  </r>
  <r>
    <s v="A00721"/>
    <x v="5"/>
    <s v="Burton"/>
    <x v="2"/>
    <x v="0"/>
    <x v="156"/>
    <x v="195"/>
    <n v="1"/>
    <s v="Yes"/>
    <s v="Yes"/>
    <n v="0.25"/>
    <x v="497"/>
    <x v="3"/>
    <n v="43"/>
    <n v="80"/>
    <n v="20"/>
    <n v="0"/>
    <n v="0"/>
    <n v="242.3365"/>
    <n v="0"/>
    <s v="Wed"/>
    <s v="Thu"/>
    <n v="3"/>
    <x v="2"/>
    <n v="1"/>
  </r>
  <r>
    <s v="A00722"/>
    <x v="2"/>
    <s v="Burton"/>
    <x v="1"/>
    <x v="0"/>
    <x v="157"/>
    <x v="100"/>
    <n v="1"/>
    <m/>
    <m/>
    <n v="1.25"/>
    <x v="498"/>
    <x v="2"/>
    <n v="14"/>
    <n v="80"/>
    <n v="100"/>
    <n v="100"/>
    <n v="153.941"/>
    <n v="253.941"/>
    <n v="253.941"/>
    <s v="Thu"/>
    <s v="Thu"/>
    <n v="4"/>
    <x v="2"/>
    <n v="0"/>
  </r>
  <r>
    <s v="A00723"/>
    <x v="3"/>
    <s v="Khan"/>
    <x v="0"/>
    <x v="0"/>
    <x v="157"/>
    <x v="158"/>
    <n v="1"/>
    <m/>
    <m/>
    <n v="0.75"/>
    <x v="43"/>
    <x v="2"/>
    <n v="13"/>
    <n v="80"/>
    <n v="60"/>
    <n v="60"/>
    <n v="30"/>
    <n v="90"/>
    <n v="90"/>
    <s v="Thu"/>
    <s v="Wed"/>
    <n v="4"/>
    <x v="3"/>
    <n v="-1"/>
  </r>
  <r>
    <s v="A00724"/>
    <x v="0"/>
    <s v="Ling"/>
    <x v="2"/>
    <x v="0"/>
    <x v="157"/>
    <x v="100"/>
    <n v="1"/>
    <m/>
    <m/>
    <n v="0.25"/>
    <x v="313"/>
    <x v="0"/>
    <n v="14"/>
    <n v="80"/>
    <n v="20"/>
    <n v="20"/>
    <n v="19"/>
    <n v="39"/>
    <n v="39"/>
    <s v="Thu"/>
    <s v="Thu"/>
    <n v="4"/>
    <x v="2"/>
    <n v="0"/>
  </r>
  <r>
    <s v="A00725"/>
    <x v="5"/>
    <s v="Cartier"/>
    <x v="0"/>
    <x v="0"/>
    <x v="157"/>
    <x v="161"/>
    <n v="1"/>
    <m/>
    <m/>
    <n v="0.25"/>
    <x v="426"/>
    <x v="0"/>
    <n v="18"/>
    <n v="80"/>
    <n v="20"/>
    <n v="20"/>
    <n v="75.180800000000005"/>
    <n v="95.180800000000005"/>
    <n v="95.180800000000005"/>
    <s v="Thu"/>
    <s v="Mon"/>
    <n v="4"/>
    <x v="5"/>
    <n v="-3"/>
  </r>
  <r>
    <s v="A00726"/>
    <x v="1"/>
    <s v="Lopez"/>
    <x v="0"/>
    <x v="0"/>
    <x v="157"/>
    <x v="180"/>
    <n v="1"/>
    <m/>
    <m/>
    <n v="0.75"/>
    <x v="499"/>
    <x v="0"/>
    <n v="39"/>
    <n v="80"/>
    <n v="60"/>
    <n v="60"/>
    <n v="1180.1566"/>
    <n v="1240.1566"/>
    <n v="1240.1566"/>
    <s v="Thu"/>
    <s v="Mon"/>
    <n v="4"/>
    <x v="5"/>
    <n v="-3"/>
  </r>
  <r>
    <s v="A00727"/>
    <x v="2"/>
    <s v="Cartier"/>
    <x v="3"/>
    <x v="0"/>
    <x v="157"/>
    <x v="190"/>
    <n v="2"/>
    <m/>
    <s v="Yes"/>
    <n v="2"/>
    <x v="500"/>
    <x v="2"/>
    <n v="35"/>
    <n v="140"/>
    <n v="280"/>
    <n v="280"/>
    <n v="0"/>
    <n v="405.77660000000003"/>
    <n v="280"/>
    <s v="Thu"/>
    <s v="Thu"/>
    <n v="4"/>
    <x v="2"/>
    <n v="0"/>
  </r>
  <r>
    <s v="A00728"/>
    <x v="0"/>
    <s v="Ling"/>
    <x v="2"/>
    <x v="0"/>
    <x v="157"/>
    <x v="191"/>
    <n v="1"/>
    <m/>
    <m/>
    <n v="0.25"/>
    <x v="501"/>
    <x v="0"/>
    <n v="41"/>
    <n v="80"/>
    <n v="20"/>
    <n v="20"/>
    <n v="75.0822"/>
    <n v="95.0822"/>
    <n v="95.0822"/>
    <s v="Thu"/>
    <s v="Wed"/>
    <n v="4"/>
    <x v="3"/>
    <n v="-1"/>
  </r>
  <r>
    <s v="A00729"/>
    <x v="7"/>
    <s v="Ling"/>
    <x v="1"/>
    <x v="0"/>
    <x v="157"/>
    <x v="196"/>
    <n v="2"/>
    <m/>
    <m/>
    <n v="0.5"/>
    <x v="405"/>
    <x v="2"/>
    <n v="57"/>
    <n v="140"/>
    <n v="70"/>
    <n v="70"/>
    <n v="103.18"/>
    <n v="173.18"/>
    <n v="173.18"/>
    <s v="Thu"/>
    <s v="Fri"/>
    <n v="4"/>
    <x v="1"/>
    <n v="1"/>
  </r>
  <r>
    <s v="A00730"/>
    <x v="3"/>
    <s v="Khan"/>
    <x v="0"/>
    <x v="0"/>
    <x v="157"/>
    <x v="168"/>
    <n v="2"/>
    <m/>
    <m/>
    <m/>
    <x v="502"/>
    <x v="0"/>
    <s v=""/>
    <n v="140"/>
    <n v="0"/>
    <n v="0"/>
    <n v="591.75"/>
    <n v="591.75"/>
    <n v="591.75"/>
    <s v="Thu"/>
    <s v="Sat"/>
    <n v="4"/>
    <x v="4"/>
    <n v="2"/>
  </r>
  <r>
    <s v="A00731"/>
    <x v="5"/>
    <s v="Khan"/>
    <x v="0"/>
    <x v="0"/>
    <x v="158"/>
    <x v="185"/>
    <n v="1"/>
    <m/>
    <m/>
    <n v="0.25"/>
    <x v="503"/>
    <x v="2"/>
    <n v="11"/>
    <n v="80"/>
    <n v="20"/>
    <n v="20"/>
    <n v="25.711400000000001"/>
    <n v="45.711399999999998"/>
    <n v="45.711399999999998"/>
    <s v="Mon"/>
    <s v="Fri"/>
    <n v="1"/>
    <x v="1"/>
    <n v="4"/>
  </r>
  <r>
    <s v="A00732"/>
    <x v="0"/>
    <s v="Ling"/>
    <x v="2"/>
    <x v="0"/>
    <x v="158"/>
    <x v="100"/>
    <n v="1"/>
    <m/>
    <m/>
    <n v="0.25"/>
    <x v="135"/>
    <x v="0"/>
    <n v="10"/>
    <n v="80"/>
    <n v="20"/>
    <n v="20"/>
    <n v="36.754399999999997"/>
    <n v="56.754399999999997"/>
    <n v="56.754399999999997"/>
    <s v="Mon"/>
    <s v="Thu"/>
    <n v="1"/>
    <x v="2"/>
    <n v="3"/>
  </r>
  <r>
    <s v="A00733"/>
    <x v="2"/>
    <s v="Khan"/>
    <x v="2"/>
    <x v="0"/>
    <x v="158"/>
    <x v="100"/>
    <n v="1"/>
    <m/>
    <m/>
    <n v="0.25"/>
    <x v="504"/>
    <x v="2"/>
    <n v="10"/>
    <n v="80"/>
    <n v="20"/>
    <n v="20"/>
    <n v="128.6842"/>
    <n v="148.6842"/>
    <n v="148.6842"/>
    <s v="Mon"/>
    <s v="Thu"/>
    <n v="1"/>
    <x v="2"/>
    <n v="3"/>
  </r>
  <r>
    <s v="A00734"/>
    <x v="5"/>
    <s v="Khan"/>
    <x v="0"/>
    <x v="0"/>
    <x v="158"/>
    <x v="100"/>
    <n v="1"/>
    <m/>
    <m/>
    <n v="1.25"/>
    <x v="505"/>
    <x v="0"/>
    <n v="10"/>
    <n v="80"/>
    <n v="100"/>
    <n v="100"/>
    <n v="240.54859999999999"/>
    <n v="340.54859999999996"/>
    <n v="340.54859999999996"/>
    <s v="Mon"/>
    <s v="Thu"/>
    <n v="1"/>
    <x v="2"/>
    <n v="3"/>
  </r>
  <r>
    <s v="A00735"/>
    <x v="3"/>
    <s v="Burton"/>
    <x v="0"/>
    <x v="0"/>
    <x v="158"/>
    <x v="100"/>
    <n v="2"/>
    <m/>
    <m/>
    <n v="0.5"/>
    <x v="506"/>
    <x v="2"/>
    <n v="10"/>
    <n v="140"/>
    <n v="70"/>
    <n v="70"/>
    <n v="357.9837"/>
    <n v="427.9837"/>
    <n v="427.9837"/>
    <s v="Mon"/>
    <s v="Thu"/>
    <n v="1"/>
    <x v="2"/>
    <n v="3"/>
  </r>
  <r>
    <s v="A00736"/>
    <x v="2"/>
    <s v="Khan"/>
    <x v="1"/>
    <x v="0"/>
    <x v="158"/>
    <x v="188"/>
    <n v="1"/>
    <m/>
    <m/>
    <n v="0.5"/>
    <x v="507"/>
    <x v="2"/>
    <n v="15"/>
    <n v="80"/>
    <n v="40"/>
    <n v="40"/>
    <n v="6.399"/>
    <n v="46.399000000000001"/>
    <n v="46.399000000000001"/>
    <s v="Mon"/>
    <s v="Tue"/>
    <n v="1"/>
    <x v="0"/>
    <n v="1"/>
  </r>
  <r>
    <s v="A00737"/>
    <x v="5"/>
    <s v="Burton"/>
    <x v="1"/>
    <x v="0"/>
    <x v="158"/>
    <x v="189"/>
    <n v="2"/>
    <s v="Yes"/>
    <s v="Yes"/>
    <n v="1"/>
    <x v="508"/>
    <x v="3"/>
    <n v="16"/>
    <n v="140"/>
    <n v="140"/>
    <n v="0"/>
    <n v="0"/>
    <n v="322.08339999999998"/>
    <n v="0"/>
    <s v="Mon"/>
    <s v="Wed"/>
    <n v="1"/>
    <x v="3"/>
    <n v="2"/>
  </r>
  <r>
    <s v="A00738"/>
    <x v="0"/>
    <s v="Ling"/>
    <x v="2"/>
    <x v="0"/>
    <x v="158"/>
    <x v="188"/>
    <n v="2"/>
    <m/>
    <m/>
    <n v="0.25"/>
    <x v="509"/>
    <x v="0"/>
    <n v="15"/>
    <n v="140"/>
    <n v="35"/>
    <n v="35"/>
    <n v="149.24420000000001"/>
    <n v="184.24420000000001"/>
    <n v="184.24420000000001"/>
    <s v="Mon"/>
    <s v="Tue"/>
    <n v="1"/>
    <x v="0"/>
    <n v="1"/>
  </r>
  <r>
    <s v="A00739"/>
    <x v="7"/>
    <s v="Ling"/>
    <x v="0"/>
    <x v="0"/>
    <x v="158"/>
    <x v="164"/>
    <n v="2"/>
    <m/>
    <m/>
    <n v="0.25"/>
    <x v="510"/>
    <x v="4"/>
    <n v="17"/>
    <n v="140"/>
    <n v="35"/>
    <n v="35"/>
    <n v="26.59"/>
    <n v="61.59"/>
    <n v="61.59"/>
    <s v="Mon"/>
    <s v="Thu"/>
    <n v="1"/>
    <x v="2"/>
    <n v="3"/>
  </r>
  <r>
    <s v="A00740"/>
    <x v="4"/>
    <s v="Khan"/>
    <x v="1"/>
    <x v="0"/>
    <x v="158"/>
    <x v="197"/>
    <n v="1"/>
    <m/>
    <m/>
    <n v="0.5"/>
    <x v="511"/>
    <x v="0"/>
    <n v="30"/>
    <n v="80"/>
    <n v="40"/>
    <n v="40"/>
    <n v="29.727799999999998"/>
    <n v="69.727800000000002"/>
    <n v="69.727800000000002"/>
    <s v="Mon"/>
    <s v="Wed"/>
    <n v="1"/>
    <x v="3"/>
    <n v="2"/>
  </r>
  <r>
    <s v="A00741"/>
    <x v="0"/>
    <s v="Ling"/>
    <x v="2"/>
    <x v="0"/>
    <x v="158"/>
    <x v="180"/>
    <n v="1"/>
    <m/>
    <m/>
    <n v="0.25"/>
    <x v="29"/>
    <x v="0"/>
    <n v="35"/>
    <n v="80"/>
    <n v="20"/>
    <n v="20"/>
    <n v="21.33"/>
    <n v="41.33"/>
    <n v="41.33"/>
    <s v="Mon"/>
    <s v="Mon"/>
    <n v="1"/>
    <x v="5"/>
    <n v="0"/>
  </r>
  <r>
    <s v="A00742"/>
    <x v="8"/>
    <s v="Ling"/>
    <x v="2"/>
    <x v="0"/>
    <x v="158"/>
    <x v="178"/>
    <n v="1"/>
    <m/>
    <m/>
    <n v="0.25"/>
    <x v="45"/>
    <x v="0"/>
    <n v="42"/>
    <n v="80"/>
    <n v="20"/>
    <n v="20"/>
    <n v="64.171000000000006"/>
    <n v="84.171000000000006"/>
    <n v="84.171000000000006"/>
    <s v="Mon"/>
    <s v="Mon"/>
    <n v="1"/>
    <x v="5"/>
    <n v="0"/>
  </r>
  <r>
    <s v="A00743"/>
    <x v="4"/>
    <s v="Khan"/>
    <x v="2"/>
    <x v="0"/>
    <x v="158"/>
    <x v="192"/>
    <n v="1"/>
    <m/>
    <m/>
    <n v="0.25"/>
    <x v="227"/>
    <x v="1"/>
    <n v="49"/>
    <n v="80"/>
    <n v="20"/>
    <n v="20"/>
    <n v="70.8215"/>
    <n v="90.8215"/>
    <n v="90.8215"/>
    <s v="Mon"/>
    <s v="Mon"/>
    <n v="1"/>
    <x v="5"/>
    <n v="0"/>
  </r>
  <r>
    <s v="A00744"/>
    <x v="6"/>
    <s v="Burton"/>
    <x v="1"/>
    <x v="0"/>
    <x v="158"/>
    <x v="134"/>
    <n v="1"/>
    <m/>
    <m/>
    <n v="2.5"/>
    <x v="512"/>
    <x v="2"/>
    <n v="70"/>
    <n v="80"/>
    <n v="200"/>
    <n v="200"/>
    <n v="271.90960000000001"/>
    <n v="471.90960000000001"/>
    <n v="471.90960000000001"/>
    <s v="Mon"/>
    <s v="Mon"/>
    <n v="1"/>
    <x v="5"/>
    <n v="0"/>
  </r>
  <r>
    <s v="A00745"/>
    <x v="2"/>
    <s v="Khan"/>
    <x v="0"/>
    <x v="0"/>
    <x v="159"/>
    <x v="100"/>
    <n v="1"/>
    <m/>
    <m/>
    <n v="0.75"/>
    <x v="513"/>
    <x v="2"/>
    <n v="9"/>
    <n v="80"/>
    <n v="60"/>
    <n v="60"/>
    <n v="146.2002"/>
    <n v="206.2002"/>
    <n v="206.2002"/>
    <s v="Tue"/>
    <s v="Thu"/>
    <n v="2"/>
    <x v="2"/>
    <n v="2"/>
  </r>
  <r>
    <s v="A00746"/>
    <x v="2"/>
    <s v="Khan"/>
    <x v="1"/>
    <x v="0"/>
    <x v="159"/>
    <x v="164"/>
    <n v="1"/>
    <m/>
    <m/>
    <n v="0.5"/>
    <x v="12"/>
    <x v="0"/>
    <n v="16"/>
    <n v="80"/>
    <n v="40"/>
    <n v="40"/>
    <n v="150"/>
    <n v="190"/>
    <n v="190"/>
    <s v="Tue"/>
    <s v="Thu"/>
    <n v="2"/>
    <x v="2"/>
    <n v="2"/>
  </r>
  <r>
    <s v="A00747"/>
    <x v="2"/>
    <s v="Cartier"/>
    <x v="2"/>
    <x v="0"/>
    <x v="159"/>
    <x v="190"/>
    <n v="1"/>
    <m/>
    <m/>
    <n v="0.25"/>
    <x v="514"/>
    <x v="2"/>
    <n v="30"/>
    <n v="80"/>
    <n v="20"/>
    <n v="20"/>
    <n v="140.5"/>
    <n v="160.5"/>
    <n v="160.5"/>
    <s v="Tue"/>
    <s v="Thu"/>
    <n v="2"/>
    <x v="2"/>
    <n v="2"/>
  </r>
  <r>
    <s v="A00748"/>
    <x v="1"/>
    <s v="Lopez"/>
    <x v="2"/>
    <x v="0"/>
    <x v="159"/>
    <x v="195"/>
    <n v="1"/>
    <m/>
    <m/>
    <n v="0.25"/>
    <x v="197"/>
    <x v="0"/>
    <n v="37"/>
    <n v="80"/>
    <n v="20"/>
    <n v="20"/>
    <n v="39"/>
    <n v="59"/>
    <n v="59"/>
    <s v="Tue"/>
    <s v="Thu"/>
    <n v="2"/>
    <x v="2"/>
    <n v="2"/>
  </r>
  <r>
    <s v="A00749"/>
    <x v="0"/>
    <s v="Khan"/>
    <x v="3"/>
    <x v="0"/>
    <x v="159"/>
    <x v="134"/>
    <n v="2"/>
    <m/>
    <m/>
    <n v="2.25"/>
    <x v="515"/>
    <x v="2"/>
    <n v="69"/>
    <n v="140"/>
    <n v="315"/>
    <n v="315"/>
    <n v="716.98710000000005"/>
    <n v="1031.9871000000001"/>
    <n v="1031.9871000000001"/>
    <s v="Tue"/>
    <s v="Mon"/>
    <n v="2"/>
    <x v="5"/>
    <n v="-1"/>
  </r>
  <r>
    <s v="A00750"/>
    <x v="7"/>
    <s v="Ling"/>
    <x v="2"/>
    <x v="0"/>
    <x v="159"/>
    <x v="168"/>
    <n v="1"/>
    <m/>
    <m/>
    <m/>
    <x v="516"/>
    <x v="0"/>
    <s v=""/>
    <n v="80"/>
    <n v="0"/>
    <n v="0"/>
    <n v="118.8969"/>
    <n v="118.8969"/>
    <n v="118.8969"/>
    <s v="Tue"/>
    <s v="Sat"/>
    <n v="2"/>
    <x v="4"/>
    <n v="4"/>
  </r>
  <r>
    <s v="A00751"/>
    <x v="1"/>
    <s v="Burton"/>
    <x v="0"/>
    <x v="0"/>
    <x v="160"/>
    <x v="161"/>
    <n v="2"/>
    <m/>
    <s v="Yes"/>
    <n v="0.25"/>
    <x v="517"/>
    <x v="2"/>
    <n v="12"/>
    <n v="140"/>
    <n v="35"/>
    <n v="35"/>
    <n v="0"/>
    <n v="59"/>
    <n v="35"/>
    <s v="Wed"/>
    <s v="Mon"/>
    <n v="3"/>
    <x v="5"/>
    <n v="-2"/>
  </r>
  <r>
    <s v="A00752"/>
    <x v="5"/>
    <s v="Cartier"/>
    <x v="0"/>
    <x v="0"/>
    <x v="160"/>
    <x v="161"/>
    <n v="1"/>
    <m/>
    <m/>
    <n v="0.25"/>
    <x v="518"/>
    <x v="0"/>
    <n v="12"/>
    <n v="80"/>
    <n v="20"/>
    <n v="20"/>
    <n v="28.036799999999999"/>
    <n v="48.036799999999999"/>
    <n v="48.036799999999999"/>
    <s v="Wed"/>
    <s v="Mon"/>
    <n v="3"/>
    <x v="5"/>
    <n v="-2"/>
  </r>
  <r>
    <s v="A00753"/>
    <x v="1"/>
    <s v="Burton"/>
    <x v="0"/>
    <x v="0"/>
    <x v="160"/>
    <x v="161"/>
    <n v="2"/>
    <m/>
    <m/>
    <n v="0.5"/>
    <x v="519"/>
    <x v="2"/>
    <n v="12"/>
    <n v="140"/>
    <n v="70"/>
    <n v="70"/>
    <n v="291.10989999999998"/>
    <n v="361.10989999999998"/>
    <n v="361.10989999999998"/>
    <s v="Wed"/>
    <s v="Mon"/>
    <n v="3"/>
    <x v="5"/>
    <n v="-2"/>
  </r>
  <r>
    <s v="A00754"/>
    <x v="7"/>
    <s v="Ling"/>
    <x v="0"/>
    <x v="0"/>
    <x v="160"/>
    <x v="194"/>
    <n v="2"/>
    <m/>
    <m/>
    <n v="0.25"/>
    <x v="377"/>
    <x v="0"/>
    <n v="19"/>
    <n v="140"/>
    <n v="35"/>
    <n v="35"/>
    <n v="36.3384"/>
    <n v="71.338400000000007"/>
    <n v="71.338400000000007"/>
    <s v="Wed"/>
    <s v="Mon"/>
    <n v="3"/>
    <x v="5"/>
    <n v="-2"/>
  </r>
  <r>
    <s v="A00755"/>
    <x v="2"/>
    <s v="Burton"/>
    <x v="3"/>
    <x v="0"/>
    <x v="160"/>
    <x v="165"/>
    <n v="1"/>
    <m/>
    <m/>
    <n v="1"/>
    <x v="520"/>
    <x v="2"/>
    <n v="22"/>
    <n v="80"/>
    <n v="80"/>
    <n v="80"/>
    <n v="26.84"/>
    <n v="106.84"/>
    <n v="106.84"/>
    <s v="Wed"/>
    <s v="Thu"/>
    <n v="3"/>
    <x v="2"/>
    <n v="1"/>
  </r>
  <r>
    <s v="A00756"/>
    <x v="2"/>
    <s v="Khan"/>
    <x v="2"/>
    <x v="0"/>
    <x v="161"/>
    <x v="164"/>
    <n v="1"/>
    <m/>
    <m/>
    <n v="0.25"/>
    <x v="521"/>
    <x v="0"/>
    <n v="14"/>
    <n v="80"/>
    <n v="20"/>
    <n v="20"/>
    <n v="56.107500000000002"/>
    <n v="76.107500000000002"/>
    <n v="76.107500000000002"/>
    <s v="Thu"/>
    <s v="Thu"/>
    <n v="4"/>
    <x v="2"/>
    <n v="0"/>
  </r>
  <r>
    <s v="A00757"/>
    <x v="0"/>
    <s v="Ling"/>
    <x v="1"/>
    <x v="0"/>
    <x v="161"/>
    <x v="189"/>
    <n v="2"/>
    <m/>
    <m/>
    <n v="0.5"/>
    <x v="522"/>
    <x v="0"/>
    <n v="13"/>
    <n v="140"/>
    <n v="70"/>
    <n v="70"/>
    <n v="205.53"/>
    <n v="275.52999999999997"/>
    <n v="275.52999999999997"/>
    <s v="Thu"/>
    <s v="Wed"/>
    <n v="4"/>
    <x v="3"/>
    <n v="-1"/>
  </r>
  <r>
    <s v="A00758"/>
    <x v="3"/>
    <s v="Cartier"/>
    <x v="3"/>
    <x v="0"/>
    <x v="161"/>
    <x v="177"/>
    <n v="1"/>
    <m/>
    <m/>
    <n v="1"/>
    <x v="523"/>
    <x v="2"/>
    <n v="20"/>
    <n v="80"/>
    <n v="80"/>
    <n v="80"/>
    <n v="77.805000000000007"/>
    <n v="157.80500000000001"/>
    <n v="157.80500000000001"/>
    <s v="Thu"/>
    <s v="Wed"/>
    <n v="4"/>
    <x v="3"/>
    <n v="-1"/>
  </r>
  <r>
    <s v="A00759"/>
    <x v="5"/>
    <s v="Cartier"/>
    <x v="1"/>
    <x v="0"/>
    <x v="161"/>
    <x v="165"/>
    <n v="1"/>
    <m/>
    <m/>
    <n v="0.5"/>
    <x v="524"/>
    <x v="2"/>
    <n v="21"/>
    <n v="80"/>
    <n v="40"/>
    <n v="40"/>
    <n v="205.06549999999999"/>
    <n v="245.06549999999999"/>
    <n v="245.06549999999999"/>
    <s v="Thu"/>
    <s v="Thu"/>
    <n v="4"/>
    <x v="2"/>
    <n v="0"/>
  </r>
  <r>
    <s v="A00760"/>
    <x v="5"/>
    <s v="Cartier"/>
    <x v="3"/>
    <x v="0"/>
    <x v="162"/>
    <x v="198"/>
    <n v="1"/>
    <m/>
    <m/>
    <n v="1.25"/>
    <x v="43"/>
    <x v="2"/>
    <n v="74"/>
    <n v="80"/>
    <n v="100"/>
    <n v="100"/>
    <n v="30"/>
    <n v="130"/>
    <n v="130"/>
    <s v="Fri"/>
    <s v="Tue"/>
    <n v="5"/>
    <x v="0"/>
    <n v="-3"/>
  </r>
  <r>
    <s v="A00761"/>
    <x v="1"/>
    <s v="Lopez"/>
    <x v="0"/>
    <x v="0"/>
    <x v="163"/>
    <x v="189"/>
    <n v="1"/>
    <m/>
    <m/>
    <n v="0.5"/>
    <x v="525"/>
    <x v="1"/>
    <n v="9"/>
    <n v="80"/>
    <n v="40"/>
    <n v="40"/>
    <n v="92.585999999999999"/>
    <n v="132.58600000000001"/>
    <n v="132.58600000000001"/>
    <s v="Mon"/>
    <s v="Wed"/>
    <n v="1"/>
    <x v="3"/>
    <n v="2"/>
  </r>
  <r>
    <s v="A00762"/>
    <x v="0"/>
    <s v="Ling"/>
    <x v="0"/>
    <x v="0"/>
    <x v="163"/>
    <x v="174"/>
    <n v="1"/>
    <m/>
    <m/>
    <n v="0.25"/>
    <x v="526"/>
    <x v="0"/>
    <n v="21"/>
    <n v="80"/>
    <n v="20"/>
    <n v="20"/>
    <n v="58.24"/>
    <n v="78.240000000000009"/>
    <n v="78.240000000000009"/>
    <s v="Mon"/>
    <s v="Mon"/>
    <n v="1"/>
    <x v="5"/>
    <n v="0"/>
  </r>
  <r>
    <s v="A00763"/>
    <x v="3"/>
    <s v="Burton"/>
    <x v="1"/>
    <x v="1"/>
    <x v="163"/>
    <x v="199"/>
    <n v="2"/>
    <m/>
    <m/>
    <n v="0.5"/>
    <x v="527"/>
    <x v="1"/>
    <n v="26"/>
    <n v="140"/>
    <n v="70"/>
    <n v="70"/>
    <n v="69.6571"/>
    <n v="139.65710000000001"/>
    <n v="139.65710000000001"/>
    <s v="Mon"/>
    <s v="Sat"/>
    <n v="1"/>
    <x v="4"/>
    <n v="5"/>
  </r>
  <r>
    <s v="A00764"/>
    <x v="2"/>
    <s v="Cartier"/>
    <x v="4"/>
    <x v="1"/>
    <x v="163"/>
    <x v="197"/>
    <n v="2"/>
    <m/>
    <m/>
    <n v="1"/>
    <x v="528"/>
    <x v="2"/>
    <n v="23"/>
    <n v="140"/>
    <n v="140"/>
    <n v="140"/>
    <n v="51.8767"/>
    <n v="191.8767"/>
    <n v="191.8767"/>
    <s v="Mon"/>
    <s v="Wed"/>
    <n v="1"/>
    <x v="3"/>
    <n v="2"/>
  </r>
  <r>
    <s v="A00765"/>
    <x v="6"/>
    <s v="Cartier"/>
    <x v="0"/>
    <x v="0"/>
    <x v="163"/>
    <x v="195"/>
    <n v="2"/>
    <m/>
    <m/>
    <n v="0.5"/>
    <x v="529"/>
    <x v="2"/>
    <n v="31"/>
    <n v="140"/>
    <n v="70"/>
    <n v="70"/>
    <n v="103.1811"/>
    <n v="173.18110000000001"/>
    <n v="173.18110000000001"/>
    <s v="Mon"/>
    <s v="Thu"/>
    <n v="1"/>
    <x v="2"/>
    <n v="3"/>
  </r>
  <r>
    <s v="A00766"/>
    <x v="0"/>
    <s v="Ling"/>
    <x v="0"/>
    <x v="0"/>
    <x v="163"/>
    <x v="195"/>
    <n v="2"/>
    <m/>
    <m/>
    <n v="0.25"/>
    <x v="530"/>
    <x v="2"/>
    <n v="31"/>
    <n v="140"/>
    <n v="35"/>
    <n v="35"/>
    <n v="122.633"/>
    <n v="157.63299999999998"/>
    <n v="157.63299999999998"/>
    <s v="Mon"/>
    <s v="Thu"/>
    <n v="1"/>
    <x v="2"/>
    <n v="3"/>
  </r>
  <r>
    <s v="A00767"/>
    <x v="5"/>
    <s v="Cartier"/>
    <x v="0"/>
    <x v="0"/>
    <x v="163"/>
    <x v="178"/>
    <n v="1"/>
    <m/>
    <m/>
    <n v="0.25"/>
    <x v="531"/>
    <x v="2"/>
    <n v="35"/>
    <n v="80"/>
    <n v="20"/>
    <n v="20"/>
    <n v="73.810299999999998"/>
    <n v="93.810299999999998"/>
    <n v="93.810299999999998"/>
    <s v="Mon"/>
    <s v="Mon"/>
    <n v="1"/>
    <x v="5"/>
    <n v="0"/>
  </r>
  <r>
    <s v="A00768"/>
    <x v="3"/>
    <s v="Burton"/>
    <x v="2"/>
    <x v="0"/>
    <x v="164"/>
    <x v="194"/>
    <n v="2"/>
    <m/>
    <m/>
    <n v="0.25"/>
    <x v="532"/>
    <x v="0"/>
    <n v="13"/>
    <n v="140"/>
    <n v="35"/>
    <n v="35"/>
    <n v="479.36"/>
    <n v="514.36"/>
    <n v="514.36"/>
    <s v="Tue"/>
    <s v="Mon"/>
    <n v="2"/>
    <x v="5"/>
    <n v="-1"/>
  </r>
  <r>
    <s v="A00769"/>
    <x v="4"/>
    <s v="Khan"/>
    <x v="0"/>
    <x v="0"/>
    <x v="164"/>
    <x v="197"/>
    <n v="1"/>
    <m/>
    <m/>
    <n v="0.25"/>
    <x v="183"/>
    <x v="1"/>
    <n v="22"/>
    <n v="80"/>
    <n v="20"/>
    <n v="20"/>
    <n v="180"/>
    <n v="200"/>
    <n v="200"/>
    <s v="Tue"/>
    <s v="Wed"/>
    <n v="2"/>
    <x v="3"/>
    <n v="1"/>
  </r>
  <r>
    <s v="A00770"/>
    <x v="2"/>
    <s v="Cartier"/>
    <x v="1"/>
    <x v="1"/>
    <x v="164"/>
    <x v="200"/>
    <n v="1"/>
    <m/>
    <m/>
    <n v="1"/>
    <x v="533"/>
    <x v="0"/>
    <n v="72"/>
    <n v="80"/>
    <n v="80"/>
    <n v="80"/>
    <n v="117.44840000000001"/>
    <n v="197.44839999999999"/>
    <n v="197.44839999999999"/>
    <s v="Tue"/>
    <s v="Thu"/>
    <n v="2"/>
    <x v="2"/>
    <n v="2"/>
  </r>
  <r>
    <s v="A00771"/>
    <x v="4"/>
    <s v="Khan"/>
    <x v="0"/>
    <x v="0"/>
    <x v="165"/>
    <x v="197"/>
    <n v="1"/>
    <m/>
    <m/>
    <n v="0.25"/>
    <x v="534"/>
    <x v="1"/>
    <n v="21"/>
    <n v="80"/>
    <n v="20"/>
    <n v="20"/>
    <n v="240.28399999999999"/>
    <n v="260.28399999999999"/>
    <n v="260.28399999999999"/>
    <s v="Wed"/>
    <s v="Wed"/>
    <n v="3"/>
    <x v="3"/>
    <n v="0"/>
  </r>
  <r>
    <s v="A00772"/>
    <x v="6"/>
    <s v="Khan"/>
    <x v="1"/>
    <x v="0"/>
    <x v="165"/>
    <x v="172"/>
    <n v="2"/>
    <m/>
    <m/>
    <n v="0.5"/>
    <x v="535"/>
    <x v="2"/>
    <n v="35"/>
    <n v="140"/>
    <n v="70"/>
    <n v="70"/>
    <n v="176.31290000000001"/>
    <n v="246.31290000000001"/>
    <n v="246.31290000000001"/>
    <s v="Wed"/>
    <s v="Wed"/>
    <n v="3"/>
    <x v="3"/>
    <n v="0"/>
  </r>
  <r>
    <s v="A00773"/>
    <x v="2"/>
    <s v="Cartier"/>
    <x v="0"/>
    <x v="0"/>
    <x v="165"/>
    <x v="201"/>
    <n v="1"/>
    <m/>
    <m/>
    <n v="0.5"/>
    <x v="536"/>
    <x v="0"/>
    <n v="42"/>
    <n v="80"/>
    <n v="40"/>
    <n v="40"/>
    <n v="280"/>
    <n v="320"/>
    <n v="320"/>
    <s v="Wed"/>
    <s v="Wed"/>
    <n v="3"/>
    <x v="3"/>
    <n v="0"/>
  </r>
  <r>
    <s v="A00774"/>
    <x v="2"/>
    <s v="Khan"/>
    <x v="3"/>
    <x v="0"/>
    <x v="165"/>
    <x v="198"/>
    <n v="2"/>
    <m/>
    <m/>
    <n v="2"/>
    <x v="537"/>
    <x v="2"/>
    <n v="69"/>
    <n v="140"/>
    <n v="280"/>
    <n v="280"/>
    <n v="345.72890000000001"/>
    <n v="625.72890000000007"/>
    <n v="625.72890000000007"/>
    <s v="Wed"/>
    <s v="Tue"/>
    <n v="3"/>
    <x v="0"/>
    <n v="-1"/>
  </r>
  <r>
    <s v="A00775"/>
    <x v="0"/>
    <s v="Ling"/>
    <x v="1"/>
    <x v="0"/>
    <x v="166"/>
    <x v="174"/>
    <n v="2"/>
    <m/>
    <m/>
    <n v="1"/>
    <x v="538"/>
    <x v="0"/>
    <n v="18"/>
    <n v="140"/>
    <n v="140"/>
    <n v="140"/>
    <n v="158.29130000000001"/>
    <n v="298.29129999999998"/>
    <n v="298.29129999999998"/>
    <s v="Thu"/>
    <s v="Mon"/>
    <n v="4"/>
    <x v="5"/>
    <n v="-3"/>
  </r>
  <r>
    <s v="A00776"/>
    <x v="3"/>
    <s v="Cartier"/>
    <x v="1"/>
    <x v="0"/>
    <x v="166"/>
    <x v="141"/>
    <n v="1"/>
    <m/>
    <m/>
    <n v="0.5"/>
    <x v="539"/>
    <x v="0"/>
    <n v="19"/>
    <n v="80"/>
    <n v="40"/>
    <n v="40"/>
    <n v="14.42"/>
    <n v="54.42"/>
    <n v="54.42"/>
    <s v="Thu"/>
    <s v="Tue"/>
    <n v="4"/>
    <x v="0"/>
    <n v="-2"/>
  </r>
  <r>
    <s v="A00777"/>
    <x v="1"/>
    <s v="Lopez"/>
    <x v="1"/>
    <x v="0"/>
    <x v="166"/>
    <x v="171"/>
    <n v="1"/>
    <m/>
    <m/>
    <n v="0.75"/>
    <x v="540"/>
    <x v="0"/>
    <n v="26"/>
    <n v="80"/>
    <n v="60"/>
    <n v="60"/>
    <n v="62.970199999999998"/>
    <n v="122.97020000000001"/>
    <n v="122.97020000000001"/>
    <s v="Thu"/>
    <s v="Tue"/>
    <n v="4"/>
    <x v="0"/>
    <n v="-2"/>
  </r>
  <r>
    <s v="A00778"/>
    <x v="0"/>
    <s v="Ling"/>
    <x v="0"/>
    <x v="0"/>
    <x v="166"/>
    <x v="171"/>
    <n v="2"/>
    <m/>
    <m/>
    <n v="0.25"/>
    <x v="541"/>
    <x v="0"/>
    <n v="26"/>
    <n v="140"/>
    <n v="35"/>
    <n v="35"/>
    <n v="63.441299999999998"/>
    <n v="98.441299999999998"/>
    <n v="98.441299999999998"/>
    <s v="Thu"/>
    <s v="Tue"/>
    <n v="4"/>
    <x v="0"/>
    <n v="-2"/>
  </r>
  <r>
    <s v="A00779"/>
    <x v="2"/>
    <s v="Cartier"/>
    <x v="1"/>
    <x v="0"/>
    <x v="166"/>
    <x v="172"/>
    <n v="1"/>
    <m/>
    <m/>
    <n v="0.5"/>
    <x v="43"/>
    <x v="2"/>
    <n v="34"/>
    <n v="80"/>
    <n v="40"/>
    <n v="40"/>
    <n v="30"/>
    <n v="70"/>
    <n v="70"/>
    <s v="Thu"/>
    <s v="Wed"/>
    <n v="4"/>
    <x v="3"/>
    <n v="-1"/>
  </r>
  <r>
    <s v="A00780"/>
    <x v="7"/>
    <s v="Ling"/>
    <x v="1"/>
    <x v="0"/>
    <x v="166"/>
    <x v="175"/>
    <n v="1"/>
    <m/>
    <m/>
    <n v="0.5"/>
    <x v="542"/>
    <x v="0"/>
    <n v="35"/>
    <n v="80"/>
    <n v="40"/>
    <n v="40"/>
    <n v="496"/>
    <n v="536"/>
    <n v="536"/>
    <s v="Thu"/>
    <s v="Thu"/>
    <n v="4"/>
    <x v="2"/>
    <n v="0"/>
  </r>
  <r>
    <s v="A00781"/>
    <x v="3"/>
    <s v="Cartier"/>
    <x v="1"/>
    <x v="1"/>
    <x v="166"/>
    <x v="168"/>
    <n v="1"/>
    <m/>
    <s v="Yes"/>
    <m/>
    <x v="543"/>
    <x v="2"/>
    <s v=""/>
    <n v="80"/>
    <n v="0"/>
    <n v="0"/>
    <n v="0"/>
    <n v="126.81"/>
    <n v="0"/>
    <s v="Thu"/>
    <s v="Sat"/>
    <n v="4"/>
    <x v="4"/>
    <n v="2"/>
  </r>
  <r>
    <s v="A00782"/>
    <x v="4"/>
    <s v="Khan"/>
    <x v="4"/>
    <x v="0"/>
    <x v="166"/>
    <x v="168"/>
    <n v="2"/>
    <m/>
    <m/>
    <m/>
    <x v="39"/>
    <x v="2"/>
    <s v=""/>
    <n v="140"/>
    <n v="0"/>
    <n v="0"/>
    <n v="144"/>
    <n v="144"/>
    <n v="144"/>
    <s v="Thu"/>
    <s v="Sat"/>
    <n v="4"/>
    <x v="4"/>
    <n v="2"/>
  </r>
  <r>
    <s v="A00783"/>
    <x v="8"/>
    <s v="Ling"/>
    <x v="1"/>
    <x v="0"/>
    <x v="167"/>
    <x v="180"/>
    <n v="2"/>
    <m/>
    <s v="Yes"/>
    <n v="0.5"/>
    <x v="544"/>
    <x v="2"/>
    <n v="23"/>
    <n v="140"/>
    <n v="70"/>
    <n v="70"/>
    <n v="0"/>
    <n v="564.92989999999998"/>
    <n v="70"/>
    <s v="Sat"/>
    <s v="Mon"/>
    <n v="6"/>
    <x v="5"/>
    <n v="-5"/>
  </r>
  <r>
    <s v="A00784"/>
    <x v="0"/>
    <s v="Ling"/>
    <x v="0"/>
    <x v="0"/>
    <x v="167"/>
    <x v="171"/>
    <n v="2"/>
    <m/>
    <m/>
    <n v="0.25"/>
    <x v="545"/>
    <x v="2"/>
    <n v="24"/>
    <n v="140"/>
    <n v="35"/>
    <n v="35"/>
    <n v="30.0473"/>
    <n v="65.047300000000007"/>
    <n v="65.047300000000007"/>
    <s v="Sat"/>
    <s v="Tue"/>
    <n v="6"/>
    <x v="0"/>
    <n v="-4"/>
  </r>
  <r>
    <s v="A00785"/>
    <x v="5"/>
    <s v="Burton"/>
    <x v="0"/>
    <x v="1"/>
    <x v="168"/>
    <x v="108"/>
    <n v="1"/>
    <m/>
    <m/>
    <n v="0.25"/>
    <x v="546"/>
    <x v="0"/>
    <n v="8"/>
    <n v="80"/>
    <n v="20"/>
    <n v="20"/>
    <n v="147.63820000000001"/>
    <n v="167.63820000000001"/>
    <n v="167.63820000000001"/>
    <s v="Mon"/>
    <s v="Tue"/>
    <n v="1"/>
    <x v="0"/>
    <n v="1"/>
  </r>
  <r>
    <s v="A00786"/>
    <x v="0"/>
    <s v="Ling"/>
    <x v="1"/>
    <x v="0"/>
    <x v="168"/>
    <x v="202"/>
    <n v="2"/>
    <m/>
    <m/>
    <n v="0.5"/>
    <x v="547"/>
    <x v="2"/>
    <n v="11"/>
    <n v="140"/>
    <n v="70"/>
    <n v="70"/>
    <n v="37.44"/>
    <n v="107.44"/>
    <n v="107.44"/>
    <s v="Mon"/>
    <s v="Fri"/>
    <n v="1"/>
    <x v="1"/>
    <n v="4"/>
  </r>
  <r>
    <s v="A00787"/>
    <x v="7"/>
    <s v="Ling"/>
    <x v="0"/>
    <x v="0"/>
    <x v="168"/>
    <x v="197"/>
    <n v="2"/>
    <m/>
    <m/>
    <n v="0.5"/>
    <x v="548"/>
    <x v="0"/>
    <n v="16"/>
    <n v="140"/>
    <n v="70"/>
    <n v="70"/>
    <n v="288"/>
    <n v="358"/>
    <n v="358"/>
    <s v="Mon"/>
    <s v="Wed"/>
    <n v="1"/>
    <x v="3"/>
    <n v="2"/>
  </r>
  <r>
    <s v="A00788"/>
    <x v="3"/>
    <s v="Cartier"/>
    <x v="0"/>
    <x v="0"/>
    <x v="168"/>
    <x v="197"/>
    <n v="2"/>
    <m/>
    <m/>
    <n v="1"/>
    <x v="12"/>
    <x v="2"/>
    <n v="16"/>
    <n v="140"/>
    <n v="140"/>
    <n v="140"/>
    <n v="150"/>
    <n v="290"/>
    <n v="290"/>
    <s v="Mon"/>
    <s v="Wed"/>
    <n v="1"/>
    <x v="3"/>
    <n v="2"/>
  </r>
  <r>
    <s v="A00789"/>
    <x v="0"/>
    <s v="Ling"/>
    <x v="2"/>
    <x v="0"/>
    <x v="168"/>
    <x v="171"/>
    <n v="1"/>
    <m/>
    <m/>
    <n v="0.25"/>
    <x v="36"/>
    <x v="0"/>
    <n v="22"/>
    <n v="80"/>
    <n v="20"/>
    <n v="20"/>
    <n v="42.66"/>
    <n v="62.66"/>
    <n v="62.66"/>
    <s v="Mon"/>
    <s v="Tue"/>
    <n v="1"/>
    <x v="0"/>
    <n v="1"/>
  </r>
  <r>
    <s v="A00790"/>
    <x v="0"/>
    <s v="Ling"/>
    <x v="0"/>
    <x v="0"/>
    <x v="168"/>
    <x v="171"/>
    <n v="1"/>
    <m/>
    <m/>
    <n v="0.25"/>
    <x v="549"/>
    <x v="0"/>
    <n v="22"/>
    <n v="80"/>
    <n v="20"/>
    <n v="20"/>
    <n v="287.25"/>
    <n v="307.25"/>
    <n v="307.25"/>
    <s v="Mon"/>
    <s v="Tue"/>
    <n v="1"/>
    <x v="0"/>
    <n v="1"/>
  </r>
  <r>
    <s v="A00791"/>
    <x v="4"/>
    <s v="Cartier"/>
    <x v="2"/>
    <x v="0"/>
    <x v="168"/>
    <x v="155"/>
    <n v="2"/>
    <m/>
    <m/>
    <n v="0.25"/>
    <x v="550"/>
    <x v="2"/>
    <n v="25"/>
    <n v="140"/>
    <n v="35"/>
    <n v="35"/>
    <n v="147.4015"/>
    <n v="182.4015"/>
    <n v="182.4015"/>
    <s v="Mon"/>
    <s v="Fri"/>
    <n v="1"/>
    <x v="1"/>
    <n v="4"/>
  </r>
  <r>
    <s v="A00792"/>
    <x v="0"/>
    <s v="Ling"/>
    <x v="2"/>
    <x v="0"/>
    <x v="168"/>
    <x v="203"/>
    <n v="1"/>
    <m/>
    <m/>
    <n v="0.25"/>
    <x v="551"/>
    <x v="2"/>
    <n v="33"/>
    <n v="80"/>
    <n v="20"/>
    <n v="20"/>
    <n v="59.242100000000001"/>
    <n v="79.242099999999994"/>
    <n v="79.242099999999994"/>
    <s v="Mon"/>
    <s v="Sat"/>
    <n v="1"/>
    <x v="4"/>
    <n v="5"/>
  </r>
  <r>
    <s v="A00793"/>
    <x v="0"/>
    <s v="Ling"/>
    <x v="0"/>
    <x v="0"/>
    <x v="168"/>
    <x v="178"/>
    <n v="1"/>
    <m/>
    <m/>
    <n v="0.25"/>
    <x v="18"/>
    <x v="0"/>
    <n v="28"/>
    <n v="80"/>
    <n v="20"/>
    <n v="20"/>
    <n v="240"/>
    <n v="260"/>
    <n v="260"/>
    <s v="Mon"/>
    <s v="Mon"/>
    <n v="1"/>
    <x v="5"/>
    <n v="0"/>
  </r>
  <r>
    <s v="A00794"/>
    <x v="0"/>
    <s v="Ling"/>
    <x v="2"/>
    <x v="0"/>
    <x v="168"/>
    <x v="204"/>
    <n v="2"/>
    <m/>
    <m/>
    <n v="0.25"/>
    <x v="552"/>
    <x v="2"/>
    <n v="36"/>
    <n v="140"/>
    <n v="35"/>
    <n v="35"/>
    <n v="197.47"/>
    <n v="232.47"/>
    <n v="232.47"/>
    <s v="Mon"/>
    <s v="Tue"/>
    <n v="1"/>
    <x v="0"/>
    <n v="1"/>
  </r>
  <r>
    <s v="A00795"/>
    <x v="7"/>
    <s v="Ling"/>
    <x v="0"/>
    <x v="0"/>
    <x v="168"/>
    <x v="205"/>
    <n v="2"/>
    <m/>
    <m/>
    <n v="0.5"/>
    <x v="553"/>
    <x v="2"/>
    <n v="60"/>
    <n v="140"/>
    <n v="70"/>
    <n v="70"/>
    <n v="304.19459999999998"/>
    <n v="374.19459999999998"/>
    <n v="374.19459999999998"/>
    <s v="Mon"/>
    <s v="Fri"/>
    <n v="1"/>
    <x v="1"/>
    <n v="4"/>
  </r>
  <r>
    <s v="A00796"/>
    <x v="5"/>
    <s v="Burton"/>
    <x v="1"/>
    <x v="0"/>
    <x v="169"/>
    <x v="165"/>
    <n v="1"/>
    <m/>
    <m/>
    <n v="0.5"/>
    <x v="554"/>
    <x v="0"/>
    <n v="9"/>
    <n v="80"/>
    <n v="40"/>
    <n v="40"/>
    <n v="64.342100000000002"/>
    <n v="104.3421"/>
    <n v="104.3421"/>
    <s v="Tue"/>
    <s v="Thu"/>
    <n v="2"/>
    <x v="2"/>
    <n v="2"/>
  </r>
  <r>
    <s v="A00797"/>
    <x v="1"/>
    <s v="Lopez"/>
    <x v="1"/>
    <x v="0"/>
    <x v="169"/>
    <x v="174"/>
    <n v="1"/>
    <m/>
    <m/>
    <n v="0.5"/>
    <x v="555"/>
    <x v="0"/>
    <n v="13"/>
    <n v="80"/>
    <n v="40"/>
    <n v="40"/>
    <n v="10.27"/>
    <n v="50.269999999999996"/>
    <n v="50.269999999999996"/>
    <s v="Tue"/>
    <s v="Mon"/>
    <n v="2"/>
    <x v="5"/>
    <n v="-1"/>
  </r>
  <r>
    <s v="A00798"/>
    <x v="3"/>
    <s v="Burton"/>
    <x v="0"/>
    <x v="0"/>
    <x v="169"/>
    <x v="190"/>
    <n v="2"/>
    <m/>
    <m/>
    <n v="0.75"/>
    <x v="556"/>
    <x v="2"/>
    <n v="16"/>
    <n v="140"/>
    <n v="105"/>
    <n v="105"/>
    <n v="319.02080000000001"/>
    <n v="424.02080000000001"/>
    <n v="424.02080000000001"/>
    <s v="Tue"/>
    <s v="Thu"/>
    <n v="2"/>
    <x v="2"/>
    <n v="2"/>
  </r>
  <r>
    <s v="A00799"/>
    <x v="3"/>
    <s v="Khan"/>
    <x v="1"/>
    <x v="0"/>
    <x v="169"/>
    <x v="141"/>
    <n v="1"/>
    <m/>
    <m/>
    <n v="0.75"/>
    <x v="557"/>
    <x v="2"/>
    <n v="14"/>
    <n v="80"/>
    <n v="60"/>
    <n v="60"/>
    <n v="131"/>
    <n v="191"/>
    <n v="191"/>
    <s v="Tue"/>
    <s v="Tue"/>
    <n v="2"/>
    <x v="0"/>
    <n v="0"/>
  </r>
  <r>
    <s v="A00800"/>
    <x v="0"/>
    <s v="Ling"/>
    <x v="0"/>
    <x v="0"/>
    <x v="169"/>
    <x v="197"/>
    <n v="2"/>
    <m/>
    <m/>
    <n v="0.25"/>
    <x v="558"/>
    <x v="0"/>
    <n v="15"/>
    <n v="140"/>
    <n v="35"/>
    <n v="35"/>
    <n v="167"/>
    <n v="202"/>
    <n v="202"/>
    <s v="Tue"/>
    <s v="Wed"/>
    <n v="2"/>
    <x v="3"/>
    <n v="1"/>
  </r>
  <r>
    <s v="A00801"/>
    <x v="5"/>
    <s v="Burton"/>
    <x v="1"/>
    <x v="0"/>
    <x v="169"/>
    <x v="191"/>
    <n v="1"/>
    <m/>
    <m/>
    <n v="0.5"/>
    <x v="484"/>
    <x v="0"/>
    <n v="22"/>
    <n v="80"/>
    <n v="40"/>
    <n v="40"/>
    <n v="91.041700000000006"/>
    <n v="131.04169999999999"/>
    <n v="131.04169999999999"/>
    <s v="Tue"/>
    <s v="Wed"/>
    <n v="2"/>
    <x v="3"/>
    <n v="1"/>
  </r>
  <r>
    <s v="A00802"/>
    <x v="4"/>
    <s v="Khan"/>
    <x v="0"/>
    <x v="0"/>
    <x v="169"/>
    <x v="204"/>
    <n v="1"/>
    <m/>
    <m/>
    <n v="0.25"/>
    <x v="559"/>
    <x v="2"/>
    <n v="35"/>
    <n v="80"/>
    <n v="20"/>
    <n v="20"/>
    <n v="44.9221"/>
    <n v="64.9221"/>
    <n v="64.9221"/>
    <s v="Tue"/>
    <s v="Tue"/>
    <n v="2"/>
    <x v="0"/>
    <n v="0"/>
  </r>
  <r>
    <s v="A00803"/>
    <x v="3"/>
    <s v="Cartier"/>
    <x v="1"/>
    <x v="0"/>
    <x v="169"/>
    <x v="206"/>
    <n v="1"/>
    <s v="Yes"/>
    <s v="Yes"/>
    <n v="1"/>
    <x v="560"/>
    <x v="3"/>
    <n v="66"/>
    <n v="80"/>
    <n v="80"/>
    <n v="0"/>
    <n v="0"/>
    <n v="243.92760000000001"/>
    <n v="0"/>
    <s v="Tue"/>
    <s v="Fri"/>
    <n v="2"/>
    <x v="1"/>
    <n v="3"/>
  </r>
  <r>
    <s v="A00804"/>
    <x v="5"/>
    <s v="Cartier"/>
    <x v="4"/>
    <x v="0"/>
    <x v="169"/>
    <x v="168"/>
    <n v="2"/>
    <m/>
    <m/>
    <m/>
    <x v="561"/>
    <x v="0"/>
    <s v=""/>
    <n v="140"/>
    <n v="0"/>
    <n v="0"/>
    <n v="281.61579999999998"/>
    <n v="281.61579999999998"/>
    <n v="281.61579999999998"/>
    <s v="Tue"/>
    <s v="Sat"/>
    <n v="2"/>
    <x v="4"/>
    <n v="4"/>
  </r>
  <r>
    <s v="A00805"/>
    <x v="1"/>
    <s v="Lopez"/>
    <x v="0"/>
    <x v="0"/>
    <x v="170"/>
    <x v="174"/>
    <n v="1"/>
    <m/>
    <m/>
    <n v="0.5"/>
    <x v="562"/>
    <x v="1"/>
    <n v="12"/>
    <n v="80"/>
    <n v="40"/>
    <n v="40"/>
    <n v="7.02"/>
    <n v="47.019999999999996"/>
    <n v="47.019999999999996"/>
    <s v="Wed"/>
    <s v="Mon"/>
    <n v="3"/>
    <x v="5"/>
    <n v="-2"/>
  </r>
  <r>
    <s v="A00806"/>
    <x v="1"/>
    <s v="Lopez"/>
    <x v="0"/>
    <x v="0"/>
    <x v="170"/>
    <x v="174"/>
    <n v="1"/>
    <m/>
    <m/>
    <n v="0.5"/>
    <x v="563"/>
    <x v="0"/>
    <n v="12"/>
    <n v="80"/>
    <n v="40"/>
    <n v="40"/>
    <n v="28.996500000000001"/>
    <n v="68.996499999999997"/>
    <n v="68.996499999999997"/>
    <s v="Wed"/>
    <s v="Mon"/>
    <n v="3"/>
    <x v="5"/>
    <n v="-2"/>
  </r>
  <r>
    <s v="A00807"/>
    <x v="1"/>
    <s v="Lopez"/>
    <x v="0"/>
    <x v="0"/>
    <x v="170"/>
    <x v="174"/>
    <n v="1"/>
    <m/>
    <m/>
    <n v="0.5"/>
    <x v="564"/>
    <x v="1"/>
    <n v="12"/>
    <n v="80"/>
    <n v="40"/>
    <n v="40"/>
    <n v="50.57"/>
    <n v="90.57"/>
    <n v="90.57"/>
    <s v="Wed"/>
    <s v="Mon"/>
    <n v="3"/>
    <x v="5"/>
    <n v="-2"/>
  </r>
  <r>
    <s v="A00808"/>
    <x v="8"/>
    <s v="Ling"/>
    <x v="1"/>
    <x v="0"/>
    <x v="170"/>
    <x v="190"/>
    <n v="2"/>
    <m/>
    <m/>
    <n v="0.5"/>
    <x v="565"/>
    <x v="2"/>
    <n v="15"/>
    <n v="140"/>
    <n v="70"/>
    <n v="70"/>
    <n v="271.791"/>
    <n v="341.791"/>
    <n v="341.791"/>
    <s v="Wed"/>
    <s v="Thu"/>
    <n v="3"/>
    <x v="2"/>
    <n v="1"/>
  </r>
  <r>
    <s v="A00809"/>
    <x v="8"/>
    <s v="Ling"/>
    <x v="0"/>
    <x v="0"/>
    <x v="170"/>
    <x v="166"/>
    <n v="2"/>
    <s v="Yes"/>
    <s v="Yes"/>
    <n v="0.25"/>
    <x v="566"/>
    <x v="3"/>
    <n v="41"/>
    <n v="140"/>
    <n v="35"/>
    <n v="0"/>
    <n v="0"/>
    <n v="49.703000000000003"/>
    <n v="0"/>
    <s v="Wed"/>
    <s v="Tue"/>
    <n v="3"/>
    <x v="0"/>
    <n v="-1"/>
  </r>
  <r>
    <s v="A00810"/>
    <x v="5"/>
    <s v="Cartier"/>
    <x v="1"/>
    <x v="0"/>
    <x v="171"/>
    <x v="171"/>
    <n v="2"/>
    <m/>
    <s v="Yes"/>
    <n v="3.25"/>
    <x v="567"/>
    <x v="2"/>
    <n v="19"/>
    <n v="140"/>
    <n v="455"/>
    <n v="455"/>
    <n v="0"/>
    <n v="766.36210000000005"/>
    <n v="455"/>
    <s v="Thu"/>
    <s v="Tue"/>
    <n v="4"/>
    <x v="0"/>
    <n v="-2"/>
  </r>
  <r>
    <s v="A00811"/>
    <x v="2"/>
    <s v="Cartier"/>
    <x v="1"/>
    <x v="0"/>
    <x v="171"/>
    <x v="155"/>
    <n v="1"/>
    <m/>
    <m/>
    <n v="0.75"/>
    <x v="568"/>
    <x v="2"/>
    <n v="22"/>
    <n v="80"/>
    <n v="60"/>
    <n v="60"/>
    <n v="189.31800000000001"/>
    <n v="249.31800000000001"/>
    <n v="249.31800000000001"/>
    <s v="Thu"/>
    <s v="Fri"/>
    <n v="4"/>
    <x v="1"/>
    <n v="1"/>
  </r>
  <r>
    <s v="A00812"/>
    <x v="3"/>
    <s v="Cartier"/>
    <x v="0"/>
    <x v="0"/>
    <x v="171"/>
    <x v="175"/>
    <n v="1"/>
    <m/>
    <m/>
    <n v="0.5"/>
    <x v="229"/>
    <x v="0"/>
    <n v="28"/>
    <n v="80"/>
    <n v="40"/>
    <n v="40"/>
    <n v="74.532399999999996"/>
    <n v="114.5324"/>
    <n v="114.5324"/>
    <s v="Thu"/>
    <s v="Thu"/>
    <n v="4"/>
    <x v="2"/>
    <n v="0"/>
  </r>
  <r>
    <s v="A00813"/>
    <x v="2"/>
    <s v="Cartier"/>
    <x v="3"/>
    <x v="0"/>
    <x v="171"/>
    <x v="157"/>
    <n v="1"/>
    <m/>
    <m/>
    <n v="1.5"/>
    <x v="569"/>
    <x v="2"/>
    <n v="39"/>
    <n v="80"/>
    <n v="120"/>
    <n v="120"/>
    <n v="673.21600000000001"/>
    <n v="793.21600000000001"/>
    <n v="793.21600000000001"/>
    <s v="Thu"/>
    <s v="Mon"/>
    <n v="4"/>
    <x v="5"/>
    <n v="-3"/>
  </r>
  <r>
    <s v="A00814"/>
    <x v="2"/>
    <s v="Burton"/>
    <x v="3"/>
    <x v="0"/>
    <x v="171"/>
    <x v="207"/>
    <n v="2"/>
    <m/>
    <m/>
    <n v="3.5"/>
    <x v="570"/>
    <x v="2"/>
    <n v="48"/>
    <n v="140"/>
    <n v="490"/>
    <n v="490"/>
    <n v="230.39570000000001"/>
    <n v="720.39570000000003"/>
    <n v="720.39570000000003"/>
    <s v="Thu"/>
    <s v="Wed"/>
    <n v="4"/>
    <x v="3"/>
    <n v="-1"/>
  </r>
  <r>
    <s v="A00815"/>
    <x v="0"/>
    <s v="Ling"/>
    <x v="0"/>
    <x v="0"/>
    <x v="171"/>
    <x v="205"/>
    <n v="2"/>
    <m/>
    <m/>
    <n v="0.25"/>
    <x v="539"/>
    <x v="0"/>
    <n v="57"/>
    <n v="140"/>
    <n v="35"/>
    <n v="35"/>
    <n v="14.42"/>
    <n v="49.42"/>
    <n v="49.42"/>
    <s v="Thu"/>
    <s v="Fri"/>
    <n v="4"/>
    <x v="1"/>
    <n v="1"/>
  </r>
  <r>
    <s v="A00816"/>
    <x v="6"/>
    <s v="Burton"/>
    <x v="3"/>
    <x v="0"/>
    <x v="171"/>
    <x v="168"/>
    <n v="2"/>
    <m/>
    <m/>
    <m/>
    <x v="571"/>
    <x v="2"/>
    <s v=""/>
    <n v="140"/>
    <n v="0"/>
    <n v="0"/>
    <n v="852.54669999999999"/>
    <n v="852.54669999999999"/>
    <n v="852.54669999999999"/>
    <s v="Thu"/>
    <s v="Sat"/>
    <n v="4"/>
    <x v="4"/>
    <n v="2"/>
  </r>
  <r>
    <s v="A00817"/>
    <x v="3"/>
    <s v="Burton"/>
    <x v="1"/>
    <x v="1"/>
    <x v="172"/>
    <x v="141"/>
    <n v="1"/>
    <m/>
    <m/>
    <n v="0.5"/>
    <x v="135"/>
    <x v="0"/>
    <n v="11"/>
    <n v="80"/>
    <n v="40"/>
    <n v="40"/>
    <n v="36.754399999999997"/>
    <n v="76.754400000000004"/>
    <n v="76.754400000000004"/>
    <s v="Fri"/>
    <s v="Tue"/>
    <n v="5"/>
    <x v="0"/>
    <n v="-3"/>
  </r>
  <r>
    <s v="A00818"/>
    <x v="3"/>
    <s v="Cartier"/>
    <x v="4"/>
    <x v="0"/>
    <x v="172"/>
    <x v="204"/>
    <n v="1"/>
    <m/>
    <m/>
    <n v="1"/>
    <x v="572"/>
    <x v="1"/>
    <n v="32"/>
    <n v="80"/>
    <n v="80"/>
    <n v="80"/>
    <n v="57.966200000000001"/>
    <n v="137.96620000000001"/>
    <n v="137.96620000000001"/>
    <s v="Fri"/>
    <s v="Tue"/>
    <n v="5"/>
    <x v="0"/>
    <n v="-3"/>
  </r>
  <r>
    <s v="A00819"/>
    <x v="3"/>
    <s v="Cartier"/>
    <x v="1"/>
    <x v="0"/>
    <x v="172"/>
    <x v="168"/>
    <n v="1"/>
    <m/>
    <m/>
    <m/>
    <x v="290"/>
    <x v="1"/>
    <s v=""/>
    <n v="80"/>
    <n v="0"/>
    <n v="0"/>
    <n v="90"/>
    <n v="90"/>
    <n v="90"/>
    <s v="Fri"/>
    <s v="Sat"/>
    <n v="5"/>
    <x v="4"/>
    <n v="1"/>
  </r>
  <r>
    <s v="A00820"/>
    <x v="3"/>
    <s v="Burton"/>
    <x v="1"/>
    <x v="1"/>
    <x v="173"/>
    <x v="168"/>
    <n v="1"/>
    <m/>
    <m/>
    <m/>
    <x v="573"/>
    <x v="2"/>
    <s v=""/>
    <n v="80"/>
    <n v="0"/>
    <n v="0"/>
    <n v="108.51300000000001"/>
    <n v="108.51300000000001"/>
    <n v="108.51300000000001"/>
    <s v="Sat"/>
    <s v="Sat"/>
    <n v="6"/>
    <x v="4"/>
    <n v="0"/>
  </r>
  <r>
    <s v="A00821"/>
    <x v="0"/>
    <s v="Ling"/>
    <x v="2"/>
    <x v="0"/>
    <x v="174"/>
    <x v="197"/>
    <n v="1"/>
    <m/>
    <m/>
    <n v="0.25"/>
    <x v="127"/>
    <x v="0"/>
    <n v="9"/>
    <n v="80"/>
    <n v="20"/>
    <n v="20"/>
    <n v="22"/>
    <n v="42"/>
    <n v="42"/>
    <s v="Mon"/>
    <s v="Wed"/>
    <n v="1"/>
    <x v="3"/>
    <n v="2"/>
  </r>
  <r>
    <s v="A00822"/>
    <x v="5"/>
    <s v="Cartier"/>
    <x v="2"/>
    <x v="0"/>
    <x v="174"/>
    <x v="190"/>
    <n v="1"/>
    <m/>
    <m/>
    <n v="0.25"/>
    <x v="155"/>
    <x v="2"/>
    <n v="10"/>
    <n v="80"/>
    <n v="20"/>
    <n v="20"/>
    <n v="66.864900000000006"/>
    <n v="86.864900000000006"/>
    <n v="86.864900000000006"/>
    <s v="Mon"/>
    <s v="Thu"/>
    <n v="1"/>
    <x v="2"/>
    <n v="3"/>
  </r>
  <r>
    <s v="A00823"/>
    <x v="1"/>
    <s v="Lopez"/>
    <x v="1"/>
    <x v="0"/>
    <x v="174"/>
    <x v="162"/>
    <n v="1"/>
    <m/>
    <m/>
    <n v="0.75"/>
    <x v="574"/>
    <x v="0"/>
    <n v="22"/>
    <n v="80"/>
    <n v="60"/>
    <n v="60"/>
    <n v="111.15"/>
    <n v="171.15"/>
    <n v="171.15"/>
    <s v="Mon"/>
    <s v="Tue"/>
    <n v="1"/>
    <x v="0"/>
    <n v="1"/>
  </r>
  <r>
    <s v="A00824"/>
    <x v="1"/>
    <s v="Burton"/>
    <x v="0"/>
    <x v="0"/>
    <x v="174"/>
    <x v="134"/>
    <n v="2"/>
    <m/>
    <m/>
    <n v="0.75"/>
    <x v="575"/>
    <x v="0"/>
    <n v="49"/>
    <n v="140"/>
    <n v="105"/>
    <n v="105"/>
    <n v="239.54249999999999"/>
    <n v="344.54250000000002"/>
    <n v="344.54250000000002"/>
    <s v="Mon"/>
    <s v="Mon"/>
    <n v="1"/>
    <x v="5"/>
    <n v="0"/>
  </r>
  <r>
    <s v="A00825"/>
    <x v="2"/>
    <s v="Cartier"/>
    <x v="1"/>
    <x v="0"/>
    <x v="174"/>
    <x v="208"/>
    <n v="1"/>
    <m/>
    <m/>
    <n v="0.5"/>
    <x v="576"/>
    <x v="2"/>
    <n v="52"/>
    <n v="80"/>
    <n v="40"/>
    <n v="40"/>
    <n v="657.69"/>
    <n v="697.69"/>
    <n v="697.69"/>
    <s v="Mon"/>
    <s v="Thu"/>
    <n v="1"/>
    <x v="2"/>
    <n v="3"/>
  </r>
  <r>
    <s v="A00826"/>
    <x v="5"/>
    <s v="Burton"/>
    <x v="0"/>
    <x v="0"/>
    <x v="174"/>
    <x v="209"/>
    <n v="1"/>
    <m/>
    <m/>
    <n v="0.25"/>
    <x v="43"/>
    <x v="2"/>
    <n v="56"/>
    <n v="80"/>
    <n v="20"/>
    <n v="20"/>
    <n v="30"/>
    <n v="50"/>
    <n v="50"/>
    <s v="Mon"/>
    <s v="Mon"/>
    <n v="1"/>
    <x v="5"/>
    <n v="0"/>
  </r>
  <r>
    <s v="A00827"/>
    <x v="5"/>
    <s v="Khan"/>
    <x v="0"/>
    <x v="0"/>
    <x v="175"/>
    <x v="203"/>
    <n v="1"/>
    <m/>
    <m/>
    <n v="0.5"/>
    <x v="577"/>
    <x v="2"/>
    <n v="25"/>
    <n v="80"/>
    <n v="40"/>
    <n v="40"/>
    <n v="26.567499999999999"/>
    <n v="66.567499999999995"/>
    <n v="66.567499999999995"/>
    <s v="Tue"/>
    <s v="Sat"/>
    <n v="2"/>
    <x v="4"/>
    <n v="4"/>
  </r>
  <r>
    <s v="A00828"/>
    <x v="4"/>
    <s v="Burton"/>
    <x v="0"/>
    <x v="0"/>
    <x v="175"/>
    <x v="178"/>
    <n v="2"/>
    <m/>
    <m/>
    <n v="1.25"/>
    <x v="578"/>
    <x v="2"/>
    <n v="20"/>
    <n v="140"/>
    <n v="175"/>
    <n v="175"/>
    <n v="9.6"/>
    <n v="184.6"/>
    <n v="184.6"/>
    <s v="Tue"/>
    <s v="Mon"/>
    <n v="2"/>
    <x v="5"/>
    <n v="-1"/>
  </r>
  <r>
    <s v="A00829"/>
    <x v="4"/>
    <s v="Khan"/>
    <x v="0"/>
    <x v="0"/>
    <x v="175"/>
    <x v="172"/>
    <n v="2"/>
    <m/>
    <m/>
    <n v="0.25"/>
    <x v="579"/>
    <x v="2"/>
    <n v="22"/>
    <n v="140"/>
    <n v="35"/>
    <n v="35"/>
    <n v="396.29149999999998"/>
    <n v="431.29149999999998"/>
    <n v="431.29149999999998"/>
    <s v="Tue"/>
    <s v="Wed"/>
    <n v="2"/>
    <x v="3"/>
    <n v="1"/>
  </r>
  <r>
    <s v="A00830"/>
    <x v="8"/>
    <s v="Ling"/>
    <x v="1"/>
    <x v="0"/>
    <x v="175"/>
    <x v="182"/>
    <n v="2"/>
    <m/>
    <m/>
    <n v="0.5"/>
    <x v="580"/>
    <x v="2"/>
    <n v="41"/>
    <n v="140"/>
    <n v="70"/>
    <n v="70"/>
    <n v="108"/>
    <n v="178"/>
    <n v="178"/>
    <s v="Tue"/>
    <s v="Mon"/>
    <n v="2"/>
    <x v="5"/>
    <n v="-1"/>
  </r>
  <r>
    <s v="A00831"/>
    <x v="3"/>
    <s v="Cartier"/>
    <x v="0"/>
    <x v="0"/>
    <x v="175"/>
    <x v="209"/>
    <n v="1"/>
    <m/>
    <m/>
    <n v="0.5"/>
    <x v="581"/>
    <x v="2"/>
    <n v="55"/>
    <n v="80"/>
    <n v="40"/>
    <n v="40"/>
    <n v="147.2441"/>
    <n v="187.2441"/>
    <n v="187.2441"/>
    <s v="Tue"/>
    <s v="Mon"/>
    <n v="2"/>
    <x v="5"/>
    <n v="-1"/>
  </r>
  <r>
    <s v="A00832"/>
    <x v="2"/>
    <s v="Burton"/>
    <x v="4"/>
    <x v="0"/>
    <x v="175"/>
    <x v="168"/>
    <n v="1"/>
    <m/>
    <s v="Yes"/>
    <m/>
    <x v="582"/>
    <x v="2"/>
    <s v=""/>
    <n v="80"/>
    <n v="0"/>
    <n v="0"/>
    <n v="0"/>
    <n v="151.28020000000001"/>
    <n v="0"/>
    <s v="Tue"/>
    <s v="Sat"/>
    <n v="2"/>
    <x v="4"/>
    <n v="4"/>
  </r>
  <r>
    <s v="A00833"/>
    <x v="3"/>
    <s v="Cartier"/>
    <x v="1"/>
    <x v="0"/>
    <x v="175"/>
    <x v="168"/>
    <n v="1"/>
    <m/>
    <m/>
    <m/>
    <x v="583"/>
    <x v="1"/>
    <s v=""/>
    <n v="80"/>
    <n v="0"/>
    <n v="0"/>
    <n v="47.046399999999998"/>
    <n v="47.046399999999998"/>
    <n v="47.046399999999998"/>
    <s v="Tue"/>
    <s v="Sat"/>
    <n v="2"/>
    <x v="4"/>
    <n v="4"/>
  </r>
  <r>
    <s v="A00834"/>
    <x v="3"/>
    <s v="Burton"/>
    <x v="2"/>
    <x v="0"/>
    <x v="176"/>
    <x v="199"/>
    <n v="1"/>
    <m/>
    <m/>
    <n v="0.25"/>
    <x v="584"/>
    <x v="2"/>
    <n v="10"/>
    <n v="80"/>
    <n v="20"/>
    <n v="20"/>
    <n v="51.73"/>
    <n v="71.72999999999999"/>
    <n v="71.72999999999999"/>
    <s v="Wed"/>
    <s v="Sat"/>
    <n v="3"/>
    <x v="4"/>
    <n v="3"/>
  </r>
  <r>
    <s v="A00835"/>
    <x v="5"/>
    <s v="Cartier"/>
    <x v="0"/>
    <x v="0"/>
    <x v="176"/>
    <x v="197"/>
    <n v="2"/>
    <m/>
    <m/>
    <n v="0.25"/>
    <x v="585"/>
    <x v="0"/>
    <n v="7"/>
    <n v="140"/>
    <n v="35"/>
    <n v="35"/>
    <n v="445.78460000000001"/>
    <n v="480.78460000000001"/>
    <n v="480.78460000000001"/>
    <s v="Wed"/>
    <s v="Wed"/>
    <n v="3"/>
    <x v="3"/>
    <n v="0"/>
  </r>
  <r>
    <s v="A00836"/>
    <x v="5"/>
    <s v="Cartier"/>
    <x v="0"/>
    <x v="0"/>
    <x v="176"/>
    <x v="178"/>
    <n v="2"/>
    <m/>
    <s v="Yes"/>
    <n v="0.25"/>
    <x v="586"/>
    <x v="2"/>
    <n v="19"/>
    <n v="140"/>
    <n v="35"/>
    <n v="35"/>
    <n v="0"/>
    <n v="62.486699999999999"/>
    <n v="35"/>
    <s v="Wed"/>
    <s v="Mon"/>
    <n v="3"/>
    <x v="5"/>
    <n v="-2"/>
  </r>
  <r>
    <s v="A00837"/>
    <x v="4"/>
    <s v="Burton"/>
    <x v="0"/>
    <x v="0"/>
    <x v="176"/>
    <x v="178"/>
    <n v="1"/>
    <m/>
    <m/>
    <n v="0.25"/>
    <x v="36"/>
    <x v="0"/>
    <n v="19"/>
    <n v="80"/>
    <n v="20"/>
    <n v="20"/>
    <n v="42.66"/>
    <n v="62.66"/>
    <n v="62.66"/>
    <s v="Wed"/>
    <s v="Mon"/>
    <n v="3"/>
    <x v="5"/>
    <n v="-2"/>
  </r>
  <r>
    <s v="A00838"/>
    <x v="5"/>
    <s v="Cartier"/>
    <x v="2"/>
    <x v="0"/>
    <x v="176"/>
    <x v="178"/>
    <n v="1"/>
    <m/>
    <m/>
    <n v="0.25"/>
    <x v="587"/>
    <x v="2"/>
    <n v="19"/>
    <n v="80"/>
    <n v="20"/>
    <n v="20"/>
    <n v="185.11340000000001"/>
    <n v="205.11340000000001"/>
    <n v="205.11340000000001"/>
    <s v="Wed"/>
    <s v="Mon"/>
    <n v="3"/>
    <x v="5"/>
    <n v="-2"/>
  </r>
  <r>
    <s v="A00839"/>
    <x v="3"/>
    <s v="Cartier"/>
    <x v="1"/>
    <x v="0"/>
    <x v="176"/>
    <x v="175"/>
    <n v="1"/>
    <m/>
    <s v="Yes"/>
    <n v="0.75"/>
    <x v="588"/>
    <x v="2"/>
    <n v="22"/>
    <n v="80"/>
    <n v="60"/>
    <n v="60"/>
    <n v="0"/>
    <n v="130"/>
    <n v="60"/>
    <s v="Wed"/>
    <s v="Thu"/>
    <n v="3"/>
    <x v="2"/>
    <n v="1"/>
  </r>
  <r>
    <s v="A00840"/>
    <x v="5"/>
    <s v="Cartier"/>
    <x v="0"/>
    <x v="0"/>
    <x v="176"/>
    <x v="204"/>
    <n v="1"/>
    <m/>
    <m/>
    <n v="0.25"/>
    <x v="2"/>
    <x v="0"/>
    <n v="27"/>
    <n v="80"/>
    <n v="20"/>
    <n v="20"/>
    <n v="120"/>
    <n v="140"/>
    <n v="140"/>
    <s v="Wed"/>
    <s v="Tue"/>
    <n v="3"/>
    <x v="0"/>
    <n v="-1"/>
  </r>
  <r>
    <s v="A00841"/>
    <x v="5"/>
    <s v="Cartier"/>
    <x v="0"/>
    <x v="0"/>
    <x v="176"/>
    <x v="114"/>
    <n v="1"/>
    <m/>
    <m/>
    <n v="0.25"/>
    <x v="589"/>
    <x v="2"/>
    <n v="35"/>
    <n v="80"/>
    <n v="20"/>
    <n v="20"/>
    <n v="178.36179999999999"/>
    <n v="198.36179999999999"/>
    <n v="198.36179999999999"/>
    <s v="Wed"/>
    <s v="Wed"/>
    <n v="3"/>
    <x v="3"/>
    <n v="0"/>
  </r>
  <r>
    <s v="A00842"/>
    <x v="7"/>
    <s v="Khan"/>
    <x v="4"/>
    <x v="0"/>
    <x v="176"/>
    <x v="157"/>
    <n v="1"/>
    <s v="Yes"/>
    <s v="Yes"/>
    <n v="1.5"/>
    <x v="590"/>
    <x v="3"/>
    <n v="33"/>
    <n v="80"/>
    <n v="120"/>
    <n v="0"/>
    <n v="0"/>
    <n v="597.78150000000005"/>
    <n v="0"/>
    <s v="Wed"/>
    <s v="Mon"/>
    <n v="3"/>
    <x v="5"/>
    <n v="-2"/>
  </r>
  <r>
    <s v="A00843"/>
    <x v="3"/>
    <s v="Khan"/>
    <x v="3"/>
    <x v="1"/>
    <x v="176"/>
    <x v="114"/>
    <n v="1"/>
    <m/>
    <m/>
    <n v="1"/>
    <x v="591"/>
    <x v="1"/>
    <n v="35"/>
    <n v="80"/>
    <n v="80"/>
    <n v="80"/>
    <n v="67.969700000000003"/>
    <n v="147.96969999999999"/>
    <n v="147.96969999999999"/>
    <s v="Wed"/>
    <s v="Wed"/>
    <n v="3"/>
    <x v="3"/>
    <n v="0"/>
  </r>
  <r>
    <s v="A00844"/>
    <x v="1"/>
    <s v="Burton"/>
    <x v="0"/>
    <x v="0"/>
    <x v="176"/>
    <x v="182"/>
    <n v="2"/>
    <m/>
    <s v="Yes"/>
    <n v="1.25"/>
    <x v="592"/>
    <x v="2"/>
    <n v="40"/>
    <n v="140"/>
    <n v="175"/>
    <n v="175"/>
    <n v="0"/>
    <n v="475.72309999999999"/>
    <n v="175"/>
    <s v="Wed"/>
    <s v="Mon"/>
    <n v="3"/>
    <x v="5"/>
    <n v="-2"/>
  </r>
  <r>
    <s v="A00845"/>
    <x v="2"/>
    <s v="Burton"/>
    <x v="0"/>
    <x v="0"/>
    <x v="176"/>
    <x v="168"/>
    <n v="1"/>
    <m/>
    <m/>
    <m/>
    <x v="593"/>
    <x v="0"/>
    <s v=""/>
    <n v="80"/>
    <n v="0"/>
    <n v="0"/>
    <n v="377.6"/>
    <n v="377.6"/>
    <n v="377.6"/>
    <s v="Wed"/>
    <s v="Sat"/>
    <n v="3"/>
    <x v="4"/>
    <n v="3"/>
  </r>
  <r>
    <s v="A00846"/>
    <x v="3"/>
    <s v="Cartier"/>
    <x v="0"/>
    <x v="0"/>
    <x v="176"/>
    <x v="168"/>
    <n v="1"/>
    <m/>
    <m/>
    <m/>
    <x v="588"/>
    <x v="1"/>
    <s v=""/>
    <n v="80"/>
    <n v="0"/>
    <n v="0"/>
    <n v="70"/>
    <n v="70"/>
    <n v="70"/>
    <s v="Wed"/>
    <s v="Sat"/>
    <n v="3"/>
    <x v="4"/>
    <n v="3"/>
  </r>
  <r>
    <s v="A00847"/>
    <x v="3"/>
    <s v="Cartier"/>
    <x v="1"/>
    <x v="0"/>
    <x v="176"/>
    <x v="168"/>
    <n v="1"/>
    <m/>
    <m/>
    <m/>
    <x v="594"/>
    <x v="1"/>
    <s v=""/>
    <n v="80"/>
    <n v="0"/>
    <n v="0"/>
    <n v="177.0504"/>
    <n v="177.0504"/>
    <n v="177.0504"/>
    <s v="Wed"/>
    <s v="Sat"/>
    <n v="3"/>
    <x v="4"/>
    <n v="3"/>
  </r>
  <r>
    <s v="A00848"/>
    <x v="2"/>
    <s v="Burton"/>
    <x v="1"/>
    <x v="0"/>
    <x v="176"/>
    <x v="168"/>
    <n v="2"/>
    <m/>
    <m/>
    <m/>
    <x v="595"/>
    <x v="2"/>
    <s v=""/>
    <n v="140"/>
    <n v="0"/>
    <n v="0"/>
    <n v="839.67849999999999"/>
    <n v="839.67849999999999"/>
    <n v="839.67849999999999"/>
    <s v="Wed"/>
    <s v="Sat"/>
    <n v="3"/>
    <x v="4"/>
    <n v="3"/>
  </r>
  <r>
    <s v="A00849"/>
    <x v="0"/>
    <s v="Ling"/>
    <x v="0"/>
    <x v="0"/>
    <x v="177"/>
    <x v="190"/>
    <n v="1"/>
    <m/>
    <m/>
    <n v="0.25"/>
    <x v="2"/>
    <x v="0"/>
    <n v="7"/>
    <n v="80"/>
    <n v="20"/>
    <n v="20"/>
    <n v="120"/>
    <n v="140"/>
    <n v="140"/>
    <s v="Thu"/>
    <s v="Thu"/>
    <n v="4"/>
    <x v="2"/>
    <n v="0"/>
  </r>
  <r>
    <s v="A00850"/>
    <x v="7"/>
    <s v="Khan"/>
    <x v="0"/>
    <x v="0"/>
    <x v="177"/>
    <x v="195"/>
    <n v="1"/>
    <m/>
    <m/>
    <n v="0.25"/>
    <x v="596"/>
    <x v="2"/>
    <n v="14"/>
    <n v="80"/>
    <n v="20"/>
    <n v="20"/>
    <n v="156.4932"/>
    <n v="176.4932"/>
    <n v="176.4932"/>
    <s v="Thu"/>
    <s v="Thu"/>
    <n v="4"/>
    <x v="2"/>
    <n v="0"/>
  </r>
  <r>
    <s v="A00851"/>
    <x v="0"/>
    <s v="Ling"/>
    <x v="2"/>
    <x v="0"/>
    <x v="177"/>
    <x v="162"/>
    <n v="2"/>
    <m/>
    <m/>
    <n v="0.25"/>
    <x v="597"/>
    <x v="0"/>
    <n v="19"/>
    <n v="140"/>
    <n v="35"/>
    <n v="35"/>
    <n v="155"/>
    <n v="190"/>
    <n v="190"/>
    <s v="Thu"/>
    <s v="Tue"/>
    <n v="4"/>
    <x v="0"/>
    <n v="-2"/>
  </r>
  <r>
    <s v="A00852"/>
    <x v="2"/>
    <s v="Khan"/>
    <x v="1"/>
    <x v="0"/>
    <x v="177"/>
    <x v="175"/>
    <n v="1"/>
    <m/>
    <m/>
    <n v="0.5"/>
    <x v="598"/>
    <x v="0"/>
    <n v="21"/>
    <n v="80"/>
    <n v="40"/>
    <n v="40"/>
    <n v="20.83"/>
    <n v="60.83"/>
    <n v="60.83"/>
    <s v="Thu"/>
    <s v="Thu"/>
    <n v="4"/>
    <x v="2"/>
    <n v="0"/>
  </r>
  <r>
    <s v="A00853"/>
    <x v="2"/>
    <s v="Cartier"/>
    <x v="0"/>
    <x v="1"/>
    <x v="177"/>
    <x v="204"/>
    <n v="1"/>
    <s v="Yes"/>
    <s v="Yes"/>
    <n v="0.5"/>
    <x v="321"/>
    <x v="3"/>
    <n v="26"/>
    <n v="80"/>
    <n v="40"/>
    <n v="0"/>
    <n v="0"/>
    <n v="90"/>
    <n v="0"/>
    <s v="Thu"/>
    <s v="Tue"/>
    <n v="4"/>
    <x v="0"/>
    <n v="-2"/>
  </r>
  <r>
    <s v="A00854"/>
    <x v="1"/>
    <s v="Burton"/>
    <x v="2"/>
    <x v="0"/>
    <x v="177"/>
    <x v="184"/>
    <n v="1"/>
    <m/>
    <m/>
    <n v="0.25"/>
    <x v="2"/>
    <x v="2"/>
    <n v="47"/>
    <n v="80"/>
    <n v="20"/>
    <n v="20"/>
    <n v="120"/>
    <n v="140"/>
    <n v="140"/>
    <s v="Thu"/>
    <s v="Tue"/>
    <n v="4"/>
    <x v="0"/>
    <n v="-2"/>
  </r>
  <r>
    <s v="A00855"/>
    <x v="2"/>
    <s v="Burton"/>
    <x v="3"/>
    <x v="0"/>
    <x v="178"/>
    <x v="168"/>
    <n v="1"/>
    <m/>
    <s v="Yes"/>
    <m/>
    <x v="599"/>
    <x v="2"/>
    <s v=""/>
    <n v="80"/>
    <n v="0"/>
    <n v="0"/>
    <n v="0"/>
    <n v="17.064"/>
    <n v="0"/>
    <s v="Fri"/>
    <s v="Sat"/>
    <n v="5"/>
    <x v="4"/>
    <n v="1"/>
  </r>
  <r>
    <s v="A00856"/>
    <x v="5"/>
    <s v="Burton"/>
    <x v="0"/>
    <x v="0"/>
    <x v="179"/>
    <x v="191"/>
    <n v="1"/>
    <m/>
    <m/>
    <n v="0.25"/>
    <x v="508"/>
    <x v="2"/>
    <n v="9"/>
    <n v="80"/>
    <n v="20"/>
    <n v="20"/>
    <n v="182.08340000000001"/>
    <n v="202.08340000000001"/>
    <n v="202.08340000000001"/>
    <s v="Mon"/>
    <s v="Wed"/>
    <n v="1"/>
    <x v="3"/>
    <n v="2"/>
  </r>
  <r>
    <s v="A00857"/>
    <x v="0"/>
    <s v="Ling"/>
    <x v="0"/>
    <x v="0"/>
    <x v="179"/>
    <x v="192"/>
    <n v="2"/>
    <m/>
    <m/>
    <n v="0.25"/>
    <x v="600"/>
    <x v="0"/>
    <n v="21"/>
    <n v="140"/>
    <n v="35"/>
    <n v="35"/>
    <n v="19.548100000000002"/>
    <n v="54.548100000000005"/>
    <n v="54.548100000000005"/>
    <s v="Mon"/>
    <s v="Mon"/>
    <n v="1"/>
    <x v="5"/>
    <n v="0"/>
  </r>
  <r>
    <s v="A00858"/>
    <x v="0"/>
    <s v="Ling"/>
    <x v="0"/>
    <x v="0"/>
    <x v="179"/>
    <x v="192"/>
    <n v="2"/>
    <m/>
    <m/>
    <n v="0.5"/>
    <x v="39"/>
    <x v="2"/>
    <n v="21"/>
    <n v="140"/>
    <n v="70"/>
    <n v="70"/>
    <n v="144"/>
    <n v="214"/>
    <n v="214"/>
    <s v="Mon"/>
    <s v="Mon"/>
    <n v="1"/>
    <x v="5"/>
    <n v="0"/>
  </r>
  <r>
    <s v="A00859"/>
    <x v="4"/>
    <s v="Lopez"/>
    <x v="0"/>
    <x v="0"/>
    <x v="179"/>
    <x v="193"/>
    <n v="1"/>
    <m/>
    <m/>
    <n v="0.75"/>
    <x v="601"/>
    <x v="1"/>
    <n v="24"/>
    <n v="80"/>
    <n v="60"/>
    <n v="60"/>
    <n v="86.4786"/>
    <n v="146.4786"/>
    <n v="146.4786"/>
    <s v="Mon"/>
    <s v="Thu"/>
    <n v="1"/>
    <x v="2"/>
    <n v="3"/>
  </r>
  <r>
    <s v="A00860"/>
    <x v="5"/>
    <s v="Cartier"/>
    <x v="0"/>
    <x v="0"/>
    <x v="179"/>
    <x v="193"/>
    <n v="1"/>
    <m/>
    <s v="Yes"/>
    <n v="0.25"/>
    <x v="602"/>
    <x v="2"/>
    <n v="24"/>
    <n v="80"/>
    <n v="20"/>
    <n v="20"/>
    <n v="0"/>
    <n v="89.154700000000005"/>
    <n v="20"/>
    <s v="Mon"/>
    <s v="Thu"/>
    <n v="1"/>
    <x v="2"/>
    <n v="3"/>
  </r>
  <r>
    <s v="A00861"/>
    <x v="0"/>
    <s v="Ling"/>
    <x v="3"/>
    <x v="0"/>
    <x v="179"/>
    <x v="134"/>
    <n v="2"/>
    <m/>
    <m/>
    <n v="1.25"/>
    <x v="148"/>
    <x v="2"/>
    <n v="42"/>
    <n v="140"/>
    <n v="175"/>
    <n v="175"/>
    <n v="156"/>
    <n v="331"/>
    <n v="331"/>
    <s v="Mon"/>
    <s v="Mon"/>
    <n v="1"/>
    <x v="5"/>
    <n v="0"/>
  </r>
  <r>
    <s v="A00862"/>
    <x v="4"/>
    <s v="Khan"/>
    <x v="1"/>
    <x v="0"/>
    <x v="179"/>
    <x v="168"/>
    <n v="2"/>
    <m/>
    <m/>
    <m/>
    <x v="213"/>
    <x v="0"/>
    <s v=""/>
    <n v="140"/>
    <n v="0"/>
    <n v="0"/>
    <n v="72.350099999999998"/>
    <n v="72.350099999999998"/>
    <n v="72.350099999999998"/>
    <s v="Mon"/>
    <s v="Sat"/>
    <n v="1"/>
    <x v="4"/>
    <n v="5"/>
  </r>
  <r>
    <s v="A00863"/>
    <x v="0"/>
    <s v="Ling"/>
    <x v="2"/>
    <x v="0"/>
    <x v="180"/>
    <x v="162"/>
    <n v="1"/>
    <s v="Yes"/>
    <s v="Yes"/>
    <n v="0.25"/>
    <x v="18"/>
    <x v="3"/>
    <n v="14"/>
    <n v="80"/>
    <n v="20"/>
    <n v="0"/>
    <n v="0"/>
    <n v="260"/>
    <n v="0"/>
    <s v="Tue"/>
    <s v="Tue"/>
    <n v="2"/>
    <x v="0"/>
    <n v="0"/>
  </r>
  <r>
    <s v="A00864"/>
    <x v="3"/>
    <s v="Khan"/>
    <x v="3"/>
    <x v="0"/>
    <x v="180"/>
    <x v="192"/>
    <n v="1"/>
    <s v="Yes"/>
    <s v="Yes"/>
    <n v="4.25"/>
    <x v="603"/>
    <x v="3"/>
    <n v="20"/>
    <n v="80"/>
    <n v="340"/>
    <n v="0"/>
    <n v="0"/>
    <n v="898.10940000000005"/>
    <n v="0"/>
    <s v="Tue"/>
    <s v="Mon"/>
    <n v="2"/>
    <x v="5"/>
    <n v="-1"/>
  </r>
  <r>
    <s v="A00865"/>
    <x v="3"/>
    <s v="Cartier"/>
    <x v="0"/>
    <x v="0"/>
    <x v="180"/>
    <x v="166"/>
    <n v="1"/>
    <s v="Yes"/>
    <s v="Yes"/>
    <n v="1"/>
    <x v="604"/>
    <x v="3"/>
    <n v="28"/>
    <n v="80"/>
    <n v="80"/>
    <n v="0"/>
    <n v="0"/>
    <n v="123.434"/>
    <n v="0"/>
    <s v="Tue"/>
    <s v="Tue"/>
    <n v="2"/>
    <x v="0"/>
    <n v="0"/>
  </r>
  <r>
    <s v="A00866"/>
    <x v="1"/>
    <s v="Burton"/>
    <x v="2"/>
    <x v="0"/>
    <x v="180"/>
    <x v="182"/>
    <n v="1"/>
    <s v="Yes"/>
    <s v="Yes"/>
    <n v="0.25"/>
    <x v="605"/>
    <x v="3"/>
    <n v="34"/>
    <n v="80"/>
    <n v="20"/>
    <n v="0"/>
    <n v="0"/>
    <n v="161.90299999999999"/>
    <n v="0"/>
    <s v="Tue"/>
    <s v="Mon"/>
    <n v="2"/>
    <x v="5"/>
    <n v="-1"/>
  </r>
  <r>
    <s v="A00867"/>
    <x v="5"/>
    <s v="Khan"/>
    <x v="0"/>
    <x v="0"/>
    <x v="180"/>
    <x v="210"/>
    <n v="2"/>
    <m/>
    <m/>
    <n v="1"/>
    <x v="606"/>
    <x v="2"/>
    <n v="53"/>
    <n v="140"/>
    <n v="140"/>
    <n v="140"/>
    <n v="136.70920000000001"/>
    <n v="276.70920000000001"/>
    <n v="276.70920000000001"/>
    <s v="Tue"/>
    <s v="Sat"/>
    <n v="2"/>
    <x v="4"/>
    <n v="4"/>
  </r>
  <r>
    <s v="A00868"/>
    <x v="3"/>
    <s v="Cartier"/>
    <x v="0"/>
    <x v="0"/>
    <x v="180"/>
    <x v="168"/>
    <n v="2"/>
    <m/>
    <m/>
    <m/>
    <x v="607"/>
    <x v="1"/>
    <s v=""/>
    <n v="140"/>
    <n v="0"/>
    <n v="0"/>
    <n v="85.351200000000006"/>
    <n v="85.351200000000006"/>
    <n v="85.351200000000006"/>
    <s v="Tue"/>
    <s v="Sat"/>
    <n v="2"/>
    <x v="4"/>
    <n v="4"/>
  </r>
  <r>
    <s v="A00869"/>
    <x v="8"/>
    <s v="Ling"/>
    <x v="0"/>
    <x v="0"/>
    <x v="181"/>
    <x v="180"/>
    <n v="1"/>
    <m/>
    <m/>
    <n v="0.5"/>
    <x v="234"/>
    <x v="2"/>
    <n v="5"/>
    <n v="80"/>
    <n v="40"/>
    <n v="40"/>
    <n v="85.32"/>
    <n v="125.32"/>
    <n v="125.32"/>
    <s v="Wed"/>
    <s v="Mon"/>
    <n v="3"/>
    <x v="5"/>
    <n v="-2"/>
  </r>
  <r>
    <s v="A00870"/>
    <x v="1"/>
    <s v="Lopez"/>
    <x v="1"/>
    <x v="0"/>
    <x v="181"/>
    <x v="175"/>
    <n v="1"/>
    <m/>
    <m/>
    <n v="0.75"/>
    <x v="608"/>
    <x v="0"/>
    <n v="15"/>
    <n v="80"/>
    <n v="60"/>
    <n v="60"/>
    <n v="42.418999999999997"/>
    <n v="102.419"/>
    <n v="102.419"/>
    <s v="Wed"/>
    <s v="Thu"/>
    <n v="3"/>
    <x v="2"/>
    <n v="1"/>
  </r>
  <r>
    <s v="A00871"/>
    <x v="5"/>
    <s v="Burton"/>
    <x v="1"/>
    <x v="0"/>
    <x v="181"/>
    <x v="175"/>
    <n v="2"/>
    <m/>
    <m/>
    <n v="0.75"/>
    <x v="609"/>
    <x v="2"/>
    <n v="15"/>
    <n v="140"/>
    <n v="105"/>
    <n v="105"/>
    <n v="184.04640000000001"/>
    <n v="289.04640000000001"/>
    <n v="289.04640000000001"/>
    <s v="Wed"/>
    <s v="Thu"/>
    <n v="3"/>
    <x v="2"/>
    <n v="1"/>
  </r>
  <r>
    <s v="A00872"/>
    <x v="2"/>
    <s v="Khan"/>
    <x v="3"/>
    <x v="0"/>
    <x v="181"/>
    <x v="175"/>
    <n v="1"/>
    <m/>
    <m/>
    <n v="1"/>
    <x v="610"/>
    <x v="2"/>
    <n v="15"/>
    <n v="80"/>
    <n v="80"/>
    <n v="80"/>
    <n v="272.24990000000003"/>
    <n v="352.24990000000003"/>
    <n v="352.24990000000003"/>
    <s v="Wed"/>
    <s v="Thu"/>
    <n v="3"/>
    <x v="2"/>
    <n v="1"/>
  </r>
  <r>
    <s v="A00873"/>
    <x v="4"/>
    <s v="Khan"/>
    <x v="2"/>
    <x v="0"/>
    <x v="181"/>
    <x v="192"/>
    <n v="1"/>
    <m/>
    <m/>
    <n v="0.25"/>
    <x v="17"/>
    <x v="0"/>
    <n v="19"/>
    <n v="80"/>
    <n v="20"/>
    <n v="20"/>
    <n v="204.28399999999999"/>
    <n v="224.28399999999999"/>
    <n v="224.28399999999999"/>
    <s v="Wed"/>
    <s v="Mon"/>
    <n v="3"/>
    <x v="5"/>
    <n v="-2"/>
  </r>
  <r>
    <s v="A00874"/>
    <x v="1"/>
    <s v="Khan"/>
    <x v="2"/>
    <x v="0"/>
    <x v="181"/>
    <x v="201"/>
    <n v="1"/>
    <m/>
    <m/>
    <n v="0.25"/>
    <x v="611"/>
    <x v="2"/>
    <n v="21"/>
    <n v="80"/>
    <n v="20"/>
    <n v="20"/>
    <n v="84.0779"/>
    <n v="104.0779"/>
    <n v="104.0779"/>
    <s v="Wed"/>
    <s v="Wed"/>
    <n v="3"/>
    <x v="3"/>
    <n v="0"/>
  </r>
  <r>
    <s v="A00875"/>
    <x v="0"/>
    <s v="Ling"/>
    <x v="0"/>
    <x v="0"/>
    <x v="181"/>
    <x v="186"/>
    <n v="2"/>
    <m/>
    <m/>
    <n v="0.25"/>
    <x v="612"/>
    <x v="0"/>
    <n v="31"/>
    <n v="140"/>
    <n v="35"/>
    <n v="35"/>
    <n v="57.39"/>
    <n v="92.39"/>
    <n v="92.39"/>
    <s v="Wed"/>
    <s v="Sat"/>
    <n v="3"/>
    <x v="4"/>
    <n v="3"/>
  </r>
  <r>
    <s v="A00876"/>
    <x v="2"/>
    <s v="Khan"/>
    <x v="3"/>
    <x v="0"/>
    <x v="181"/>
    <x v="186"/>
    <n v="1"/>
    <m/>
    <m/>
    <n v="2"/>
    <x v="613"/>
    <x v="2"/>
    <n v="31"/>
    <n v="80"/>
    <n v="160"/>
    <n v="160"/>
    <n v="192.44470000000001"/>
    <n v="352.44470000000001"/>
    <n v="352.44470000000001"/>
    <s v="Wed"/>
    <s v="Sat"/>
    <n v="3"/>
    <x v="4"/>
    <n v="3"/>
  </r>
  <r>
    <s v="A00877"/>
    <x v="5"/>
    <s v="Khan"/>
    <x v="0"/>
    <x v="0"/>
    <x v="181"/>
    <x v="114"/>
    <n v="1"/>
    <m/>
    <m/>
    <n v="0.5"/>
    <x v="614"/>
    <x v="2"/>
    <n v="28"/>
    <n v="80"/>
    <n v="40"/>
    <n v="40"/>
    <n v="271.9169"/>
    <n v="311.9169"/>
    <n v="311.9169"/>
    <s v="Wed"/>
    <s v="Wed"/>
    <n v="3"/>
    <x v="3"/>
    <n v="0"/>
  </r>
  <r>
    <s v="A00878"/>
    <x v="2"/>
    <s v="Khan"/>
    <x v="0"/>
    <x v="0"/>
    <x v="181"/>
    <x v="114"/>
    <n v="1"/>
    <m/>
    <m/>
    <n v="0.5"/>
    <x v="615"/>
    <x v="0"/>
    <n v="28"/>
    <n v="80"/>
    <n v="40"/>
    <n v="40"/>
    <n v="588.54999999999995"/>
    <n v="628.54999999999995"/>
    <n v="628.54999999999995"/>
    <s v="Wed"/>
    <s v="Wed"/>
    <n v="3"/>
    <x v="3"/>
    <n v="0"/>
  </r>
  <r>
    <s v="A00879"/>
    <x v="0"/>
    <s v="Ling"/>
    <x v="2"/>
    <x v="0"/>
    <x v="181"/>
    <x v="157"/>
    <n v="1"/>
    <m/>
    <m/>
    <n v="0.25"/>
    <x v="235"/>
    <x v="0"/>
    <n v="26"/>
    <n v="80"/>
    <n v="20"/>
    <n v="20"/>
    <n v="52.350099999999998"/>
    <n v="72.350099999999998"/>
    <n v="72.350099999999998"/>
    <s v="Wed"/>
    <s v="Mon"/>
    <n v="3"/>
    <x v="5"/>
    <n v="-2"/>
  </r>
  <r>
    <s v="A00880"/>
    <x v="1"/>
    <s v="Lopez"/>
    <x v="0"/>
    <x v="0"/>
    <x v="181"/>
    <x v="207"/>
    <n v="1"/>
    <m/>
    <m/>
    <n v="0.5"/>
    <x v="616"/>
    <x v="1"/>
    <n v="35"/>
    <n v="80"/>
    <n v="40"/>
    <n v="40"/>
    <n v="240.5908"/>
    <n v="280.5908"/>
    <n v="280.5908"/>
    <s v="Wed"/>
    <s v="Wed"/>
    <n v="3"/>
    <x v="3"/>
    <n v="0"/>
  </r>
  <r>
    <s v="A00881"/>
    <x v="4"/>
    <s v="Khan"/>
    <x v="2"/>
    <x v="0"/>
    <x v="181"/>
    <x v="211"/>
    <n v="1"/>
    <m/>
    <m/>
    <n v="0.25"/>
    <x v="617"/>
    <x v="2"/>
    <n v="42"/>
    <n v="80"/>
    <n v="20"/>
    <n v="20"/>
    <n v="76.864900000000006"/>
    <n v="96.864900000000006"/>
    <n v="96.864900000000006"/>
    <s v="Wed"/>
    <s v="Wed"/>
    <n v="3"/>
    <x v="3"/>
    <n v="0"/>
  </r>
  <r>
    <s v="A00882"/>
    <x v="2"/>
    <s v="Khan"/>
    <x v="1"/>
    <x v="0"/>
    <x v="181"/>
    <x v="210"/>
    <n v="2"/>
    <m/>
    <m/>
    <n v="0.5"/>
    <x v="618"/>
    <x v="2"/>
    <n v="52"/>
    <n v="140"/>
    <n v="70"/>
    <n v="70"/>
    <n v="519.01250000000005"/>
    <n v="589.01250000000005"/>
    <n v="589.01250000000005"/>
    <s v="Wed"/>
    <s v="Sat"/>
    <n v="3"/>
    <x v="4"/>
    <n v="3"/>
  </r>
  <r>
    <s v="A00883"/>
    <x v="1"/>
    <s v="Lopez"/>
    <x v="0"/>
    <x v="0"/>
    <x v="182"/>
    <x v="195"/>
    <n v="1"/>
    <m/>
    <m/>
    <n v="0.25"/>
    <x v="562"/>
    <x v="1"/>
    <n v="7"/>
    <n v="80"/>
    <n v="20"/>
    <n v="20"/>
    <n v="7.02"/>
    <n v="27.02"/>
    <n v="27.02"/>
    <s v="Thu"/>
    <s v="Thu"/>
    <n v="4"/>
    <x v="2"/>
    <n v="0"/>
  </r>
  <r>
    <s v="A00884"/>
    <x v="0"/>
    <s v="Ling"/>
    <x v="2"/>
    <x v="0"/>
    <x v="182"/>
    <x v="175"/>
    <n v="1"/>
    <m/>
    <m/>
    <n v="0.25"/>
    <x v="36"/>
    <x v="0"/>
    <n v="14"/>
    <n v="80"/>
    <n v="20"/>
    <n v="20"/>
    <n v="42.66"/>
    <n v="62.66"/>
    <n v="62.66"/>
    <s v="Thu"/>
    <s v="Thu"/>
    <n v="4"/>
    <x v="2"/>
    <n v="0"/>
  </r>
  <r>
    <s v="A00885"/>
    <x v="5"/>
    <s v="Cartier"/>
    <x v="0"/>
    <x v="0"/>
    <x v="182"/>
    <x v="193"/>
    <n v="1"/>
    <m/>
    <m/>
    <n v="0.25"/>
    <x v="619"/>
    <x v="2"/>
    <n v="21"/>
    <n v="80"/>
    <n v="20"/>
    <n v="20"/>
    <n v="179.5359"/>
    <n v="199.5359"/>
    <n v="199.5359"/>
    <s v="Thu"/>
    <s v="Thu"/>
    <n v="4"/>
    <x v="2"/>
    <n v="0"/>
  </r>
  <r>
    <s v="A00886"/>
    <x v="5"/>
    <s v="Cartier"/>
    <x v="0"/>
    <x v="0"/>
    <x v="182"/>
    <x v="157"/>
    <n v="1"/>
    <m/>
    <m/>
    <n v="0.25"/>
    <x v="620"/>
    <x v="2"/>
    <n v="25"/>
    <n v="80"/>
    <n v="20"/>
    <n v="20"/>
    <n v="7.8"/>
    <n v="27.8"/>
    <n v="27.8"/>
    <s v="Thu"/>
    <s v="Mon"/>
    <n v="4"/>
    <x v="5"/>
    <n v="-3"/>
  </r>
  <r>
    <s v="A00887"/>
    <x v="0"/>
    <s v="Ling"/>
    <x v="2"/>
    <x v="0"/>
    <x v="182"/>
    <x v="207"/>
    <n v="1"/>
    <m/>
    <m/>
    <n v="0.25"/>
    <x v="621"/>
    <x v="2"/>
    <n v="34"/>
    <n v="80"/>
    <n v="20"/>
    <n v="20"/>
    <n v="107.52"/>
    <n v="127.52"/>
    <n v="127.52"/>
    <s v="Thu"/>
    <s v="Wed"/>
    <n v="4"/>
    <x v="3"/>
    <n v="-1"/>
  </r>
  <r>
    <s v="A00888"/>
    <x v="3"/>
    <s v="Khan"/>
    <x v="1"/>
    <x v="0"/>
    <x v="182"/>
    <x v="212"/>
    <n v="2"/>
    <m/>
    <m/>
    <n v="0.5"/>
    <x v="12"/>
    <x v="0"/>
    <n v="48"/>
    <n v="140"/>
    <n v="70"/>
    <n v="70"/>
    <n v="150"/>
    <n v="220"/>
    <n v="220"/>
    <s v="Thu"/>
    <s v="Wed"/>
    <n v="4"/>
    <x v="3"/>
    <n v="-1"/>
  </r>
  <r>
    <s v="A00889"/>
    <x v="0"/>
    <s v="Ling"/>
    <x v="1"/>
    <x v="0"/>
    <x v="182"/>
    <x v="168"/>
    <n v="2"/>
    <m/>
    <m/>
    <m/>
    <x v="36"/>
    <x v="0"/>
    <s v=""/>
    <n v="140"/>
    <n v="0"/>
    <n v="0"/>
    <n v="42.66"/>
    <n v="42.66"/>
    <n v="42.66"/>
    <s v="Thu"/>
    <s v="Sat"/>
    <n v="4"/>
    <x v="4"/>
    <n v="2"/>
  </r>
  <r>
    <s v="A00890"/>
    <x v="2"/>
    <s v="Cartier"/>
    <x v="0"/>
    <x v="0"/>
    <x v="182"/>
    <x v="168"/>
    <n v="2"/>
    <m/>
    <m/>
    <m/>
    <x v="622"/>
    <x v="2"/>
    <s v=""/>
    <n v="140"/>
    <n v="0"/>
    <n v="0"/>
    <n v="20.010000000000002"/>
    <n v="20.010000000000002"/>
    <n v="20.010000000000002"/>
    <s v="Thu"/>
    <s v="Sat"/>
    <n v="4"/>
    <x v="4"/>
    <n v="2"/>
  </r>
  <r>
    <s v="A00891"/>
    <x v="4"/>
    <s v="Khan"/>
    <x v="2"/>
    <x v="0"/>
    <x v="183"/>
    <x v="209"/>
    <n v="1"/>
    <m/>
    <m/>
    <n v="0.25"/>
    <x v="183"/>
    <x v="2"/>
    <n v="45"/>
    <n v="80"/>
    <n v="20"/>
    <n v="20"/>
    <n v="180"/>
    <n v="200"/>
    <n v="200"/>
    <s v="Fri"/>
    <s v="Mon"/>
    <n v="5"/>
    <x v="5"/>
    <n v="-4"/>
  </r>
  <r>
    <s v="A00892"/>
    <x v="5"/>
    <s v="Burton"/>
    <x v="2"/>
    <x v="0"/>
    <x v="184"/>
    <x v="201"/>
    <n v="1"/>
    <m/>
    <m/>
    <n v="0.25"/>
    <x v="43"/>
    <x v="2"/>
    <n v="18"/>
    <n v="80"/>
    <n v="20"/>
    <n v="20"/>
    <n v="30"/>
    <n v="50"/>
    <n v="50"/>
    <s v="Sat"/>
    <s v="Wed"/>
    <n v="6"/>
    <x v="3"/>
    <n v="-3"/>
  </r>
  <r>
    <s v="A00893"/>
    <x v="0"/>
    <s v="Ling"/>
    <x v="2"/>
    <x v="0"/>
    <x v="185"/>
    <x v="195"/>
    <n v="1"/>
    <m/>
    <m/>
    <n v="0.25"/>
    <x v="30"/>
    <x v="2"/>
    <n v="3"/>
    <n v="80"/>
    <n v="20"/>
    <n v="20"/>
    <n v="0.45600000000000002"/>
    <n v="20.456"/>
    <n v="20.456"/>
    <s v="Mon"/>
    <s v="Thu"/>
    <n v="1"/>
    <x v="2"/>
    <n v="3"/>
  </r>
  <r>
    <s v="A00894"/>
    <x v="2"/>
    <s v="Cartier"/>
    <x v="0"/>
    <x v="0"/>
    <x v="185"/>
    <x v="178"/>
    <n v="2"/>
    <m/>
    <s v="Yes"/>
    <n v="1.5"/>
    <x v="623"/>
    <x v="2"/>
    <n v="7"/>
    <n v="140"/>
    <n v="210"/>
    <n v="210"/>
    <n v="0"/>
    <n v="315.9778"/>
    <n v="210"/>
    <s v="Mon"/>
    <s v="Mon"/>
    <n v="1"/>
    <x v="5"/>
    <n v="0"/>
  </r>
  <r>
    <s v="A00895"/>
    <x v="0"/>
    <s v="Ling"/>
    <x v="0"/>
    <x v="0"/>
    <x v="185"/>
    <x v="162"/>
    <n v="2"/>
    <m/>
    <m/>
    <n v="0.25"/>
    <x v="66"/>
    <x v="0"/>
    <n v="8"/>
    <n v="140"/>
    <n v="35"/>
    <n v="35"/>
    <n v="19.196999999999999"/>
    <n v="54.197000000000003"/>
    <n v="54.197000000000003"/>
    <s v="Mon"/>
    <s v="Tue"/>
    <n v="1"/>
    <x v="0"/>
    <n v="1"/>
  </r>
  <r>
    <s v="A00896"/>
    <x v="4"/>
    <s v="Khan"/>
    <x v="2"/>
    <x v="0"/>
    <x v="185"/>
    <x v="192"/>
    <n v="1"/>
    <m/>
    <m/>
    <n v="0.25"/>
    <x v="183"/>
    <x v="2"/>
    <n v="14"/>
    <n v="80"/>
    <n v="20"/>
    <n v="20"/>
    <n v="180"/>
    <n v="200"/>
    <n v="200"/>
    <s v="Mon"/>
    <s v="Mon"/>
    <n v="1"/>
    <x v="5"/>
    <n v="0"/>
  </r>
  <r>
    <s v="A00897"/>
    <x v="5"/>
    <s v="Burton"/>
    <x v="1"/>
    <x v="0"/>
    <x v="185"/>
    <x v="211"/>
    <n v="1"/>
    <m/>
    <s v="Yes"/>
    <n v="0.5"/>
    <x v="624"/>
    <x v="2"/>
    <n v="37"/>
    <n v="80"/>
    <n v="40"/>
    <n v="40"/>
    <n v="0"/>
    <n v="280.6737"/>
    <n v="40"/>
    <s v="Mon"/>
    <s v="Wed"/>
    <n v="1"/>
    <x v="3"/>
    <n v="2"/>
  </r>
  <r>
    <s v="A00898"/>
    <x v="2"/>
    <s v="Burton"/>
    <x v="1"/>
    <x v="0"/>
    <x v="185"/>
    <x v="212"/>
    <n v="1"/>
    <m/>
    <m/>
    <n v="2"/>
    <x v="625"/>
    <x v="2"/>
    <n v="44"/>
    <n v="80"/>
    <n v="160"/>
    <n v="160"/>
    <n v="425.89949999999999"/>
    <n v="585.89949999999999"/>
    <n v="585.89949999999999"/>
    <s v="Mon"/>
    <s v="Wed"/>
    <n v="1"/>
    <x v="3"/>
    <n v="2"/>
  </r>
  <r>
    <s v="A00899"/>
    <x v="3"/>
    <s v="Cartier"/>
    <x v="4"/>
    <x v="0"/>
    <x v="185"/>
    <x v="168"/>
    <n v="2"/>
    <m/>
    <m/>
    <m/>
    <x v="626"/>
    <x v="2"/>
    <s v=""/>
    <n v="140"/>
    <n v="0"/>
    <n v="0"/>
    <n v="346.24380000000002"/>
    <n v="346.24380000000002"/>
    <n v="346.24380000000002"/>
    <s v="Mon"/>
    <s v="Sat"/>
    <n v="1"/>
    <x v="4"/>
    <n v="5"/>
  </r>
  <r>
    <s v="A00900"/>
    <x v="0"/>
    <s v="Ling"/>
    <x v="2"/>
    <x v="0"/>
    <x v="186"/>
    <x v="178"/>
    <n v="2"/>
    <m/>
    <m/>
    <n v="0.25"/>
    <x v="421"/>
    <x v="2"/>
    <n v="6"/>
    <n v="140"/>
    <n v="35"/>
    <n v="35"/>
    <n v="146.75530000000001"/>
    <n v="181.75530000000001"/>
    <n v="181.75530000000001"/>
    <s v="Tue"/>
    <s v="Mon"/>
    <n v="2"/>
    <x v="5"/>
    <n v="-1"/>
  </r>
  <r>
    <s v="A00901"/>
    <x v="2"/>
    <s v="Cartier"/>
    <x v="1"/>
    <x v="0"/>
    <x v="186"/>
    <x v="172"/>
    <n v="1"/>
    <m/>
    <m/>
    <n v="0.5"/>
    <x v="2"/>
    <x v="2"/>
    <n v="8"/>
    <n v="80"/>
    <n v="40"/>
    <n v="40"/>
    <n v="120"/>
    <n v="160"/>
    <n v="160"/>
    <s v="Tue"/>
    <s v="Wed"/>
    <n v="2"/>
    <x v="3"/>
    <n v="1"/>
  </r>
  <r>
    <s v="A00902"/>
    <x v="3"/>
    <s v="Cartier"/>
    <x v="0"/>
    <x v="0"/>
    <x v="186"/>
    <x v="175"/>
    <n v="1"/>
    <m/>
    <m/>
    <n v="0.5"/>
    <x v="627"/>
    <x v="1"/>
    <n v="9"/>
    <n v="80"/>
    <n v="40"/>
    <n v="40"/>
    <n v="45.877499999999998"/>
    <n v="85.877499999999998"/>
    <n v="85.877499999999998"/>
    <s v="Tue"/>
    <s v="Thu"/>
    <n v="2"/>
    <x v="2"/>
    <n v="2"/>
  </r>
  <r>
    <s v="A00903"/>
    <x v="1"/>
    <s v="Lopez"/>
    <x v="4"/>
    <x v="0"/>
    <x v="186"/>
    <x v="204"/>
    <n v="1"/>
    <m/>
    <m/>
    <n v="1.25"/>
    <x v="628"/>
    <x v="0"/>
    <n v="14"/>
    <n v="80"/>
    <n v="100"/>
    <n v="100"/>
    <n v="30.42"/>
    <n v="130.42000000000002"/>
    <n v="130.42000000000002"/>
    <s v="Tue"/>
    <s v="Tue"/>
    <n v="2"/>
    <x v="0"/>
    <n v="0"/>
  </r>
  <r>
    <s v="A00904"/>
    <x v="1"/>
    <s v="Lopez"/>
    <x v="2"/>
    <x v="0"/>
    <x v="186"/>
    <x v="204"/>
    <n v="1"/>
    <m/>
    <m/>
    <n v="0.25"/>
    <x v="43"/>
    <x v="0"/>
    <n v="14"/>
    <n v="80"/>
    <n v="20"/>
    <n v="20"/>
    <n v="30"/>
    <n v="50"/>
    <n v="50"/>
    <s v="Tue"/>
    <s v="Tue"/>
    <n v="2"/>
    <x v="0"/>
    <n v="0"/>
  </r>
  <r>
    <s v="A00905"/>
    <x v="0"/>
    <s v="Ling"/>
    <x v="2"/>
    <x v="0"/>
    <x v="186"/>
    <x v="204"/>
    <n v="1"/>
    <m/>
    <m/>
    <n v="0.25"/>
    <x v="629"/>
    <x v="2"/>
    <n v="14"/>
    <n v="80"/>
    <n v="20"/>
    <n v="20"/>
    <n v="90.630399999999995"/>
    <n v="110.63039999999999"/>
    <n v="110.63039999999999"/>
    <s v="Tue"/>
    <s v="Tue"/>
    <n v="2"/>
    <x v="0"/>
    <n v="0"/>
  </r>
  <r>
    <s v="A00906"/>
    <x v="0"/>
    <s v="Ling"/>
    <x v="0"/>
    <x v="0"/>
    <x v="186"/>
    <x v="207"/>
    <n v="2"/>
    <m/>
    <m/>
    <n v="0.25"/>
    <x v="2"/>
    <x v="2"/>
    <n v="29"/>
    <n v="140"/>
    <n v="35"/>
    <n v="35"/>
    <n v="120"/>
    <n v="155"/>
    <n v="155"/>
    <s v="Tue"/>
    <s v="Wed"/>
    <n v="2"/>
    <x v="3"/>
    <n v="1"/>
  </r>
  <r>
    <s v="A00907"/>
    <x v="5"/>
    <s v="Khan"/>
    <x v="0"/>
    <x v="1"/>
    <x v="186"/>
    <x v="134"/>
    <n v="1"/>
    <m/>
    <m/>
    <n v="0.75"/>
    <x v="630"/>
    <x v="0"/>
    <n v="34"/>
    <n v="80"/>
    <n v="60"/>
    <n v="60"/>
    <n v="8.92"/>
    <n v="68.92"/>
    <n v="68.92"/>
    <s v="Tue"/>
    <s v="Mon"/>
    <n v="2"/>
    <x v="5"/>
    <n v="-1"/>
  </r>
  <r>
    <s v="A00908"/>
    <x v="1"/>
    <s v="Burton"/>
    <x v="3"/>
    <x v="0"/>
    <x v="186"/>
    <x v="134"/>
    <n v="2"/>
    <m/>
    <m/>
    <n v="1.25"/>
    <x v="448"/>
    <x v="0"/>
    <n v="34"/>
    <n v="140"/>
    <n v="175"/>
    <n v="175"/>
    <n v="244.7225"/>
    <n v="419.72249999999997"/>
    <n v="419.72249999999997"/>
    <s v="Tue"/>
    <s v="Mon"/>
    <n v="2"/>
    <x v="5"/>
    <n v="-1"/>
  </r>
  <r>
    <s v="A00909"/>
    <x v="3"/>
    <s v="Cartier"/>
    <x v="0"/>
    <x v="0"/>
    <x v="186"/>
    <x v="168"/>
    <n v="2"/>
    <m/>
    <m/>
    <m/>
    <x v="12"/>
    <x v="0"/>
    <s v=""/>
    <n v="140"/>
    <n v="0"/>
    <n v="0"/>
    <n v="150"/>
    <n v="150"/>
    <n v="150"/>
    <s v="Tue"/>
    <s v="Sat"/>
    <n v="2"/>
    <x v="4"/>
    <n v="4"/>
  </r>
  <r>
    <s v="A00910"/>
    <x v="5"/>
    <s v="Cartier"/>
    <x v="0"/>
    <x v="0"/>
    <x v="187"/>
    <x v="213"/>
    <n v="2"/>
    <m/>
    <m/>
    <n v="0.25"/>
    <x v="631"/>
    <x v="0"/>
    <n v="9"/>
    <n v="140"/>
    <n v="35"/>
    <n v="35"/>
    <n v="52.172199999999997"/>
    <n v="87.172200000000004"/>
    <n v="87.172200000000004"/>
    <s v="Wed"/>
    <s v="Fri"/>
    <n v="3"/>
    <x v="1"/>
    <n v="2"/>
  </r>
  <r>
    <s v="A00911"/>
    <x v="0"/>
    <s v="Ling"/>
    <x v="2"/>
    <x v="0"/>
    <x v="187"/>
    <x v="214"/>
    <n v="1"/>
    <m/>
    <m/>
    <n v="0.25"/>
    <x v="632"/>
    <x v="0"/>
    <n v="22"/>
    <n v="80"/>
    <n v="20"/>
    <n v="20"/>
    <n v="41.712299999999999"/>
    <n v="61.712299999999999"/>
    <n v="61.712299999999999"/>
    <s v="Wed"/>
    <s v="Thu"/>
    <n v="3"/>
    <x v="2"/>
    <n v="1"/>
  </r>
  <r>
    <s v="A00912"/>
    <x v="0"/>
    <s v="Burton"/>
    <x v="3"/>
    <x v="0"/>
    <x v="188"/>
    <x v="137"/>
    <n v="1"/>
    <m/>
    <m/>
    <n v="1"/>
    <x v="633"/>
    <x v="2"/>
    <n v="2"/>
    <n v="80"/>
    <n v="80"/>
    <n v="80"/>
    <n v="1800.24"/>
    <n v="1880.24"/>
    <n v="1880.24"/>
    <s v="Thu"/>
    <s v="Sat"/>
    <n v="4"/>
    <x v="4"/>
    <n v="2"/>
  </r>
  <r>
    <s v="A00913"/>
    <x v="2"/>
    <s v="Khan"/>
    <x v="0"/>
    <x v="0"/>
    <x v="188"/>
    <x v="192"/>
    <n v="1"/>
    <m/>
    <m/>
    <n v="0.5"/>
    <x v="39"/>
    <x v="2"/>
    <n v="11"/>
    <n v="80"/>
    <n v="40"/>
    <n v="40"/>
    <n v="144"/>
    <n v="184"/>
    <n v="184"/>
    <s v="Thu"/>
    <s v="Mon"/>
    <n v="4"/>
    <x v="5"/>
    <n v="-3"/>
  </r>
  <r>
    <s v="A00914"/>
    <x v="4"/>
    <s v="Khan"/>
    <x v="0"/>
    <x v="1"/>
    <x v="188"/>
    <x v="192"/>
    <n v="1"/>
    <m/>
    <m/>
    <n v="0.5"/>
    <x v="634"/>
    <x v="0"/>
    <n v="11"/>
    <n v="80"/>
    <n v="40"/>
    <n v="40"/>
    <n v="39.953899999999997"/>
    <n v="79.953900000000004"/>
    <n v="79.953900000000004"/>
    <s v="Thu"/>
    <s v="Mon"/>
    <n v="4"/>
    <x v="5"/>
    <n v="-3"/>
  </r>
  <r>
    <s v="A00915"/>
    <x v="0"/>
    <s v="Ling"/>
    <x v="1"/>
    <x v="0"/>
    <x v="188"/>
    <x v="215"/>
    <n v="2"/>
    <m/>
    <m/>
    <n v="0.5"/>
    <x v="183"/>
    <x v="0"/>
    <n v="16"/>
    <n v="140"/>
    <n v="70"/>
    <n v="70"/>
    <n v="180"/>
    <n v="250"/>
    <n v="250"/>
    <s v="Thu"/>
    <s v="Sat"/>
    <n v="4"/>
    <x v="4"/>
    <n v="2"/>
  </r>
  <r>
    <s v="A00916"/>
    <x v="1"/>
    <s v="Khan"/>
    <x v="0"/>
    <x v="0"/>
    <x v="188"/>
    <x v="201"/>
    <n v="1"/>
    <m/>
    <m/>
    <n v="0.25"/>
    <x v="489"/>
    <x v="2"/>
    <n v="13"/>
    <n v="80"/>
    <n v="20"/>
    <n v="20"/>
    <n v="150.36160000000001"/>
    <n v="170.36160000000001"/>
    <n v="170.36160000000001"/>
    <s v="Thu"/>
    <s v="Wed"/>
    <n v="4"/>
    <x v="3"/>
    <n v="-1"/>
  </r>
  <r>
    <s v="A00917"/>
    <x v="1"/>
    <s v="Lopez"/>
    <x v="2"/>
    <x v="1"/>
    <x v="188"/>
    <x v="216"/>
    <n v="1"/>
    <s v="Yes"/>
    <s v="Yes"/>
    <n v="0.25"/>
    <x v="635"/>
    <x v="3"/>
    <n v="29"/>
    <n v="80"/>
    <n v="20"/>
    <n v="0"/>
    <n v="0"/>
    <n v="130.11000000000001"/>
    <n v="0"/>
    <s v="Thu"/>
    <s v="Fri"/>
    <n v="4"/>
    <x v="1"/>
    <n v="1"/>
  </r>
  <r>
    <s v="A00918"/>
    <x v="0"/>
    <s v="Ling"/>
    <x v="2"/>
    <x v="0"/>
    <x v="188"/>
    <x v="208"/>
    <n v="1"/>
    <m/>
    <m/>
    <n v="0.25"/>
    <x v="2"/>
    <x v="0"/>
    <n v="35"/>
    <n v="80"/>
    <n v="20"/>
    <n v="20"/>
    <n v="120"/>
    <n v="140"/>
    <n v="140"/>
    <s v="Thu"/>
    <s v="Thu"/>
    <n v="4"/>
    <x v="2"/>
    <n v="0"/>
  </r>
  <r>
    <s v="A00919"/>
    <x v="0"/>
    <s v="Ling"/>
    <x v="1"/>
    <x v="0"/>
    <x v="188"/>
    <x v="134"/>
    <n v="2"/>
    <m/>
    <m/>
    <n v="0.5"/>
    <x v="636"/>
    <x v="0"/>
    <n v="32"/>
    <n v="140"/>
    <n v="70"/>
    <n v="70"/>
    <n v="272.49689999999998"/>
    <n v="342.49689999999998"/>
    <n v="342.49689999999998"/>
    <s v="Thu"/>
    <s v="Mon"/>
    <n v="4"/>
    <x v="5"/>
    <n v="-3"/>
  </r>
  <r>
    <s v="A00920"/>
    <x v="4"/>
    <s v="Khan"/>
    <x v="0"/>
    <x v="0"/>
    <x v="188"/>
    <x v="211"/>
    <n v="1"/>
    <m/>
    <m/>
    <n v="0.25"/>
    <x v="637"/>
    <x v="1"/>
    <n v="34"/>
    <n v="80"/>
    <n v="20"/>
    <n v="20"/>
    <n v="34.5"/>
    <n v="54.5"/>
    <n v="54.5"/>
    <s v="Thu"/>
    <s v="Wed"/>
    <n v="4"/>
    <x v="3"/>
    <n v="-1"/>
  </r>
  <r>
    <s v="A00921"/>
    <x v="2"/>
    <s v="Khan"/>
    <x v="3"/>
    <x v="0"/>
    <x v="188"/>
    <x v="208"/>
    <n v="2"/>
    <m/>
    <m/>
    <n v="3"/>
    <x v="638"/>
    <x v="2"/>
    <n v="35"/>
    <n v="140"/>
    <n v="420"/>
    <n v="420"/>
    <n v="44.064"/>
    <n v="464.06400000000002"/>
    <n v="464.06400000000002"/>
    <s v="Thu"/>
    <s v="Thu"/>
    <n v="4"/>
    <x v="2"/>
    <n v="0"/>
  </r>
  <r>
    <s v="A00922"/>
    <x v="3"/>
    <s v="Cartier"/>
    <x v="3"/>
    <x v="0"/>
    <x v="188"/>
    <x v="168"/>
    <n v="2"/>
    <m/>
    <m/>
    <m/>
    <x v="639"/>
    <x v="1"/>
    <s v=""/>
    <n v="140"/>
    <n v="0"/>
    <n v="0"/>
    <n v="67.843599999999995"/>
    <n v="67.843599999999995"/>
    <n v="67.843599999999995"/>
    <s v="Thu"/>
    <s v="Sat"/>
    <n v="4"/>
    <x v="4"/>
    <n v="2"/>
  </r>
  <r>
    <s v="A00923"/>
    <x v="2"/>
    <s v="Khan"/>
    <x v="0"/>
    <x v="0"/>
    <x v="188"/>
    <x v="168"/>
    <n v="2"/>
    <m/>
    <m/>
    <m/>
    <x v="640"/>
    <x v="2"/>
    <s v=""/>
    <n v="140"/>
    <n v="0"/>
    <n v="0"/>
    <n v="165.8691"/>
    <n v="165.8691"/>
    <n v="165.8691"/>
    <s v="Thu"/>
    <s v="Sat"/>
    <n v="4"/>
    <x v="4"/>
    <n v="2"/>
  </r>
  <r>
    <s v="A00924"/>
    <x v="8"/>
    <s v="Ling"/>
    <x v="1"/>
    <x v="0"/>
    <x v="188"/>
    <x v="168"/>
    <n v="2"/>
    <m/>
    <m/>
    <m/>
    <x v="36"/>
    <x v="4"/>
    <s v=""/>
    <n v="140"/>
    <n v="0"/>
    <n v="0"/>
    <n v="42.66"/>
    <n v="42.66"/>
    <n v="42.66"/>
    <s v="Thu"/>
    <s v="Sat"/>
    <n v="4"/>
    <x v="4"/>
    <n v="2"/>
  </r>
  <r>
    <s v="A00925"/>
    <x v="5"/>
    <s v="Burton"/>
    <x v="1"/>
    <x v="0"/>
    <x v="188"/>
    <x v="168"/>
    <n v="1"/>
    <m/>
    <m/>
    <m/>
    <x v="641"/>
    <x v="0"/>
    <s v=""/>
    <n v="80"/>
    <n v="0"/>
    <n v="0"/>
    <n v="101.9011"/>
    <n v="101.9011"/>
    <n v="101.9011"/>
    <s v="Thu"/>
    <s v="Sat"/>
    <n v="4"/>
    <x v="4"/>
    <n v="2"/>
  </r>
  <r>
    <s v="A00926"/>
    <x v="6"/>
    <s v="Burton"/>
    <x v="3"/>
    <x v="0"/>
    <x v="188"/>
    <x v="168"/>
    <n v="2"/>
    <m/>
    <m/>
    <m/>
    <x v="642"/>
    <x v="2"/>
    <s v=""/>
    <n v="140"/>
    <n v="0"/>
    <n v="0"/>
    <n v="222.5367"/>
    <n v="222.5367"/>
    <n v="222.5367"/>
    <s v="Thu"/>
    <s v="Sat"/>
    <n v="4"/>
    <x v="4"/>
    <n v="2"/>
  </r>
  <r>
    <s v="A00927"/>
    <x v="5"/>
    <s v="Burton"/>
    <x v="1"/>
    <x v="0"/>
    <x v="189"/>
    <x v="205"/>
    <n v="1"/>
    <s v="Yes"/>
    <s v="Yes"/>
    <n v="0.5"/>
    <x v="643"/>
    <x v="3"/>
    <n v="35"/>
    <n v="80"/>
    <n v="40"/>
    <n v="0"/>
    <n v="0"/>
    <n v="384.76940000000002"/>
    <n v="0"/>
    <s v="Fri"/>
    <s v="Fri"/>
    <n v="5"/>
    <x v="1"/>
    <n v="0"/>
  </r>
  <r>
    <s v="A00928"/>
    <x v="0"/>
    <s v="Ling"/>
    <x v="2"/>
    <x v="0"/>
    <x v="190"/>
    <x v="166"/>
    <n v="1"/>
    <m/>
    <m/>
    <n v="0.25"/>
    <x v="127"/>
    <x v="0"/>
    <n v="17"/>
    <n v="80"/>
    <n v="20"/>
    <n v="20"/>
    <n v="22"/>
    <n v="42"/>
    <n v="42"/>
    <s v="Sat"/>
    <s v="Tue"/>
    <n v="6"/>
    <x v="0"/>
    <n v="-4"/>
  </r>
  <r>
    <s v="A00929"/>
    <x v="2"/>
    <s v="Cartier"/>
    <x v="1"/>
    <x v="0"/>
    <x v="191"/>
    <x v="201"/>
    <n v="1"/>
    <m/>
    <m/>
    <n v="0.5"/>
    <x v="2"/>
    <x v="0"/>
    <n v="9"/>
    <n v="80"/>
    <n v="40"/>
    <n v="40"/>
    <n v="120"/>
    <n v="160"/>
    <n v="160"/>
    <s v="Mon"/>
    <s v="Wed"/>
    <n v="1"/>
    <x v="3"/>
    <n v="2"/>
  </r>
  <r>
    <s v="A00930"/>
    <x v="2"/>
    <s v="Khan"/>
    <x v="1"/>
    <x v="1"/>
    <x v="191"/>
    <x v="193"/>
    <n v="1"/>
    <s v="Yes"/>
    <s v="Yes"/>
    <n v="0.5"/>
    <x v="17"/>
    <x v="3"/>
    <n v="10"/>
    <n v="80"/>
    <n v="40"/>
    <n v="0"/>
    <n v="0"/>
    <n v="244.28399999999999"/>
    <n v="0"/>
    <s v="Mon"/>
    <s v="Thu"/>
    <n v="1"/>
    <x v="2"/>
    <n v="3"/>
  </r>
  <r>
    <s v="A00931"/>
    <x v="4"/>
    <s v="Burton"/>
    <x v="1"/>
    <x v="0"/>
    <x v="191"/>
    <x v="207"/>
    <n v="2"/>
    <m/>
    <s v="Yes"/>
    <n v="5"/>
    <x v="644"/>
    <x v="2"/>
    <n v="23"/>
    <n v="140"/>
    <n v="700"/>
    <n v="700"/>
    <n v="0"/>
    <n v="2748.5612000000001"/>
    <n v="700"/>
    <s v="Mon"/>
    <s v="Wed"/>
    <n v="1"/>
    <x v="3"/>
    <n v="2"/>
  </r>
  <r>
    <s v="A00932"/>
    <x v="5"/>
    <s v="Khan"/>
    <x v="2"/>
    <x v="0"/>
    <x v="191"/>
    <x v="200"/>
    <n v="1"/>
    <m/>
    <m/>
    <n v="0.25"/>
    <x v="645"/>
    <x v="2"/>
    <n v="38"/>
    <n v="80"/>
    <n v="20"/>
    <n v="20"/>
    <n v="8.5495999999999999"/>
    <n v="28.549599999999998"/>
    <n v="28.549599999999998"/>
    <s v="Mon"/>
    <s v="Thu"/>
    <n v="1"/>
    <x v="2"/>
    <n v="3"/>
  </r>
  <r>
    <s v="A00933"/>
    <x v="2"/>
    <s v="Cartier"/>
    <x v="0"/>
    <x v="0"/>
    <x v="191"/>
    <x v="200"/>
    <n v="1"/>
    <m/>
    <m/>
    <n v="0.5"/>
    <x v="646"/>
    <x v="2"/>
    <n v="38"/>
    <n v="80"/>
    <n v="40"/>
    <n v="40"/>
    <n v="120.54089999999999"/>
    <n v="160.54089999999999"/>
    <n v="160.54089999999999"/>
    <s v="Mon"/>
    <s v="Thu"/>
    <n v="1"/>
    <x v="2"/>
    <n v="3"/>
  </r>
  <r>
    <s v="A00934"/>
    <x v="3"/>
    <s v="Cartier"/>
    <x v="1"/>
    <x v="0"/>
    <x v="191"/>
    <x v="168"/>
    <n v="2"/>
    <m/>
    <m/>
    <m/>
    <x v="235"/>
    <x v="1"/>
    <s v=""/>
    <n v="140"/>
    <n v="0"/>
    <n v="0"/>
    <n v="52.350099999999998"/>
    <n v="52.350099999999998"/>
    <n v="52.350099999999998"/>
    <s v="Mon"/>
    <s v="Sat"/>
    <n v="1"/>
    <x v="4"/>
    <n v="5"/>
  </r>
  <r>
    <s v="A00935"/>
    <x v="2"/>
    <s v="Khan"/>
    <x v="4"/>
    <x v="0"/>
    <x v="191"/>
    <x v="168"/>
    <n v="2"/>
    <m/>
    <m/>
    <m/>
    <x v="647"/>
    <x v="2"/>
    <s v=""/>
    <n v="140"/>
    <n v="0"/>
    <n v="0"/>
    <n v="406.70679999999999"/>
    <n v="406.70679999999999"/>
    <n v="406.70679999999999"/>
    <s v="Mon"/>
    <s v="Sat"/>
    <n v="1"/>
    <x v="4"/>
    <n v="5"/>
  </r>
  <r>
    <s v="A00936"/>
    <x v="1"/>
    <s v="Lopez"/>
    <x v="2"/>
    <x v="0"/>
    <x v="192"/>
    <x v="216"/>
    <n v="1"/>
    <m/>
    <m/>
    <n v="0.25"/>
    <x v="648"/>
    <x v="0"/>
    <n v="24"/>
    <n v="80"/>
    <n v="20"/>
    <n v="20"/>
    <n v="70.5334"/>
    <n v="90.5334"/>
    <n v="90.5334"/>
    <s v="Tue"/>
    <s v="Fri"/>
    <n v="2"/>
    <x v="1"/>
    <n v="3"/>
  </r>
  <r>
    <s v="A00937"/>
    <x v="7"/>
    <s v="Ling"/>
    <x v="0"/>
    <x v="0"/>
    <x v="192"/>
    <x v="134"/>
    <n v="2"/>
    <m/>
    <m/>
    <n v="0.25"/>
    <x v="649"/>
    <x v="0"/>
    <n v="27"/>
    <n v="140"/>
    <n v="35"/>
    <n v="35"/>
    <n v="14.4"/>
    <n v="49.4"/>
    <n v="49.4"/>
    <s v="Tue"/>
    <s v="Mon"/>
    <n v="2"/>
    <x v="5"/>
    <n v="-1"/>
  </r>
  <r>
    <s v="A00938"/>
    <x v="5"/>
    <s v="Burton"/>
    <x v="0"/>
    <x v="0"/>
    <x v="192"/>
    <x v="211"/>
    <n v="1"/>
    <m/>
    <m/>
    <n v="0.25"/>
    <x v="39"/>
    <x v="1"/>
    <n v="29"/>
    <n v="80"/>
    <n v="20"/>
    <n v="20"/>
    <n v="144"/>
    <n v="164"/>
    <n v="164"/>
    <s v="Tue"/>
    <s v="Wed"/>
    <n v="2"/>
    <x v="3"/>
    <n v="1"/>
  </r>
  <r>
    <s v="A00939"/>
    <x v="0"/>
    <s v="Ling"/>
    <x v="0"/>
    <x v="0"/>
    <x v="192"/>
    <x v="209"/>
    <n v="1"/>
    <m/>
    <m/>
    <n v="0.5"/>
    <x v="650"/>
    <x v="2"/>
    <n v="34"/>
    <n v="80"/>
    <n v="40"/>
    <n v="40"/>
    <n v="5.4"/>
    <n v="45.4"/>
    <n v="45.4"/>
    <s v="Tue"/>
    <s v="Mon"/>
    <n v="2"/>
    <x v="5"/>
    <n v="-1"/>
  </r>
  <r>
    <s v="A00940"/>
    <x v="4"/>
    <s v="Lopez"/>
    <x v="0"/>
    <x v="0"/>
    <x v="193"/>
    <x v="193"/>
    <n v="1"/>
    <m/>
    <m/>
    <n v="0.25"/>
    <x v="651"/>
    <x v="1"/>
    <n v="8"/>
    <n v="80"/>
    <n v="20"/>
    <n v="20"/>
    <n v="23.1465"/>
    <n v="43.146500000000003"/>
    <n v="43.146500000000003"/>
    <s v="Wed"/>
    <s v="Thu"/>
    <n v="3"/>
    <x v="2"/>
    <n v="1"/>
  </r>
  <r>
    <s v="A00941"/>
    <x v="2"/>
    <s v="Khan"/>
    <x v="1"/>
    <x v="0"/>
    <x v="193"/>
    <x v="193"/>
    <n v="1"/>
    <m/>
    <s v="Yes"/>
    <n v="0.5"/>
    <x v="652"/>
    <x v="2"/>
    <n v="8"/>
    <n v="80"/>
    <n v="40"/>
    <n v="40"/>
    <n v="0"/>
    <n v="65.071799999999996"/>
    <n v="40"/>
    <s v="Wed"/>
    <s v="Thu"/>
    <n v="3"/>
    <x v="2"/>
    <n v="1"/>
  </r>
  <r>
    <s v="A00942"/>
    <x v="5"/>
    <s v="Burton"/>
    <x v="0"/>
    <x v="0"/>
    <x v="193"/>
    <x v="208"/>
    <n v="1"/>
    <m/>
    <m/>
    <n v="0.5"/>
    <x v="653"/>
    <x v="2"/>
    <n v="29"/>
    <n v="80"/>
    <n v="40"/>
    <n v="40"/>
    <n v="175.21770000000001"/>
    <n v="215.21770000000001"/>
    <n v="215.21770000000001"/>
    <s v="Wed"/>
    <s v="Thu"/>
    <n v="3"/>
    <x v="2"/>
    <n v="1"/>
  </r>
  <r>
    <s v="A00943"/>
    <x v="3"/>
    <s v="Khan"/>
    <x v="3"/>
    <x v="0"/>
    <x v="193"/>
    <x v="212"/>
    <n v="2"/>
    <m/>
    <m/>
    <n v="3.5"/>
    <x v="654"/>
    <x v="0"/>
    <n v="35"/>
    <n v="140"/>
    <n v="490"/>
    <n v="490"/>
    <n v="23"/>
    <n v="513"/>
    <n v="513"/>
    <s v="Wed"/>
    <s v="Wed"/>
    <n v="3"/>
    <x v="3"/>
    <n v="0"/>
  </r>
  <r>
    <s v="A00944"/>
    <x v="4"/>
    <s v="Khan"/>
    <x v="0"/>
    <x v="0"/>
    <x v="193"/>
    <x v="168"/>
    <n v="2"/>
    <m/>
    <m/>
    <m/>
    <x v="43"/>
    <x v="2"/>
    <s v=""/>
    <n v="140"/>
    <n v="0"/>
    <n v="0"/>
    <n v="30"/>
    <n v="30"/>
    <n v="30"/>
    <s v="Wed"/>
    <s v="Sat"/>
    <n v="3"/>
    <x v="4"/>
    <n v="3"/>
  </r>
  <r>
    <s v="A00945"/>
    <x v="2"/>
    <s v="Cartier"/>
    <x v="2"/>
    <x v="0"/>
    <x v="193"/>
    <x v="168"/>
    <n v="1"/>
    <m/>
    <m/>
    <m/>
    <x v="655"/>
    <x v="0"/>
    <s v=""/>
    <n v="80"/>
    <n v="0"/>
    <n v="0"/>
    <n v="161.08420000000001"/>
    <n v="161.08420000000001"/>
    <n v="161.08420000000001"/>
    <s v="Wed"/>
    <s v="Sat"/>
    <n v="3"/>
    <x v="4"/>
    <n v="3"/>
  </r>
  <r>
    <s v="A00946"/>
    <x v="2"/>
    <s v="Khan"/>
    <x v="2"/>
    <x v="0"/>
    <x v="193"/>
    <x v="168"/>
    <n v="1"/>
    <m/>
    <m/>
    <m/>
    <x v="656"/>
    <x v="2"/>
    <s v=""/>
    <n v="80"/>
    <n v="0"/>
    <n v="0"/>
    <n v="59.807400000000001"/>
    <n v="59.807400000000001"/>
    <n v="59.807400000000001"/>
    <s v="Wed"/>
    <s v="Sat"/>
    <n v="3"/>
    <x v="4"/>
    <n v="3"/>
  </r>
  <r>
    <s v="A00947"/>
    <x v="4"/>
    <s v="Khan"/>
    <x v="0"/>
    <x v="0"/>
    <x v="193"/>
    <x v="168"/>
    <n v="1"/>
    <m/>
    <m/>
    <m/>
    <x v="66"/>
    <x v="2"/>
    <s v=""/>
    <n v="80"/>
    <n v="0"/>
    <n v="0"/>
    <n v="19.196999999999999"/>
    <n v="19.196999999999999"/>
    <n v="19.196999999999999"/>
    <s v="Wed"/>
    <s v="Sat"/>
    <n v="3"/>
    <x v="4"/>
    <n v="3"/>
  </r>
  <r>
    <s v="A00948"/>
    <x v="0"/>
    <s v="Ling"/>
    <x v="2"/>
    <x v="1"/>
    <x v="193"/>
    <x v="168"/>
    <n v="1"/>
    <m/>
    <m/>
    <m/>
    <x v="657"/>
    <x v="0"/>
    <s v=""/>
    <n v="80"/>
    <n v="0"/>
    <n v="0"/>
    <n v="50.79"/>
    <n v="50.79"/>
    <n v="50.79"/>
    <s v="Wed"/>
    <s v="Sat"/>
    <n v="3"/>
    <x v="4"/>
    <n v="3"/>
  </r>
  <r>
    <s v="A00949"/>
    <x v="0"/>
    <s v="Ling"/>
    <x v="0"/>
    <x v="0"/>
    <x v="194"/>
    <x v="114"/>
    <n v="2"/>
    <m/>
    <m/>
    <n v="1.25"/>
    <x v="658"/>
    <x v="2"/>
    <n v="13"/>
    <n v="140"/>
    <n v="175"/>
    <n v="175"/>
    <n v="122.80759999999999"/>
    <n v="297.80759999999998"/>
    <n v="297.80759999999998"/>
    <s v="Thu"/>
    <s v="Wed"/>
    <n v="4"/>
    <x v="3"/>
    <n v="-1"/>
  </r>
  <r>
    <s v="A00950"/>
    <x v="4"/>
    <s v="Cartier"/>
    <x v="0"/>
    <x v="0"/>
    <x v="194"/>
    <x v="183"/>
    <n v="1"/>
    <m/>
    <m/>
    <n v="0.25"/>
    <x v="659"/>
    <x v="0"/>
    <n v="19"/>
    <n v="80"/>
    <n v="20"/>
    <n v="20"/>
    <n v="54.8215"/>
    <n v="74.8215"/>
    <n v="74.8215"/>
    <s v="Thu"/>
    <s v="Tue"/>
    <n v="4"/>
    <x v="0"/>
    <n v="-2"/>
  </r>
  <r>
    <s v="A00951"/>
    <x v="2"/>
    <s v="Cartier"/>
    <x v="1"/>
    <x v="0"/>
    <x v="194"/>
    <x v="200"/>
    <n v="2"/>
    <m/>
    <m/>
    <n v="2.5"/>
    <x v="660"/>
    <x v="2"/>
    <n v="35"/>
    <n v="140"/>
    <n v="350"/>
    <n v="350"/>
    <n v="86.423400000000001"/>
    <n v="436.42340000000002"/>
    <n v="436.42340000000002"/>
    <s v="Thu"/>
    <s v="Thu"/>
    <n v="4"/>
    <x v="2"/>
    <n v="0"/>
  </r>
  <r>
    <s v="A00952"/>
    <x v="7"/>
    <s v="Ling"/>
    <x v="0"/>
    <x v="0"/>
    <x v="194"/>
    <x v="168"/>
    <n v="2"/>
    <m/>
    <m/>
    <m/>
    <x v="661"/>
    <x v="2"/>
    <s v=""/>
    <n v="140"/>
    <n v="0"/>
    <n v="0"/>
    <n v="100.60380000000001"/>
    <n v="100.60380000000001"/>
    <n v="100.60380000000001"/>
    <s v="Thu"/>
    <s v="Sat"/>
    <n v="4"/>
    <x v="4"/>
    <n v="2"/>
  </r>
  <r>
    <s v="A00953"/>
    <x v="0"/>
    <s v="Ling"/>
    <x v="2"/>
    <x v="0"/>
    <x v="194"/>
    <x v="168"/>
    <n v="1"/>
    <m/>
    <m/>
    <m/>
    <x v="662"/>
    <x v="0"/>
    <s v=""/>
    <n v="80"/>
    <n v="0"/>
    <n v="0"/>
    <n v="17.170000000000002"/>
    <n v="17.170000000000002"/>
    <n v="17.170000000000002"/>
    <s v="Thu"/>
    <s v="Sat"/>
    <n v="4"/>
    <x v="4"/>
    <n v="2"/>
  </r>
  <r>
    <s v="A00954"/>
    <x v="4"/>
    <s v="Burton"/>
    <x v="0"/>
    <x v="0"/>
    <x v="194"/>
    <x v="168"/>
    <n v="1"/>
    <m/>
    <m/>
    <m/>
    <x v="663"/>
    <x v="1"/>
    <s v=""/>
    <n v="80"/>
    <n v="0"/>
    <n v="0"/>
    <n v="10.307499999999999"/>
    <n v="10.307499999999999"/>
    <n v="10.307499999999999"/>
    <s v="Thu"/>
    <s v="Sat"/>
    <n v="4"/>
    <x v="4"/>
    <n v="2"/>
  </r>
  <r>
    <s v="A00955"/>
    <x v="0"/>
    <s v="Ling"/>
    <x v="0"/>
    <x v="0"/>
    <x v="194"/>
    <x v="168"/>
    <n v="2"/>
    <m/>
    <m/>
    <m/>
    <x v="664"/>
    <x v="0"/>
    <s v=""/>
    <n v="140"/>
    <n v="0"/>
    <n v="0"/>
    <n v="18.63"/>
    <n v="18.63"/>
    <n v="18.63"/>
    <s v="Thu"/>
    <s v="Sat"/>
    <n v="4"/>
    <x v="4"/>
    <n v="2"/>
  </r>
  <r>
    <s v="A00956"/>
    <x v="0"/>
    <s v="Ling"/>
    <x v="0"/>
    <x v="0"/>
    <x v="194"/>
    <x v="168"/>
    <n v="2"/>
    <m/>
    <m/>
    <m/>
    <x v="665"/>
    <x v="0"/>
    <s v=""/>
    <n v="140"/>
    <n v="0"/>
    <n v="0"/>
    <n v="32"/>
    <n v="32"/>
    <n v="32"/>
    <s v="Thu"/>
    <s v="Sat"/>
    <n v="4"/>
    <x v="4"/>
    <n v="2"/>
  </r>
  <r>
    <s v="A00957"/>
    <x v="0"/>
    <s v="Ling"/>
    <x v="2"/>
    <x v="0"/>
    <x v="194"/>
    <x v="168"/>
    <n v="1"/>
    <m/>
    <m/>
    <m/>
    <x v="666"/>
    <x v="1"/>
    <s v=""/>
    <n v="80"/>
    <n v="0"/>
    <n v="0"/>
    <n v="14.13"/>
    <n v="14.13"/>
    <n v="14.13"/>
    <s v="Thu"/>
    <s v="Sat"/>
    <n v="4"/>
    <x v="4"/>
    <n v="2"/>
  </r>
  <r>
    <s v="A00958"/>
    <x v="0"/>
    <s v="Ling"/>
    <x v="3"/>
    <x v="0"/>
    <x v="194"/>
    <x v="168"/>
    <n v="1"/>
    <m/>
    <m/>
    <m/>
    <x v="667"/>
    <x v="0"/>
    <s v=""/>
    <n v="80"/>
    <n v="0"/>
    <n v="0"/>
    <n v="322"/>
    <n v="322"/>
    <n v="322"/>
    <s v="Thu"/>
    <s v="Sat"/>
    <n v="4"/>
    <x v="4"/>
    <n v="2"/>
  </r>
  <r>
    <s v="A00959"/>
    <x v="7"/>
    <s v="Ling"/>
    <x v="0"/>
    <x v="0"/>
    <x v="194"/>
    <x v="168"/>
    <n v="2"/>
    <m/>
    <m/>
    <m/>
    <x v="419"/>
    <x v="2"/>
    <s v=""/>
    <n v="140"/>
    <n v="0"/>
    <n v="0"/>
    <n v="50.603299999999997"/>
    <n v="50.603299999999997"/>
    <n v="50.603299999999997"/>
    <s v="Thu"/>
    <s v="Sat"/>
    <n v="4"/>
    <x v="4"/>
    <n v="2"/>
  </r>
  <r>
    <s v="A00960"/>
    <x v="6"/>
    <s v="Burton"/>
    <x v="0"/>
    <x v="0"/>
    <x v="195"/>
    <x v="134"/>
    <n v="2"/>
    <m/>
    <m/>
    <n v="2"/>
    <x v="668"/>
    <x v="2"/>
    <n v="24"/>
    <n v="140"/>
    <n v="280"/>
    <n v="280"/>
    <n v="134.50059999999999"/>
    <n v="414.50059999999996"/>
    <n v="414.50059999999996"/>
    <s v="Fri"/>
    <s v="Mon"/>
    <n v="5"/>
    <x v="5"/>
    <n v="-4"/>
  </r>
  <r>
    <s v="A00961"/>
    <x v="5"/>
    <s v="Cartier"/>
    <x v="1"/>
    <x v="0"/>
    <x v="196"/>
    <x v="186"/>
    <n v="1"/>
    <m/>
    <m/>
    <n v="0.5"/>
    <x v="669"/>
    <x v="2"/>
    <n v="14"/>
    <n v="80"/>
    <n v="40"/>
    <n v="40"/>
    <n v="78.333299999999994"/>
    <n v="118.33329999999999"/>
    <n v="118.33329999999999"/>
    <s v="Sat"/>
    <s v="Sat"/>
    <n v="6"/>
    <x v="4"/>
    <n v="0"/>
  </r>
  <r>
    <s v="A00962"/>
    <x v="3"/>
    <s v="Khan"/>
    <x v="4"/>
    <x v="0"/>
    <x v="197"/>
    <x v="114"/>
    <n v="1"/>
    <m/>
    <m/>
    <n v="1.5"/>
    <x v="670"/>
    <x v="0"/>
    <n v="9"/>
    <n v="80"/>
    <n v="120"/>
    <n v="120"/>
    <n v="202.8"/>
    <n v="322.8"/>
    <n v="322.8"/>
    <s v="Mon"/>
    <s v="Wed"/>
    <n v="1"/>
    <x v="3"/>
    <n v="2"/>
  </r>
  <r>
    <s v="A00963"/>
    <x v="2"/>
    <s v="Burton"/>
    <x v="1"/>
    <x v="0"/>
    <x v="197"/>
    <x v="216"/>
    <n v="1"/>
    <m/>
    <m/>
    <n v="0.5"/>
    <x v="671"/>
    <x v="2"/>
    <n v="18"/>
    <n v="80"/>
    <n v="40"/>
    <n v="40"/>
    <n v="67.903400000000005"/>
    <n v="107.9034"/>
    <n v="107.9034"/>
    <s v="Mon"/>
    <s v="Fri"/>
    <n v="1"/>
    <x v="1"/>
    <n v="4"/>
  </r>
  <r>
    <s v="A00964"/>
    <x v="7"/>
    <s v="Ling"/>
    <x v="0"/>
    <x v="0"/>
    <x v="197"/>
    <x v="134"/>
    <n v="2"/>
    <m/>
    <m/>
    <n v="1"/>
    <x v="39"/>
    <x v="2"/>
    <n v="21"/>
    <n v="140"/>
    <n v="140"/>
    <n v="140"/>
    <n v="144"/>
    <n v="284"/>
    <n v="284"/>
    <s v="Mon"/>
    <s v="Mon"/>
    <n v="1"/>
    <x v="5"/>
    <n v="0"/>
  </r>
  <r>
    <s v="A00965"/>
    <x v="1"/>
    <s v="Burton"/>
    <x v="2"/>
    <x v="0"/>
    <x v="197"/>
    <x v="184"/>
    <n v="2"/>
    <m/>
    <m/>
    <n v="0.25"/>
    <x v="589"/>
    <x v="0"/>
    <n v="22"/>
    <n v="140"/>
    <n v="35"/>
    <n v="35"/>
    <n v="178.36179999999999"/>
    <n v="213.36179999999999"/>
    <n v="213.36179999999999"/>
    <s v="Mon"/>
    <s v="Tue"/>
    <n v="1"/>
    <x v="0"/>
    <n v="1"/>
  </r>
  <r>
    <s v="A00966"/>
    <x v="8"/>
    <s v="Ling"/>
    <x v="2"/>
    <x v="0"/>
    <x v="197"/>
    <x v="211"/>
    <n v="1"/>
    <m/>
    <m/>
    <n v="0.25"/>
    <x v="672"/>
    <x v="1"/>
    <n v="23"/>
    <n v="80"/>
    <n v="20"/>
    <n v="20"/>
    <n v="7.3140000000000001"/>
    <n v="27.314"/>
    <n v="27.314"/>
    <s v="Mon"/>
    <s v="Wed"/>
    <n v="1"/>
    <x v="3"/>
    <n v="2"/>
  </r>
  <r>
    <s v="A00967"/>
    <x v="8"/>
    <s v="Ling"/>
    <x v="0"/>
    <x v="0"/>
    <x v="197"/>
    <x v="168"/>
    <n v="2"/>
    <m/>
    <m/>
    <m/>
    <x v="2"/>
    <x v="0"/>
    <s v=""/>
    <n v="140"/>
    <n v="0"/>
    <n v="0"/>
    <n v="120"/>
    <n v="120"/>
    <n v="120"/>
    <s v="Mon"/>
    <s v="Sat"/>
    <n v="1"/>
    <x v="4"/>
    <n v="5"/>
  </r>
  <r>
    <s v="A00968"/>
    <x v="3"/>
    <s v="Cartier"/>
    <x v="0"/>
    <x v="0"/>
    <x v="197"/>
    <x v="168"/>
    <n v="1"/>
    <m/>
    <m/>
    <m/>
    <x v="673"/>
    <x v="2"/>
    <s v=""/>
    <n v="80"/>
    <n v="0"/>
    <n v="0"/>
    <n v="193.8409"/>
    <n v="193.8409"/>
    <n v="193.8409"/>
    <s v="Mon"/>
    <s v="Sat"/>
    <n v="1"/>
    <x v="4"/>
    <n v="5"/>
  </r>
  <r>
    <s v="A00969"/>
    <x v="3"/>
    <s v="Cartier"/>
    <x v="0"/>
    <x v="0"/>
    <x v="197"/>
    <x v="168"/>
    <n v="1"/>
    <m/>
    <m/>
    <m/>
    <x v="674"/>
    <x v="1"/>
    <s v=""/>
    <n v="80"/>
    <n v="0"/>
    <n v="0"/>
    <n v="901.5"/>
    <n v="901.5"/>
    <n v="901.5"/>
    <s v="Mon"/>
    <s v="Sat"/>
    <n v="1"/>
    <x v="4"/>
    <n v="5"/>
  </r>
  <r>
    <s v="A00970"/>
    <x v="2"/>
    <s v="Cartier"/>
    <x v="2"/>
    <x v="0"/>
    <x v="197"/>
    <x v="168"/>
    <n v="1"/>
    <m/>
    <m/>
    <m/>
    <x v="554"/>
    <x v="0"/>
    <s v=""/>
    <n v="80"/>
    <n v="0"/>
    <n v="0"/>
    <n v="64.342100000000002"/>
    <n v="64.342100000000002"/>
    <n v="64.342100000000002"/>
    <s v="Mon"/>
    <s v="Sat"/>
    <n v="1"/>
    <x v="4"/>
    <n v="5"/>
  </r>
  <r>
    <s v="A00971"/>
    <x v="2"/>
    <s v="Cartier"/>
    <x v="2"/>
    <x v="0"/>
    <x v="197"/>
    <x v="168"/>
    <n v="1"/>
    <m/>
    <m/>
    <m/>
    <x v="554"/>
    <x v="0"/>
    <s v=""/>
    <n v="80"/>
    <n v="0"/>
    <n v="0"/>
    <n v="64.342100000000002"/>
    <n v="64.342100000000002"/>
    <n v="64.342100000000002"/>
    <s v="Mon"/>
    <s v="Sat"/>
    <n v="1"/>
    <x v="4"/>
    <n v="5"/>
  </r>
  <r>
    <s v="A00972"/>
    <x v="2"/>
    <s v="Burton"/>
    <x v="0"/>
    <x v="0"/>
    <x v="197"/>
    <x v="168"/>
    <n v="2"/>
    <m/>
    <m/>
    <m/>
    <x v="675"/>
    <x v="2"/>
    <s v=""/>
    <n v="140"/>
    <n v="0"/>
    <n v="0"/>
    <n v="282"/>
    <n v="282"/>
    <n v="282"/>
    <s v="Mon"/>
    <s v="Sat"/>
    <n v="1"/>
    <x v="4"/>
    <n v="5"/>
  </r>
  <r>
    <s v="A00973"/>
    <x v="4"/>
    <s v="Khan"/>
    <x v="2"/>
    <x v="0"/>
    <x v="198"/>
    <x v="205"/>
    <n v="1"/>
    <m/>
    <m/>
    <n v="0.25"/>
    <x v="29"/>
    <x v="0"/>
    <n v="24"/>
    <n v="80"/>
    <n v="20"/>
    <n v="20"/>
    <n v="21.33"/>
    <n v="41.33"/>
    <n v="41.33"/>
    <s v="Tue"/>
    <s v="Fri"/>
    <n v="2"/>
    <x v="1"/>
    <n v="3"/>
  </r>
  <r>
    <s v="A00974"/>
    <x v="0"/>
    <s v="Ling"/>
    <x v="0"/>
    <x v="0"/>
    <x v="198"/>
    <x v="209"/>
    <n v="2"/>
    <m/>
    <m/>
    <n v="0.25"/>
    <x v="676"/>
    <x v="0"/>
    <n v="27"/>
    <n v="140"/>
    <n v="35"/>
    <n v="35"/>
    <n v="55.89"/>
    <n v="90.89"/>
    <n v="90.89"/>
    <s v="Tue"/>
    <s v="Mon"/>
    <n v="2"/>
    <x v="5"/>
    <n v="-1"/>
  </r>
  <r>
    <s v="A00975"/>
    <x v="3"/>
    <s v="Khan"/>
    <x v="1"/>
    <x v="0"/>
    <x v="198"/>
    <x v="212"/>
    <n v="2"/>
    <m/>
    <m/>
    <n v="0.5"/>
    <x v="677"/>
    <x v="0"/>
    <n v="29"/>
    <n v="140"/>
    <n v="70"/>
    <n v="70"/>
    <n v="227.13"/>
    <n v="297.13"/>
    <n v="297.13"/>
    <s v="Tue"/>
    <s v="Wed"/>
    <n v="2"/>
    <x v="3"/>
    <n v="1"/>
  </r>
  <r>
    <s v="A00976"/>
    <x v="3"/>
    <s v="Cartier"/>
    <x v="1"/>
    <x v="0"/>
    <x v="198"/>
    <x v="168"/>
    <n v="2"/>
    <s v="Yes"/>
    <s v="Yes"/>
    <m/>
    <x v="678"/>
    <x v="3"/>
    <s v=""/>
    <n v="140"/>
    <n v="0"/>
    <n v="0"/>
    <n v="0"/>
    <n v="593.44470000000001"/>
    <n v="0"/>
    <s v="Tue"/>
    <s v="Sat"/>
    <n v="2"/>
    <x v="4"/>
    <n v="4"/>
  </r>
  <r>
    <s v="A00977"/>
    <x v="2"/>
    <s v="Burton"/>
    <x v="1"/>
    <x v="0"/>
    <x v="198"/>
    <x v="168"/>
    <n v="1"/>
    <m/>
    <m/>
    <m/>
    <x v="679"/>
    <x v="0"/>
    <s v=""/>
    <n v="80"/>
    <n v="0"/>
    <n v="0"/>
    <n v="65.496899999999997"/>
    <n v="65.496899999999997"/>
    <n v="65.496899999999997"/>
    <s v="Tue"/>
    <s v="Sat"/>
    <n v="2"/>
    <x v="4"/>
    <n v="4"/>
  </r>
  <r>
    <s v="A00978"/>
    <x v="8"/>
    <s v="Ling"/>
    <x v="1"/>
    <x v="0"/>
    <x v="198"/>
    <x v="168"/>
    <n v="2"/>
    <m/>
    <m/>
    <m/>
    <x v="680"/>
    <x v="0"/>
    <s v=""/>
    <n v="140"/>
    <n v="0"/>
    <n v="0"/>
    <n v="1137.74"/>
    <n v="1137.74"/>
    <n v="1137.74"/>
    <s v="Tue"/>
    <s v="Sat"/>
    <n v="2"/>
    <x v="4"/>
    <n v="4"/>
  </r>
  <r>
    <s v="A00979"/>
    <x v="2"/>
    <s v="Cartier"/>
    <x v="3"/>
    <x v="0"/>
    <x v="198"/>
    <x v="168"/>
    <n v="1"/>
    <m/>
    <m/>
    <m/>
    <x v="681"/>
    <x v="2"/>
    <s v=""/>
    <n v="80"/>
    <n v="0"/>
    <n v="0"/>
    <n v="272.99959999999999"/>
    <n v="272.99959999999999"/>
    <n v="272.99959999999999"/>
    <s v="Tue"/>
    <s v="Sat"/>
    <n v="2"/>
    <x v="4"/>
    <n v="4"/>
  </r>
  <r>
    <s v="A00980"/>
    <x v="1"/>
    <s v="Lopez"/>
    <x v="2"/>
    <x v="0"/>
    <x v="199"/>
    <x v="196"/>
    <n v="1"/>
    <m/>
    <m/>
    <n v="0.25"/>
    <x v="682"/>
    <x v="0"/>
    <n v="2"/>
    <n v="80"/>
    <n v="20"/>
    <n v="20"/>
    <n v="270.44560000000001"/>
    <n v="290.44560000000001"/>
    <n v="290.44560000000001"/>
    <s v="Wed"/>
    <s v="Fri"/>
    <n v="3"/>
    <x v="1"/>
    <n v="2"/>
  </r>
  <r>
    <s v="A00981"/>
    <x v="2"/>
    <s v="Khan"/>
    <x v="0"/>
    <x v="0"/>
    <x v="199"/>
    <x v="186"/>
    <n v="1"/>
    <m/>
    <m/>
    <n v="1"/>
    <x v="183"/>
    <x v="1"/>
    <n v="10"/>
    <n v="80"/>
    <n v="80"/>
    <n v="80"/>
    <n v="180"/>
    <n v="260"/>
    <n v="260"/>
    <s v="Wed"/>
    <s v="Sat"/>
    <n v="3"/>
    <x v="4"/>
    <n v="3"/>
  </r>
  <r>
    <s v="A00982"/>
    <x v="1"/>
    <s v="Lopez"/>
    <x v="3"/>
    <x v="0"/>
    <x v="199"/>
    <x v="184"/>
    <n v="1"/>
    <m/>
    <m/>
    <n v="1"/>
    <x v="683"/>
    <x v="0"/>
    <n v="20"/>
    <n v="80"/>
    <n v="80"/>
    <n v="80"/>
    <n v="188.9469"/>
    <n v="268.94690000000003"/>
    <n v="268.94690000000003"/>
    <s v="Wed"/>
    <s v="Tue"/>
    <n v="3"/>
    <x v="0"/>
    <n v="-1"/>
  </r>
  <r>
    <s v="A00983"/>
    <x v="7"/>
    <s v="Ling"/>
    <x v="2"/>
    <x v="0"/>
    <x v="199"/>
    <x v="212"/>
    <n v="1"/>
    <m/>
    <m/>
    <n v="0.25"/>
    <x v="684"/>
    <x v="0"/>
    <n v="28"/>
    <n v="80"/>
    <n v="20"/>
    <n v="20"/>
    <n v="37.582099999999997"/>
    <n v="57.582099999999997"/>
    <n v="57.582099999999997"/>
    <s v="Wed"/>
    <s v="Wed"/>
    <n v="3"/>
    <x v="3"/>
    <n v="0"/>
  </r>
  <r>
    <s v="A00984"/>
    <x v="3"/>
    <s v="Cartier"/>
    <x v="1"/>
    <x v="0"/>
    <x v="199"/>
    <x v="209"/>
    <n v="1"/>
    <m/>
    <m/>
    <n v="0.5"/>
    <x v="146"/>
    <x v="0"/>
    <n v="26"/>
    <n v="80"/>
    <n v="40"/>
    <n v="40"/>
    <n v="20"/>
    <n v="60"/>
    <n v="60"/>
    <s v="Wed"/>
    <s v="Mon"/>
    <n v="3"/>
    <x v="5"/>
    <n v="-2"/>
  </r>
  <r>
    <s v="A00985"/>
    <x v="1"/>
    <s v="Burton"/>
    <x v="2"/>
    <x v="0"/>
    <x v="199"/>
    <x v="209"/>
    <n v="1"/>
    <m/>
    <m/>
    <n v="0.25"/>
    <x v="685"/>
    <x v="2"/>
    <n v="26"/>
    <n v="80"/>
    <n v="20"/>
    <n v="20"/>
    <n v="78.278999999999996"/>
    <n v="98.278999999999996"/>
    <n v="98.278999999999996"/>
    <s v="Wed"/>
    <s v="Mon"/>
    <n v="3"/>
    <x v="5"/>
    <n v="-2"/>
  </r>
  <r>
    <s v="A00986"/>
    <x v="1"/>
    <s v="Ling"/>
    <x v="2"/>
    <x v="0"/>
    <x v="199"/>
    <x v="200"/>
    <n v="1"/>
    <m/>
    <m/>
    <n v="0.25"/>
    <x v="686"/>
    <x v="0"/>
    <n v="29"/>
    <n v="80"/>
    <n v="20"/>
    <n v="20"/>
    <n v="37.293500000000002"/>
    <n v="57.293500000000002"/>
    <n v="57.293500000000002"/>
    <s v="Wed"/>
    <s v="Thu"/>
    <n v="3"/>
    <x v="2"/>
    <n v="1"/>
  </r>
  <r>
    <s v="A00987"/>
    <x v="0"/>
    <s v="Ling"/>
    <x v="2"/>
    <x v="1"/>
    <x v="199"/>
    <x v="168"/>
    <n v="1"/>
    <m/>
    <m/>
    <m/>
    <x v="687"/>
    <x v="2"/>
    <s v=""/>
    <n v="80"/>
    <n v="0"/>
    <n v="0"/>
    <n v="48.586199999999998"/>
    <n v="48.586199999999998"/>
    <n v="48.586199999999998"/>
    <s v="Wed"/>
    <s v="Sat"/>
    <n v="3"/>
    <x v="4"/>
    <n v="3"/>
  </r>
  <r>
    <s v="A00988"/>
    <x v="2"/>
    <s v="Burton"/>
    <x v="0"/>
    <x v="0"/>
    <x v="199"/>
    <x v="168"/>
    <n v="2"/>
    <m/>
    <m/>
    <m/>
    <x v="688"/>
    <x v="2"/>
    <s v=""/>
    <n v="140"/>
    <n v="0"/>
    <n v="0"/>
    <n v="164.4"/>
    <n v="164.4"/>
    <n v="164.4"/>
    <s v="Wed"/>
    <s v="Sat"/>
    <n v="3"/>
    <x v="4"/>
    <n v="3"/>
  </r>
  <r>
    <s v="A00989"/>
    <x v="0"/>
    <s v="Ling"/>
    <x v="2"/>
    <x v="0"/>
    <x v="200"/>
    <x v="208"/>
    <n v="2"/>
    <m/>
    <m/>
    <n v="0.25"/>
    <x v="689"/>
    <x v="0"/>
    <n v="21"/>
    <n v="140"/>
    <n v="35"/>
    <n v="35"/>
    <n v="268.05579999999998"/>
    <n v="303.05579999999998"/>
    <n v="303.05579999999998"/>
    <s v="Thu"/>
    <s v="Thu"/>
    <n v="4"/>
    <x v="2"/>
    <n v="0"/>
  </r>
  <r>
    <s v="A00990"/>
    <x v="4"/>
    <s v="Khan"/>
    <x v="2"/>
    <x v="0"/>
    <x v="200"/>
    <x v="206"/>
    <n v="1"/>
    <m/>
    <m/>
    <n v="0.25"/>
    <x v="66"/>
    <x v="1"/>
    <n v="29"/>
    <n v="80"/>
    <n v="20"/>
    <n v="20"/>
    <n v="19.196999999999999"/>
    <n v="39.197000000000003"/>
    <n v="39.197000000000003"/>
    <s v="Thu"/>
    <s v="Fri"/>
    <n v="4"/>
    <x v="1"/>
    <n v="1"/>
  </r>
  <r>
    <s v="A00991"/>
    <x v="0"/>
    <s v="Ling"/>
    <x v="0"/>
    <x v="0"/>
    <x v="200"/>
    <x v="209"/>
    <n v="2"/>
    <m/>
    <m/>
    <n v="0.25"/>
    <x v="29"/>
    <x v="0"/>
    <n v="25"/>
    <n v="140"/>
    <n v="35"/>
    <n v="35"/>
    <n v="21.33"/>
    <n v="56.33"/>
    <n v="56.33"/>
    <s v="Thu"/>
    <s v="Mon"/>
    <n v="4"/>
    <x v="5"/>
    <n v="-3"/>
  </r>
  <r>
    <s v="A00992"/>
    <x v="0"/>
    <s v="Burton"/>
    <x v="1"/>
    <x v="0"/>
    <x v="200"/>
    <x v="168"/>
    <n v="1"/>
    <m/>
    <m/>
    <m/>
    <x v="690"/>
    <x v="2"/>
    <s v=""/>
    <n v="80"/>
    <n v="0"/>
    <n v="0"/>
    <n v="7.5"/>
    <n v="7.5"/>
    <n v="7.5"/>
    <s v="Thu"/>
    <s v="Sat"/>
    <n v="4"/>
    <x v="4"/>
    <n v="2"/>
  </r>
  <r>
    <s v="A00993"/>
    <x v="0"/>
    <s v="Ling"/>
    <x v="2"/>
    <x v="0"/>
    <x v="200"/>
    <x v="168"/>
    <n v="1"/>
    <m/>
    <m/>
    <m/>
    <x v="691"/>
    <x v="0"/>
    <s v=""/>
    <n v="80"/>
    <n v="0"/>
    <n v="0"/>
    <n v="115.1866"/>
    <n v="115.1866"/>
    <n v="115.1866"/>
    <s v="Thu"/>
    <s v="Sat"/>
    <n v="4"/>
    <x v="4"/>
    <n v="2"/>
  </r>
  <r>
    <s v="A00994"/>
    <x v="0"/>
    <s v="Ling"/>
    <x v="2"/>
    <x v="0"/>
    <x v="200"/>
    <x v="168"/>
    <n v="1"/>
    <m/>
    <m/>
    <m/>
    <x v="2"/>
    <x v="0"/>
    <s v=""/>
    <n v="80"/>
    <n v="0"/>
    <n v="0"/>
    <n v="120"/>
    <n v="120"/>
    <n v="120"/>
    <s v="Thu"/>
    <s v="Sat"/>
    <n v="4"/>
    <x v="4"/>
    <n v="2"/>
  </r>
  <r>
    <s v="A00995"/>
    <x v="8"/>
    <s v="Ling"/>
    <x v="2"/>
    <x v="0"/>
    <x v="200"/>
    <x v="168"/>
    <n v="1"/>
    <m/>
    <m/>
    <m/>
    <x v="692"/>
    <x v="0"/>
    <s v=""/>
    <n v="80"/>
    <n v="0"/>
    <n v="0"/>
    <n v="21"/>
    <n v="21"/>
    <n v="21"/>
    <s v="Thu"/>
    <s v="Sat"/>
    <n v="4"/>
    <x v="4"/>
    <n v="2"/>
  </r>
  <r>
    <s v="A00996"/>
    <x v="8"/>
    <s v="Ling"/>
    <x v="0"/>
    <x v="0"/>
    <x v="200"/>
    <x v="168"/>
    <n v="1"/>
    <m/>
    <m/>
    <m/>
    <x v="693"/>
    <x v="2"/>
    <s v=""/>
    <n v="80"/>
    <n v="0"/>
    <n v="0"/>
    <n v="58.89"/>
    <n v="58.89"/>
    <n v="58.89"/>
    <s v="Thu"/>
    <s v="Sat"/>
    <n v="4"/>
    <x v="4"/>
    <n v="2"/>
  </r>
  <r>
    <s v="A00997"/>
    <x v="2"/>
    <s v="Burton"/>
    <x v="2"/>
    <x v="0"/>
    <x v="200"/>
    <x v="168"/>
    <n v="1"/>
    <m/>
    <m/>
    <m/>
    <x v="212"/>
    <x v="2"/>
    <s v=""/>
    <n v="80"/>
    <n v="0"/>
    <n v="0"/>
    <n v="32.6706"/>
    <n v="32.6706"/>
    <n v="32.6706"/>
    <s v="Thu"/>
    <s v="Sat"/>
    <n v="4"/>
    <x v="4"/>
    <n v="2"/>
  </r>
  <r>
    <s v="A00998"/>
    <x v="5"/>
    <s v="Burton"/>
    <x v="3"/>
    <x v="0"/>
    <x v="200"/>
    <x v="168"/>
    <n v="2"/>
    <m/>
    <m/>
    <m/>
    <x v="694"/>
    <x v="2"/>
    <s v=""/>
    <n v="140"/>
    <n v="0"/>
    <n v="0"/>
    <n v="205.28129999999999"/>
    <n v="205.28129999999999"/>
    <n v="205.28129999999999"/>
    <s v="Thu"/>
    <s v="Sat"/>
    <n v="4"/>
    <x v="4"/>
    <n v="2"/>
  </r>
  <r>
    <s v="A00999"/>
    <x v="2"/>
    <s v="Khan"/>
    <x v="1"/>
    <x v="0"/>
    <x v="200"/>
    <x v="168"/>
    <n v="2"/>
    <m/>
    <m/>
    <m/>
    <x v="695"/>
    <x v="0"/>
    <s v=""/>
    <n v="140"/>
    <n v="0"/>
    <n v="0"/>
    <n v="223.64769999999999"/>
    <n v="223.64769999999999"/>
    <n v="223.64769999999999"/>
    <s v="Thu"/>
    <s v="Sat"/>
    <n v="4"/>
    <x v="4"/>
    <n v="2"/>
  </r>
  <r>
    <s v="A01000"/>
    <x v="3"/>
    <s v="Khan"/>
    <x v="3"/>
    <x v="0"/>
    <x v="201"/>
    <x v="205"/>
    <n v="1"/>
    <m/>
    <m/>
    <n v="6.25"/>
    <x v="146"/>
    <x v="2"/>
    <n v="21"/>
    <n v="80"/>
    <n v="500"/>
    <n v="500"/>
    <n v="20"/>
    <n v="520"/>
    <n v="520"/>
    <s v="Fri"/>
    <s v="Fri"/>
    <n v="5"/>
    <x v="1"/>
    <n v="0"/>
  </r>
  <r>
    <s v="A01001"/>
    <x v="3"/>
    <s v="Khan"/>
    <x v="3"/>
    <x v="0"/>
    <x v="201"/>
    <x v="168"/>
    <n v="1"/>
    <m/>
    <m/>
    <m/>
    <x v="696"/>
    <x v="1"/>
    <s v=""/>
    <n v="80"/>
    <n v="0"/>
    <n v="0"/>
    <n v="415.28449999999998"/>
    <n v="415.28449999999998"/>
    <n v="415.28449999999998"/>
    <s v="Fri"/>
    <s v="Sat"/>
    <n v="5"/>
    <x v="4"/>
    <n v="1"/>
  </r>
  <r>
    <s v="A01002"/>
    <x v="5"/>
    <s v="Khan"/>
    <x v="0"/>
    <x v="0"/>
    <x v="202"/>
    <x v="210"/>
    <n v="2"/>
    <m/>
    <m/>
    <n v="0.25"/>
    <x v="697"/>
    <x v="2"/>
    <n v="28"/>
    <n v="140"/>
    <n v="35"/>
    <n v="35"/>
    <n v="237.208"/>
    <n v="272.20799999999997"/>
    <n v="272.20799999999997"/>
    <s v="Sat"/>
    <s v="Sat"/>
    <n v="6"/>
    <x v="4"/>
    <n v="0"/>
  </r>
  <r>
    <s v="A01003"/>
    <x v="0"/>
    <s v="Ling"/>
    <x v="1"/>
    <x v="0"/>
    <x v="203"/>
    <x v="209"/>
    <n v="2"/>
    <m/>
    <m/>
    <n v="2.5"/>
    <x v="434"/>
    <x v="0"/>
    <n v="21"/>
    <n v="140"/>
    <n v="350"/>
    <n v="350"/>
    <n v="106.65"/>
    <n v="456.65"/>
    <n v="456.65"/>
    <s v="Mon"/>
    <s v="Mon"/>
    <n v="1"/>
    <x v="5"/>
    <n v="0"/>
  </r>
  <r>
    <s v="A01004"/>
    <x v="2"/>
    <s v="Cartier"/>
    <x v="1"/>
    <x v="1"/>
    <x v="203"/>
    <x v="168"/>
    <n v="2"/>
    <m/>
    <m/>
    <m/>
    <x v="244"/>
    <x v="2"/>
    <s v=""/>
    <n v="140"/>
    <n v="0"/>
    <n v="0"/>
    <n v="60"/>
    <n v="60"/>
    <n v="60"/>
    <s v="Mon"/>
    <s v="Sat"/>
    <n v="1"/>
    <x v="4"/>
    <n v="5"/>
  </r>
  <r>
    <s v="A01005"/>
    <x v="0"/>
    <s v="Ling"/>
    <x v="2"/>
    <x v="0"/>
    <x v="204"/>
    <x v="216"/>
    <n v="1"/>
    <m/>
    <m/>
    <n v="0.25"/>
    <x v="698"/>
    <x v="0"/>
    <n v="10"/>
    <n v="80"/>
    <n v="20"/>
    <n v="20"/>
    <n v="20.07"/>
    <n v="40.07"/>
    <n v="40.07"/>
    <s v="Tue"/>
    <s v="Fri"/>
    <n v="2"/>
    <x v="1"/>
    <n v="3"/>
  </r>
  <r>
    <s v="A01006"/>
    <x v="1"/>
    <s v="Burton"/>
    <x v="1"/>
    <x v="0"/>
    <x v="204"/>
    <x v="208"/>
    <n v="2"/>
    <m/>
    <m/>
    <n v="0.5"/>
    <x v="699"/>
    <x v="0"/>
    <n v="16"/>
    <n v="140"/>
    <n v="70"/>
    <n v="70"/>
    <n v="215.99090000000001"/>
    <n v="285.99090000000001"/>
    <n v="285.99090000000001"/>
    <s v="Tue"/>
    <s v="Thu"/>
    <n v="2"/>
    <x v="2"/>
    <n v="2"/>
  </r>
  <r>
    <s v="A01007"/>
    <x v="4"/>
    <s v="Khan"/>
    <x v="2"/>
    <x v="0"/>
    <x v="204"/>
    <x v="211"/>
    <n v="1"/>
    <m/>
    <m/>
    <n v="0.25"/>
    <x v="337"/>
    <x v="2"/>
    <n v="15"/>
    <n v="80"/>
    <n v="20"/>
    <n v="20"/>
    <n v="18"/>
    <n v="38"/>
    <n v="38"/>
    <s v="Tue"/>
    <s v="Wed"/>
    <n v="2"/>
    <x v="3"/>
    <n v="1"/>
  </r>
  <r>
    <s v="A01008"/>
    <x v="0"/>
    <s v="Ling"/>
    <x v="2"/>
    <x v="0"/>
    <x v="204"/>
    <x v="168"/>
    <n v="1"/>
    <m/>
    <m/>
    <m/>
    <x v="700"/>
    <x v="2"/>
    <s v=""/>
    <n v="80"/>
    <n v="0"/>
    <n v="0"/>
    <n v="43.011800000000001"/>
    <n v="43.011800000000001"/>
    <n v="43.011800000000001"/>
    <s v="Tue"/>
    <s v="Sat"/>
    <n v="2"/>
    <x v="4"/>
    <n v="4"/>
  </r>
  <r>
    <s v="A01009"/>
    <x v="0"/>
    <s v="Ling"/>
    <x v="0"/>
    <x v="0"/>
    <x v="204"/>
    <x v="168"/>
    <n v="1"/>
    <m/>
    <m/>
    <m/>
    <x v="701"/>
    <x v="0"/>
    <s v=""/>
    <n v="80"/>
    <n v="0"/>
    <n v="0"/>
    <n v="58.5"/>
    <n v="58.5"/>
    <n v="58.5"/>
    <s v="Tue"/>
    <s v="Sat"/>
    <n v="2"/>
    <x v="4"/>
    <n v="4"/>
  </r>
  <r>
    <s v="A01010"/>
    <x v="5"/>
    <s v="Khan"/>
    <x v="1"/>
    <x v="0"/>
    <x v="204"/>
    <x v="168"/>
    <n v="1"/>
    <m/>
    <m/>
    <m/>
    <x v="702"/>
    <x v="2"/>
    <s v=""/>
    <n v="80"/>
    <n v="0"/>
    <n v="0"/>
    <n v="146.7174"/>
    <n v="146.7174"/>
    <n v="146.7174"/>
    <s v="Tue"/>
    <s v="Sat"/>
    <n v="2"/>
    <x v="4"/>
    <n v="4"/>
  </r>
  <r>
    <s v="A01011"/>
    <x v="2"/>
    <s v="Cartier"/>
    <x v="4"/>
    <x v="0"/>
    <x v="204"/>
    <x v="168"/>
    <n v="1"/>
    <m/>
    <m/>
    <m/>
    <x v="244"/>
    <x v="0"/>
    <s v=""/>
    <n v="80"/>
    <n v="0"/>
    <n v="0"/>
    <n v="60"/>
    <n v="60"/>
    <n v="60"/>
    <s v="Tue"/>
    <s v="Sat"/>
    <n v="2"/>
    <x v="4"/>
    <n v="4"/>
  </r>
  <r>
    <s v="A01012"/>
    <x v="5"/>
    <s v="Burton"/>
    <x v="0"/>
    <x v="0"/>
    <x v="204"/>
    <x v="168"/>
    <n v="2"/>
    <m/>
    <m/>
    <m/>
    <x v="183"/>
    <x v="2"/>
    <s v=""/>
    <n v="140"/>
    <n v="0"/>
    <n v="0"/>
    <n v="180"/>
    <n v="180"/>
    <n v="180"/>
    <s v="Tue"/>
    <s v="Sat"/>
    <n v="2"/>
    <x v="4"/>
    <n v="4"/>
  </r>
  <r>
    <s v="A01013"/>
    <x v="8"/>
    <s v="Ling"/>
    <x v="4"/>
    <x v="0"/>
    <x v="204"/>
    <x v="168"/>
    <n v="2"/>
    <m/>
    <m/>
    <m/>
    <x v="354"/>
    <x v="0"/>
    <s v=""/>
    <n v="140"/>
    <n v="0"/>
    <n v="0"/>
    <n v="165"/>
    <n v="165"/>
    <n v="165"/>
    <s v="Tue"/>
    <s v="Sat"/>
    <n v="2"/>
    <x v="4"/>
    <n v="4"/>
  </r>
  <r>
    <s v="A01014"/>
    <x v="1"/>
    <s v="Burton"/>
    <x v="4"/>
    <x v="0"/>
    <x v="205"/>
    <x v="134"/>
    <n v="2"/>
    <m/>
    <m/>
    <n v="1"/>
    <x v="447"/>
    <x v="0"/>
    <n v="12"/>
    <n v="140"/>
    <n v="140"/>
    <n v="140"/>
    <n v="183.5419"/>
    <n v="323.5419"/>
    <n v="323.5419"/>
    <s v="Wed"/>
    <s v="Mon"/>
    <n v="3"/>
    <x v="5"/>
    <n v="-2"/>
  </r>
  <r>
    <s v="A01015"/>
    <x v="1"/>
    <s v="Burton"/>
    <x v="3"/>
    <x v="0"/>
    <x v="205"/>
    <x v="184"/>
    <n v="2"/>
    <m/>
    <m/>
    <n v="1.75"/>
    <x v="703"/>
    <x v="0"/>
    <n v="13"/>
    <n v="140"/>
    <n v="245"/>
    <n v="245"/>
    <n v="333.90350000000001"/>
    <n v="578.90350000000001"/>
    <n v="578.90350000000001"/>
    <s v="Wed"/>
    <s v="Tue"/>
    <n v="3"/>
    <x v="0"/>
    <n v="-1"/>
  </r>
  <r>
    <s v="A01016"/>
    <x v="3"/>
    <s v="Khan"/>
    <x v="0"/>
    <x v="1"/>
    <x v="205"/>
    <x v="212"/>
    <n v="2"/>
    <m/>
    <m/>
    <n v="0.5"/>
    <x v="246"/>
    <x v="0"/>
    <n v="21"/>
    <n v="140"/>
    <n v="70"/>
    <n v="70"/>
    <n v="23.899000000000001"/>
    <n v="93.899000000000001"/>
    <n v="93.899000000000001"/>
    <s v="Wed"/>
    <s v="Wed"/>
    <n v="3"/>
    <x v="3"/>
    <n v="0"/>
  </r>
  <r>
    <s v="A01017"/>
    <x v="3"/>
    <s v="Khan"/>
    <x v="0"/>
    <x v="1"/>
    <x v="205"/>
    <x v="212"/>
    <n v="2"/>
    <m/>
    <m/>
    <n v="0.5"/>
    <x v="704"/>
    <x v="0"/>
    <n v="21"/>
    <n v="140"/>
    <n v="70"/>
    <n v="70"/>
    <n v="38.496899999999997"/>
    <n v="108.4969"/>
    <n v="108.4969"/>
    <s v="Wed"/>
    <s v="Wed"/>
    <n v="3"/>
    <x v="3"/>
    <n v="0"/>
  </r>
  <r>
    <s v="A01018"/>
    <x v="2"/>
    <s v="Khan"/>
    <x v="1"/>
    <x v="0"/>
    <x v="205"/>
    <x v="168"/>
    <n v="2"/>
    <m/>
    <m/>
    <m/>
    <x v="529"/>
    <x v="2"/>
    <s v=""/>
    <n v="140"/>
    <n v="0"/>
    <n v="0"/>
    <n v="103.1811"/>
    <n v="103.1811"/>
    <n v="103.1811"/>
    <s v="Wed"/>
    <s v="Sat"/>
    <n v="3"/>
    <x v="4"/>
    <n v="3"/>
  </r>
  <r>
    <s v="A01019"/>
    <x v="3"/>
    <s v="Khan"/>
    <x v="0"/>
    <x v="0"/>
    <x v="205"/>
    <x v="168"/>
    <n v="1"/>
    <m/>
    <m/>
    <m/>
    <x v="705"/>
    <x v="0"/>
    <s v=""/>
    <n v="80"/>
    <n v="0"/>
    <n v="0"/>
    <n v="68.496899999999997"/>
    <n v="68.496899999999997"/>
    <n v="68.496899999999997"/>
    <s v="Wed"/>
    <s v="Sat"/>
    <n v="3"/>
    <x v="4"/>
    <n v="3"/>
  </r>
  <r>
    <s v="A01020"/>
    <x v="5"/>
    <s v="Burton"/>
    <x v="3"/>
    <x v="0"/>
    <x v="205"/>
    <x v="168"/>
    <n v="2"/>
    <m/>
    <m/>
    <m/>
    <x v="706"/>
    <x v="2"/>
    <s v=""/>
    <n v="140"/>
    <n v="0"/>
    <n v="0"/>
    <n v="309.64389999999997"/>
    <n v="309.64389999999997"/>
    <n v="309.64389999999997"/>
    <s v="Wed"/>
    <s v="Sat"/>
    <n v="3"/>
    <x v="4"/>
    <n v="3"/>
  </r>
  <r>
    <s v="A01021"/>
    <x v="7"/>
    <s v="Ling"/>
    <x v="4"/>
    <x v="0"/>
    <x v="205"/>
    <x v="168"/>
    <n v="2"/>
    <m/>
    <m/>
    <m/>
    <x v="707"/>
    <x v="0"/>
    <s v=""/>
    <n v="140"/>
    <n v="0"/>
    <n v="0"/>
    <n v="625.5"/>
    <n v="625.5"/>
    <n v="625.5"/>
    <s v="Wed"/>
    <s v="Sat"/>
    <n v="3"/>
    <x v="4"/>
    <n v="3"/>
  </r>
  <r>
    <s v="A01022"/>
    <x v="0"/>
    <s v="Ling"/>
    <x v="3"/>
    <x v="0"/>
    <x v="205"/>
    <x v="168"/>
    <n v="2"/>
    <m/>
    <m/>
    <m/>
    <x v="708"/>
    <x v="2"/>
    <s v=""/>
    <n v="140"/>
    <n v="0"/>
    <n v="0"/>
    <n v="687.92430000000002"/>
    <n v="687.92430000000002"/>
    <n v="687.92430000000002"/>
    <s v="Wed"/>
    <s v="Sat"/>
    <n v="3"/>
    <x v="4"/>
    <n v="3"/>
  </r>
  <r>
    <s v="A01023"/>
    <x v="4"/>
    <s v="Khan"/>
    <x v="0"/>
    <x v="0"/>
    <x v="205"/>
    <x v="168"/>
    <n v="1"/>
    <m/>
    <m/>
    <m/>
    <x v="709"/>
    <x v="1"/>
    <s v=""/>
    <n v="80"/>
    <n v="0"/>
    <n v="0"/>
    <n v="110.6918"/>
    <n v="110.6918"/>
    <n v="110.6918"/>
    <s v="Wed"/>
    <s v="Sat"/>
    <n v="3"/>
    <x v="4"/>
    <n v="3"/>
  </r>
  <r>
    <s v="A01024"/>
    <x v="6"/>
    <s v="Burton"/>
    <x v="0"/>
    <x v="0"/>
    <x v="205"/>
    <x v="168"/>
    <n v="2"/>
    <m/>
    <m/>
    <m/>
    <x v="216"/>
    <x v="2"/>
    <s v=""/>
    <n v="140"/>
    <n v="0"/>
    <n v="0"/>
    <n v="151.8099"/>
    <n v="151.8099"/>
    <n v="151.8099"/>
    <s v="Wed"/>
    <s v="Sat"/>
    <n v="3"/>
    <x v="4"/>
    <n v="3"/>
  </r>
  <r>
    <s v="A01025"/>
    <x v="0"/>
    <s v="Ling"/>
    <x v="0"/>
    <x v="0"/>
    <x v="206"/>
    <x v="168"/>
    <n v="2"/>
    <m/>
    <m/>
    <m/>
    <x v="2"/>
    <x v="0"/>
    <s v=""/>
    <n v="140"/>
    <n v="0"/>
    <n v="0"/>
    <n v="120"/>
    <n v="120"/>
    <n v="120"/>
    <s v="Thu"/>
    <s v="Sat"/>
    <n v="4"/>
    <x v="4"/>
    <n v="2"/>
  </r>
  <r>
    <s v="A01026"/>
    <x v="4"/>
    <s v="Khan"/>
    <x v="2"/>
    <x v="0"/>
    <x v="207"/>
    <x v="168"/>
    <n v="1"/>
    <m/>
    <m/>
    <m/>
    <x v="710"/>
    <x v="0"/>
    <s v=""/>
    <n v="80"/>
    <n v="0"/>
    <n v="0"/>
    <n v="74.7804"/>
    <n v="74.7804"/>
    <n v="74.7804"/>
    <s v="Fri"/>
    <s v="Sat"/>
    <n v="5"/>
    <x v="4"/>
    <n v="1"/>
  </r>
  <r>
    <s v="A01027"/>
    <x v="2"/>
    <s v="Cartier"/>
    <x v="4"/>
    <x v="0"/>
    <x v="207"/>
    <x v="168"/>
    <n v="2"/>
    <m/>
    <m/>
    <m/>
    <x v="711"/>
    <x v="2"/>
    <s v=""/>
    <n v="140"/>
    <n v="0"/>
    <n v="0"/>
    <n v="445.16059999999999"/>
    <n v="445.16059999999999"/>
    <n v="445.16059999999999"/>
    <s v="Fri"/>
    <s v="Sat"/>
    <n v="5"/>
    <x v="4"/>
    <n v="1"/>
  </r>
  <r>
    <s v="A01028"/>
    <x v="2"/>
    <s v="Khan"/>
    <x v="0"/>
    <x v="0"/>
    <x v="208"/>
    <x v="198"/>
    <n v="2"/>
    <m/>
    <m/>
    <n v="0.5"/>
    <x v="234"/>
    <x v="0"/>
    <n v="15"/>
    <n v="140"/>
    <n v="70"/>
    <n v="70"/>
    <n v="85.32"/>
    <n v="155.32"/>
    <n v="155.32"/>
    <s v="Mon"/>
    <s v="Tue"/>
    <n v="1"/>
    <x v="0"/>
    <n v="1"/>
  </r>
  <r>
    <s v="A01029"/>
    <x v="4"/>
    <s v="Khan"/>
    <x v="0"/>
    <x v="0"/>
    <x v="208"/>
    <x v="168"/>
    <n v="2"/>
    <m/>
    <m/>
    <m/>
    <x v="712"/>
    <x v="0"/>
    <s v=""/>
    <n v="140"/>
    <n v="0"/>
    <n v="0"/>
    <n v="180.33"/>
    <n v="180.33"/>
    <n v="180.33"/>
    <s v="Mon"/>
    <s v="Sat"/>
    <n v="1"/>
    <x v="4"/>
    <n v="5"/>
  </r>
  <r>
    <s v="A01030"/>
    <x v="8"/>
    <s v="Ling"/>
    <x v="1"/>
    <x v="0"/>
    <x v="208"/>
    <x v="168"/>
    <n v="2"/>
    <m/>
    <m/>
    <m/>
    <x v="29"/>
    <x v="0"/>
    <s v=""/>
    <n v="140"/>
    <n v="0"/>
    <n v="0"/>
    <n v="21.33"/>
    <n v="21.33"/>
    <n v="21.33"/>
    <s v="Mon"/>
    <s v="Sat"/>
    <n v="1"/>
    <x v="4"/>
    <n v="5"/>
  </r>
  <r>
    <s v="A01031"/>
    <x v="3"/>
    <s v="Lopez"/>
    <x v="4"/>
    <x v="0"/>
    <x v="208"/>
    <x v="168"/>
    <n v="2"/>
    <m/>
    <m/>
    <m/>
    <x v="713"/>
    <x v="2"/>
    <s v=""/>
    <n v="140"/>
    <n v="0"/>
    <n v="0"/>
    <n v="1630.1239"/>
    <n v="1630.1239"/>
    <n v="1630.1239"/>
    <s v="Mon"/>
    <s v="Sat"/>
    <n v="1"/>
    <x v="4"/>
    <n v="5"/>
  </r>
  <r>
    <s v="A01032"/>
    <x v="1"/>
    <s v="Burton"/>
    <x v="2"/>
    <x v="0"/>
    <x v="209"/>
    <x v="184"/>
    <n v="1"/>
    <m/>
    <m/>
    <n v="0.25"/>
    <x v="461"/>
    <x v="0"/>
    <n v="7"/>
    <n v="80"/>
    <n v="20"/>
    <n v="20"/>
    <n v="122.3613"/>
    <n v="142.3613"/>
    <n v="142.3613"/>
    <s v="Tue"/>
    <s v="Tue"/>
    <n v="2"/>
    <x v="0"/>
    <n v="0"/>
  </r>
  <r>
    <s v="A01033"/>
    <x v="3"/>
    <s v="Cartier"/>
    <x v="0"/>
    <x v="0"/>
    <x v="209"/>
    <x v="200"/>
    <n v="1"/>
    <m/>
    <m/>
    <n v="0.5"/>
    <x v="2"/>
    <x v="0"/>
    <n v="16"/>
    <n v="80"/>
    <n v="40"/>
    <n v="40"/>
    <n v="120"/>
    <n v="160"/>
    <n v="160"/>
    <s v="Tue"/>
    <s v="Thu"/>
    <n v="2"/>
    <x v="2"/>
    <n v="2"/>
  </r>
  <r>
    <s v="A01034"/>
    <x v="0"/>
    <s v="Ling"/>
    <x v="0"/>
    <x v="0"/>
    <x v="209"/>
    <x v="168"/>
    <n v="1"/>
    <m/>
    <m/>
    <m/>
    <x v="714"/>
    <x v="0"/>
    <s v=""/>
    <n v="80"/>
    <n v="0"/>
    <n v="0"/>
    <n v="48.793799999999997"/>
    <n v="48.793799999999997"/>
    <n v="48.793799999999997"/>
    <s v="Tue"/>
    <s v="Sat"/>
    <n v="2"/>
    <x v="4"/>
    <n v="4"/>
  </r>
  <r>
    <s v="A01035"/>
    <x v="0"/>
    <s v="Ling"/>
    <x v="1"/>
    <x v="0"/>
    <x v="209"/>
    <x v="168"/>
    <n v="2"/>
    <m/>
    <m/>
    <m/>
    <x v="715"/>
    <x v="2"/>
    <s v=""/>
    <n v="140"/>
    <n v="0"/>
    <n v="0"/>
    <n v="94.630399999999995"/>
    <n v="94.630399999999995"/>
    <n v="94.630399999999995"/>
    <s v="Tue"/>
    <s v="Sat"/>
    <n v="2"/>
    <x v="4"/>
    <n v="4"/>
  </r>
  <r>
    <s v="A01036"/>
    <x v="5"/>
    <s v="Cartier"/>
    <x v="1"/>
    <x v="0"/>
    <x v="209"/>
    <x v="168"/>
    <n v="1"/>
    <m/>
    <m/>
    <m/>
    <x v="716"/>
    <x v="2"/>
    <s v=""/>
    <n v="80"/>
    <n v="0"/>
    <n v="0"/>
    <n v="142.3811"/>
    <n v="142.3811"/>
    <n v="142.3811"/>
    <s v="Tue"/>
    <s v="Sat"/>
    <n v="2"/>
    <x v="4"/>
    <n v="4"/>
  </r>
  <r>
    <s v="A01037"/>
    <x v="0"/>
    <s v="Ling"/>
    <x v="1"/>
    <x v="0"/>
    <x v="209"/>
    <x v="168"/>
    <n v="2"/>
    <m/>
    <m/>
    <m/>
    <x v="686"/>
    <x v="2"/>
    <s v=""/>
    <n v="140"/>
    <n v="0"/>
    <n v="0"/>
    <n v="37.293500000000002"/>
    <n v="37.293500000000002"/>
    <n v="37.293500000000002"/>
    <s v="Tue"/>
    <s v="Sat"/>
    <n v="2"/>
    <x v="4"/>
    <n v="4"/>
  </r>
  <r>
    <s v="A01038"/>
    <x v="5"/>
    <s v="Burton"/>
    <x v="3"/>
    <x v="0"/>
    <x v="210"/>
    <x v="212"/>
    <n v="2"/>
    <m/>
    <m/>
    <n v="1"/>
    <x v="223"/>
    <x v="1"/>
    <n v="14"/>
    <n v="140"/>
    <n v="140"/>
    <n v="140"/>
    <n v="46.864899999999999"/>
    <n v="186.86490000000001"/>
    <n v="186.86490000000001"/>
    <s v="Wed"/>
    <s v="Wed"/>
    <n v="3"/>
    <x v="3"/>
    <n v="0"/>
  </r>
  <r>
    <s v="A01039"/>
    <x v="3"/>
    <s v="Khan"/>
    <x v="0"/>
    <x v="1"/>
    <x v="210"/>
    <x v="212"/>
    <n v="2"/>
    <m/>
    <m/>
    <n v="0.5"/>
    <x v="229"/>
    <x v="0"/>
    <n v="14"/>
    <n v="140"/>
    <n v="70"/>
    <n v="70"/>
    <n v="74.532399999999996"/>
    <n v="144.5324"/>
    <n v="144.5324"/>
    <s v="Wed"/>
    <s v="Wed"/>
    <n v="3"/>
    <x v="3"/>
    <n v="0"/>
  </r>
  <r>
    <s v="A01040"/>
    <x v="0"/>
    <s v="Ling"/>
    <x v="2"/>
    <x v="0"/>
    <x v="210"/>
    <x v="168"/>
    <n v="1"/>
    <m/>
    <m/>
    <m/>
    <x v="717"/>
    <x v="0"/>
    <s v=""/>
    <n v="80"/>
    <n v="0"/>
    <n v="0"/>
    <n v="140.13"/>
    <n v="140.13"/>
    <n v="140.13"/>
    <s v="Wed"/>
    <s v="Sat"/>
    <n v="3"/>
    <x v="4"/>
    <n v="3"/>
  </r>
  <r>
    <s v="A01041"/>
    <x v="8"/>
    <s v="Ling"/>
    <x v="1"/>
    <x v="0"/>
    <x v="210"/>
    <x v="168"/>
    <n v="2"/>
    <m/>
    <m/>
    <m/>
    <x v="718"/>
    <x v="0"/>
    <s v=""/>
    <n v="140"/>
    <n v="0"/>
    <n v="0"/>
    <n v="191.69"/>
    <n v="191.69"/>
    <n v="191.69"/>
    <s v="Wed"/>
    <s v="Sat"/>
    <n v="3"/>
    <x v="4"/>
    <n v="3"/>
  </r>
  <r>
    <s v="A01042"/>
    <x v="2"/>
    <s v="Burton"/>
    <x v="2"/>
    <x v="0"/>
    <x v="210"/>
    <x v="168"/>
    <n v="1"/>
    <m/>
    <m/>
    <m/>
    <x v="554"/>
    <x v="2"/>
    <s v=""/>
    <n v="80"/>
    <n v="0"/>
    <n v="0"/>
    <n v="64.342100000000002"/>
    <n v="64.342100000000002"/>
    <n v="64.342100000000002"/>
    <s v="Wed"/>
    <s v="Sat"/>
    <n v="3"/>
    <x v="4"/>
    <n v="3"/>
  </r>
  <r>
    <s v="A01043"/>
    <x v="1"/>
    <s v="Burton"/>
    <x v="1"/>
    <x v="0"/>
    <x v="210"/>
    <x v="168"/>
    <n v="2"/>
    <m/>
    <m/>
    <m/>
    <x v="719"/>
    <x v="1"/>
    <s v=""/>
    <n v="140"/>
    <n v="0"/>
    <n v="0"/>
    <n v="335.61649999999997"/>
    <n v="335.61649999999997"/>
    <n v="335.61649999999997"/>
    <s v="Wed"/>
    <s v="Sat"/>
    <n v="3"/>
    <x v="4"/>
    <n v="3"/>
  </r>
  <r>
    <s v="A01044"/>
    <x v="6"/>
    <s v="Burton"/>
    <x v="1"/>
    <x v="0"/>
    <x v="210"/>
    <x v="168"/>
    <n v="2"/>
    <m/>
    <m/>
    <m/>
    <x v="720"/>
    <x v="2"/>
    <s v=""/>
    <n v="140"/>
    <n v="0"/>
    <n v="0"/>
    <n v="414.86259999999999"/>
    <n v="414.86259999999999"/>
    <n v="414.86259999999999"/>
    <s v="Wed"/>
    <s v="Sat"/>
    <n v="3"/>
    <x v="4"/>
    <n v="3"/>
  </r>
  <r>
    <s v="A01045"/>
    <x v="2"/>
    <s v="Khan"/>
    <x v="3"/>
    <x v="0"/>
    <x v="211"/>
    <x v="209"/>
    <n v="2"/>
    <m/>
    <m/>
    <n v="1"/>
    <x v="721"/>
    <x v="2"/>
    <n v="11"/>
    <n v="140"/>
    <n v="140"/>
    <n v="140"/>
    <n v="312.19"/>
    <n v="452.19"/>
    <n v="452.19"/>
    <s v="Thu"/>
    <s v="Mon"/>
    <n v="4"/>
    <x v="5"/>
    <n v="-3"/>
  </r>
  <r>
    <s v="A01046"/>
    <x v="2"/>
    <s v="Cartier"/>
    <x v="4"/>
    <x v="1"/>
    <x v="211"/>
    <x v="168"/>
    <n v="2"/>
    <m/>
    <m/>
    <m/>
    <x v="722"/>
    <x v="2"/>
    <s v=""/>
    <n v="140"/>
    <n v="0"/>
    <n v="0"/>
    <n v="116.1046"/>
    <n v="116.1046"/>
    <n v="116.1046"/>
    <s v="Thu"/>
    <s v="Sat"/>
    <n v="4"/>
    <x v="4"/>
    <n v="2"/>
  </r>
  <r>
    <s v="A01047"/>
    <x v="8"/>
    <s v="Ling"/>
    <x v="3"/>
    <x v="0"/>
    <x v="211"/>
    <x v="168"/>
    <n v="2"/>
    <m/>
    <m/>
    <m/>
    <x v="723"/>
    <x v="2"/>
    <s v=""/>
    <n v="140"/>
    <n v="0"/>
    <n v="0"/>
    <n v="187.55279999999999"/>
    <n v="187.55279999999999"/>
    <n v="187.55279999999999"/>
    <s v="Thu"/>
    <s v="Sat"/>
    <n v="4"/>
    <x v="4"/>
    <n v="2"/>
  </r>
  <r>
    <s v="A01048"/>
    <x v="2"/>
    <s v="Burton"/>
    <x v="4"/>
    <x v="0"/>
    <x v="211"/>
    <x v="168"/>
    <n v="2"/>
    <s v="Yes"/>
    <s v="Yes"/>
    <m/>
    <x v="724"/>
    <x v="3"/>
    <s v=""/>
    <n v="140"/>
    <n v="0"/>
    <n v="0"/>
    <n v="0"/>
    <n v="3060.3402999999998"/>
    <n v="0"/>
    <s v="Thu"/>
    <s v="Sat"/>
    <n v="4"/>
    <x v="4"/>
    <n v="2"/>
  </r>
  <r>
    <s v="A01049"/>
    <x v="2"/>
    <s v="Burton"/>
    <x v="0"/>
    <x v="0"/>
    <x v="212"/>
    <x v="168"/>
    <n v="2"/>
    <m/>
    <m/>
    <m/>
    <x v="725"/>
    <x v="2"/>
    <s v=""/>
    <n v="140"/>
    <n v="0"/>
    <n v="0"/>
    <n v="250.83199999999999"/>
    <n v="250.83199999999999"/>
    <n v="250.83199999999999"/>
    <s v="Fri"/>
    <s v="Sat"/>
    <n v="5"/>
    <x v="4"/>
    <n v="1"/>
  </r>
  <r>
    <s v="A01050"/>
    <x v="1"/>
    <s v="Burton"/>
    <x v="0"/>
    <x v="0"/>
    <x v="213"/>
    <x v="168"/>
    <n v="1"/>
    <m/>
    <m/>
    <m/>
    <x v="726"/>
    <x v="2"/>
    <s v=""/>
    <n v="80"/>
    <n v="0"/>
    <n v="0"/>
    <n v="320.7079"/>
    <n v="320.7079"/>
    <n v="320.7079"/>
    <s v="Sat"/>
    <s v="Sat"/>
    <n v="6"/>
    <x v="4"/>
    <n v="0"/>
  </r>
  <r>
    <s v="A01051"/>
    <x v="2"/>
    <s v="Burton"/>
    <x v="0"/>
    <x v="1"/>
    <x v="214"/>
    <x v="212"/>
    <n v="1"/>
    <m/>
    <m/>
    <n v="0.75"/>
    <x v="727"/>
    <x v="2"/>
    <n v="9"/>
    <n v="80"/>
    <n v="60"/>
    <n v="60"/>
    <n v="74.947000000000003"/>
    <n v="134.947"/>
    <n v="134.947"/>
    <s v="Mon"/>
    <s v="Wed"/>
    <n v="1"/>
    <x v="3"/>
    <n v="2"/>
  </r>
  <r>
    <s v="A01052"/>
    <x v="5"/>
    <s v="Burton"/>
    <x v="1"/>
    <x v="1"/>
    <x v="214"/>
    <x v="200"/>
    <n v="2"/>
    <m/>
    <m/>
    <n v="1.75"/>
    <x v="2"/>
    <x v="1"/>
    <n v="10"/>
    <n v="140"/>
    <n v="245"/>
    <n v="245"/>
    <n v="120"/>
    <n v="365"/>
    <n v="365"/>
    <s v="Mon"/>
    <s v="Thu"/>
    <n v="1"/>
    <x v="2"/>
    <n v="3"/>
  </r>
  <r>
    <s v="A01053"/>
    <x v="0"/>
    <s v="Ling"/>
    <x v="0"/>
    <x v="0"/>
    <x v="214"/>
    <x v="168"/>
    <n v="2"/>
    <m/>
    <m/>
    <m/>
    <x v="728"/>
    <x v="0"/>
    <s v=""/>
    <n v="140"/>
    <n v="0"/>
    <n v="0"/>
    <n v="169.02"/>
    <n v="169.02"/>
    <n v="169.02"/>
    <s v="Mon"/>
    <s v="Sat"/>
    <n v="1"/>
    <x v="4"/>
    <n v="5"/>
  </r>
  <r>
    <s v="A01054"/>
    <x v="8"/>
    <s v="Ling"/>
    <x v="2"/>
    <x v="0"/>
    <x v="214"/>
    <x v="168"/>
    <n v="2"/>
    <m/>
    <m/>
    <m/>
    <x v="729"/>
    <x v="2"/>
    <s v=""/>
    <n v="140"/>
    <n v="0"/>
    <n v="0"/>
    <n v="145"/>
    <n v="145"/>
    <n v="145"/>
    <s v="Mon"/>
    <s v="Sat"/>
    <n v="1"/>
    <x v="4"/>
    <n v="5"/>
  </r>
  <r>
    <s v="A01055"/>
    <x v="2"/>
    <s v="Cartier"/>
    <x v="4"/>
    <x v="0"/>
    <x v="214"/>
    <x v="168"/>
    <n v="1"/>
    <m/>
    <m/>
    <m/>
    <x v="730"/>
    <x v="0"/>
    <s v=""/>
    <n v="80"/>
    <n v="0"/>
    <n v="0"/>
    <n v="399.84010000000001"/>
    <n v="399.84010000000001"/>
    <n v="399.84010000000001"/>
    <s v="Mon"/>
    <s v="Sat"/>
    <n v="1"/>
    <x v="4"/>
    <n v="5"/>
  </r>
  <r>
    <s v="A01056"/>
    <x v="7"/>
    <s v="Burton"/>
    <x v="3"/>
    <x v="0"/>
    <x v="214"/>
    <x v="168"/>
    <n v="1"/>
    <m/>
    <m/>
    <m/>
    <x v="731"/>
    <x v="2"/>
    <s v=""/>
    <n v="80"/>
    <n v="0"/>
    <n v="0"/>
    <n v="464.21109999999999"/>
    <n v="464.21109999999999"/>
    <n v="464.21109999999999"/>
    <s v="Mon"/>
    <s v="Sat"/>
    <n v="1"/>
    <x v="4"/>
    <n v="5"/>
  </r>
  <r>
    <s v="A01057"/>
    <x v="5"/>
    <s v="Khan"/>
    <x v="0"/>
    <x v="1"/>
    <x v="215"/>
    <x v="198"/>
    <n v="1"/>
    <m/>
    <m/>
    <n v="0.5"/>
    <x v="231"/>
    <x v="2"/>
    <n v="7"/>
    <n v="80"/>
    <n v="40"/>
    <n v="40"/>
    <n v="83.462900000000005"/>
    <n v="123.4629"/>
    <n v="123.4629"/>
    <s v="Tue"/>
    <s v="Tue"/>
    <n v="2"/>
    <x v="0"/>
    <n v="0"/>
  </r>
  <r>
    <s v="A01058"/>
    <x v="0"/>
    <s v="Ling"/>
    <x v="0"/>
    <x v="0"/>
    <x v="215"/>
    <x v="168"/>
    <n v="2"/>
    <m/>
    <m/>
    <m/>
    <x v="701"/>
    <x v="0"/>
    <s v=""/>
    <n v="140"/>
    <n v="0"/>
    <n v="0"/>
    <n v="58.5"/>
    <n v="58.5"/>
    <n v="58.5"/>
    <s v="Tue"/>
    <s v="Sat"/>
    <n v="2"/>
    <x v="4"/>
    <n v="4"/>
  </r>
  <r>
    <s v="A01059"/>
    <x v="1"/>
    <s v="Burton"/>
    <x v="0"/>
    <x v="0"/>
    <x v="215"/>
    <x v="168"/>
    <n v="1"/>
    <m/>
    <m/>
    <m/>
    <x v="21"/>
    <x v="0"/>
    <s v=""/>
    <n v="80"/>
    <n v="0"/>
    <n v="0"/>
    <n v="61.180599999999998"/>
    <n v="61.180599999999998"/>
    <n v="61.180599999999998"/>
    <s v="Tue"/>
    <s v="Sat"/>
    <n v="2"/>
    <x v="4"/>
    <n v="4"/>
  </r>
  <r>
    <s v="A01060"/>
    <x v="1"/>
    <s v="Burton"/>
    <x v="0"/>
    <x v="0"/>
    <x v="215"/>
    <x v="168"/>
    <n v="1"/>
    <m/>
    <m/>
    <m/>
    <x v="732"/>
    <x v="2"/>
    <s v=""/>
    <n v="80"/>
    <n v="0"/>
    <n v="0"/>
    <n v="220.72790000000001"/>
    <n v="220.72790000000001"/>
    <n v="220.72790000000001"/>
    <s v="Tue"/>
    <s v="Sat"/>
    <n v="2"/>
    <x v="4"/>
    <n v="4"/>
  </r>
  <r>
    <s v="A01061"/>
    <x v="7"/>
    <s v="Ling"/>
    <x v="1"/>
    <x v="1"/>
    <x v="215"/>
    <x v="168"/>
    <n v="2"/>
    <m/>
    <m/>
    <m/>
    <x v="155"/>
    <x v="2"/>
    <s v=""/>
    <n v="140"/>
    <n v="0"/>
    <n v="0"/>
    <n v="66.864900000000006"/>
    <n v="66.864900000000006"/>
    <n v="66.864900000000006"/>
    <s v="Tue"/>
    <s v="Sat"/>
    <n v="2"/>
    <x v="4"/>
    <n v="4"/>
  </r>
  <r>
    <s v="A01062"/>
    <x v="3"/>
    <s v="Cartier"/>
    <x v="1"/>
    <x v="0"/>
    <x v="216"/>
    <x v="168"/>
    <n v="1"/>
    <m/>
    <m/>
    <m/>
    <x v="2"/>
    <x v="1"/>
    <s v=""/>
    <n v="80"/>
    <n v="0"/>
    <n v="0"/>
    <n v="120"/>
    <n v="120"/>
    <n v="120"/>
    <s v="Wed"/>
    <s v="Sat"/>
    <n v="3"/>
    <x v="4"/>
    <n v="3"/>
  </r>
  <r>
    <s v="A01063"/>
    <x v="3"/>
    <s v="Cartier"/>
    <x v="1"/>
    <x v="0"/>
    <x v="216"/>
    <x v="168"/>
    <n v="1"/>
    <m/>
    <m/>
    <m/>
    <x v="2"/>
    <x v="1"/>
    <s v=""/>
    <n v="80"/>
    <n v="0"/>
    <n v="0"/>
    <n v="120"/>
    <n v="120"/>
    <n v="120"/>
    <s v="Wed"/>
    <s v="Sat"/>
    <n v="3"/>
    <x v="4"/>
    <n v="3"/>
  </r>
  <r>
    <s v="A01064"/>
    <x v="3"/>
    <s v="Cartier"/>
    <x v="1"/>
    <x v="0"/>
    <x v="216"/>
    <x v="168"/>
    <n v="1"/>
    <m/>
    <m/>
    <m/>
    <x v="2"/>
    <x v="1"/>
    <s v=""/>
    <n v="80"/>
    <n v="0"/>
    <n v="0"/>
    <n v="120"/>
    <n v="120"/>
    <n v="120"/>
    <s v="Wed"/>
    <s v="Sat"/>
    <n v="3"/>
    <x v="4"/>
    <n v="3"/>
  </r>
  <r>
    <s v="A01065"/>
    <x v="6"/>
    <s v="Burton"/>
    <x v="0"/>
    <x v="0"/>
    <x v="216"/>
    <x v="168"/>
    <n v="1"/>
    <m/>
    <m/>
    <m/>
    <x v="733"/>
    <x v="2"/>
    <s v=""/>
    <n v="80"/>
    <n v="0"/>
    <n v="0"/>
    <n v="166.62479999999999"/>
    <n v="166.62479999999999"/>
    <n v="166.62479999999999"/>
    <s v="Wed"/>
    <s v="Sat"/>
    <n v="3"/>
    <x v="4"/>
    <n v="3"/>
  </r>
  <r>
    <s v="A01066"/>
    <x v="7"/>
    <s v="Ling"/>
    <x v="1"/>
    <x v="0"/>
    <x v="216"/>
    <x v="168"/>
    <n v="2"/>
    <m/>
    <m/>
    <m/>
    <x v="734"/>
    <x v="0"/>
    <s v=""/>
    <n v="140"/>
    <n v="0"/>
    <n v="0"/>
    <n v="336.2636"/>
    <n v="336.2636"/>
    <n v="336.2636"/>
    <s v="Wed"/>
    <s v="Sat"/>
    <n v="3"/>
    <x v="4"/>
    <n v="3"/>
  </r>
  <r>
    <s v="A01067"/>
    <x v="3"/>
    <s v="Khan"/>
    <x v="3"/>
    <x v="0"/>
    <x v="216"/>
    <x v="168"/>
    <n v="2"/>
    <m/>
    <m/>
    <m/>
    <x v="735"/>
    <x v="0"/>
    <s v=""/>
    <n v="140"/>
    <n v="0"/>
    <n v="0"/>
    <n v="1000.454"/>
    <n v="1000.454"/>
    <n v="1000.454"/>
    <s v="Wed"/>
    <s v="Sat"/>
    <n v="3"/>
    <x v="4"/>
    <n v="3"/>
  </r>
  <r>
    <s v="A01068"/>
    <x v="2"/>
    <s v="Burton"/>
    <x v="4"/>
    <x v="1"/>
    <x v="217"/>
    <x v="208"/>
    <n v="1"/>
    <m/>
    <m/>
    <n v="1"/>
    <x v="736"/>
    <x v="2"/>
    <n v="0"/>
    <n v="80"/>
    <n v="80"/>
    <n v="80"/>
    <n v="310.93439999999998"/>
    <n v="390.93439999999998"/>
    <n v="390.93439999999998"/>
    <s v="Thu"/>
    <s v="Thu"/>
    <n v="4"/>
    <x v="2"/>
    <n v="0"/>
  </r>
  <r>
    <s v="A01069"/>
    <x v="7"/>
    <s v="Ling"/>
    <x v="1"/>
    <x v="0"/>
    <x v="217"/>
    <x v="168"/>
    <n v="2"/>
    <m/>
    <m/>
    <m/>
    <x v="737"/>
    <x v="0"/>
    <s v=""/>
    <n v="140"/>
    <n v="0"/>
    <n v="0"/>
    <n v="450.2"/>
    <n v="450.2"/>
    <n v="450.2"/>
    <s v="Thu"/>
    <s v="Sat"/>
    <n v="4"/>
    <x v="4"/>
    <n v="2"/>
  </r>
  <r>
    <s v="A01070"/>
    <x v="0"/>
    <s v="Ling"/>
    <x v="1"/>
    <x v="0"/>
    <x v="217"/>
    <x v="168"/>
    <n v="2"/>
    <m/>
    <m/>
    <m/>
    <x v="738"/>
    <x v="0"/>
    <s v=""/>
    <n v="140"/>
    <n v="0"/>
    <n v="0"/>
    <n v="186"/>
    <n v="186"/>
    <n v="186"/>
    <s v="Thu"/>
    <s v="Sat"/>
    <n v="4"/>
    <x v="4"/>
    <n v="2"/>
  </r>
  <r>
    <s v="A01071"/>
    <x v="2"/>
    <s v="Khan"/>
    <x v="1"/>
    <x v="0"/>
    <x v="218"/>
    <x v="217"/>
    <n v="1"/>
    <m/>
    <m/>
    <n v="1.5"/>
    <x v="739"/>
    <x v="1"/>
    <n v="13"/>
    <n v="80"/>
    <n v="120"/>
    <n v="120"/>
    <n v="1111.5"/>
    <n v="1231.5"/>
    <n v="1231.5"/>
    <s v="Fri"/>
    <s v="Thu"/>
    <n v="5"/>
    <x v="2"/>
    <n v="-1"/>
  </r>
  <r>
    <s v="A01072"/>
    <x v="8"/>
    <s v="Ling"/>
    <x v="3"/>
    <x v="0"/>
    <x v="218"/>
    <x v="168"/>
    <n v="2"/>
    <m/>
    <m/>
    <m/>
    <x v="740"/>
    <x v="0"/>
    <s v=""/>
    <n v="140"/>
    <n v="0"/>
    <n v="0"/>
    <n v="170"/>
    <n v="170"/>
    <n v="170"/>
    <s v="Fri"/>
    <s v="Sat"/>
    <n v="5"/>
    <x v="4"/>
    <n v="1"/>
  </r>
  <r>
    <s v="A01073"/>
    <x v="0"/>
    <s v="Ling"/>
    <x v="1"/>
    <x v="0"/>
    <x v="218"/>
    <x v="168"/>
    <n v="2"/>
    <m/>
    <m/>
    <m/>
    <x v="183"/>
    <x v="0"/>
    <s v=""/>
    <n v="140"/>
    <n v="0"/>
    <n v="0"/>
    <n v="180"/>
    <n v="180"/>
    <n v="180"/>
    <s v="Fri"/>
    <s v="Sat"/>
    <n v="5"/>
    <x v="4"/>
    <n v="1"/>
  </r>
  <r>
    <s v="A01074"/>
    <x v="3"/>
    <s v="Cartier"/>
    <x v="0"/>
    <x v="0"/>
    <x v="219"/>
    <x v="218"/>
    <n v="1"/>
    <m/>
    <m/>
    <n v="0.75"/>
    <x v="16"/>
    <x v="2"/>
    <n v="9"/>
    <n v="80"/>
    <n v="60"/>
    <n v="60"/>
    <n v="48"/>
    <n v="108"/>
    <n v="108"/>
    <s v="Sat"/>
    <s v="Mon"/>
    <n v="6"/>
    <x v="5"/>
    <n v="-5"/>
  </r>
  <r>
    <s v="A01075"/>
    <x v="2"/>
    <s v="Burton"/>
    <x v="1"/>
    <x v="0"/>
    <x v="219"/>
    <x v="168"/>
    <n v="2"/>
    <s v="Yes"/>
    <s v="Yes"/>
    <m/>
    <x v="741"/>
    <x v="3"/>
    <s v=""/>
    <n v="140"/>
    <n v="0"/>
    <n v="0"/>
    <n v="0"/>
    <n v="1019.9758"/>
    <n v="0"/>
    <s v="Sat"/>
    <s v="Sat"/>
    <n v="6"/>
    <x v="4"/>
    <n v="0"/>
  </r>
  <r>
    <s v="A01076"/>
    <x v="5"/>
    <s v="Burton"/>
    <x v="0"/>
    <x v="0"/>
    <x v="220"/>
    <x v="209"/>
    <n v="1"/>
    <m/>
    <m/>
    <n v="0.5"/>
    <x v="742"/>
    <x v="2"/>
    <n v="0"/>
    <n v="80"/>
    <n v="40"/>
    <n v="40"/>
    <n v="161.79509999999999"/>
    <n v="201.79509999999999"/>
    <n v="201.79509999999999"/>
    <s v="Mon"/>
    <s v="Mon"/>
    <n v="1"/>
    <x v="5"/>
    <n v="0"/>
  </r>
  <r>
    <s v="A01077"/>
    <x v="0"/>
    <s v="Ling"/>
    <x v="0"/>
    <x v="0"/>
    <x v="220"/>
    <x v="168"/>
    <n v="2"/>
    <m/>
    <m/>
    <m/>
    <x v="743"/>
    <x v="2"/>
    <s v=""/>
    <n v="140"/>
    <n v="0"/>
    <n v="0"/>
    <n v="61.237400000000001"/>
    <n v="61.237400000000001"/>
    <n v="61.237400000000001"/>
    <s v="Mon"/>
    <s v="Sat"/>
    <n v="1"/>
    <x v="4"/>
    <n v="5"/>
  </r>
  <r>
    <s v="A01078"/>
    <x v="4"/>
    <s v="Khan"/>
    <x v="1"/>
    <x v="0"/>
    <x v="220"/>
    <x v="168"/>
    <n v="2"/>
    <m/>
    <m/>
    <m/>
    <x v="744"/>
    <x v="2"/>
    <s v=""/>
    <n v="140"/>
    <n v="0"/>
    <n v="0"/>
    <n v="440.03"/>
    <n v="440.03"/>
    <n v="440.03"/>
    <s v="Mon"/>
    <s v="Sat"/>
    <n v="1"/>
    <x v="4"/>
    <n v="5"/>
  </r>
  <r>
    <s v="A01079"/>
    <x v="4"/>
    <s v="Khan"/>
    <x v="3"/>
    <x v="0"/>
    <x v="220"/>
    <x v="168"/>
    <n v="2"/>
    <m/>
    <m/>
    <m/>
    <x v="745"/>
    <x v="0"/>
    <s v=""/>
    <n v="140"/>
    <n v="0"/>
    <n v="0"/>
    <n v="351"/>
    <n v="351"/>
    <n v="351"/>
    <s v="Mon"/>
    <s v="Sat"/>
    <n v="1"/>
    <x v="4"/>
    <n v="5"/>
  </r>
  <r>
    <s v="A01080"/>
    <x v="2"/>
    <s v="Khan"/>
    <x v="1"/>
    <x v="0"/>
    <x v="220"/>
    <x v="168"/>
    <n v="2"/>
    <m/>
    <m/>
    <m/>
    <x v="746"/>
    <x v="2"/>
    <s v=""/>
    <n v="140"/>
    <n v="0"/>
    <n v="0"/>
    <n v="519.01"/>
    <n v="519.01"/>
    <n v="519.01"/>
    <s v="Mon"/>
    <s v="Sat"/>
    <n v="1"/>
    <x v="4"/>
    <n v="5"/>
  </r>
  <r>
    <s v="A01081"/>
    <x v="5"/>
    <s v="Burton"/>
    <x v="0"/>
    <x v="0"/>
    <x v="220"/>
    <x v="168"/>
    <n v="2"/>
    <m/>
    <m/>
    <m/>
    <x v="747"/>
    <x v="2"/>
    <s v=""/>
    <n v="140"/>
    <n v="0"/>
    <n v="0"/>
    <n v="138.08170000000001"/>
    <n v="138.08170000000001"/>
    <n v="138.08170000000001"/>
    <s v="Mon"/>
    <s v="Sat"/>
    <n v="1"/>
    <x v="4"/>
    <n v="5"/>
  </r>
  <r>
    <s v="A01082"/>
    <x v="0"/>
    <s v="Ling"/>
    <x v="1"/>
    <x v="0"/>
    <x v="220"/>
    <x v="168"/>
    <n v="2"/>
    <m/>
    <m/>
    <m/>
    <x v="748"/>
    <x v="0"/>
    <s v=""/>
    <n v="140"/>
    <n v="0"/>
    <n v="0"/>
    <n v="1073.46"/>
    <n v="1073.46"/>
    <n v="1073.46"/>
    <s v="Mon"/>
    <s v="Sat"/>
    <n v="1"/>
    <x v="4"/>
    <n v="5"/>
  </r>
  <r>
    <s v="A01083"/>
    <x v="0"/>
    <s v="Ling"/>
    <x v="1"/>
    <x v="0"/>
    <x v="220"/>
    <x v="168"/>
    <n v="2"/>
    <m/>
    <m/>
    <m/>
    <x v="749"/>
    <x v="0"/>
    <s v=""/>
    <n v="140"/>
    <n v="0"/>
    <n v="0"/>
    <n v="48.489800000000002"/>
    <n v="48.489800000000002"/>
    <n v="48.489800000000002"/>
    <s v="Mon"/>
    <s v="Sat"/>
    <n v="1"/>
    <x v="4"/>
    <n v="5"/>
  </r>
  <r>
    <s v="A01084"/>
    <x v="4"/>
    <s v="Khan"/>
    <x v="1"/>
    <x v="0"/>
    <x v="220"/>
    <x v="168"/>
    <n v="1"/>
    <m/>
    <m/>
    <m/>
    <x v="4"/>
    <x v="0"/>
    <s v=""/>
    <n v="80"/>
    <n v="0"/>
    <n v="0"/>
    <n v="45.237400000000001"/>
    <n v="45.237400000000001"/>
    <n v="45.237400000000001"/>
    <s v="Mon"/>
    <s v="Sat"/>
    <n v="1"/>
    <x v="4"/>
    <n v="5"/>
  </r>
  <r>
    <s v="A01085"/>
    <x v="0"/>
    <s v="Ling"/>
    <x v="0"/>
    <x v="0"/>
    <x v="220"/>
    <x v="168"/>
    <n v="1"/>
    <m/>
    <m/>
    <m/>
    <x v="750"/>
    <x v="2"/>
    <s v=""/>
    <n v="80"/>
    <n v="0"/>
    <n v="0"/>
    <n v="288.42"/>
    <n v="288.42"/>
    <n v="288.42"/>
    <s v="Mon"/>
    <s v="Sat"/>
    <n v="1"/>
    <x v="4"/>
    <n v="5"/>
  </r>
  <r>
    <s v="A01086"/>
    <x v="2"/>
    <s v="Burton"/>
    <x v="1"/>
    <x v="0"/>
    <x v="221"/>
    <x v="168"/>
    <n v="1"/>
    <m/>
    <m/>
    <m/>
    <x v="704"/>
    <x v="0"/>
    <s v=""/>
    <n v="80"/>
    <n v="0"/>
    <n v="0"/>
    <n v="38.496899999999997"/>
    <n v="38.496899999999997"/>
    <n v="38.496899999999997"/>
    <s v="Tue"/>
    <s v="Sat"/>
    <n v="2"/>
    <x v="4"/>
    <n v="4"/>
  </r>
  <r>
    <s v="A01087"/>
    <x v="1"/>
    <s v="Burton"/>
    <x v="2"/>
    <x v="0"/>
    <x v="221"/>
    <x v="168"/>
    <n v="1"/>
    <m/>
    <m/>
    <m/>
    <x v="121"/>
    <x v="0"/>
    <s v=""/>
    <n v="80"/>
    <n v="0"/>
    <n v="0"/>
    <n v="107.99550000000001"/>
    <n v="107.99550000000001"/>
    <n v="107.99550000000001"/>
    <s v="Tue"/>
    <s v="Sat"/>
    <n v="2"/>
    <x v="4"/>
    <n v="4"/>
  </r>
  <r>
    <s v="A01088"/>
    <x v="0"/>
    <s v="Ling"/>
    <x v="0"/>
    <x v="0"/>
    <x v="221"/>
    <x v="168"/>
    <n v="2"/>
    <m/>
    <m/>
    <m/>
    <x v="751"/>
    <x v="0"/>
    <s v=""/>
    <n v="140"/>
    <n v="0"/>
    <n v="0"/>
    <n v="142.85319999999999"/>
    <n v="142.85319999999999"/>
    <n v="142.85319999999999"/>
    <s v="Tue"/>
    <s v="Sat"/>
    <n v="2"/>
    <x v="4"/>
    <n v="4"/>
  </r>
  <r>
    <s v="A01089"/>
    <x v="2"/>
    <s v="Cartier"/>
    <x v="0"/>
    <x v="0"/>
    <x v="222"/>
    <x v="168"/>
    <n v="1"/>
    <m/>
    <m/>
    <m/>
    <x v="752"/>
    <x v="0"/>
    <s v=""/>
    <n v="80"/>
    <n v="0"/>
    <n v="0"/>
    <n v="85.942099999999996"/>
    <n v="85.942099999999996"/>
    <n v="85.942099999999996"/>
    <s v="Wed"/>
    <s v="Sat"/>
    <n v="3"/>
    <x v="4"/>
    <n v="3"/>
  </r>
  <r>
    <s v="A01090"/>
    <x v="0"/>
    <s v="Ling"/>
    <x v="1"/>
    <x v="0"/>
    <x v="222"/>
    <x v="168"/>
    <n v="2"/>
    <m/>
    <m/>
    <m/>
    <x v="29"/>
    <x v="0"/>
    <s v=""/>
    <n v="140"/>
    <n v="0"/>
    <n v="0"/>
    <n v="21.33"/>
    <n v="21.33"/>
    <n v="21.33"/>
    <s v="Wed"/>
    <s v="Sat"/>
    <n v="3"/>
    <x v="4"/>
    <n v="3"/>
  </r>
  <r>
    <s v="A01091"/>
    <x v="3"/>
    <s v="Cartier"/>
    <x v="1"/>
    <x v="0"/>
    <x v="222"/>
    <x v="168"/>
    <n v="2"/>
    <m/>
    <m/>
    <m/>
    <x v="753"/>
    <x v="2"/>
    <s v=""/>
    <n v="140"/>
    <n v="0"/>
    <n v="0"/>
    <n v="602.66"/>
    <n v="602.66"/>
    <n v="602.66"/>
    <s v="Wed"/>
    <s v="Sat"/>
    <n v="3"/>
    <x v="4"/>
    <n v="3"/>
  </r>
  <r>
    <s v="A01092"/>
    <x v="3"/>
    <s v="Cartier"/>
    <x v="0"/>
    <x v="1"/>
    <x v="223"/>
    <x v="168"/>
    <n v="2"/>
    <m/>
    <m/>
    <m/>
    <x v="754"/>
    <x v="2"/>
    <s v=""/>
    <n v="140"/>
    <n v="0"/>
    <n v="0"/>
    <n v="66.8857"/>
    <n v="66.8857"/>
    <n v="66.8857"/>
    <s v="Thu"/>
    <s v="Sat"/>
    <n v="4"/>
    <x v="4"/>
    <n v="2"/>
  </r>
  <r>
    <s v="A01093"/>
    <x v="3"/>
    <s v="Khan"/>
    <x v="3"/>
    <x v="0"/>
    <x v="223"/>
    <x v="168"/>
    <n v="1"/>
    <m/>
    <m/>
    <m/>
    <x v="755"/>
    <x v="0"/>
    <s v=""/>
    <n v="80"/>
    <n v="0"/>
    <n v="0"/>
    <n v="472.54539999999997"/>
    <n v="472.54539999999997"/>
    <n v="472.54539999999997"/>
    <s v="Thu"/>
    <s v="Sat"/>
    <n v="4"/>
    <x v="4"/>
    <n v="2"/>
  </r>
  <r>
    <s v="A01094"/>
    <x v="5"/>
    <s v="Cartier"/>
    <x v="0"/>
    <x v="0"/>
    <x v="223"/>
    <x v="168"/>
    <n v="1"/>
    <m/>
    <m/>
    <m/>
    <x v="756"/>
    <x v="2"/>
    <s v=""/>
    <n v="80"/>
    <n v="0"/>
    <n v="0"/>
    <n v="147.69890000000001"/>
    <n v="147.69890000000001"/>
    <n v="147.69890000000001"/>
    <s v="Thu"/>
    <s v="Sat"/>
    <n v="4"/>
    <x v="4"/>
    <n v="2"/>
  </r>
  <r>
    <s v="A01095"/>
    <x v="5"/>
    <s v="Burton"/>
    <x v="0"/>
    <x v="0"/>
    <x v="223"/>
    <x v="168"/>
    <n v="2"/>
    <m/>
    <m/>
    <m/>
    <x v="757"/>
    <x v="2"/>
    <s v=""/>
    <n v="140"/>
    <n v="0"/>
    <n v="0"/>
    <n v="237.21"/>
    <n v="237.21"/>
    <n v="237.21"/>
    <s v="Thu"/>
    <s v="Sat"/>
    <n v="4"/>
    <x v="4"/>
    <n v="2"/>
  </r>
  <r>
    <s v="A01096"/>
    <x v="3"/>
    <s v="Cartier"/>
    <x v="3"/>
    <x v="0"/>
    <x v="223"/>
    <x v="168"/>
    <n v="1"/>
    <m/>
    <m/>
    <m/>
    <x v="758"/>
    <x v="2"/>
    <s v=""/>
    <n v="80"/>
    <n v="0"/>
    <n v="0"/>
    <n v="128.8115"/>
    <n v="128.8115"/>
    <n v="128.8115"/>
    <s v="Thu"/>
    <s v="Sat"/>
    <n v="4"/>
    <x v="4"/>
    <n v="2"/>
  </r>
  <r>
    <s v="A01097"/>
    <x v="2"/>
    <s v="Cartier"/>
    <x v="0"/>
    <x v="0"/>
    <x v="224"/>
    <x v="168"/>
    <n v="1"/>
    <m/>
    <m/>
    <m/>
    <x v="759"/>
    <x v="2"/>
    <s v=""/>
    <n v="80"/>
    <n v="0"/>
    <n v="0"/>
    <n v="84.886200000000002"/>
    <n v="84.886200000000002"/>
    <n v="84.886200000000002"/>
    <s v="Fri"/>
    <s v="Sat"/>
    <n v="5"/>
    <x v="4"/>
    <n v="1"/>
  </r>
  <r>
    <s v="A01098"/>
    <x v="8"/>
    <s v="Ling"/>
    <x v="2"/>
    <x v="0"/>
    <x v="225"/>
    <x v="168"/>
    <n v="1"/>
    <m/>
    <m/>
    <m/>
    <x v="760"/>
    <x v="0"/>
    <s v=""/>
    <n v="80"/>
    <n v="0"/>
    <n v="0"/>
    <n v="122.31950000000001"/>
    <n v="122.31950000000001"/>
    <n v="122.31950000000001"/>
    <s v="Sat"/>
    <s v="Sat"/>
    <n v="6"/>
    <x v="4"/>
    <n v="0"/>
  </r>
  <r>
    <s v="A01100"/>
    <x v="8"/>
    <s v="Ling"/>
    <x v="0"/>
    <x v="0"/>
    <x v="226"/>
    <x v="168"/>
    <n v="2"/>
    <m/>
    <m/>
    <m/>
    <x v="761"/>
    <x v="2"/>
    <s v=""/>
    <n v="140"/>
    <n v="0"/>
    <n v="0"/>
    <n v="210.4494"/>
    <n v="210.4494"/>
    <n v="210.4494"/>
    <s v="Thu"/>
    <s v="Sat"/>
    <n v="4"/>
    <x v="4"/>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m/>
    <d v="2020-09-01T00:00:00"/>
    <d v="2020-09-15T00:00:00"/>
    <n v="2"/>
    <x v="0"/>
    <m/>
    <x v="0"/>
    <n v="360"/>
    <x v="0"/>
    <n v="14"/>
    <n v="140"/>
    <n v="70"/>
    <n v="70"/>
    <n v="360"/>
    <n v="430"/>
    <n v="430"/>
    <s v="Tue"/>
    <s v="Tue"/>
    <n v="2"/>
    <n v="2"/>
    <n v="0"/>
  </r>
  <r>
    <x v="1"/>
    <x v="1"/>
    <s v="Lopez"/>
    <x v="1"/>
    <m/>
    <d v="2020-09-01T00:00:00"/>
    <d v="2020-09-04T00:00:00"/>
    <n v="1"/>
    <x v="0"/>
    <m/>
    <x v="0"/>
    <n v="90.041600000000003"/>
    <x v="0"/>
    <n v="3"/>
    <n v="80"/>
    <n v="40"/>
    <n v="40"/>
    <n v="90.041600000000003"/>
    <n v="130.04160000000002"/>
    <n v="130.04160000000002"/>
    <s v="Tue"/>
    <s v="Fri"/>
    <n v="2"/>
    <n v="5"/>
    <n v="3"/>
  </r>
  <r>
    <x v="2"/>
    <x v="2"/>
    <s v="Cartier"/>
    <x v="2"/>
    <m/>
    <d v="2020-09-01T00:00:00"/>
    <d v="2020-09-17T00:00:00"/>
    <n v="1"/>
    <x v="0"/>
    <m/>
    <x v="1"/>
    <n v="120"/>
    <x v="1"/>
    <n v="16"/>
    <n v="80"/>
    <n v="20"/>
    <n v="20"/>
    <n v="120"/>
    <n v="140"/>
    <n v="140"/>
    <s v="Tue"/>
    <s v="Thu"/>
    <n v="2"/>
    <n v="4"/>
    <n v="2"/>
  </r>
  <r>
    <x v="3"/>
    <x v="1"/>
    <s v="Lopez"/>
    <x v="2"/>
    <m/>
    <d v="2020-09-01T00:00:00"/>
    <d v="2020-09-17T00:00:00"/>
    <n v="1"/>
    <x v="0"/>
    <m/>
    <x v="1"/>
    <n v="16.25"/>
    <x v="0"/>
    <n v="16"/>
    <n v="80"/>
    <n v="20"/>
    <n v="20"/>
    <n v="16.25"/>
    <n v="36.25"/>
    <n v="36.25"/>
    <s v="Tue"/>
    <s v="Thu"/>
    <n v="2"/>
    <n v="4"/>
    <n v="2"/>
  </r>
  <r>
    <x v="4"/>
    <x v="3"/>
    <s v="Cartier"/>
    <x v="2"/>
    <s v="Yes"/>
    <d v="2020-09-01T00:00:00"/>
    <d v="2020-09-17T00:00:00"/>
    <n v="1"/>
    <x v="0"/>
    <m/>
    <x v="1"/>
    <n v="45.237400000000001"/>
    <x v="0"/>
    <n v="16"/>
    <n v="80"/>
    <n v="20"/>
    <n v="20"/>
    <n v="45.237400000000001"/>
    <n v="65.237400000000008"/>
    <n v="65.237400000000008"/>
    <s v="Tue"/>
    <s v="Thu"/>
    <n v="2"/>
    <n v="4"/>
    <n v="2"/>
  </r>
  <r>
    <x v="5"/>
    <x v="1"/>
    <s v="Lopez"/>
    <x v="0"/>
    <m/>
    <d v="2020-09-01T00:00:00"/>
    <d v="2020-09-15T00:00:00"/>
    <n v="1"/>
    <x v="0"/>
    <m/>
    <x v="1"/>
    <n v="97.626300000000001"/>
    <x v="0"/>
    <n v="14"/>
    <n v="80"/>
    <n v="20"/>
    <n v="20"/>
    <n v="97.626300000000001"/>
    <n v="117.6263"/>
    <n v="117.6263"/>
    <s v="Tue"/>
    <s v="Tue"/>
    <n v="2"/>
    <n v="2"/>
    <n v="0"/>
  </r>
  <r>
    <x v="6"/>
    <x v="2"/>
    <s v="Cartier"/>
    <x v="0"/>
    <m/>
    <d v="2020-09-02T00:00:00"/>
    <d v="2020-09-16T00:00:00"/>
    <n v="2"/>
    <x v="0"/>
    <m/>
    <x v="1"/>
    <n v="29.13"/>
    <x v="0"/>
    <n v="14"/>
    <n v="140"/>
    <n v="35"/>
    <n v="35"/>
    <n v="29.13"/>
    <n v="64.13"/>
    <n v="64.13"/>
    <s v="Wed"/>
    <s v="Wed"/>
    <n v="3"/>
    <n v="3"/>
    <n v="0"/>
  </r>
  <r>
    <x v="7"/>
    <x v="1"/>
    <s v="Lopez"/>
    <x v="1"/>
    <m/>
    <d v="2020-09-02T00:00:00"/>
    <d v="2020-10-02T00:00:00"/>
    <n v="1"/>
    <x v="0"/>
    <m/>
    <x v="2"/>
    <n v="35.1"/>
    <x v="0"/>
    <n v="30"/>
    <n v="80"/>
    <n v="60"/>
    <n v="60"/>
    <n v="35.1"/>
    <n v="95.1"/>
    <n v="95.1"/>
    <s v="Wed"/>
    <s v="Fri"/>
    <n v="3"/>
    <n v="5"/>
    <n v="2"/>
  </r>
  <r>
    <x v="8"/>
    <x v="3"/>
    <s v="Burton"/>
    <x v="2"/>
    <m/>
    <d v="2020-09-02T00:00:00"/>
    <d v="2020-10-01T00:00:00"/>
    <n v="1"/>
    <x v="0"/>
    <m/>
    <x v="1"/>
    <n v="76.7"/>
    <x v="2"/>
    <n v="29"/>
    <n v="80"/>
    <n v="20"/>
    <n v="20"/>
    <n v="76.7"/>
    <n v="96.7"/>
    <n v="96.7"/>
    <s v="Wed"/>
    <s v="Thu"/>
    <n v="3"/>
    <n v="4"/>
    <n v="1"/>
  </r>
  <r>
    <x v="9"/>
    <x v="2"/>
    <s v="Khan"/>
    <x v="3"/>
    <s v="Yes"/>
    <d v="2020-09-02T00:00:00"/>
    <d v="2020-10-06T00:00:00"/>
    <n v="1"/>
    <x v="0"/>
    <m/>
    <x v="3"/>
    <n v="374.07940000000002"/>
    <x v="2"/>
    <n v="34"/>
    <n v="80"/>
    <n v="120"/>
    <n v="120"/>
    <n v="374.07940000000002"/>
    <n v="494.07940000000002"/>
    <n v="494.07940000000002"/>
    <s v="Wed"/>
    <s v="Tue"/>
    <n v="3"/>
    <n v="2"/>
    <n v="-1"/>
  </r>
  <r>
    <x v="10"/>
    <x v="4"/>
    <s v="Burton"/>
    <x v="1"/>
    <m/>
    <d v="2020-09-02T00:00:00"/>
    <d v="2020-12-08T00:00:00"/>
    <n v="2"/>
    <x v="0"/>
    <m/>
    <x v="4"/>
    <n v="832.15830000000005"/>
    <x v="0"/>
    <n v="97"/>
    <n v="140"/>
    <n v="665"/>
    <n v="665"/>
    <n v="832.15830000000005"/>
    <n v="1497.1583000000001"/>
    <n v="1497.1583000000001"/>
    <s v="Wed"/>
    <s v="Tue"/>
    <n v="3"/>
    <n v="2"/>
    <n v="-1"/>
  </r>
  <r>
    <x v="11"/>
    <x v="1"/>
    <s v="Lopez"/>
    <x v="2"/>
    <s v="Yes"/>
    <d v="2020-09-03T00:00:00"/>
    <d v="2020-09-23T00:00:00"/>
    <n v="1"/>
    <x v="0"/>
    <m/>
    <x v="1"/>
    <n v="70.212999999999994"/>
    <x v="0"/>
    <n v="20"/>
    <n v="80"/>
    <n v="20"/>
    <n v="20"/>
    <n v="70.212999999999994"/>
    <n v="90.212999999999994"/>
    <n v="90.212999999999994"/>
    <s v="Thu"/>
    <s v="Wed"/>
    <n v="4"/>
    <n v="3"/>
    <n v="-1"/>
  </r>
  <r>
    <x v="12"/>
    <x v="4"/>
    <s v="Burton"/>
    <x v="0"/>
    <m/>
    <d v="2020-09-04T00:00:00"/>
    <d v="2020-09-30T00:00:00"/>
    <n v="1"/>
    <x v="0"/>
    <m/>
    <x v="0"/>
    <n v="150"/>
    <x v="1"/>
    <n v="26"/>
    <n v="80"/>
    <n v="40"/>
    <n v="40"/>
    <n v="150"/>
    <n v="190"/>
    <n v="190"/>
    <s v="Fri"/>
    <s v="Wed"/>
    <n v="5"/>
    <n v="3"/>
    <n v="-2"/>
  </r>
  <r>
    <x v="13"/>
    <x v="2"/>
    <s v="Michner"/>
    <x v="0"/>
    <m/>
    <d v="2020-09-04T00:00:00"/>
    <d v="2020-10-24T00:00:00"/>
    <n v="2"/>
    <x v="0"/>
    <m/>
    <x v="3"/>
    <n v="275"/>
    <x v="2"/>
    <n v="50"/>
    <n v="140"/>
    <n v="210"/>
    <n v="210"/>
    <n v="275"/>
    <n v="485"/>
    <n v="485"/>
    <s v="Fri"/>
    <s v="Sat"/>
    <n v="5"/>
    <n v="6"/>
    <n v="1"/>
  </r>
  <r>
    <x v="14"/>
    <x v="3"/>
    <s v="Khan"/>
    <x v="1"/>
    <s v="Yes"/>
    <d v="2020-09-04T00:00:00"/>
    <d v="2020-11-10T00:00:00"/>
    <n v="1"/>
    <x v="0"/>
    <m/>
    <x v="2"/>
    <n v="938"/>
    <x v="2"/>
    <n v="67"/>
    <n v="80"/>
    <n v="60"/>
    <n v="60"/>
    <n v="938"/>
    <n v="998"/>
    <n v="998"/>
    <s v="Fri"/>
    <s v="Tue"/>
    <n v="5"/>
    <n v="2"/>
    <n v="-3"/>
  </r>
  <r>
    <x v="15"/>
    <x v="1"/>
    <s v="Lopez"/>
    <x v="0"/>
    <m/>
    <d v="2020-09-05T00:00:00"/>
    <d v="2020-09-21T00:00:00"/>
    <n v="1"/>
    <x v="0"/>
    <m/>
    <x v="1"/>
    <n v="61.249699999999997"/>
    <x v="0"/>
    <n v="16"/>
    <n v="80"/>
    <n v="20"/>
    <n v="20"/>
    <n v="61.249699999999997"/>
    <n v="81.24969999999999"/>
    <n v="81.24969999999999"/>
    <s v="Sat"/>
    <s v="Mon"/>
    <n v="6"/>
    <n v="1"/>
    <n v="-5"/>
  </r>
  <r>
    <x v="16"/>
    <x v="4"/>
    <s v="Burton"/>
    <x v="0"/>
    <m/>
    <d v="2020-09-05T00:00:00"/>
    <d v="2020-09-22T00:00:00"/>
    <n v="1"/>
    <x v="0"/>
    <m/>
    <x v="3"/>
    <n v="48"/>
    <x v="2"/>
    <n v="17"/>
    <n v="80"/>
    <n v="120"/>
    <n v="120"/>
    <n v="48"/>
    <n v="168"/>
    <n v="168"/>
    <s v="Sat"/>
    <s v="Tue"/>
    <n v="6"/>
    <n v="2"/>
    <n v="-4"/>
  </r>
  <r>
    <x v="17"/>
    <x v="3"/>
    <s v="Burton"/>
    <x v="0"/>
    <m/>
    <d v="2020-09-07T00:00:00"/>
    <d v="2020-09-10T00:00:00"/>
    <n v="2"/>
    <x v="0"/>
    <m/>
    <x v="1"/>
    <n v="204.28399999999999"/>
    <x v="0"/>
    <n v="3"/>
    <n v="140"/>
    <n v="35"/>
    <n v="35"/>
    <n v="204.28399999999999"/>
    <n v="239.28399999999999"/>
    <n v="239.28399999999999"/>
    <s v="Mon"/>
    <s v="Thu"/>
    <n v="1"/>
    <n v="4"/>
    <n v="3"/>
  </r>
  <r>
    <x v="18"/>
    <x v="3"/>
    <s v="Cartier"/>
    <x v="1"/>
    <m/>
    <d v="2020-09-08T00:00:00"/>
    <d v="2020-09-15T00:00:00"/>
    <n v="2"/>
    <x v="0"/>
    <m/>
    <x v="0"/>
    <n v="240"/>
    <x v="0"/>
    <n v="7"/>
    <n v="140"/>
    <n v="70"/>
    <n v="70"/>
    <n v="240"/>
    <n v="310"/>
    <n v="310"/>
    <s v="Tue"/>
    <s v="Tue"/>
    <n v="2"/>
    <n v="2"/>
    <n v="0"/>
  </r>
  <r>
    <x v="19"/>
    <x v="5"/>
    <s v="Khan"/>
    <x v="1"/>
    <m/>
    <d v="2020-09-08T00:00:00"/>
    <d v="2020-09-17T00:00:00"/>
    <n v="2"/>
    <x v="0"/>
    <m/>
    <x v="0"/>
    <n v="120"/>
    <x v="0"/>
    <n v="9"/>
    <n v="140"/>
    <n v="70"/>
    <n v="70"/>
    <n v="120"/>
    <n v="190"/>
    <n v="190"/>
    <s v="Tue"/>
    <s v="Thu"/>
    <n v="2"/>
    <n v="4"/>
    <n v="2"/>
  </r>
  <r>
    <x v="20"/>
    <x v="2"/>
    <s v="Cartier"/>
    <x v="3"/>
    <m/>
    <d v="2020-09-08T00:00:00"/>
    <d v="2020-09-21T00:00:00"/>
    <n v="1"/>
    <x v="0"/>
    <m/>
    <x v="5"/>
    <n v="475"/>
    <x v="0"/>
    <n v="13"/>
    <n v="80"/>
    <n v="140"/>
    <n v="140"/>
    <n v="475"/>
    <n v="615"/>
    <n v="615"/>
    <s v="Tue"/>
    <s v="Mon"/>
    <n v="2"/>
    <n v="1"/>
    <n v="-1"/>
  </r>
  <r>
    <x v="21"/>
    <x v="5"/>
    <s v="Khan"/>
    <x v="1"/>
    <m/>
    <d v="2020-09-08T00:00:00"/>
    <d v="2020-09-22T00:00:00"/>
    <n v="1"/>
    <x v="0"/>
    <m/>
    <x v="5"/>
    <n v="341"/>
    <x v="2"/>
    <n v="14"/>
    <n v="80"/>
    <n v="140"/>
    <n v="140"/>
    <n v="341"/>
    <n v="481"/>
    <n v="481"/>
    <s v="Tue"/>
    <s v="Tue"/>
    <n v="2"/>
    <n v="2"/>
    <n v="0"/>
  </r>
  <r>
    <x v="22"/>
    <x v="3"/>
    <s v="Khan"/>
    <x v="0"/>
    <m/>
    <d v="2020-09-08T00:00:00"/>
    <d v="2020-10-28T00:00:00"/>
    <n v="1"/>
    <x v="0"/>
    <m/>
    <x v="2"/>
    <n v="61.180599999999998"/>
    <x v="2"/>
    <n v="50"/>
    <n v="80"/>
    <n v="60"/>
    <n v="60"/>
    <n v="61.180599999999998"/>
    <n v="121.1806"/>
    <n v="121.1806"/>
    <s v="Tue"/>
    <s v="Wed"/>
    <n v="2"/>
    <n v="3"/>
    <n v="1"/>
  </r>
  <r>
    <x v="23"/>
    <x v="1"/>
    <s v="Lopez"/>
    <x v="1"/>
    <m/>
    <d v="2020-09-08T00:00:00"/>
    <d v="2020-11-17T00:00:00"/>
    <n v="1"/>
    <x v="0"/>
    <m/>
    <x v="0"/>
    <n v="155.3931"/>
    <x v="0"/>
    <n v="70"/>
    <n v="80"/>
    <n v="40"/>
    <n v="40"/>
    <n v="155.3931"/>
    <n v="195.3931"/>
    <n v="195.3931"/>
    <s v="Tue"/>
    <s v="Tue"/>
    <n v="2"/>
    <n v="2"/>
    <n v="0"/>
  </r>
  <r>
    <x v="24"/>
    <x v="3"/>
    <s v="Michner"/>
    <x v="1"/>
    <s v="Yes"/>
    <d v="2020-09-09T00:00:00"/>
    <d v="2020-09-24T00:00:00"/>
    <n v="2"/>
    <x v="0"/>
    <m/>
    <x v="0"/>
    <n v="204.28399999999999"/>
    <x v="2"/>
    <n v="15"/>
    <n v="140"/>
    <n v="70"/>
    <n v="70"/>
    <n v="204.28399999999999"/>
    <n v="274.28399999999999"/>
    <n v="274.28399999999999"/>
    <s v="Wed"/>
    <s v="Thu"/>
    <n v="3"/>
    <n v="4"/>
    <n v="1"/>
  </r>
  <r>
    <x v="25"/>
    <x v="1"/>
    <s v="Lopez"/>
    <x v="0"/>
    <m/>
    <d v="2020-09-09T00:00:00"/>
    <d v="2020-09-29T00:00:00"/>
    <n v="1"/>
    <x v="0"/>
    <m/>
    <x v="0"/>
    <n v="37.917400000000001"/>
    <x v="0"/>
    <n v="20"/>
    <n v="80"/>
    <n v="40"/>
    <n v="40"/>
    <n v="37.917400000000001"/>
    <n v="77.917400000000001"/>
    <n v="77.917400000000001"/>
    <s v="Wed"/>
    <s v="Tue"/>
    <n v="3"/>
    <n v="2"/>
    <n v="-1"/>
  </r>
  <r>
    <x v="26"/>
    <x v="3"/>
    <s v="Burton"/>
    <x v="2"/>
    <s v="Yes"/>
    <d v="2020-09-09T00:00:00"/>
    <d v="2020-09-29T00:00:00"/>
    <n v="1"/>
    <x v="0"/>
    <m/>
    <x v="1"/>
    <n v="88.405699999999996"/>
    <x v="0"/>
    <n v="20"/>
    <n v="80"/>
    <n v="20"/>
    <n v="20"/>
    <n v="88.405699999999996"/>
    <n v="108.4057"/>
    <n v="108.4057"/>
    <s v="Wed"/>
    <s v="Tue"/>
    <n v="3"/>
    <n v="2"/>
    <n v="-1"/>
  </r>
  <r>
    <x v="27"/>
    <x v="1"/>
    <s v="Lopez"/>
    <x v="2"/>
    <m/>
    <d v="2020-09-09T00:00:00"/>
    <d v="2020-09-29T00:00:00"/>
    <n v="1"/>
    <x v="0"/>
    <m/>
    <x v="1"/>
    <n v="202.28639999999999"/>
    <x v="0"/>
    <n v="20"/>
    <n v="80"/>
    <n v="20"/>
    <n v="20"/>
    <n v="202.28639999999999"/>
    <n v="222.28639999999999"/>
    <n v="222.28639999999999"/>
    <s v="Wed"/>
    <s v="Tue"/>
    <n v="3"/>
    <n v="2"/>
    <n v="-1"/>
  </r>
  <r>
    <x v="28"/>
    <x v="4"/>
    <s v="Khan"/>
    <x v="0"/>
    <m/>
    <d v="2020-09-10T00:00:00"/>
    <d v="2020-09-28T00:00:00"/>
    <n v="1"/>
    <x v="0"/>
    <m/>
    <x v="0"/>
    <n v="120"/>
    <x v="1"/>
    <n v="18"/>
    <n v="80"/>
    <n v="40"/>
    <n v="40"/>
    <n v="120"/>
    <n v="160"/>
    <n v="160"/>
    <s v="Thu"/>
    <s v="Mon"/>
    <n v="4"/>
    <n v="1"/>
    <n v="-3"/>
  </r>
  <r>
    <x v="29"/>
    <x v="3"/>
    <s v="Michner"/>
    <x v="2"/>
    <m/>
    <d v="2020-09-11T00:00:00"/>
    <d v="2020-09-14T00:00:00"/>
    <n v="1"/>
    <x v="0"/>
    <m/>
    <x v="1"/>
    <n v="120"/>
    <x v="0"/>
    <n v="3"/>
    <n v="80"/>
    <n v="20"/>
    <n v="20"/>
    <n v="120"/>
    <n v="140"/>
    <n v="140"/>
    <s v="Fri"/>
    <s v="Mon"/>
    <n v="5"/>
    <n v="1"/>
    <n v="-4"/>
  </r>
  <r>
    <x v="30"/>
    <x v="6"/>
    <s v="Cartier"/>
    <x v="1"/>
    <m/>
    <d v="2020-09-11T00:00:00"/>
    <d v="2020-09-15T00:00:00"/>
    <n v="2"/>
    <x v="0"/>
    <m/>
    <x v="0"/>
    <n v="535.62480000000005"/>
    <x v="2"/>
    <n v="4"/>
    <n v="140"/>
    <n v="70"/>
    <n v="70"/>
    <n v="535.62480000000005"/>
    <n v="605.62480000000005"/>
    <n v="605.62480000000005"/>
    <s v="Fri"/>
    <s v="Tue"/>
    <n v="5"/>
    <n v="2"/>
    <n v="-3"/>
  </r>
  <r>
    <x v="31"/>
    <x v="3"/>
    <s v="Khan"/>
    <x v="0"/>
    <m/>
    <d v="2020-09-11T00:00:00"/>
    <d v="2020-09-23T00:00:00"/>
    <n v="2"/>
    <x v="0"/>
    <m/>
    <x v="1"/>
    <n v="24.63"/>
    <x v="0"/>
    <n v="12"/>
    <n v="140"/>
    <n v="35"/>
    <n v="35"/>
    <n v="24.63"/>
    <n v="59.629999999999995"/>
    <n v="59.629999999999995"/>
    <s v="Fri"/>
    <s v="Wed"/>
    <n v="5"/>
    <n v="3"/>
    <n v="-2"/>
  </r>
  <r>
    <x v="32"/>
    <x v="3"/>
    <s v="Khan"/>
    <x v="1"/>
    <m/>
    <d v="2020-09-11T00:00:00"/>
    <d v="2020-09-26T00:00:00"/>
    <n v="2"/>
    <x v="0"/>
    <m/>
    <x v="0"/>
    <n v="43.26"/>
    <x v="0"/>
    <n v="15"/>
    <n v="140"/>
    <n v="70"/>
    <n v="70"/>
    <n v="43.26"/>
    <n v="113.25999999999999"/>
    <n v="113.25999999999999"/>
    <s v="Fri"/>
    <s v="Sat"/>
    <n v="5"/>
    <n v="6"/>
    <n v="1"/>
  </r>
  <r>
    <x v="33"/>
    <x v="4"/>
    <s v="Khan"/>
    <x v="0"/>
    <m/>
    <d v="2020-09-11T00:00:00"/>
    <d v="2020-10-06T00:00:00"/>
    <n v="1"/>
    <x v="0"/>
    <m/>
    <x v="1"/>
    <n v="21.33"/>
    <x v="0"/>
    <n v="25"/>
    <n v="80"/>
    <n v="20"/>
    <n v="20"/>
    <n v="21.33"/>
    <n v="41.33"/>
    <n v="41.33"/>
    <s v="Fri"/>
    <s v="Tue"/>
    <n v="5"/>
    <n v="2"/>
    <n v="-3"/>
  </r>
  <r>
    <x v="34"/>
    <x v="4"/>
    <s v="Khan"/>
    <x v="1"/>
    <m/>
    <d v="2020-09-12T00:00:00"/>
    <d v="2020-09-28T00:00:00"/>
    <n v="1"/>
    <x v="0"/>
    <m/>
    <x v="6"/>
    <n v="0.45600000000000002"/>
    <x v="2"/>
    <n v="16"/>
    <n v="80"/>
    <n v="80"/>
    <n v="80"/>
    <n v="0.45600000000000002"/>
    <n v="80.456000000000003"/>
    <n v="80.456000000000003"/>
    <s v="Sat"/>
    <s v="Mon"/>
    <n v="6"/>
    <n v="1"/>
    <n v="-5"/>
  </r>
  <r>
    <x v="35"/>
    <x v="3"/>
    <s v="Khan"/>
    <x v="0"/>
    <m/>
    <d v="2020-09-14T00:00:00"/>
    <d v="2020-09-24T00:00:00"/>
    <n v="2"/>
    <x v="0"/>
    <m/>
    <x v="1"/>
    <n v="126.62309999999999"/>
    <x v="2"/>
    <n v="10"/>
    <n v="140"/>
    <n v="35"/>
    <n v="35"/>
    <n v="126.62309999999999"/>
    <n v="161.62309999999999"/>
    <n v="161.62309999999999"/>
    <s v="Mon"/>
    <s v="Thu"/>
    <n v="1"/>
    <n v="4"/>
    <n v="3"/>
  </r>
  <r>
    <x v="36"/>
    <x v="4"/>
    <s v="Khan"/>
    <x v="1"/>
    <m/>
    <d v="2020-09-14T00:00:00"/>
    <d v="2020-09-28T00:00:00"/>
    <n v="1"/>
    <x v="0"/>
    <m/>
    <x v="3"/>
    <n v="251.0033"/>
    <x v="0"/>
    <n v="14"/>
    <n v="80"/>
    <n v="120"/>
    <n v="120"/>
    <n v="251.0033"/>
    <n v="371.00329999999997"/>
    <n v="371.00329999999997"/>
    <s v="Mon"/>
    <s v="Mon"/>
    <n v="1"/>
    <n v="1"/>
    <n v="0"/>
  </r>
  <r>
    <x v="37"/>
    <x v="5"/>
    <s v="Cartier"/>
    <x v="0"/>
    <s v="Yes"/>
    <d v="2020-09-14T00:00:00"/>
    <d v="2020-10-05T00:00:00"/>
    <n v="1"/>
    <x v="0"/>
    <m/>
    <x v="0"/>
    <n v="395.28"/>
    <x v="1"/>
    <n v="21"/>
    <n v="80"/>
    <n v="40"/>
    <n v="40"/>
    <n v="395.28"/>
    <n v="435.28"/>
    <n v="435.28"/>
    <s v="Mon"/>
    <s v="Mon"/>
    <n v="1"/>
    <n v="1"/>
    <n v="0"/>
  </r>
  <r>
    <x v="38"/>
    <x v="3"/>
    <s v="Michner"/>
    <x v="2"/>
    <s v="Yes"/>
    <d v="2020-09-14T00:00:00"/>
    <d v="2020-10-07T00:00:00"/>
    <n v="1"/>
    <x v="0"/>
    <m/>
    <x v="1"/>
    <n v="36"/>
    <x v="0"/>
    <n v="23"/>
    <n v="80"/>
    <n v="20"/>
    <n v="20"/>
    <n v="36"/>
    <n v="56"/>
    <n v="56"/>
    <s v="Mon"/>
    <s v="Wed"/>
    <n v="1"/>
    <n v="3"/>
    <n v="2"/>
  </r>
  <r>
    <x v="39"/>
    <x v="1"/>
    <s v="Lopez"/>
    <x v="0"/>
    <m/>
    <d v="2020-09-14T00:00:00"/>
    <d v="2020-11-23T00:00:00"/>
    <n v="1"/>
    <x v="0"/>
    <m/>
    <x v="5"/>
    <n v="510.67529999999999"/>
    <x v="1"/>
    <n v="70"/>
    <n v="80"/>
    <n v="140"/>
    <n v="140"/>
    <n v="510.67529999999999"/>
    <n v="650.67529999999999"/>
    <n v="650.67529999999999"/>
    <s v="Mon"/>
    <s v="Mon"/>
    <n v="1"/>
    <n v="1"/>
    <n v="0"/>
  </r>
  <r>
    <x v="40"/>
    <x v="3"/>
    <s v="Michner"/>
    <x v="1"/>
    <m/>
    <d v="2020-09-15T00:00:00"/>
    <d v="2020-10-07T00:00:00"/>
    <n v="2"/>
    <x v="0"/>
    <m/>
    <x v="0"/>
    <n v="42.66"/>
    <x v="0"/>
    <n v="22"/>
    <n v="140"/>
    <n v="70"/>
    <n v="70"/>
    <n v="42.66"/>
    <n v="112.66"/>
    <n v="112.66"/>
    <s v="Tue"/>
    <s v="Wed"/>
    <n v="2"/>
    <n v="3"/>
    <n v="1"/>
  </r>
  <r>
    <x v="41"/>
    <x v="4"/>
    <s v="Khan"/>
    <x v="1"/>
    <m/>
    <d v="2020-09-16T00:00:00"/>
    <d v="2020-09-28T00:00:00"/>
    <n v="1"/>
    <x v="0"/>
    <m/>
    <x v="6"/>
    <n v="5.4720000000000004"/>
    <x v="2"/>
    <n v="12"/>
    <n v="80"/>
    <n v="80"/>
    <n v="80"/>
    <n v="5.4720000000000004"/>
    <n v="85.471999999999994"/>
    <n v="85.471999999999994"/>
    <s v="Wed"/>
    <s v="Mon"/>
    <n v="3"/>
    <n v="1"/>
    <n v="-2"/>
  </r>
  <r>
    <x v="42"/>
    <x v="3"/>
    <s v="Khan"/>
    <x v="0"/>
    <s v="Yes"/>
    <d v="2020-09-16T00:00:00"/>
    <d v="2020-09-28T00:00:00"/>
    <n v="1"/>
    <x v="0"/>
    <m/>
    <x v="1"/>
    <n v="45.237400000000001"/>
    <x v="0"/>
    <n v="12"/>
    <n v="80"/>
    <n v="20"/>
    <n v="20"/>
    <n v="45.237400000000001"/>
    <n v="65.237400000000008"/>
    <n v="65.237400000000008"/>
    <s v="Wed"/>
    <s v="Mon"/>
    <n v="3"/>
    <n v="1"/>
    <n v="-2"/>
  </r>
  <r>
    <x v="43"/>
    <x v="3"/>
    <s v="Burton"/>
    <x v="0"/>
    <m/>
    <d v="2020-09-16T00:00:00"/>
    <d v="2020-10-01T00:00:00"/>
    <n v="2"/>
    <x v="0"/>
    <m/>
    <x v="2"/>
    <n v="199.452"/>
    <x v="2"/>
    <n v="15"/>
    <n v="140"/>
    <n v="105"/>
    <n v="105"/>
    <n v="199.452"/>
    <n v="304.452"/>
    <n v="304.452"/>
    <s v="Wed"/>
    <s v="Thu"/>
    <n v="3"/>
    <n v="4"/>
    <n v="1"/>
  </r>
  <r>
    <x v="44"/>
    <x v="5"/>
    <s v="Burton"/>
    <x v="0"/>
    <m/>
    <d v="2020-09-16T00:00:00"/>
    <d v="2020-10-05T00:00:00"/>
    <n v="2"/>
    <x v="0"/>
    <m/>
    <x v="0"/>
    <n v="144"/>
    <x v="2"/>
    <n v="19"/>
    <n v="140"/>
    <n v="70"/>
    <n v="70"/>
    <n v="144"/>
    <n v="214"/>
    <n v="214"/>
    <s v="Wed"/>
    <s v="Mon"/>
    <n v="3"/>
    <n v="1"/>
    <n v="-2"/>
  </r>
  <r>
    <x v="45"/>
    <x v="5"/>
    <s v="Burton"/>
    <x v="2"/>
    <m/>
    <d v="2020-09-17T00:00:00"/>
    <d v="2020-10-06T00:00:00"/>
    <n v="1"/>
    <x v="0"/>
    <m/>
    <x v="1"/>
    <n v="6.2160000000000002"/>
    <x v="2"/>
    <n v="19"/>
    <n v="80"/>
    <n v="20"/>
    <n v="20"/>
    <n v="6.2160000000000002"/>
    <n v="26.216000000000001"/>
    <n v="26.216000000000001"/>
    <s v="Thu"/>
    <s v="Tue"/>
    <n v="4"/>
    <n v="2"/>
    <n v="-2"/>
  </r>
  <r>
    <x v="46"/>
    <x v="3"/>
    <s v="Michner"/>
    <x v="1"/>
    <m/>
    <d v="2020-09-17T00:00:00"/>
    <d v="2020-10-12T00:00:00"/>
    <n v="2"/>
    <x v="0"/>
    <m/>
    <x v="6"/>
    <n v="36"/>
    <x v="0"/>
    <n v="25"/>
    <n v="140"/>
    <n v="140"/>
    <n v="140"/>
    <n v="36"/>
    <n v="176"/>
    <n v="176"/>
    <s v="Thu"/>
    <s v="Mon"/>
    <n v="4"/>
    <n v="1"/>
    <n v="-3"/>
  </r>
  <r>
    <x v="47"/>
    <x v="2"/>
    <s v="Cartier"/>
    <x v="0"/>
    <m/>
    <d v="2020-09-17T00:00:00"/>
    <d v="2020-10-12T00:00:00"/>
    <n v="2"/>
    <x v="0"/>
    <m/>
    <x v="2"/>
    <n v="40"/>
    <x v="2"/>
    <n v="25"/>
    <n v="140"/>
    <n v="105"/>
    <n v="105"/>
    <n v="40"/>
    <n v="145"/>
    <n v="145"/>
    <s v="Thu"/>
    <s v="Mon"/>
    <n v="4"/>
    <n v="1"/>
    <n v="-3"/>
  </r>
  <r>
    <x v="48"/>
    <x v="1"/>
    <s v="Lopez"/>
    <x v="0"/>
    <m/>
    <d v="2020-09-17T00:00:00"/>
    <d v="2020-11-17T00:00:00"/>
    <n v="1"/>
    <x v="0"/>
    <m/>
    <x v="1"/>
    <n v="87.581299999999999"/>
    <x v="0"/>
    <n v="61"/>
    <n v="80"/>
    <n v="20"/>
    <n v="20"/>
    <n v="87.581299999999999"/>
    <n v="107.5813"/>
    <n v="107.5813"/>
    <s v="Thu"/>
    <s v="Tue"/>
    <n v="4"/>
    <n v="2"/>
    <n v="-2"/>
  </r>
  <r>
    <x v="49"/>
    <x v="4"/>
    <s v="Khan"/>
    <x v="1"/>
    <m/>
    <d v="2020-09-21T00:00:00"/>
    <d v="2020-09-28T00:00:00"/>
    <n v="1"/>
    <x v="0"/>
    <m/>
    <x v="0"/>
    <n v="30"/>
    <x v="2"/>
    <n v="7"/>
    <n v="80"/>
    <n v="40"/>
    <n v="40"/>
    <n v="30"/>
    <n v="70"/>
    <n v="70"/>
    <s v="Mon"/>
    <s v="Mon"/>
    <n v="1"/>
    <n v="1"/>
    <n v="0"/>
  </r>
  <r>
    <x v="50"/>
    <x v="5"/>
    <s v="Michner"/>
    <x v="2"/>
    <m/>
    <d v="2020-09-21T00:00:00"/>
    <d v="2020-10-19T00:00:00"/>
    <n v="1"/>
    <x v="0"/>
    <m/>
    <x v="1"/>
    <n v="144"/>
    <x v="1"/>
    <n v="28"/>
    <n v="80"/>
    <n v="20"/>
    <n v="20"/>
    <n v="144"/>
    <n v="164"/>
    <n v="164"/>
    <s v="Mon"/>
    <s v="Mon"/>
    <n v="1"/>
    <n v="1"/>
    <n v="0"/>
  </r>
  <r>
    <x v="51"/>
    <x v="4"/>
    <s v="Khan"/>
    <x v="1"/>
    <s v="Yes"/>
    <d v="2020-09-21T00:00:00"/>
    <d v="2020-11-04T00:00:00"/>
    <n v="1"/>
    <x v="0"/>
    <m/>
    <x v="2"/>
    <n v="297.51229999999998"/>
    <x v="0"/>
    <n v="44"/>
    <n v="80"/>
    <n v="60"/>
    <n v="60"/>
    <n v="297.51229999999998"/>
    <n v="357.51229999999998"/>
    <n v="357.51229999999998"/>
    <s v="Mon"/>
    <s v="Wed"/>
    <n v="1"/>
    <n v="3"/>
    <n v="2"/>
  </r>
  <r>
    <x v="52"/>
    <x v="4"/>
    <s v="Michner"/>
    <x v="0"/>
    <m/>
    <d v="2020-09-21T00:00:00"/>
    <d v="2020-11-25T00:00:00"/>
    <n v="1"/>
    <x v="0"/>
    <m/>
    <x v="0"/>
    <n v="64.171000000000006"/>
    <x v="1"/>
    <n v="65"/>
    <n v="80"/>
    <n v="40"/>
    <n v="40"/>
    <n v="64.171000000000006"/>
    <n v="104.17100000000001"/>
    <n v="104.17100000000001"/>
    <s v="Mon"/>
    <s v="Wed"/>
    <n v="1"/>
    <n v="3"/>
    <n v="2"/>
  </r>
  <r>
    <x v="53"/>
    <x v="1"/>
    <s v="Lopez"/>
    <x v="2"/>
    <m/>
    <d v="2020-09-22T00:00:00"/>
    <d v="2020-10-01T00:00:00"/>
    <n v="1"/>
    <x v="0"/>
    <m/>
    <x v="1"/>
    <n v="20.475000000000001"/>
    <x v="0"/>
    <n v="9"/>
    <n v="80"/>
    <n v="20"/>
    <n v="20"/>
    <n v="20.475000000000001"/>
    <n v="40.475000000000001"/>
    <n v="40.475000000000001"/>
    <s v="Tue"/>
    <s v="Thu"/>
    <n v="2"/>
    <n v="4"/>
    <n v="2"/>
  </r>
  <r>
    <x v="54"/>
    <x v="4"/>
    <s v="Khan"/>
    <x v="3"/>
    <m/>
    <d v="2020-09-23T00:00:00"/>
    <d v="2020-10-07T00:00:00"/>
    <n v="1"/>
    <x v="0"/>
    <m/>
    <x v="6"/>
    <n v="200"/>
    <x v="2"/>
    <n v="14"/>
    <n v="80"/>
    <n v="80"/>
    <n v="80"/>
    <n v="200"/>
    <n v="280"/>
    <n v="280"/>
    <s v="Wed"/>
    <s v="Wed"/>
    <n v="3"/>
    <n v="3"/>
    <n v="0"/>
  </r>
  <r>
    <x v="55"/>
    <x v="5"/>
    <s v="Burton"/>
    <x v="3"/>
    <m/>
    <d v="2020-09-23T00:00:00"/>
    <d v="2020-10-15T00:00:00"/>
    <n v="1"/>
    <x v="0"/>
    <m/>
    <x v="3"/>
    <n v="123.9555"/>
    <x v="2"/>
    <n v="22"/>
    <n v="80"/>
    <n v="120"/>
    <n v="120"/>
    <n v="123.9555"/>
    <n v="243.9555"/>
    <n v="243.9555"/>
    <s v="Wed"/>
    <s v="Thu"/>
    <n v="3"/>
    <n v="4"/>
    <n v="1"/>
  </r>
  <r>
    <x v="56"/>
    <x v="2"/>
    <s v="Cartier"/>
    <x v="1"/>
    <m/>
    <d v="2020-09-23T00:00:00"/>
    <d v="2020-10-24T00:00:00"/>
    <n v="1"/>
    <x v="0"/>
    <m/>
    <x v="0"/>
    <n v="193.88310000000001"/>
    <x v="0"/>
    <n v="31"/>
    <n v="80"/>
    <n v="40"/>
    <n v="40"/>
    <n v="193.88310000000001"/>
    <n v="233.88310000000001"/>
    <n v="233.88310000000001"/>
    <s v="Wed"/>
    <s v="Sat"/>
    <n v="3"/>
    <n v="6"/>
    <n v="3"/>
  </r>
  <r>
    <x v="57"/>
    <x v="5"/>
    <s v="Khan"/>
    <x v="0"/>
    <m/>
    <d v="2020-09-23T00:00:00"/>
    <d v="2020-10-28T00:00:00"/>
    <n v="2"/>
    <x v="0"/>
    <m/>
    <x v="0"/>
    <n v="1.173"/>
    <x v="2"/>
    <n v="35"/>
    <n v="140"/>
    <n v="70"/>
    <n v="70"/>
    <n v="1.173"/>
    <n v="71.173000000000002"/>
    <n v="71.173000000000002"/>
    <s v="Wed"/>
    <s v="Wed"/>
    <n v="3"/>
    <n v="3"/>
    <n v="0"/>
  </r>
  <r>
    <x v="58"/>
    <x v="2"/>
    <s v="Michner"/>
    <x v="0"/>
    <m/>
    <d v="2020-09-24T00:00:00"/>
    <d v="2020-10-05T00:00:00"/>
    <n v="2"/>
    <x v="0"/>
    <m/>
    <x v="2"/>
    <n v="664.78880000000004"/>
    <x v="0"/>
    <n v="11"/>
    <n v="140"/>
    <n v="105"/>
    <n v="105"/>
    <n v="664.78880000000004"/>
    <n v="769.78880000000004"/>
    <n v="769.78880000000004"/>
    <s v="Thu"/>
    <s v="Mon"/>
    <n v="4"/>
    <n v="1"/>
    <n v="-3"/>
  </r>
  <r>
    <x v="59"/>
    <x v="3"/>
    <s v="Khan"/>
    <x v="2"/>
    <m/>
    <d v="2020-09-24T00:00:00"/>
    <d v="2020-10-15T00:00:00"/>
    <n v="1"/>
    <x v="0"/>
    <m/>
    <x v="1"/>
    <n v="160"/>
    <x v="0"/>
    <n v="21"/>
    <n v="80"/>
    <n v="20"/>
    <n v="20"/>
    <n v="160"/>
    <n v="180"/>
    <n v="180"/>
    <s v="Thu"/>
    <s v="Thu"/>
    <n v="4"/>
    <n v="4"/>
    <n v="0"/>
  </r>
  <r>
    <x v="60"/>
    <x v="3"/>
    <s v="Burton"/>
    <x v="1"/>
    <m/>
    <d v="2020-09-24T00:00:00"/>
    <d v="2020-11-05T00:00:00"/>
    <n v="2"/>
    <x v="0"/>
    <m/>
    <x v="2"/>
    <n v="159.50489999999999"/>
    <x v="0"/>
    <n v="42"/>
    <n v="140"/>
    <n v="105"/>
    <n v="105"/>
    <n v="159.50489999999999"/>
    <n v="264.50490000000002"/>
    <n v="264.50490000000002"/>
    <s v="Thu"/>
    <s v="Thu"/>
    <n v="4"/>
    <n v="4"/>
    <n v="0"/>
  </r>
  <r>
    <x v="61"/>
    <x v="0"/>
    <s v="Cartier"/>
    <x v="0"/>
    <m/>
    <d v="2020-09-24T00:00:00"/>
    <d v="2020-11-17T00:00:00"/>
    <n v="2"/>
    <x v="0"/>
    <m/>
    <x v="2"/>
    <n v="169.63499999999999"/>
    <x v="1"/>
    <n v="54"/>
    <n v="140"/>
    <n v="105"/>
    <n v="105"/>
    <n v="169.63499999999999"/>
    <n v="274.63499999999999"/>
    <n v="274.63499999999999"/>
    <s v="Thu"/>
    <s v="Tue"/>
    <n v="4"/>
    <n v="2"/>
    <n v="-2"/>
  </r>
  <r>
    <x v="62"/>
    <x v="6"/>
    <s v="Burton"/>
    <x v="1"/>
    <m/>
    <d v="2020-09-28T00:00:00"/>
    <d v="2020-09-30T00:00:00"/>
    <n v="2"/>
    <x v="0"/>
    <m/>
    <x v="0"/>
    <n v="202.86"/>
    <x v="0"/>
    <n v="2"/>
    <n v="140"/>
    <n v="70"/>
    <n v="70"/>
    <n v="202.86"/>
    <n v="272.86"/>
    <n v="272.86"/>
    <s v="Mon"/>
    <s v="Wed"/>
    <n v="1"/>
    <n v="3"/>
    <n v="2"/>
  </r>
  <r>
    <x v="63"/>
    <x v="1"/>
    <s v="Lopez"/>
    <x v="0"/>
    <m/>
    <d v="2020-09-28T00:00:00"/>
    <d v="2020-10-07T00:00:00"/>
    <n v="1"/>
    <x v="0"/>
    <m/>
    <x v="0"/>
    <n v="10.53"/>
    <x v="1"/>
    <n v="9"/>
    <n v="80"/>
    <n v="40"/>
    <n v="40"/>
    <n v="10.53"/>
    <n v="50.53"/>
    <n v="50.53"/>
    <s v="Mon"/>
    <s v="Wed"/>
    <n v="1"/>
    <n v="3"/>
    <n v="2"/>
  </r>
  <r>
    <x v="64"/>
    <x v="2"/>
    <s v="Michner"/>
    <x v="1"/>
    <m/>
    <d v="2020-09-28T00:00:00"/>
    <d v="2020-10-27T00:00:00"/>
    <n v="2"/>
    <x v="0"/>
    <m/>
    <x v="2"/>
    <n v="1.8240000000000001"/>
    <x v="2"/>
    <n v="29"/>
    <n v="140"/>
    <n v="105"/>
    <n v="105"/>
    <n v="1.8240000000000001"/>
    <n v="106.824"/>
    <n v="106.824"/>
    <s v="Mon"/>
    <s v="Tue"/>
    <n v="1"/>
    <n v="2"/>
    <n v="1"/>
  </r>
  <r>
    <x v="65"/>
    <x v="1"/>
    <s v="Khan"/>
    <x v="0"/>
    <m/>
    <d v="2020-09-29T00:00:00"/>
    <d v="2020-10-08T00:00:00"/>
    <n v="2"/>
    <x v="0"/>
    <m/>
    <x v="0"/>
    <n v="54.124600000000001"/>
    <x v="0"/>
    <n v="9"/>
    <n v="140"/>
    <n v="70"/>
    <n v="70"/>
    <n v="54.124600000000001"/>
    <n v="124.1246"/>
    <n v="124.1246"/>
    <s v="Tue"/>
    <s v="Thu"/>
    <n v="2"/>
    <n v="4"/>
    <n v="2"/>
  </r>
  <r>
    <x v="66"/>
    <x v="3"/>
    <s v="Michner"/>
    <x v="2"/>
    <m/>
    <d v="2020-09-29T00:00:00"/>
    <d v="2020-10-21T00:00:00"/>
    <n v="2"/>
    <x v="0"/>
    <m/>
    <x v="1"/>
    <n v="367.71109999999999"/>
    <x v="0"/>
    <n v="22"/>
    <n v="140"/>
    <n v="35"/>
    <n v="35"/>
    <n v="367.71109999999999"/>
    <n v="402.71109999999999"/>
    <n v="402.71109999999999"/>
    <s v="Tue"/>
    <s v="Wed"/>
    <n v="2"/>
    <n v="3"/>
    <n v="1"/>
  </r>
  <r>
    <x v="67"/>
    <x v="4"/>
    <s v="Lopez"/>
    <x v="0"/>
    <m/>
    <d v="2020-09-29T00:00:00"/>
    <d v="2020-10-19T00:00:00"/>
    <n v="1"/>
    <x v="0"/>
    <m/>
    <x v="3"/>
    <n v="139.035"/>
    <x v="0"/>
    <n v="20"/>
    <n v="80"/>
    <n v="120"/>
    <n v="120"/>
    <n v="139.035"/>
    <n v="259.03499999999997"/>
    <n v="259.03499999999997"/>
    <s v="Tue"/>
    <s v="Mon"/>
    <n v="2"/>
    <n v="1"/>
    <n v="-1"/>
  </r>
  <r>
    <x v="68"/>
    <x v="4"/>
    <s v="Khan"/>
    <x v="1"/>
    <m/>
    <d v="2020-09-29T00:00:00"/>
    <d v="2020-10-27T00:00:00"/>
    <n v="1"/>
    <x v="0"/>
    <m/>
    <x v="0"/>
    <n v="50.317"/>
    <x v="1"/>
    <n v="28"/>
    <n v="80"/>
    <n v="40"/>
    <n v="40"/>
    <n v="50.317"/>
    <n v="90.317000000000007"/>
    <n v="90.317000000000007"/>
    <s v="Tue"/>
    <s v="Tue"/>
    <n v="2"/>
    <n v="2"/>
    <n v="0"/>
  </r>
  <r>
    <x v="69"/>
    <x v="2"/>
    <s v="Burton"/>
    <x v="3"/>
    <m/>
    <d v="2020-09-29T00:00:00"/>
    <d v="2020-11-24T00:00:00"/>
    <n v="1"/>
    <x v="0"/>
    <m/>
    <x v="6"/>
    <n v="122.4273"/>
    <x v="2"/>
    <n v="56"/>
    <n v="80"/>
    <n v="80"/>
    <n v="80"/>
    <n v="122.4273"/>
    <n v="202.4273"/>
    <n v="202.4273"/>
    <s v="Tue"/>
    <s v="Tue"/>
    <n v="2"/>
    <n v="2"/>
    <n v="0"/>
  </r>
  <r>
    <x v="70"/>
    <x v="4"/>
    <s v="Khan"/>
    <x v="0"/>
    <m/>
    <d v="2020-09-29T00:00:00"/>
    <d v="2020-12-02T00:00:00"/>
    <n v="1"/>
    <x v="0"/>
    <m/>
    <x v="6"/>
    <n v="78.5535"/>
    <x v="1"/>
    <n v="64"/>
    <n v="80"/>
    <n v="80"/>
    <n v="80"/>
    <n v="78.5535"/>
    <n v="158.55349999999999"/>
    <n v="158.55349999999999"/>
    <s v="Tue"/>
    <s v="Wed"/>
    <n v="2"/>
    <n v="3"/>
    <n v="1"/>
  </r>
  <r>
    <x v="71"/>
    <x v="3"/>
    <s v="Khan"/>
    <x v="2"/>
    <s v="Yes"/>
    <d v="2020-09-30T00:00:00"/>
    <d v="2020-10-07T00:00:00"/>
    <n v="1"/>
    <x v="0"/>
    <m/>
    <x v="1"/>
    <n v="239.1001"/>
    <x v="0"/>
    <n v="7"/>
    <n v="80"/>
    <n v="20"/>
    <n v="20"/>
    <n v="239.1001"/>
    <n v="259.1001"/>
    <n v="259.1001"/>
    <s v="Wed"/>
    <s v="Wed"/>
    <n v="3"/>
    <n v="3"/>
    <n v="0"/>
  </r>
  <r>
    <x v="72"/>
    <x v="2"/>
    <s v="Cartier"/>
    <x v="1"/>
    <m/>
    <d v="2020-09-30T00:00:00"/>
    <d v="2020-10-19T00:00:00"/>
    <n v="1"/>
    <x v="0"/>
    <m/>
    <x v="0"/>
    <n v="61.180599999999998"/>
    <x v="2"/>
    <n v="19"/>
    <n v="80"/>
    <n v="40"/>
    <n v="40"/>
    <n v="61.180599999999998"/>
    <n v="101.1806"/>
    <n v="101.1806"/>
    <s v="Wed"/>
    <s v="Mon"/>
    <n v="3"/>
    <n v="1"/>
    <n v="-2"/>
  </r>
  <r>
    <x v="73"/>
    <x v="3"/>
    <s v="Cartier"/>
    <x v="3"/>
    <m/>
    <d v="2020-09-30T00:00:00"/>
    <d v="2020-11-18T00:00:00"/>
    <n v="2"/>
    <x v="0"/>
    <m/>
    <x v="7"/>
    <n v="800.71119999999996"/>
    <x v="0"/>
    <n v="49"/>
    <n v="140"/>
    <n v="315"/>
    <n v="315"/>
    <n v="800.71119999999996"/>
    <n v="1115.7112"/>
    <n v="1115.7112"/>
    <s v="Wed"/>
    <s v="Wed"/>
    <n v="3"/>
    <n v="3"/>
    <n v="0"/>
  </r>
  <r>
    <x v="74"/>
    <x v="3"/>
    <s v="Khan"/>
    <x v="0"/>
    <m/>
    <d v="2020-10-01T00:00:00"/>
    <d v="2020-10-26T00:00:00"/>
    <n v="1"/>
    <x v="0"/>
    <m/>
    <x v="1"/>
    <n v="19.196999999999999"/>
    <x v="0"/>
    <n v="25"/>
    <n v="80"/>
    <n v="20"/>
    <n v="20"/>
    <n v="19.196999999999999"/>
    <n v="39.197000000000003"/>
    <n v="39.197000000000003"/>
    <s v="Thu"/>
    <s v="Mon"/>
    <n v="4"/>
    <n v="1"/>
    <n v="-3"/>
  </r>
  <r>
    <x v="75"/>
    <x v="1"/>
    <s v="Lopez"/>
    <x v="0"/>
    <m/>
    <d v="2020-10-05T00:00:00"/>
    <d v="2020-10-13T00:00:00"/>
    <n v="1"/>
    <x v="0"/>
    <m/>
    <x v="1"/>
    <n v="19.5"/>
    <x v="0"/>
    <n v="8"/>
    <n v="80"/>
    <n v="20"/>
    <n v="20"/>
    <n v="19.5"/>
    <n v="39.5"/>
    <n v="39.5"/>
    <s v="Mon"/>
    <s v="Tue"/>
    <n v="1"/>
    <n v="2"/>
    <n v="1"/>
  </r>
  <r>
    <x v="76"/>
    <x v="1"/>
    <s v="Lopez"/>
    <x v="2"/>
    <m/>
    <d v="2020-10-05T00:00:00"/>
    <d v="2020-10-13T00:00:00"/>
    <n v="1"/>
    <x v="0"/>
    <m/>
    <x v="1"/>
    <n v="22.425000000000001"/>
    <x v="0"/>
    <n v="8"/>
    <n v="80"/>
    <n v="20"/>
    <n v="20"/>
    <n v="22.425000000000001"/>
    <n v="42.424999999999997"/>
    <n v="42.424999999999997"/>
    <s v="Mon"/>
    <s v="Tue"/>
    <n v="1"/>
    <n v="2"/>
    <n v="1"/>
  </r>
  <r>
    <x v="77"/>
    <x v="4"/>
    <s v="Burton"/>
    <x v="0"/>
    <m/>
    <d v="2020-10-05T00:00:00"/>
    <d v="2020-10-13T00:00:00"/>
    <n v="1"/>
    <x v="0"/>
    <m/>
    <x v="0"/>
    <n v="26.582599999999999"/>
    <x v="0"/>
    <n v="8"/>
    <n v="80"/>
    <n v="40"/>
    <n v="40"/>
    <n v="26.582599999999999"/>
    <n v="66.582599999999999"/>
    <n v="66.582599999999999"/>
    <s v="Mon"/>
    <s v="Tue"/>
    <n v="1"/>
    <n v="2"/>
    <n v="1"/>
  </r>
  <r>
    <x v="78"/>
    <x v="2"/>
    <s v="Cartier"/>
    <x v="0"/>
    <m/>
    <d v="2020-10-05T00:00:00"/>
    <d v="2020-10-24T00:00:00"/>
    <n v="1"/>
    <x v="0"/>
    <m/>
    <x v="0"/>
    <n v="288.20800000000003"/>
    <x v="2"/>
    <n v="19"/>
    <n v="80"/>
    <n v="40"/>
    <n v="40"/>
    <n v="288.20800000000003"/>
    <n v="328.20800000000003"/>
    <n v="328.20800000000003"/>
    <s v="Mon"/>
    <s v="Sat"/>
    <n v="1"/>
    <n v="6"/>
    <n v="5"/>
  </r>
  <r>
    <x v="79"/>
    <x v="1"/>
    <s v="Lopez"/>
    <x v="1"/>
    <m/>
    <d v="2020-10-05T00:00:00"/>
    <d v="2020-10-19T00:00:00"/>
    <n v="1"/>
    <x v="0"/>
    <m/>
    <x v="0"/>
    <n v="54.236800000000002"/>
    <x v="0"/>
    <n v="14"/>
    <n v="80"/>
    <n v="40"/>
    <n v="40"/>
    <n v="54.236800000000002"/>
    <n v="94.236800000000002"/>
    <n v="94.236800000000002"/>
    <s v="Mon"/>
    <s v="Mon"/>
    <n v="1"/>
    <n v="1"/>
    <n v="0"/>
  </r>
  <r>
    <x v="80"/>
    <x v="4"/>
    <s v="Lopez"/>
    <x v="0"/>
    <m/>
    <d v="2020-10-06T00:00:00"/>
    <d v="2020-10-19T00:00:00"/>
    <n v="1"/>
    <x v="0"/>
    <m/>
    <x v="1"/>
    <n v="332.39699999999999"/>
    <x v="1"/>
    <n v="13"/>
    <n v="80"/>
    <n v="20"/>
    <n v="20"/>
    <n v="332.39699999999999"/>
    <n v="352.39699999999999"/>
    <n v="352.39699999999999"/>
    <s v="Tue"/>
    <s v="Mon"/>
    <n v="2"/>
    <n v="1"/>
    <n v="-1"/>
  </r>
  <r>
    <x v="81"/>
    <x v="3"/>
    <s v="Khan"/>
    <x v="0"/>
    <m/>
    <d v="2020-10-06T00:00:00"/>
    <d v="2020-10-23T00:00:00"/>
    <n v="2"/>
    <x v="0"/>
    <m/>
    <x v="2"/>
    <n v="124.1649"/>
    <x v="2"/>
    <n v="17"/>
    <n v="140"/>
    <n v="105"/>
    <n v="105"/>
    <n v="124.1649"/>
    <n v="229.16489999999999"/>
    <n v="229.16489999999999"/>
    <s v="Tue"/>
    <s v="Fri"/>
    <n v="2"/>
    <n v="5"/>
    <n v="3"/>
  </r>
  <r>
    <x v="82"/>
    <x v="2"/>
    <s v="Burton"/>
    <x v="2"/>
    <m/>
    <d v="2020-10-06T00:00:00"/>
    <d v="2020-10-26T00:00:00"/>
    <n v="1"/>
    <x v="0"/>
    <m/>
    <x v="1"/>
    <n v="21.63"/>
    <x v="0"/>
    <n v="20"/>
    <n v="80"/>
    <n v="20"/>
    <n v="20"/>
    <n v="21.63"/>
    <n v="41.629999999999995"/>
    <n v="41.629999999999995"/>
    <s v="Tue"/>
    <s v="Mon"/>
    <n v="2"/>
    <n v="1"/>
    <n v="-1"/>
  </r>
  <r>
    <x v="83"/>
    <x v="3"/>
    <s v="Khan"/>
    <x v="0"/>
    <m/>
    <d v="2020-10-07T00:00:00"/>
    <d v="2020-10-19T00:00:00"/>
    <n v="2"/>
    <x v="0"/>
    <s v="Yes"/>
    <x v="1"/>
    <n v="33"/>
    <x v="2"/>
    <n v="12"/>
    <n v="140"/>
    <n v="35"/>
    <n v="35"/>
    <n v="0"/>
    <n v="68"/>
    <n v="35"/>
    <s v="Wed"/>
    <s v="Mon"/>
    <n v="3"/>
    <n v="1"/>
    <n v="-2"/>
  </r>
  <r>
    <x v="84"/>
    <x v="3"/>
    <s v="Khan"/>
    <x v="0"/>
    <m/>
    <d v="2020-10-07T00:00:00"/>
    <d v="2020-10-19T00:00:00"/>
    <n v="2"/>
    <x v="0"/>
    <m/>
    <x v="0"/>
    <n v="154.5"/>
    <x v="2"/>
    <n v="12"/>
    <n v="140"/>
    <n v="70"/>
    <n v="70"/>
    <n v="154.5"/>
    <n v="224.5"/>
    <n v="224.5"/>
    <s v="Wed"/>
    <s v="Mon"/>
    <n v="3"/>
    <n v="1"/>
    <n v="-2"/>
  </r>
  <r>
    <x v="85"/>
    <x v="1"/>
    <s v="Lopez"/>
    <x v="3"/>
    <m/>
    <d v="2020-10-07T00:00:00"/>
    <d v="2020-10-20T00:00:00"/>
    <n v="1"/>
    <x v="0"/>
    <m/>
    <x v="6"/>
    <n v="48.75"/>
    <x v="0"/>
    <n v="13"/>
    <n v="80"/>
    <n v="80"/>
    <n v="80"/>
    <n v="48.75"/>
    <n v="128.75"/>
    <n v="128.75"/>
    <s v="Wed"/>
    <s v="Tue"/>
    <n v="3"/>
    <n v="2"/>
    <n v="-1"/>
  </r>
  <r>
    <x v="86"/>
    <x v="1"/>
    <s v="Lopez"/>
    <x v="2"/>
    <m/>
    <d v="2020-10-08T00:00:00"/>
    <d v="2020-10-20T00:00:00"/>
    <n v="1"/>
    <x v="0"/>
    <m/>
    <x v="1"/>
    <n v="76.1678"/>
    <x v="0"/>
    <n v="12"/>
    <n v="80"/>
    <n v="20"/>
    <n v="20"/>
    <n v="76.1678"/>
    <n v="96.1678"/>
    <n v="96.1678"/>
    <s v="Thu"/>
    <s v="Tue"/>
    <n v="4"/>
    <n v="2"/>
    <n v="-2"/>
  </r>
  <r>
    <x v="87"/>
    <x v="3"/>
    <s v="Khan"/>
    <x v="1"/>
    <m/>
    <d v="2020-10-08T00:00:00"/>
    <d v="2020-11-07T00:00:00"/>
    <n v="1"/>
    <x v="0"/>
    <m/>
    <x v="2"/>
    <n v="117"/>
    <x v="2"/>
    <n v="30"/>
    <n v="80"/>
    <n v="60"/>
    <n v="60"/>
    <n v="117"/>
    <n v="177"/>
    <n v="177"/>
    <s v="Thu"/>
    <s v="Sat"/>
    <n v="4"/>
    <n v="6"/>
    <n v="2"/>
  </r>
  <r>
    <x v="88"/>
    <x v="3"/>
    <s v="Cartier"/>
    <x v="3"/>
    <m/>
    <d v="2020-10-08T00:00:00"/>
    <d v="2020-11-10T00:00:00"/>
    <n v="2"/>
    <x v="0"/>
    <m/>
    <x v="3"/>
    <n v="1575.9739999999999"/>
    <x v="2"/>
    <n v="33"/>
    <n v="140"/>
    <n v="210"/>
    <n v="210"/>
    <n v="1575.9739999999999"/>
    <n v="1785.9739999999999"/>
    <n v="1785.9739999999999"/>
    <s v="Thu"/>
    <s v="Tue"/>
    <n v="4"/>
    <n v="2"/>
    <n v="-2"/>
  </r>
  <r>
    <x v="89"/>
    <x v="4"/>
    <s v="Khan"/>
    <x v="1"/>
    <m/>
    <d v="2020-10-08T00:00:00"/>
    <d v="2020-11-18T00:00:00"/>
    <n v="1"/>
    <x v="0"/>
    <m/>
    <x v="0"/>
    <n v="21.33"/>
    <x v="1"/>
    <n v="41"/>
    <n v="80"/>
    <n v="40"/>
    <n v="40"/>
    <n v="21.33"/>
    <n v="61.33"/>
    <n v="61.33"/>
    <s v="Thu"/>
    <s v="Wed"/>
    <n v="4"/>
    <n v="3"/>
    <n v="-1"/>
  </r>
  <r>
    <x v="90"/>
    <x v="5"/>
    <s v="Michner"/>
    <x v="1"/>
    <m/>
    <d v="2020-10-08T00:00:00"/>
    <d v="2020-11-30T00:00:00"/>
    <n v="1"/>
    <x v="0"/>
    <m/>
    <x v="0"/>
    <n v="74.785899999999998"/>
    <x v="0"/>
    <n v="53"/>
    <n v="80"/>
    <n v="40"/>
    <n v="40"/>
    <n v="74.785899999999998"/>
    <n v="114.7859"/>
    <n v="114.7859"/>
    <s v="Thu"/>
    <s v="Mon"/>
    <n v="4"/>
    <n v="1"/>
    <n v="-3"/>
  </r>
  <r>
    <x v="91"/>
    <x v="7"/>
    <s v="Michner"/>
    <x v="3"/>
    <m/>
    <d v="2020-10-08T00:00:00"/>
    <d v="2020-12-01T00:00:00"/>
    <n v="2"/>
    <x v="0"/>
    <m/>
    <x v="4"/>
    <n v="1123.9716000000001"/>
    <x v="2"/>
    <n v="54"/>
    <n v="140"/>
    <n v="665"/>
    <n v="665"/>
    <n v="1123.9716000000001"/>
    <n v="1788.9716000000001"/>
    <n v="1788.9716000000001"/>
    <s v="Thu"/>
    <s v="Tue"/>
    <n v="4"/>
    <n v="2"/>
    <n v="-2"/>
  </r>
  <r>
    <x v="92"/>
    <x v="2"/>
    <s v="Burton"/>
    <x v="0"/>
    <m/>
    <d v="2020-10-12T00:00:00"/>
    <d v="2020-10-26T00:00:00"/>
    <n v="2"/>
    <x v="0"/>
    <m/>
    <x v="6"/>
    <n v="128.9796"/>
    <x v="0"/>
    <n v="14"/>
    <n v="140"/>
    <n v="140"/>
    <n v="140"/>
    <n v="128.9796"/>
    <n v="268.9796"/>
    <n v="268.9796"/>
    <s v="Mon"/>
    <s v="Mon"/>
    <n v="1"/>
    <n v="1"/>
    <n v="0"/>
  </r>
  <r>
    <x v="93"/>
    <x v="4"/>
    <s v="Khan"/>
    <x v="1"/>
    <m/>
    <d v="2020-10-12T00:00:00"/>
    <d v="2020-11-04T00:00:00"/>
    <n v="1"/>
    <x v="0"/>
    <m/>
    <x v="0"/>
    <n v="144"/>
    <x v="1"/>
    <n v="23"/>
    <n v="80"/>
    <n v="40"/>
    <n v="40"/>
    <n v="144"/>
    <n v="184"/>
    <n v="184"/>
    <s v="Mon"/>
    <s v="Wed"/>
    <n v="1"/>
    <n v="3"/>
    <n v="2"/>
  </r>
  <r>
    <x v="94"/>
    <x v="2"/>
    <s v="Michner"/>
    <x v="0"/>
    <m/>
    <d v="2020-10-12T00:00:00"/>
    <d v="2020-11-05T00:00:00"/>
    <n v="2"/>
    <x v="0"/>
    <m/>
    <x v="6"/>
    <n v="1211.8269"/>
    <x v="0"/>
    <n v="24"/>
    <n v="140"/>
    <n v="140"/>
    <n v="140"/>
    <n v="1211.8269"/>
    <n v="1351.8269"/>
    <n v="1351.8269"/>
    <s v="Mon"/>
    <s v="Thu"/>
    <n v="1"/>
    <n v="4"/>
    <n v="3"/>
  </r>
  <r>
    <x v="95"/>
    <x v="1"/>
    <s v="Michner"/>
    <x v="1"/>
    <m/>
    <d v="2020-10-12T00:00:00"/>
    <d v="2020-11-18T00:00:00"/>
    <n v="1"/>
    <x v="0"/>
    <m/>
    <x v="0"/>
    <n v="54.124600000000001"/>
    <x v="0"/>
    <n v="37"/>
    <n v="80"/>
    <n v="40"/>
    <n v="40"/>
    <n v="54.124600000000001"/>
    <n v="94.124600000000001"/>
    <n v="94.124600000000001"/>
    <s v="Mon"/>
    <s v="Wed"/>
    <n v="1"/>
    <n v="3"/>
    <n v="2"/>
  </r>
  <r>
    <x v="96"/>
    <x v="3"/>
    <s v="Michner"/>
    <x v="0"/>
    <s v="Yes"/>
    <d v="2020-10-12T00:00:00"/>
    <d v="2020-11-19T00:00:00"/>
    <n v="1"/>
    <x v="0"/>
    <m/>
    <x v="0"/>
    <n v="55.935699999999997"/>
    <x v="2"/>
    <n v="38"/>
    <n v="80"/>
    <n v="40"/>
    <n v="40"/>
    <n v="55.935699999999997"/>
    <n v="95.935699999999997"/>
    <n v="95.935699999999997"/>
    <s v="Mon"/>
    <s v="Thu"/>
    <n v="1"/>
    <n v="4"/>
    <n v="3"/>
  </r>
  <r>
    <x v="97"/>
    <x v="5"/>
    <s v="Michner"/>
    <x v="0"/>
    <s v="Yes"/>
    <d v="2020-10-13T00:00:00"/>
    <d v="2020-10-27T00:00:00"/>
    <n v="1"/>
    <x v="0"/>
    <m/>
    <x v="0"/>
    <n v="11.06"/>
    <x v="1"/>
    <n v="14"/>
    <n v="80"/>
    <n v="40"/>
    <n v="40"/>
    <n v="11.06"/>
    <n v="51.06"/>
    <n v="51.06"/>
    <s v="Tue"/>
    <s v="Tue"/>
    <n v="2"/>
    <n v="2"/>
    <n v="0"/>
  </r>
  <r>
    <x v="98"/>
    <x v="4"/>
    <s v="Khan"/>
    <x v="3"/>
    <m/>
    <d v="2020-10-13T00:00:00"/>
    <d v="2020-10-27T00:00:00"/>
    <n v="1"/>
    <x v="0"/>
    <m/>
    <x v="8"/>
    <n v="77.165099999999995"/>
    <x v="0"/>
    <n v="14"/>
    <n v="80"/>
    <n v="160"/>
    <n v="160"/>
    <n v="77.165099999999995"/>
    <n v="237.1651"/>
    <n v="237.1651"/>
    <s v="Tue"/>
    <s v="Tue"/>
    <n v="2"/>
    <n v="2"/>
    <n v="0"/>
  </r>
  <r>
    <x v="99"/>
    <x v="3"/>
    <s v="Khan"/>
    <x v="0"/>
    <m/>
    <d v="2020-10-14T00:00:00"/>
    <d v="2020-10-19T00:00:00"/>
    <n v="2"/>
    <x v="0"/>
    <m/>
    <x v="0"/>
    <n v="66.158000000000001"/>
    <x v="0"/>
    <n v="5"/>
    <n v="140"/>
    <n v="70"/>
    <n v="70"/>
    <n v="66.158000000000001"/>
    <n v="136.15800000000002"/>
    <n v="136.15800000000002"/>
    <s v="Wed"/>
    <s v="Mon"/>
    <n v="3"/>
    <n v="1"/>
    <n v="-2"/>
  </r>
  <r>
    <x v="100"/>
    <x v="6"/>
    <s v="Michner"/>
    <x v="2"/>
    <m/>
    <d v="2020-10-14T00:00:00"/>
    <d v="2020-10-27T00:00:00"/>
    <n v="1"/>
    <x v="0"/>
    <m/>
    <x v="1"/>
    <n v="27.953900000000001"/>
    <x v="0"/>
    <n v="13"/>
    <n v="80"/>
    <n v="20"/>
    <n v="20"/>
    <n v="27.953900000000001"/>
    <n v="47.953900000000004"/>
    <n v="47.953900000000004"/>
    <s v="Wed"/>
    <s v="Tue"/>
    <n v="3"/>
    <n v="2"/>
    <n v="-1"/>
  </r>
  <r>
    <x v="101"/>
    <x v="4"/>
    <s v="Khan"/>
    <x v="0"/>
    <m/>
    <d v="2020-10-14T00:00:00"/>
    <d v="2020-10-27T00:00:00"/>
    <n v="1"/>
    <x v="0"/>
    <m/>
    <x v="6"/>
    <n v="216.3125"/>
    <x v="2"/>
    <n v="13"/>
    <n v="80"/>
    <n v="80"/>
    <n v="80"/>
    <n v="216.3125"/>
    <n v="296.3125"/>
    <n v="296.3125"/>
    <s v="Wed"/>
    <s v="Tue"/>
    <n v="3"/>
    <n v="2"/>
    <n v="-1"/>
  </r>
  <r>
    <x v="102"/>
    <x v="2"/>
    <s v="Burton"/>
    <x v="3"/>
    <m/>
    <d v="2020-10-14T00:00:00"/>
    <d v="2020-11-03T00:00:00"/>
    <n v="2"/>
    <x v="0"/>
    <m/>
    <x v="8"/>
    <n v="619.51329999999996"/>
    <x v="1"/>
    <n v="20"/>
    <n v="140"/>
    <n v="280"/>
    <n v="280"/>
    <n v="619.51329999999996"/>
    <n v="899.51329999999996"/>
    <n v="899.51329999999996"/>
    <s v="Wed"/>
    <s v="Tue"/>
    <n v="3"/>
    <n v="2"/>
    <n v="-1"/>
  </r>
  <r>
    <x v="103"/>
    <x v="4"/>
    <s v="Michner"/>
    <x v="1"/>
    <m/>
    <d v="2020-10-14T00:00:00"/>
    <d v="2020-11-10T00:00:00"/>
    <n v="1"/>
    <x v="0"/>
    <m/>
    <x v="0"/>
    <n v="3.12"/>
    <x v="2"/>
    <n v="27"/>
    <n v="80"/>
    <n v="40"/>
    <n v="40"/>
    <n v="3.12"/>
    <n v="43.12"/>
    <n v="43.12"/>
    <s v="Wed"/>
    <s v="Tue"/>
    <n v="3"/>
    <n v="2"/>
    <n v="-1"/>
  </r>
  <r>
    <x v="104"/>
    <x v="2"/>
    <s v="Michner"/>
    <x v="0"/>
    <m/>
    <d v="2020-10-15T00:00:00"/>
    <d v="2020-10-22T00:00:00"/>
    <n v="1"/>
    <x v="0"/>
    <m/>
    <x v="2"/>
    <n v="163.26"/>
    <x v="0"/>
    <n v="7"/>
    <n v="80"/>
    <n v="60"/>
    <n v="60"/>
    <n v="163.26"/>
    <n v="223.26"/>
    <n v="223.26"/>
    <s v="Thu"/>
    <s v="Thu"/>
    <n v="4"/>
    <n v="4"/>
    <n v="0"/>
  </r>
  <r>
    <x v="105"/>
    <x v="1"/>
    <s v="Lopez"/>
    <x v="2"/>
    <m/>
    <d v="2020-10-15T00:00:00"/>
    <d v="2020-10-28T00:00:00"/>
    <n v="1"/>
    <x v="0"/>
    <m/>
    <x v="1"/>
    <n v="65.251599999999996"/>
    <x v="0"/>
    <n v="13"/>
    <n v="80"/>
    <n v="20"/>
    <n v="20"/>
    <n v="65.251599999999996"/>
    <n v="85.251599999999996"/>
    <n v="85.251599999999996"/>
    <s v="Thu"/>
    <s v="Wed"/>
    <n v="4"/>
    <n v="3"/>
    <n v="-1"/>
  </r>
  <r>
    <x v="106"/>
    <x v="4"/>
    <s v="Michner"/>
    <x v="2"/>
    <m/>
    <d v="2020-10-15T00:00:00"/>
    <d v="2020-11-10T00:00:00"/>
    <n v="1"/>
    <x v="0"/>
    <m/>
    <x v="1"/>
    <n v="30"/>
    <x v="1"/>
    <n v="26"/>
    <n v="80"/>
    <n v="20"/>
    <n v="20"/>
    <n v="30"/>
    <n v="50"/>
    <n v="50"/>
    <s v="Thu"/>
    <s v="Tue"/>
    <n v="4"/>
    <n v="2"/>
    <n v="-2"/>
  </r>
  <r>
    <x v="107"/>
    <x v="4"/>
    <s v="Michner"/>
    <x v="1"/>
    <m/>
    <d v="2020-10-15T00:00:00"/>
    <d v="2020-11-10T00:00:00"/>
    <n v="1"/>
    <x v="0"/>
    <m/>
    <x v="0"/>
    <n v="105.8442"/>
    <x v="0"/>
    <n v="26"/>
    <n v="80"/>
    <n v="40"/>
    <n v="40"/>
    <n v="105.8442"/>
    <n v="145.8442"/>
    <n v="145.8442"/>
    <s v="Thu"/>
    <s v="Tue"/>
    <n v="4"/>
    <n v="2"/>
    <n v="-2"/>
  </r>
  <r>
    <x v="108"/>
    <x v="3"/>
    <s v="Burton"/>
    <x v="1"/>
    <m/>
    <d v="2020-10-19T00:00:00"/>
    <d v="2020-11-05T00:00:00"/>
    <n v="2"/>
    <x v="0"/>
    <m/>
    <x v="6"/>
    <n v="547.08590000000004"/>
    <x v="2"/>
    <n v="17"/>
    <n v="140"/>
    <n v="140"/>
    <n v="140"/>
    <n v="547.08590000000004"/>
    <n v="687.08590000000004"/>
    <n v="687.08590000000004"/>
    <s v="Mon"/>
    <s v="Thu"/>
    <n v="1"/>
    <n v="4"/>
    <n v="3"/>
  </r>
  <r>
    <x v="109"/>
    <x v="4"/>
    <s v="Michner"/>
    <x v="1"/>
    <m/>
    <d v="2020-10-19T00:00:00"/>
    <d v="2020-11-25T00:00:00"/>
    <n v="1"/>
    <x v="0"/>
    <m/>
    <x v="6"/>
    <n v="120"/>
    <x v="1"/>
    <n v="37"/>
    <n v="80"/>
    <n v="80"/>
    <n v="80"/>
    <n v="120"/>
    <n v="200"/>
    <n v="200"/>
    <s v="Mon"/>
    <s v="Wed"/>
    <n v="1"/>
    <n v="3"/>
    <n v="2"/>
  </r>
  <r>
    <x v="110"/>
    <x v="3"/>
    <s v="Khan"/>
    <x v="0"/>
    <m/>
    <d v="2020-10-20T00:00:00"/>
    <d v="2020-10-30T00:00:00"/>
    <n v="1"/>
    <x v="0"/>
    <m/>
    <x v="1"/>
    <n v="30"/>
    <x v="0"/>
    <n v="10"/>
    <n v="80"/>
    <n v="20"/>
    <n v="20"/>
    <n v="30"/>
    <n v="50"/>
    <n v="50"/>
    <s v="Tue"/>
    <s v="Fri"/>
    <n v="2"/>
    <n v="5"/>
    <n v="3"/>
  </r>
  <r>
    <x v="111"/>
    <x v="2"/>
    <s v="Cartier"/>
    <x v="2"/>
    <m/>
    <d v="2020-10-20T00:00:00"/>
    <d v="2020-11-24T00:00:00"/>
    <n v="1"/>
    <x v="0"/>
    <m/>
    <x v="1"/>
    <n v="27.63"/>
    <x v="0"/>
    <n v="35"/>
    <n v="80"/>
    <n v="20"/>
    <n v="20"/>
    <n v="27.63"/>
    <n v="47.629999999999995"/>
    <n v="47.629999999999995"/>
    <s v="Tue"/>
    <s v="Tue"/>
    <n v="2"/>
    <n v="2"/>
    <n v="0"/>
  </r>
  <r>
    <x v="112"/>
    <x v="2"/>
    <s v="Burton"/>
    <x v="0"/>
    <m/>
    <d v="2020-10-21T00:00:00"/>
    <d v="2020-11-06T00:00:00"/>
    <n v="1"/>
    <x v="0"/>
    <m/>
    <x v="1"/>
    <n v="250.42240000000001"/>
    <x v="0"/>
    <n v="16"/>
    <n v="80"/>
    <n v="20"/>
    <n v="20"/>
    <n v="250.42240000000001"/>
    <n v="270.42240000000004"/>
    <n v="270.42240000000004"/>
    <s v="Wed"/>
    <s v="Fri"/>
    <n v="3"/>
    <n v="5"/>
    <n v="2"/>
  </r>
  <r>
    <x v="113"/>
    <x v="3"/>
    <s v="Michner"/>
    <x v="0"/>
    <s v="Yes"/>
    <d v="2020-10-21T00:00:00"/>
    <d v="2020-11-05T00:00:00"/>
    <n v="2"/>
    <x v="0"/>
    <m/>
    <x v="1"/>
    <n v="38.698399999999999"/>
    <x v="2"/>
    <n v="15"/>
    <n v="140"/>
    <n v="35"/>
    <n v="35"/>
    <n v="38.698399999999999"/>
    <n v="73.698399999999992"/>
    <n v="73.698399999999992"/>
    <s v="Wed"/>
    <s v="Thu"/>
    <n v="3"/>
    <n v="4"/>
    <n v="1"/>
  </r>
  <r>
    <x v="114"/>
    <x v="3"/>
    <s v="Cartier"/>
    <x v="0"/>
    <s v="Yes"/>
    <d v="2020-10-21T00:00:00"/>
    <d v="2020-11-10T00:00:00"/>
    <n v="2"/>
    <x v="0"/>
    <m/>
    <x v="1"/>
    <n v="33"/>
    <x v="0"/>
    <n v="20"/>
    <n v="140"/>
    <n v="35"/>
    <n v="35"/>
    <n v="33"/>
    <n v="68"/>
    <n v="68"/>
    <s v="Wed"/>
    <s v="Tue"/>
    <n v="3"/>
    <n v="2"/>
    <n v="-1"/>
  </r>
  <r>
    <x v="115"/>
    <x v="4"/>
    <s v="Michner"/>
    <x v="0"/>
    <m/>
    <d v="2020-10-21T00:00:00"/>
    <d v="2020-11-10T00:00:00"/>
    <n v="1"/>
    <x v="0"/>
    <m/>
    <x v="2"/>
    <n v="126"/>
    <x v="1"/>
    <n v="20"/>
    <n v="80"/>
    <n v="60"/>
    <n v="60"/>
    <n v="126"/>
    <n v="186"/>
    <n v="186"/>
    <s v="Wed"/>
    <s v="Tue"/>
    <n v="3"/>
    <n v="2"/>
    <n v="-1"/>
  </r>
  <r>
    <x v="116"/>
    <x v="2"/>
    <s v="Michner"/>
    <x v="4"/>
    <m/>
    <d v="2020-10-21T00:00:00"/>
    <d v="2021-01-25T00:00:00"/>
    <n v="2"/>
    <x v="0"/>
    <m/>
    <x v="9"/>
    <n v="4946"/>
    <x v="0"/>
    <n v="96"/>
    <n v="140"/>
    <n v="1155"/>
    <n v="1155"/>
    <n v="4946"/>
    <n v="6101"/>
    <n v="6101"/>
    <s v="Wed"/>
    <s v="Mon"/>
    <n v="3"/>
    <n v="1"/>
    <n v="-2"/>
  </r>
  <r>
    <x v="117"/>
    <x v="5"/>
    <s v="Michner"/>
    <x v="1"/>
    <s v="Yes"/>
    <d v="2020-10-22T00:00:00"/>
    <d v="2020-10-29T00:00:00"/>
    <n v="1"/>
    <x v="0"/>
    <m/>
    <x v="0"/>
    <n v="33.544699999999999"/>
    <x v="1"/>
    <n v="7"/>
    <n v="80"/>
    <n v="40"/>
    <n v="40"/>
    <n v="33.544699999999999"/>
    <n v="73.544700000000006"/>
    <n v="73.544700000000006"/>
    <s v="Thu"/>
    <s v="Thu"/>
    <n v="4"/>
    <n v="4"/>
    <n v="0"/>
  </r>
  <r>
    <x v="118"/>
    <x v="2"/>
    <s v="Burton"/>
    <x v="0"/>
    <m/>
    <d v="2020-10-24T00:00:00"/>
    <d v="2020-11-06T00:00:00"/>
    <n v="2"/>
    <x v="0"/>
    <m/>
    <x v="1"/>
    <n v="25"/>
    <x v="0"/>
    <n v="13"/>
    <n v="140"/>
    <n v="35"/>
    <n v="35"/>
    <n v="25"/>
    <n v="60"/>
    <n v="60"/>
    <s v="Sat"/>
    <s v="Fri"/>
    <n v="6"/>
    <n v="5"/>
    <n v="-1"/>
  </r>
  <r>
    <x v="119"/>
    <x v="4"/>
    <s v="Khan"/>
    <x v="0"/>
    <m/>
    <d v="2020-10-24T00:00:00"/>
    <d v="2020-11-24T00:00:00"/>
    <n v="1"/>
    <x v="0"/>
    <m/>
    <x v="0"/>
    <n v="28.5868"/>
    <x v="0"/>
    <n v="31"/>
    <n v="80"/>
    <n v="40"/>
    <n v="40"/>
    <n v="28.5868"/>
    <n v="68.586799999999997"/>
    <n v="68.586799999999997"/>
    <s v="Sat"/>
    <s v="Tue"/>
    <n v="6"/>
    <n v="2"/>
    <n v="-4"/>
  </r>
  <r>
    <x v="120"/>
    <x v="4"/>
    <s v="Burton"/>
    <x v="1"/>
    <m/>
    <d v="2020-10-24T00:00:00"/>
    <d v="2020-12-14T00:00:00"/>
    <n v="2"/>
    <x v="0"/>
    <m/>
    <x v="10"/>
    <n v="213.48050000000001"/>
    <x v="0"/>
    <n v="51"/>
    <n v="140"/>
    <n v="350"/>
    <n v="350"/>
    <n v="213.48050000000001"/>
    <n v="563.48050000000001"/>
    <n v="563.48050000000001"/>
    <s v="Sat"/>
    <s v="Mon"/>
    <n v="6"/>
    <n v="1"/>
    <n v="-5"/>
  </r>
  <r>
    <x v="121"/>
    <x v="4"/>
    <s v="Khan"/>
    <x v="0"/>
    <m/>
    <d v="2020-10-26T00:00:00"/>
    <d v="2020-10-27T00:00:00"/>
    <n v="1"/>
    <x v="0"/>
    <m/>
    <x v="0"/>
    <n v="83.441299999999998"/>
    <x v="0"/>
    <n v="1"/>
    <n v="80"/>
    <n v="40"/>
    <n v="40"/>
    <n v="83.441299999999998"/>
    <n v="123.4413"/>
    <n v="123.4413"/>
    <s v="Mon"/>
    <s v="Tue"/>
    <n v="1"/>
    <n v="2"/>
    <n v="1"/>
  </r>
  <r>
    <x v="122"/>
    <x v="5"/>
    <s v="Khan"/>
    <x v="3"/>
    <m/>
    <d v="2020-10-26T00:00:00"/>
    <d v="2020-11-17T00:00:00"/>
    <n v="2"/>
    <x v="0"/>
    <m/>
    <x v="6"/>
    <n v="25"/>
    <x v="2"/>
    <n v="22"/>
    <n v="140"/>
    <n v="140"/>
    <n v="140"/>
    <n v="25"/>
    <n v="165"/>
    <n v="165"/>
    <s v="Mon"/>
    <s v="Tue"/>
    <n v="1"/>
    <n v="2"/>
    <n v="1"/>
  </r>
  <r>
    <x v="123"/>
    <x v="1"/>
    <s v="Lopez"/>
    <x v="0"/>
    <m/>
    <d v="2020-10-27T00:00:00"/>
    <d v="2020-11-17T00:00:00"/>
    <n v="1"/>
    <x v="0"/>
    <m/>
    <x v="1"/>
    <n v="67.961500000000001"/>
    <x v="0"/>
    <n v="21"/>
    <n v="80"/>
    <n v="20"/>
    <n v="20"/>
    <n v="67.961500000000001"/>
    <n v="87.961500000000001"/>
    <n v="87.961500000000001"/>
    <s v="Tue"/>
    <s v="Tue"/>
    <n v="2"/>
    <n v="2"/>
    <n v="0"/>
  </r>
  <r>
    <x v="124"/>
    <x v="4"/>
    <s v="Khan"/>
    <x v="1"/>
    <m/>
    <d v="2020-10-27T00:00:00"/>
    <d v="2020-12-16T00:00:00"/>
    <n v="1"/>
    <x v="0"/>
    <m/>
    <x v="0"/>
    <n v="172.02"/>
    <x v="1"/>
    <n v="50"/>
    <n v="80"/>
    <n v="40"/>
    <n v="40"/>
    <n v="172.02"/>
    <n v="212.02"/>
    <n v="212.02"/>
    <s v="Tue"/>
    <s v="Wed"/>
    <n v="2"/>
    <n v="3"/>
    <n v="1"/>
  </r>
  <r>
    <x v="125"/>
    <x v="1"/>
    <s v="Lopez"/>
    <x v="0"/>
    <m/>
    <d v="2020-10-27T00:00:00"/>
    <d v="2021-01-16T00:00:00"/>
    <n v="1"/>
    <x v="0"/>
    <m/>
    <x v="0"/>
    <n v="102.22320000000001"/>
    <x v="1"/>
    <n v="81"/>
    <n v="80"/>
    <n v="40"/>
    <n v="40"/>
    <n v="102.22320000000001"/>
    <n v="142.22320000000002"/>
    <n v="142.22320000000002"/>
    <s v="Tue"/>
    <s v="Sat"/>
    <n v="2"/>
    <n v="6"/>
    <n v="4"/>
  </r>
  <r>
    <x v="126"/>
    <x v="1"/>
    <s v="Lopez"/>
    <x v="1"/>
    <m/>
    <d v="2020-10-28T00:00:00"/>
    <d v="2020-11-30T00:00:00"/>
    <n v="1"/>
    <x v="0"/>
    <m/>
    <x v="0"/>
    <n v="373.55279999999999"/>
    <x v="0"/>
    <n v="33"/>
    <n v="80"/>
    <n v="40"/>
    <n v="40"/>
    <n v="373.55279999999999"/>
    <n v="413.55279999999999"/>
    <n v="413.55279999999999"/>
    <s v="Wed"/>
    <s v="Mon"/>
    <n v="3"/>
    <n v="1"/>
    <n v="-2"/>
  </r>
  <r>
    <x v="127"/>
    <x v="1"/>
    <s v="Lopez"/>
    <x v="4"/>
    <m/>
    <d v="2020-10-28T00:00:00"/>
    <d v="2020-12-01T00:00:00"/>
    <n v="3"/>
    <x v="0"/>
    <m/>
    <x v="11"/>
    <n v="1249.0878"/>
    <x v="0"/>
    <n v="34"/>
    <n v="195"/>
    <n v="536.25"/>
    <n v="536.25"/>
    <n v="1249.0878"/>
    <n v="1785.3378"/>
    <n v="1785.3378"/>
    <s v="Wed"/>
    <s v="Tue"/>
    <n v="3"/>
    <n v="2"/>
    <n v="-1"/>
  </r>
  <r>
    <x v="128"/>
    <x v="3"/>
    <s v="Khan"/>
    <x v="2"/>
    <m/>
    <d v="2020-10-29T00:00:00"/>
    <d v="2020-11-06T00:00:00"/>
    <n v="1"/>
    <x v="0"/>
    <m/>
    <x v="1"/>
    <n v="240"/>
    <x v="0"/>
    <n v="8"/>
    <n v="80"/>
    <n v="20"/>
    <n v="20"/>
    <n v="240"/>
    <n v="260"/>
    <n v="260"/>
    <s v="Thu"/>
    <s v="Fri"/>
    <n v="4"/>
    <n v="5"/>
    <n v="1"/>
  </r>
  <r>
    <x v="129"/>
    <x v="3"/>
    <s v="Cartier"/>
    <x v="2"/>
    <m/>
    <d v="2020-10-29T00:00:00"/>
    <d v="2020-11-18T00:00:00"/>
    <n v="1"/>
    <x v="0"/>
    <m/>
    <x v="1"/>
    <n v="27"/>
    <x v="2"/>
    <n v="20"/>
    <n v="80"/>
    <n v="20"/>
    <n v="20"/>
    <n v="27"/>
    <n v="47"/>
    <n v="47"/>
    <s v="Thu"/>
    <s v="Wed"/>
    <n v="4"/>
    <n v="3"/>
    <n v="-1"/>
  </r>
  <r>
    <x v="130"/>
    <x v="4"/>
    <s v="Khan"/>
    <x v="1"/>
    <m/>
    <d v="2020-11-02T00:00:00"/>
    <d v="2020-11-04T00:00:00"/>
    <n v="2"/>
    <x v="0"/>
    <m/>
    <x v="6"/>
    <n v="228.6335"/>
    <x v="2"/>
    <n v="2"/>
    <n v="140"/>
    <n v="140"/>
    <n v="140"/>
    <n v="228.6335"/>
    <n v="368.63350000000003"/>
    <n v="368.63350000000003"/>
    <s v="Mon"/>
    <s v="Wed"/>
    <n v="1"/>
    <n v="3"/>
    <n v="2"/>
  </r>
  <r>
    <x v="131"/>
    <x v="4"/>
    <s v="Michner"/>
    <x v="0"/>
    <m/>
    <d v="2020-11-02T00:00:00"/>
    <d v="2020-11-25T00:00:00"/>
    <n v="1"/>
    <x v="0"/>
    <m/>
    <x v="0"/>
    <n v="26.582599999999999"/>
    <x v="0"/>
    <n v="23"/>
    <n v="80"/>
    <n v="40"/>
    <n v="40"/>
    <n v="26.582599999999999"/>
    <n v="66.582599999999999"/>
    <n v="66.582599999999999"/>
    <s v="Mon"/>
    <s v="Wed"/>
    <n v="1"/>
    <n v="3"/>
    <n v="2"/>
  </r>
  <r>
    <x v="132"/>
    <x v="0"/>
    <s v="Michner"/>
    <x v="1"/>
    <m/>
    <d v="2020-11-02T00:00:00"/>
    <d v="2020-12-07T00:00:00"/>
    <n v="2"/>
    <x v="0"/>
    <m/>
    <x v="2"/>
    <n v="5.71"/>
    <x v="0"/>
    <n v="35"/>
    <n v="140"/>
    <n v="105"/>
    <n v="105"/>
    <n v="5.71"/>
    <n v="110.71"/>
    <n v="110.71"/>
    <s v="Mon"/>
    <s v="Mon"/>
    <n v="1"/>
    <n v="1"/>
    <n v="0"/>
  </r>
  <r>
    <x v="133"/>
    <x v="2"/>
    <s v="Michner"/>
    <x v="1"/>
    <m/>
    <d v="2020-11-02T00:00:00"/>
    <d v="2021-01-11T00:00:00"/>
    <n v="2"/>
    <x v="0"/>
    <m/>
    <x v="0"/>
    <n v="263.0523"/>
    <x v="2"/>
    <n v="70"/>
    <n v="140"/>
    <n v="70"/>
    <n v="70"/>
    <n v="263.0523"/>
    <n v="333.0523"/>
    <n v="333.0523"/>
    <s v="Mon"/>
    <s v="Mon"/>
    <n v="1"/>
    <n v="1"/>
    <n v="0"/>
  </r>
  <r>
    <x v="134"/>
    <x v="5"/>
    <s v="Cartier"/>
    <x v="1"/>
    <m/>
    <d v="2020-11-02T00:00:00"/>
    <d v="2021-04-15T00:00:00"/>
    <n v="2"/>
    <x v="0"/>
    <m/>
    <x v="5"/>
    <n v="8.25"/>
    <x v="0"/>
    <n v="164"/>
    <n v="140"/>
    <n v="245"/>
    <n v="245"/>
    <n v="8.25"/>
    <n v="253.25"/>
    <n v="253.25"/>
    <s v="Mon"/>
    <s v="Thu"/>
    <n v="1"/>
    <n v="4"/>
    <n v="3"/>
  </r>
  <r>
    <x v="135"/>
    <x v="5"/>
    <s v="Khan"/>
    <x v="1"/>
    <m/>
    <d v="2020-11-03T00:00:00"/>
    <d v="2020-11-30T00:00:00"/>
    <n v="1"/>
    <x v="0"/>
    <m/>
    <x v="0"/>
    <n v="15.63"/>
    <x v="0"/>
    <n v="27"/>
    <n v="80"/>
    <n v="40"/>
    <n v="40"/>
    <n v="15.63"/>
    <n v="55.63"/>
    <n v="55.63"/>
    <s v="Tue"/>
    <s v="Mon"/>
    <n v="2"/>
    <n v="1"/>
    <n v="-1"/>
  </r>
  <r>
    <x v="136"/>
    <x v="2"/>
    <s v="Michner"/>
    <x v="1"/>
    <m/>
    <d v="2020-11-03T00:00:00"/>
    <d v="2020-12-02T00:00:00"/>
    <n v="1"/>
    <x v="0"/>
    <m/>
    <x v="0"/>
    <n v="15.63"/>
    <x v="0"/>
    <n v="29"/>
    <n v="80"/>
    <n v="40"/>
    <n v="40"/>
    <n v="15.63"/>
    <n v="55.63"/>
    <n v="55.63"/>
    <s v="Tue"/>
    <s v="Wed"/>
    <n v="2"/>
    <n v="3"/>
    <n v="1"/>
  </r>
  <r>
    <x v="137"/>
    <x v="5"/>
    <s v="Burton"/>
    <x v="0"/>
    <m/>
    <d v="2020-11-03T00:00:00"/>
    <d v="2020-12-08T00:00:00"/>
    <n v="1"/>
    <x v="0"/>
    <m/>
    <x v="2"/>
    <n v="28.5"/>
    <x v="2"/>
    <n v="35"/>
    <n v="80"/>
    <n v="60"/>
    <n v="60"/>
    <n v="28.5"/>
    <n v="88.5"/>
    <n v="88.5"/>
    <s v="Tue"/>
    <s v="Tue"/>
    <n v="2"/>
    <n v="2"/>
    <n v="0"/>
  </r>
  <r>
    <x v="138"/>
    <x v="4"/>
    <s v="Khan"/>
    <x v="1"/>
    <m/>
    <d v="2020-11-04T00:00:00"/>
    <d v="2020-11-09T00:00:00"/>
    <n v="1"/>
    <x v="0"/>
    <m/>
    <x v="0"/>
    <n v="748.44"/>
    <x v="0"/>
    <n v="5"/>
    <n v="80"/>
    <n v="40"/>
    <n v="40"/>
    <n v="748.44"/>
    <n v="788.44"/>
    <n v="788.44"/>
    <s v="Wed"/>
    <s v="Mon"/>
    <n v="3"/>
    <n v="1"/>
    <n v="-2"/>
  </r>
  <r>
    <x v="139"/>
    <x v="4"/>
    <s v="Michner"/>
    <x v="4"/>
    <m/>
    <d v="2020-11-04T00:00:00"/>
    <d v="2020-11-17T00:00:00"/>
    <n v="1"/>
    <x v="0"/>
    <m/>
    <x v="6"/>
    <n v="86.356300000000005"/>
    <x v="1"/>
    <n v="13"/>
    <n v="80"/>
    <n v="80"/>
    <n v="80"/>
    <n v="86.356300000000005"/>
    <n v="166.3563"/>
    <n v="166.3563"/>
    <s v="Wed"/>
    <s v="Tue"/>
    <n v="3"/>
    <n v="2"/>
    <n v="-1"/>
  </r>
  <r>
    <x v="140"/>
    <x v="0"/>
    <s v="Cartier"/>
    <x v="2"/>
    <m/>
    <d v="2020-11-04T00:00:00"/>
    <d v="2020-11-17T00:00:00"/>
    <n v="1"/>
    <x v="0"/>
    <m/>
    <x v="1"/>
    <n v="107.99550000000001"/>
    <x v="1"/>
    <n v="13"/>
    <n v="80"/>
    <n v="20"/>
    <n v="20"/>
    <n v="107.99550000000001"/>
    <n v="127.99550000000001"/>
    <n v="127.99550000000001"/>
    <s v="Wed"/>
    <s v="Tue"/>
    <n v="3"/>
    <n v="2"/>
    <n v="-1"/>
  </r>
  <r>
    <x v="141"/>
    <x v="2"/>
    <s v="Cartier"/>
    <x v="1"/>
    <m/>
    <d v="2020-11-04T00:00:00"/>
    <d v="2020-11-24T00:00:00"/>
    <n v="2"/>
    <x v="0"/>
    <m/>
    <x v="0"/>
    <n v="279.31"/>
    <x v="0"/>
    <n v="20"/>
    <n v="140"/>
    <n v="70"/>
    <n v="70"/>
    <n v="279.31"/>
    <n v="349.31"/>
    <n v="349.31"/>
    <s v="Wed"/>
    <s v="Tue"/>
    <n v="3"/>
    <n v="2"/>
    <n v="-1"/>
  </r>
  <r>
    <x v="142"/>
    <x v="4"/>
    <s v="Khan"/>
    <x v="0"/>
    <m/>
    <d v="2020-11-04T00:00:00"/>
    <d v="2020-12-02T00:00:00"/>
    <n v="1"/>
    <x v="0"/>
    <m/>
    <x v="0"/>
    <n v="25.26"/>
    <x v="0"/>
    <n v="28"/>
    <n v="80"/>
    <n v="40"/>
    <n v="40"/>
    <n v="25.26"/>
    <n v="65.260000000000005"/>
    <n v="65.260000000000005"/>
    <s v="Wed"/>
    <s v="Wed"/>
    <n v="3"/>
    <n v="3"/>
    <n v="0"/>
  </r>
  <r>
    <x v="143"/>
    <x v="2"/>
    <s v="Cartier"/>
    <x v="1"/>
    <m/>
    <d v="2020-11-05T00:00:00"/>
    <d v="2020-11-18T00:00:00"/>
    <n v="1"/>
    <x v="0"/>
    <m/>
    <x v="6"/>
    <n v="351.02069999999998"/>
    <x v="2"/>
    <n v="13"/>
    <n v="80"/>
    <n v="80"/>
    <n v="80"/>
    <n v="351.02069999999998"/>
    <n v="431.02069999999998"/>
    <n v="431.02069999999998"/>
    <s v="Thu"/>
    <s v="Wed"/>
    <n v="4"/>
    <n v="3"/>
    <n v="-1"/>
  </r>
  <r>
    <x v="144"/>
    <x v="4"/>
    <s v="Michner"/>
    <x v="1"/>
    <m/>
    <d v="2020-11-05T00:00:00"/>
    <d v="2020-11-25T00:00:00"/>
    <n v="1"/>
    <x v="0"/>
    <m/>
    <x v="0"/>
    <n v="27.953900000000001"/>
    <x v="0"/>
    <n v="20"/>
    <n v="80"/>
    <n v="40"/>
    <n v="40"/>
    <n v="27.953900000000001"/>
    <n v="67.953900000000004"/>
    <n v="67.953900000000004"/>
    <s v="Thu"/>
    <s v="Wed"/>
    <n v="4"/>
    <n v="3"/>
    <n v="-1"/>
  </r>
  <r>
    <x v="145"/>
    <x v="3"/>
    <s v="Burton"/>
    <x v="0"/>
    <m/>
    <d v="2020-11-07T00:00:00"/>
    <d v="2020-12-09T00:00:00"/>
    <n v="2"/>
    <x v="0"/>
    <m/>
    <x v="2"/>
    <n v="62.13"/>
    <x v="0"/>
    <n v="32"/>
    <n v="140"/>
    <n v="105"/>
    <n v="105"/>
    <n v="62.13"/>
    <n v="167.13"/>
    <n v="167.13"/>
    <s v="Sat"/>
    <s v="Wed"/>
    <n v="6"/>
    <n v="3"/>
    <n v="-3"/>
  </r>
  <r>
    <x v="146"/>
    <x v="1"/>
    <s v="Lopez"/>
    <x v="4"/>
    <m/>
    <d v="2020-11-09T00:00:00"/>
    <d v="2020-11-26T00:00:00"/>
    <n v="1"/>
    <x v="0"/>
    <m/>
    <x v="12"/>
    <n v="3396.25"/>
    <x v="1"/>
    <n v="17"/>
    <n v="80"/>
    <n v="560"/>
    <n v="560"/>
    <n v="3396.25"/>
    <n v="3956.25"/>
    <n v="3956.25"/>
    <s v="Mon"/>
    <s v="Thu"/>
    <n v="1"/>
    <n v="4"/>
    <n v="3"/>
  </r>
  <r>
    <x v="147"/>
    <x v="8"/>
    <s v="Ling"/>
    <x v="1"/>
    <m/>
    <d v="2020-11-09T00:00:00"/>
    <d v="2021-03-03T00:00:00"/>
    <n v="2"/>
    <x v="0"/>
    <m/>
    <x v="0"/>
    <n v="22"/>
    <x v="0"/>
    <n v="114"/>
    <n v="140"/>
    <n v="70"/>
    <n v="70"/>
    <n v="22"/>
    <n v="92"/>
    <n v="92"/>
    <s v="Mon"/>
    <s v="Wed"/>
    <n v="1"/>
    <n v="3"/>
    <n v="2"/>
  </r>
  <r>
    <x v="148"/>
    <x v="4"/>
    <s v="Khan"/>
    <x v="1"/>
    <m/>
    <d v="2020-11-10T00:00:00"/>
    <d v="2020-12-09T00:00:00"/>
    <n v="1"/>
    <x v="0"/>
    <m/>
    <x v="0"/>
    <n v="163.36609999999999"/>
    <x v="1"/>
    <n v="29"/>
    <n v="80"/>
    <n v="40"/>
    <n v="40"/>
    <n v="163.36609999999999"/>
    <n v="203.36609999999999"/>
    <n v="203.36609999999999"/>
    <s v="Tue"/>
    <s v="Wed"/>
    <n v="2"/>
    <n v="3"/>
    <n v="1"/>
  </r>
  <r>
    <x v="149"/>
    <x v="1"/>
    <s v="Lopez"/>
    <x v="0"/>
    <m/>
    <d v="2020-11-11T00:00:00"/>
    <d v="2020-11-25T00:00:00"/>
    <n v="1"/>
    <x v="0"/>
    <m/>
    <x v="1"/>
    <n v="25.407900000000001"/>
    <x v="0"/>
    <n v="14"/>
    <n v="80"/>
    <n v="20"/>
    <n v="20"/>
    <n v="25.407900000000001"/>
    <n v="45.407899999999998"/>
    <n v="45.407899999999998"/>
    <s v="Wed"/>
    <s v="Wed"/>
    <n v="3"/>
    <n v="3"/>
    <n v="0"/>
  </r>
  <r>
    <x v="150"/>
    <x v="5"/>
    <s v="Cartier"/>
    <x v="1"/>
    <m/>
    <d v="2020-11-11T00:00:00"/>
    <d v="2020-12-03T00:00:00"/>
    <n v="2"/>
    <x v="0"/>
    <m/>
    <x v="2"/>
    <n v="182.7"/>
    <x v="2"/>
    <n v="22"/>
    <n v="140"/>
    <n v="105"/>
    <n v="105"/>
    <n v="182.7"/>
    <n v="287.7"/>
    <n v="287.7"/>
    <s v="Wed"/>
    <s v="Thu"/>
    <n v="3"/>
    <n v="4"/>
    <n v="1"/>
  </r>
  <r>
    <x v="151"/>
    <x v="5"/>
    <s v="Khan"/>
    <x v="1"/>
    <m/>
    <d v="2020-11-11T00:00:00"/>
    <d v="2020-11-30T00:00:00"/>
    <n v="1"/>
    <x v="0"/>
    <m/>
    <x v="0"/>
    <n v="73.508899999999997"/>
    <x v="2"/>
    <n v="19"/>
    <n v="80"/>
    <n v="40"/>
    <n v="40"/>
    <n v="73.508899999999997"/>
    <n v="113.5089"/>
    <n v="113.5089"/>
    <s v="Wed"/>
    <s v="Mon"/>
    <n v="3"/>
    <n v="1"/>
    <n v="-2"/>
  </r>
  <r>
    <x v="152"/>
    <x v="2"/>
    <s v="Cartier"/>
    <x v="1"/>
    <s v="Yes"/>
    <d v="2020-11-11T00:00:00"/>
    <d v="2020-12-01T00:00:00"/>
    <n v="2"/>
    <x v="0"/>
    <m/>
    <x v="0"/>
    <n v="115.22490000000001"/>
    <x v="0"/>
    <n v="20"/>
    <n v="140"/>
    <n v="70"/>
    <n v="70"/>
    <n v="115.22490000000001"/>
    <n v="185.22489999999999"/>
    <n v="185.22489999999999"/>
    <s v="Wed"/>
    <s v="Tue"/>
    <n v="3"/>
    <n v="2"/>
    <n v="-1"/>
  </r>
  <r>
    <x v="153"/>
    <x v="3"/>
    <s v="Cartier"/>
    <x v="1"/>
    <m/>
    <d v="2020-11-12T00:00:00"/>
    <d v="2020-11-19T00:00:00"/>
    <n v="2"/>
    <x v="0"/>
    <m/>
    <x v="2"/>
    <n v="340.45229999999998"/>
    <x v="2"/>
    <n v="7"/>
    <n v="140"/>
    <n v="105"/>
    <n v="105"/>
    <n v="340.45229999999998"/>
    <n v="445.45229999999998"/>
    <n v="445.45229999999998"/>
    <s v="Thu"/>
    <s v="Thu"/>
    <n v="4"/>
    <n v="4"/>
    <n v="0"/>
  </r>
  <r>
    <x v="154"/>
    <x v="4"/>
    <s v="Khan"/>
    <x v="0"/>
    <m/>
    <d v="2020-11-12T00:00:00"/>
    <d v="2020-11-26T00:00:00"/>
    <n v="1"/>
    <x v="0"/>
    <m/>
    <x v="0"/>
    <n v="12"/>
    <x v="0"/>
    <n v="14"/>
    <n v="80"/>
    <n v="40"/>
    <n v="40"/>
    <n v="12"/>
    <n v="52"/>
    <n v="52"/>
    <s v="Thu"/>
    <s v="Thu"/>
    <n v="4"/>
    <n v="4"/>
    <n v="0"/>
  </r>
  <r>
    <x v="155"/>
    <x v="5"/>
    <s v="Khan"/>
    <x v="1"/>
    <m/>
    <d v="2020-11-13T00:00:00"/>
    <d v="2020-11-24T00:00:00"/>
    <n v="1"/>
    <x v="0"/>
    <m/>
    <x v="0"/>
    <n v="36.754399999999997"/>
    <x v="0"/>
    <n v="11"/>
    <n v="80"/>
    <n v="40"/>
    <n v="40"/>
    <n v="36.754399999999997"/>
    <n v="76.754400000000004"/>
    <n v="76.754400000000004"/>
    <s v="Fri"/>
    <s v="Tue"/>
    <n v="5"/>
    <n v="2"/>
    <n v="-3"/>
  </r>
  <r>
    <x v="156"/>
    <x v="1"/>
    <s v="Lopez"/>
    <x v="4"/>
    <m/>
    <d v="2020-11-14T00:00:00"/>
    <d v="2020-12-05T00:00:00"/>
    <n v="1"/>
    <x v="0"/>
    <m/>
    <x v="5"/>
    <n v="183.95"/>
    <x v="1"/>
    <n v="21"/>
    <n v="80"/>
    <n v="140"/>
    <n v="140"/>
    <n v="183.95"/>
    <n v="323.95"/>
    <n v="323.95"/>
    <s v="Sat"/>
    <s v="Sat"/>
    <n v="6"/>
    <n v="6"/>
    <n v="0"/>
  </r>
  <r>
    <x v="157"/>
    <x v="4"/>
    <s v="Khan"/>
    <x v="0"/>
    <s v="Yes"/>
    <d v="2020-11-14T00:00:00"/>
    <d v="2020-12-02T00:00:00"/>
    <n v="1"/>
    <x v="0"/>
    <m/>
    <x v="1"/>
    <n v="26.582599999999999"/>
    <x v="1"/>
    <n v="18"/>
    <n v="80"/>
    <n v="20"/>
    <n v="20"/>
    <n v="26.582599999999999"/>
    <n v="46.582599999999999"/>
    <n v="46.582599999999999"/>
    <s v="Sat"/>
    <s v="Wed"/>
    <n v="6"/>
    <n v="3"/>
    <n v="-3"/>
  </r>
  <r>
    <x v="158"/>
    <x v="4"/>
    <s v="Khan"/>
    <x v="0"/>
    <m/>
    <d v="2020-11-16T00:00:00"/>
    <d v="2020-12-02T00:00:00"/>
    <n v="1"/>
    <x v="0"/>
    <m/>
    <x v="0"/>
    <n v="13.42"/>
    <x v="2"/>
    <n v="16"/>
    <n v="80"/>
    <n v="40"/>
    <n v="40"/>
    <n v="13.42"/>
    <n v="53.42"/>
    <n v="53.42"/>
    <s v="Mon"/>
    <s v="Wed"/>
    <n v="1"/>
    <n v="3"/>
    <n v="2"/>
  </r>
  <r>
    <x v="159"/>
    <x v="4"/>
    <s v="Khan"/>
    <x v="4"/>
    <m/>
    <d v="2020-11-16T00:00:00"/>
    <d v="2020-12-03T00:00:00"/>
    <n v="1"/>
    <x v="0"/>
    <m/>
    <x v="6"/>
    <n v="324"/>
    <x v="1"/>
    <n v="17"/>
    <n v="80"/>
    <n v="80"/>
    <n v="80"/>
    <n v="324"/>
    <n v="404"/>
    <n v="404"/>
    <s v="Mon"/>
    <s v="Thu"/>
    <n v="1"/>
    <n v="4"/>
    <n v="3"/>
  </r>
  <r>
    <x v="160"/>
    <x v="5"/>
    <s v="Khan"/>
    <x v="1"/>
    <m/>
    <d v="2020-11-17T00:00:00"/>
    <d v="2020-12-09T00:00:00"/>
    <n v="2"/>
    <x v="0"/>
    <m/>
    <x v="0"/>
    <n v="504.21269999999998"/>
    <x v="2"/>
    <n v="22"/>
    <n v="140"/>
    <n v="70"/>
    <n v="70"/>
    <n v="504.21269999999998"/>
    <n v="574.21270000000004"/>
    <n v="574.21270000000004"/>
    <s v="Tue"/>
    <s v="Wed"/>
    <n v="2"/>
    <n v="3"/>
    <n v="1"/>
  </r>
  <r>
    <x v="161"/>
    <x v="2"/>
    <s v="Khan"/>
    <x v="0"/>
    <s v="Yes"/>
    <d v="2020-11-17T00:00:00"/>
    <d v="2020-12-15T00:00:00"/>
    <n v="2"/>
    <x v="0"/>
    <m/>
    <x v="0"/>
    <n v="338.0702"/>
    <x v="0"/>
    <n v="28"/>
    <n v="140"/>
    <n v="70"/>
    <n v="70"/>
    <n v="338.0702"/>
    <n v="408.0702"/>
    <n v="408.0702"/>
    <s v="Tue"/>
    <s v="Tue"/>
    <n v="2"/>
    <n v="2"/>
    <n v="0"/>
  </r>
  <r>
    <x v="162"/>
    <x v="5"/>
    <s v="Burton"/>
    <x v="0"/>
    <m/>
    <d v="2020-11-18T00:00:00"/>
    <d v="2020-11-30T00:00:00"/>
    <n v="2"/>
    <x v="0"/>
    <m/>
    <x v="3"/>
    <n v="0.98399999999999999"/>
    <x v="2"/>
    <n v="12"/>
    <n v="140"/>
    <n v="210"/>
    <n v="210"/>
    <n v="0.98399999999999999"/>
    <n v="210.98400000000001"/>
    <n v="210.98400000000001"/>
    <s v="Wed"/>
    <s v="Mon"/>
    <n v="3"/>
    <n v="1"/>
    <n v="-2"/>
  </r>
  <r>
    <x v="163"/>
    <x v="5"/>
    <s v="Khan"/>
    <x v="0"/>
    <m/>
    <d v="2020-11-18T00:00:00"/>
    <d v="2020-11-30T00:00:00"/>
    <n v="1"/>
    <x v="0"/>
    <m/>
    <x v="0"/>
    <n v="14.88"/>
    <x v="0"/>
    <n v="12"/>
    <n v="80"/>
    <n v="40"/>
    <n v="40"/>
    <n v="14.88"/>
    <n v="54.88"/>
    <n v="54.88"/>
    <s v="Wed"/>
    <s v="Mon"/>
    <n v="3"/>
    <n v="1"/>
    <n v="-2"/>
  </r>
  <r>
    <x v="164"/>
    <x v="1"/>
    <s v="Lopez"/>
    <x v="0"/>
    <m/>
    <d v="2020-11-19T00:00:00"/>
    <d v="2020-11-30T00:00:00"/>
    <n v="1"/>
    <x v="0"/>
    <m/>
    <x v="0"/>
    <n v="81.900000000000006"/>
    <x v="0"/>
    <n v="11"/>
    <n v="80"/>
    <n v="40"/>
    <n v="40"/>
    <n v="81.900000000000006"/>
    <n v="121.9"/>
    <n v="121.9"/>
    <s v="Thu"/>
    <s v="Mon"/>
    <n v="4"/>
    <n v="1"/>
    <n v="-3"/>
  </r>
  <r>
    <x v="165"/>
    <x v="3"/>
    <s v="Burton"/>
    <x v="0"/>
    <m/>
    <d v="2020-11-19T00:00:00"/>
    <d v="2020-12-03T00:00:00"/>
    <n v="2"/>
    <x v="0"/>
    <m/>
    <x v="1"/>
    <n v="21.33"/>
    <x v="0"/>
    <n v="14"/>
    <n v="140"/>
    <n v="35"/>
    <n v="35"/>
    <n v="21.33"/>
    <n v="56.33"/>
    <n v="56.33"/>
    <s v="Thu"/>
    <s v="Thu"/>
    <n v="4"/>
    <n v="4"/>
    <n v="0"/>
  </r>
  <r>
    <x v="166"/>
    <x v="2"/>
    <s v="Khan"/>
    <x v="0"/>
    <m/>
    <d v="2020-11-19T00:00:00"/>
    <d v="2020-12-03T00:00:00"/>
    <n v="1"/>
    <x v="0"/>
    <m/>
    <x v="1"/>
    <n v="120"/>
    <x v="1"/>
    <n v="14"/>
    <n v="80"/>
    <n v="20"/>
    <n v="20"/>
    <n v="120"/>
    <n v="140"/>
    <n v="140"/>
    <s v="Thu"/>
    <s v="Thu"/>
    <n v="4"/>
    <n v="4"/>
    <n v="0"/>
  </r>
  <r>
    <x v="167"/>
    <x v="3"/>
    <s v="Michner"/>
    <x v="1"/>
    <m/>
    <d v="2020-11-19T00:00:00"/>
    <d v="2020-12-17T00:00:00"/>
    <n v="2"/>
    <x v="0"/>
    <m/>
    <x v="0"/>
    <n v="1579.4"/>
    <x v="0"/>
    <n v="28"/>
    <n v="140"/>
    <n v="70"/>
    <n v="70"/>
    <n v="1579.4"/>
    <n v="1649.4"/>
    <n v="1649.4"/>
    <s v="Thu"/>
    <s v="Thu"/>
    <n v="4"/>
    <n v="4"/>
    <n v="0"/>
  </r>
  <r>
    <x v="168"/>
    <x v="1"/>
    <s v="Khan"/>
    <x v="1"/>
    <m/>
    <d v="2020-11-21T00:00:00"/>
    <d v="2020-11-30T00:00:00"/>
    <n v="2"/>
    <x v="0"/>
    <m/>
    <x v="0"/>
    <n v="174.18029999999999"/>
    <x v="2"/>
    <n v="9"/>
    <n v="140"/>
    <n v="70"/>
    <n v="70"/>
    <n v="174.18029999999999"/>
    <n v="244.18029999999999"/>
    <n v="244.18029999999999"/>
    <s v="Sat"/>
    <s v="Mon"/>
    <n v="6"/>
    <n v="1"/>
    <n v="-5"/>
  </r>
  <r>
    <x v="169"/>
    <x v="2"/>
    <s v="Burton"/>
    <x v="1"/>
    <m/>
    <d v="2020-11-23T00:00:00"/>
    <d v="2020-12-07T00:00:00"/>
    <n v="1"/>
    <x v="0"/>
    <m/>
    <x v="2"/>
    <n v="20"/>
    <x v="0"/>
    <n v="14"/>
    <n v="80"/>
    <n v="60"/>
    <n v="60"/>
    <n v="20"/>
    <n v="80"/>
    <n v="80"/>
    <s v="Mon"/>
    <s v="Mon"/>
    <n v="1"/>
    <n v="1"/>
    <n v="0"/>
  </r>
  <r>
    <x v="170"/>
    <x v="3"/>
    <s v="Khan"/>
    <x v="4"/>
    <m/>
    <d v="2020-11-23T00:00:00"/>
    <d v="2021-01-05T00:00:00"/>
    <n v="1"/>
    <x v="0"/>
    <m/>
    <x v="10"/>
    <n v="689.15409999999997"/>
    <x v="1"/>
    <n v="43"/>
    <n v="80"/>
    <n v="200"/>
    <n v="200"/>
    <n v="689.15409999999997"/>
    <n v="889.15409999999997"/>
    <n v="889.15409999999997"/>
    <s v="Mon"/>
    <s v="Tue"/>
    <n v="1"/>
    <n v="2"/>
    <n v="1"/>
  </r>
  <r>
    <x v="171"/>
    <x v="5"/>
    <s v="Michner"/>
    <x v="0"/>
    <m/>
    <d v="2020-11-23T00:00:00"/>
    <d v="2021-01-07T00:00:00"/>
    <n v="1"/>
    <x v="0"/>
    <m/>
    <x v="1"/>
    <n v="156"/>
    <x v="0"/>
    <n v="45"/>
    <n v="80"/>
    <n v="20"/>
    <n v="20"/>
    <n v="156"/>
    <n v="176"/>
    <n v="176"/>
    <s v="Mon"/>
    <s v="Thu"/>
    <n v="1"/>
    <n v="4"/>
    <n v="3"/>
  </r>
  <r>
    <x v="172"/>
    <x v="1"/>
    <s v="Lopez"/>
    <x v="0"/>
    <m/>
    <d v="2020-11-23T00:00:00"/>
    <d v="2021-01-16T00:00:00"/>
    <n v="1"/>
    <x v="0"/>
    <m/>
    <x v="1"/>
    <n v="45.734099999999998"/>
    <x v="0"/>
    <n v="54"/>
    <n v="80"/>
    <n v="20"/>
    <n v="20"/>
    <n v="45.734099999999998"/>
    <n v="65.734099999999998"/>
    <n v="65.734099999999998"/>
    <s v="Mon"/>
    <s v="Sat"/>
    <n v="1"/>
    <n v="6"/>
    <n v="5"/>
  </r>
  <r>
    <x v="173"/>
    <x v="8"/>
    <s v="Ling"/>
    <x v="1"/>
    <m/>
    <d v="2020-11-23T00:00:00"/>
    <d v="2021-02-09T00:00:00"/>
    <n v="2"/>
    <x v="0"/>
    <m/>
    <x v="0"/>
    <n v="204.28399999999999"/>
    <x v="0"/>
    <n v="78"/>
    <n v="140"/>
    <n v="70"/>
    <n v="70"/>
    <n v="204.28399999999999"/>
    <n v="274.28399999999999"/>
    <n v="274.28399999999999"/>
    <s v="Mon"/>
    <s v="Tue"/>
    <n v="1"/>
    <n v="2"/>
    <n v="1"/>
  </r>
  <r>
    <x v="174"/>
    <x v="3"/>
    <s v="Khan"/>
    <x v="2"/>
    <s v="Yes"/>
    <d v="2020-11-24T00:00:00"/>
    <d v="2020-11-26T00:00:00"/>
    <n v="1"/>
    <x v="0"/>
    <m/>
    <x v="1"/>
    <n v="21.33"/>
    <x v="0"/>
    <n v="2"/>
    <n v="80"/>
    <n v="20"/>
    <n v="20"/>
    <n v="21.33"/>
    <n v="41.33"/>
    <n v="41.33"/>
    <s v="Tue"/>
    <s v="Thu"/>
    <n v="2"/>
    <n v="4"/>
    <n v="2"/>
  </r>
  <r>
    <x v="175"/>
    <x v="5"/>
    <s v="Khan"/>
    <x v="1"/>
    <m/>
    <d v="2020-11-24T00:00:00"/>
    <d v="2020-12-03T00:00:00"/>
    <n v="1"/>
    <x v="0"/>
    <m/>
    <x v="0"/>
    <n v="34.08"/>
    <x v="1"/>
    <n v="9"/>
    <n v="80"/>
    <n v="40"/>
    <n v="40"/>
    <n v="34.08"/>
    <n v="74.08"/>
    <n v="74.08"/>
    <s v="Tue"/>
    <s v="Thu"/>
    <n v="2"/>
    <n v="4"/>
    <n v="2"/>
  </r>
  <r>
    <x v="176"/>
    <x v="3"/>
    <s v="Michner"/>
    <x v="1"/>
    <m/>
    <d v="2020-11-24T00:00:00"/>
    <d v="2020-12-03T00:00:00"/>
    <n v="2"/>
    <x v="0"/>
    <m/>
    <x v="2"/>
    <n v="212.0085"/>
    <x v="0"/>
    <n v="9"/>
    <n v="140"/>
    <n v="105"/>
    <n v="105"/>
    <n v="212.0085"/>
    <n v="317.00850000000003"/>
    <n v="317.00850000000003"/>
    <s v="Tue"/>
    <s v="Thu"/>
    <n v="2"/>
    <n v="4"/>
    <n v="2"/>
  </r>
  <r>
    <x v="177"/>
    <x v="3"/>
    <s v="Khan"/>
    <x v="3"/>
    <m/>
    <d v="2020-11-24T00:00:00"/>
    <d v="2020-12-07T00:00:00"/>
    <n v="1"/>
    <x v="0"/>
    <m/>
    <x v="6"/>
    <n v="341.2672"/>
    <x v="2"/>
    <n v="13"/>
    <n v="80"/>
    <n v="80"/>
    <n v="80"/>
    <n v="341.2672"/>
    <n v="421.2672"/>
    <n v="421.2672"/>
    <s v="Tue"/>
    <s v="Mon"/>
    <n v="2"/>
    <n v="1"/>
    <n v="-1"/>
  </r>
  <r>
    <x v="178"/>
    <x v="2"/>
    <s v="Cartier"/>
    <x v="1"/>
    <m/>
    <d v="2020-11-24T00:00:00"/>
    <d v="2021-02-18T00:00:00"/>
    <n v="1"/>
    <x v="0"/>
    <m/>
    <x v="0"/>
    <n v="25.773599999999998"/>
    <x v="0"/>
    <n v="86"/>
    <n v="80"/>
    <n v="40"/>
    <n v="40"/>
    <n v="25.773599999999998"/>
    <n v="65.773600000000002"/>
    <n v="65.773600000000002"/>
    <s v="Tue"/>
    <s v="Thu"/>
    <n v="2"/>
    <n v="4"/>
    <n v="2"/>
  </r>
  <r>
    <x v="179"/>
    <x v="5"/>
    <s v="Khan"/>
    <x v="0"/>
    <s v="Yes"/>
    <d v="2020-11-25T00:00:00"/>
    <d v="2020-12-07T00:00:00"/>
    <n v="1"/>
    <x v="0"/>
    <m/>
    <x v="0"/>
    <n v="133.36609999999999"/>
    <x v="0"/>
    <n v="12"/>
    <n v="80"/>
    <n v="40"/>
    <n v="40"/>
    <n v="133.36609999999999"/>
    <n v="173.36609999999999"/>
    <n v="173.36609999999999"/>
    <s v="Wed"/>
    <s v="Mon"/>
    <n v="3"/>
    <n v="1"/>
    <n v="-2"/>
  </r>
  <r>
    <x v="180"/>
    <x v="4"/>
    <s v="Khan"/>
    <x v="0"/>
    <m/>
    <d v="2020-11-25T00:00:00"/>
    <d v="2021-01-04T00:00:00"/>
    <n v="1"/>
    <x v="0"/>
    <m/>
    <x v="0"/>
    <n v="66.864900000000006"/>
    <x v="0"/>
    <n v="40"/>
    <n v="80"/>
    <n v="40"/>
    <n v="40"/>
    <n v="66.864900000000006"/>
    <n v="106.86490000000001"/>
    <n v="106.86490000000001"/>
    <s v="Wed"/>
    <s v="Mon"/>
    <n v="3"/>
    <n v="1"/>
    <n v="-2"/>
  </r>
  <r>
    <x v="181"/>
    <x v="4"/>
    <s v="Khan"/>
    <x v="0"/>
    <m/>
    <d v="2020-11-25T00:00:00"/>
    <d v="2021-01-04T00:00:00"/>
    <n v="1"/>
    <x v="0"/>
    <m/>
    <x v="2"/>
    <n v="94.26"/>
    <x v="1"/>
    <n v="40"/>
    <n v="80"/>
    <n v="60"/>
    <n v="60"/>
    <n v="94.26"/>
    <n v="154.26"/>
    <n v="154.26"/>
    <s v="Wed"/>
    <s v="Mon"/>
    <n v="3"/>
    <n v="1"/>
    <n v="-2"/>
  </r>
  <r>
    <x v="182"/>
    <x v="4"/>
    <s v="Khan"/>
    <x v="0"/>
    <m/>
    <d v="2020-11-25T00:00:00"/>
    <d v="2021-01-04T00:00:00"/>
    <n v="1"/>
    <x v="0"/>
    <m/>
    <x v="1"/>
    <n v="120"/>
    <x v="2"/>
    <n v="40"/>
    <n v="80"/>
    <n v="20"/>
    <n v="20"/>
    <n v="120"/>
    <n v="140"/>
    <n v="140"/>
    <s v="Wed"/>
    <s v="Mon"/>
    <n v="3"/>
    <n v="1"/>
    <n v="-2"/>
  </r>
  <r>
    <x v="183"/>
    <x v="4"/>
    <s v="Khan"/>
    <x v="2"/>
    <m/>
    <d v="2020-11-26T00:00:00"/>
    <d v="2020-12-02T00:00:00"/>
    <n v="1"/>
    <x v="0"/>
    <m/>
    <x v="1"/>
    <n v="120"/>
    <x v="0"/>
    <n v="6"/>
    <n v="80"/>
    <n v="20"/>
    <n v="20"/>
    <n v="120"/>
    <n v="140"/>
    <n v="140"/>
    <s v="Thu"/>
    <s v="Wed"/>
    <n v="4"/>
    <n v="3"/>
    <n v="-1"/>
  </r>
  <r>
    <x v="184"/>
    <x v="3"/>
    <s v="Burton"/>
    <x v="2"/>
    <s v="Yes"/>
    <d v="2020-11-26T00:00:00"/>
    <d v="2020-12-03T00:00:00"/>
    <n v="1"/>
    <x v="0"/>
    <m/>
    <x v="1"/>
    <n v="45.99"/>
    <x v="1"/>
    <n v="7"/>
    <n v="80"/>
    <n v="20"/>
    <n v="20"/>
    <n v="45.99"/>
    <n v="65.990000000000009"/>
    <n v="65.990000000000009"/>
    <s v="Thu"/>
    <s v="Thu"/>
    <n v="4"/>
    <n v="4"/>
    <n v="0"/>
  </r>
  <r>
    <x v="185"/>
    <x v="5"/>
    <s v="Burton"/>
    <x v="0"/>
    <m/>
    <d v="2020-11-26T00:00:00"/>
    <d v="2020-12-10T00:00:00"/>
    <n v="1"/>
    <x v="0"/>
    <m/>
    <x v="0"/>
    <n v="33"/>
    <x v="2"/>
    <n v="14"/>
    <n v="80"/>
    <n v="40"/>
    <n v="40"/>
    <n v="33"/>
    <n v="73"/>
    <n v="73"/>
    <s v="Thu"/>
    <s v="Thu"/>
    <n v="4"/>
    <n v="4"/>
    <n v="0"/>
  </r>
  <r>
    <x v="186"/>
    <x v="3"/>
    <s v="Michner"/>
    <x v="0"/>
    <m/>
    <d v="2020-11-26T00:00:00"/>
    <d v="2021-01-11T00:00:00"/>
    <n v="1"/>
    <x v="0"/>
    <m/>
    <x v="1"/>
    <n v="21.33"/>
    <x v="2"/>
    <n v="46"/>
    <n v="80"/>
    <n v="20"/>
    <n v="20"/>
    <n v="21.33"/>
    <n v="41.33"/>
    <n v="41.33"/>
    <s v="Thu"/>
    <s v="Mon"/>
    <n v="4"/>
    <n v="1"/>
    <n v="-3"/>
  </r>
  <r>
    <x v="187"/>
    <x v="3"/>
    <s v="Cartier"/>
    <x v="2"/>
    <s v="Yes"/>
    <d v="2020-11-26T00:00:00"/>
    <d v="2021-02-17T00:00:00"/>
    <n v="1"/>
    <x v="0"/>
    <m/>
    <x v="1"/>
    <n v="37.26"/>
    <x v="0"/>
    <n v="83"/>
    <n v="80"/>
    <n v="20"/>
    <n v="20"/>
    <n v="37.26"/>
    <n v="57.26"/>
    <n v="57.26"/>
    <s v="Thu"/>
    <s v="Wed"/>
    <n v="4"/>
    <n v="3"/>
    <n v="-1"/>
  </r>
  <r>
    <x v="188"/>
    <x v="5"/>
    <s v="Khan"/>
    <x v="1"/>
    <m/>
    <d v="2020-11-27T00:00:00"/>
    <d v="2020-12-22T00:00:00"/>
    <n v="1"/>
    <x v="0"/>
    <m/>
    <x v="6"/>
    <n v="81.885000000000005"/>
    <x v="2"/>
    <n v="25"/>
    <n v="80"/>
    <n v="80"/>
    <n v="80"/>
    <n v="81.885000000000005"/>
    <n v="161.88499999999999"/>
    <n v="161.88499999999999"/>
    <s v="Fri"/>
    <s v="Tue"/>
    <n v="5"/>
    <n v="2"/>
    <n v="-3"/>
  </r>
  <r>
    <x v="189"/>
    <x v="2"/>
    <s v="Khan"/>
    <x v="2"/>
    <s v="Yes"/>
    <d v="2020-11-30T00:00:00"/>
    <d v="2020-12-08T00:00:00"/>
    <n v="1"/>
    <x v="0"/>
    <m/>
    <x v="1"/>
    <n v="10.103199999999999"/>
    <x v="2"/>
    <n v="8"/>
    <n v="80"/>
    <n v="20"/>
    <n v="20"/>
    <n v="10.103199999999999"/>
    <n v="30.103200000000001"/>
    <n v="30.103200000000001"/>
    <s v="Mon"/>
    <s v="Tue"/>
    <n v="1"/>
    <n v="2"/>
    <n v="1"/>
  </r>
  <r>
    <x v="190"/>
    <x v="5"/>
    <s v="Khan"/>
    <x v="2"/>
    <m/>
    <d v="2020-11-30T00:00:00"/>
    <d v="2020-12-08T00:00:00"/>
    <n v="1"/>
    <x v="0"/>
    <m/>
    <x v="1"/>
    <n v="17.88"/>
    <x v="0"/>
    <n v="8"/>
    <n v="80"/>
    <n v="20"/>
    <n v="20"/>
    <n v="17.88"/>
    <n v="37.879999999999995"/>
    <n v="37.879999999999995"/>
    <s v="Mon"/>
    <s v="Tue"/>
    <n v="1"/>
    <n v="2"/>
    <n v="1"/>
  </r>
  <r>
    <x v="191"/>
    <x v="7"/>
    <s v="Michner"/>
    <x v="3"/>
    <m/>
    <d v="2020-11-30T00:00:00"/>
    <d v="2020-12-08T00:00:00"/>
    <n v="2"/>
    <x v="0"/>
    <m/>
    <x v="11"/>
    <n v="1204.6415"/>
    <x v="2"/>
    <n v="8"/>
    <n v="140"/>
    <n v="385"/>
    <n v="385"/>
    <n v="1204.6415"/>
    <n v="1589.6415"/>
    <n v="1589.6415"/>
    <s v="Mon"/>
    <s v="Tue"/>
    <n v="1"/>
    <n v="2"/>
    <n v="1"/>
  </r>
  <r>
    <x v="192"/>
    <x v="7"/>
    <s v="Burton"/>
    <x v="3"/>
    <m/>
    <d v="2020-11-30T00:00:00"/>
    <d v="2020-12-17T00:00:00"/>
    <n v="2"/>
    <x v="0"/>
    <m/>
    <x v="13"/>
    <n v="111"/>
    <x v="2"/>
    <n v="17"/>
    <n v="140"/>
    <n v="420"/>
    <n v="420"/>
    <n v="111"/>
    <n v="531"/>
    <n v="531"/>
    <s v="Mon"/>
    <s v="Thu"/>
    <n v="1"/>
    <n v="4"/>
    <n v="3"/>
  </r>
  <r>
    <x v="193"/>
    <x v="4"/>
    <s v="Khan"/>
    <x v="0"/>
    <m/>
    <d v="2020-11-30T00:00:00"/>
    <d v="2021-01-04T00:00:00"/>
    <n v="1"/>
    <x v="0"/>
    <m/>
    <x v="1"/>
    <n v="21.21"/>
    <x v="1"/>
    <n v="35"/>
    <n v="80"/>
    <n v="20"/>
    <n v="20"/>
    <n v="21.21"/>
    <n v="41.21"/>
    <n v="41.21"/>
    <s v="Mon"/>
    <s v="Mon"/>
    <n v="1"/>
    <n v="1"/>
    <n v="0"/>
  </r>
  <r>
    <x v="194"/>
    <x v="7"/>
    <s v="Ling"/>
    <x v="0"/>
    <m/>
    <d v="2020-11-30T00:00:00"/>
    <d v="2021-02-25T00:00:00"/>
    <n v="2"/>
    <x v="0"/>
    <m/>
    <x v="0"/>
    <n v="158.31389999999999"/>
    <x v="2"/>
    <n v="87"/>
    <n v="140"/>
    <n v="70"/>
    <n v="70"/>
    <n v="158.31389999999999"/>
    <n v="228.31389999999999"/>
    <n v="228.31389999999999"/>
    <s v="Mon"/>
    <s v="Thu"/>
    <n v="1"/>
    <n v="4"/>
    <n v="3"/>
  </r>
  <r>
    <x v="195"/>
    <x v="5"/>
    <s v="Burton"/>
    <x v="0"/>
    <m/>
    <d v="2020-12-01T00:00:00"/>
    <d v="2021-01-11T00:00:00"/>
    <n v="1"/>
    <x v="0"/>
    <m/>
    <x v="0"/>
    <n v="36.754399999999997"/>
    <x v="2"/>
    <n v="41"/>
    <n v="80"/>
    <n v="40"/>
    <n v="40"/>
    <n v="36.754399999999997"/>
    <n v="76.754400000000004"/>
    <n v="76.754400000000004"/>
    <s v="Tue"/>
    <s v="Mon"/>
    <n v="2"/>
    <n v="1"/>
    <n v="-1"/>
  </r>
  <r>
    <x v="196"/>
    <x v="0"/>
    <s v="Ling"/>
    <x v="1"/>
    <m/>
    <d v="2020-12-01T00:00:00"/>
    <d v="2021-05-04T00:00:00"/>
    <n v="2"/>
    <x v="0"/>
    <m/>
    <x v="0"/>
    <n v="242.07"/>
    <x v="2"/>
    <n v="154"/>
    <n v="140"/>
    <n v="70"/>
    <n v="70"/>
    <n v="242.07"/>
    <n v="312.07"/>
    <n v="312.07"/>
    <s v="Tue"/>
    <s v="Tue"/>
    <n v="2"/>
    <n v="2"/>
    <n v="0"/>
  </r>
  <r>
    <x v="197"/>
    <x v="3"/>
    <s v="Khan"/>
    <x v="0"/>
    <m/>
    <d v="2020-12-02T00:00:00"/>
    <d v="2020-12-17T00:00:00"/>
    <n v="1"/>
    <x v="0"/>
    <m/>
    <x v="0"/>
    <n v="30"/>
    <x v="2"/>
    <n v="15"/>
    <n v="80"/>
    <n v="40"/>
    <n v="40"/>
    <n v="30"/>
    <n v="70"/>
    <n v="70"/>
    <s v="Wed"/>
    <s v="Thu"/>
    <n v="3"/>
    <n v="4"/>
    <n v="1"/>
  </r>
  <r>
    <x v="198"/>
    <x v="3"/>
    <s v="Khan"/>
    <x v="0"/>
    <s v="Yes"/>
    <d v="2020-12-02T00:00:00"/>
    <d v="2020-12-15T00:00:00"/>
    <n v="1"/>
    <x v="0"/>
    <m/>
    <x v="0"/>
    <n v="52.8994"/>
    <x v="2"/>
    <n v="13"/>
    <n v="80"/>
    <n v="40"/>
    <n v="40"/>
    <n v="52.8994"/>
    <n v="92.8994"/>
    <n v="92.8994"/>
    <s v="Wed"/>
    <s v="Tue"/>
    <n v="3"/>
    <n v="2"/>
    <n v="-1"/>
  </r>
  <r>
    <x v="199"/>
    <x v="3"/>
    <s v="Cartier"/>
    <x v="2"/>
    <s v="Yes"/>
    <d v="2020-12-02T00:00:00"/>
    <d v="2020-12-17T00:00:00"/>
    <n v="1"/>
    <x v="0"/>
    <m/>
    <x v="1"/>
    <n v="36.754399999999997"/>
    <x v="0"/>
    <n v="15"/>
    <n v="80"/>
    <n v="20"/>
    <n v="20"/>
    <n v="36.754399999999997"/>
    <n v="56.754399999999997"/>
    <n v="56.754399999999997"/>
    <s v="Wed"/>
    <s v="Thu"/>
    <n v="3"/>
    <n v="4"/>
    <n v="1"/>
  </r>
  <r>
    <x v="200"/>
    <x v="5"/>
    <s v="Michner"/>
    <x v="2"/>
    <m/>
    <d v="2020-12-02T00:00:00"/>
    <d v="2021-01-07T00:00:00"/>
    <n v="1"/>
    <x v="0"/>
    <m/>
    <x v="1"/>
    <n v="45.237400000000001"/>
    <x v="2"/>
    <n v="36"/>
    <n v="80"/>
    <n v="20"/>
    <n v="20"/>
    <n v="45.237400000000001"/>
    <n v="65.237400000000008"/>
    <n v="65.237400000000008"/>
    <s v="Wed"/>
    <s v="Thu"/>
    <n v="3"/>
    <n v="4"/>
    <n v="1"/>
  </r>
  <r>
    <x v="201"/>
    <x v="3"/>
    <s v="Cartier"/>
    <x v="1"/>
    <s v="Yes"/>
    <d v="2020-12-02T00:00:00"/>
    <d v="2021-01-27T00:00:00"/>
    <n v="1"/>
    <x v="0"/>
    <m/>
    <x v="2"/>
    <n v="42.66"/>
    <x v="0"/>
    <n v="56"/>
    <n v="80"/>
    <n v="60"/>
    <n v="60"/>
    <n v="42.66"/>
    <n v="102.66"/>
    <n v="102.66"/>
    <s v="Wed"/>
    <s v="Wed"/>
    <n v="3"/>
    <n v="3"/>
    <n v="0"/>
  </r>
  <r>
    <x v="202"/>
    <x v="0"/>
    <s v="Ling"/>
    <x v="1"/>
    <m/>
    <d v="2020-12-02T00:00:00"/>
    <d v="2021-02-15T00:00:00"/>
    <n v="2"/>
    <x v="0"/>
    <m/>
    <x v="6"/>
    <n v="226"/>
    <x v="0"/>
    <n v="75"/>
    <n v="140"/>
    <n v="140"/>
    <n v="140"/>
    <n v="226"/>
    <n v="366"/>
    <n v="366"/>
    <s v="Wed"/>
    <s v="Mon"/>
    <n v="3"/>
    <n v="1"/>
    <n v="-2"/>
  </r>
  <r>
    <x v="203"/>
    <x v="1"/>
    <s v="Michner"/>
    <x v="0"/>
    <m/>
    <d v="2020-12-03T00:00:00"/>
    <d v="2021-01-06T00:00:00"/>
    <n v="2"/>
    <x v="0"/>
    <m/>
    <x v="0"/>
    <n v="45.237400000000001"/>
    <x v="0"/>
    <n v="34"/>
    <n v="140"/>
    <n v="70"/>
    <n v="70"/>
    <n v="45.237400000000001"/>
    <n v="115.23740000000001"/>
    <n v="115.23740000000001"/>
    <s v="Thu"/>
    <s v="Wed"/>
    <n v="4"/>
    <n v="3"/>
    <n v="-1"/>
  </r>
  <r>
    <x v="204"/>
    <x v="3"/>
    <s v="Burton"/>
    <x v="2"/>
    <s v="Yes"/>
    <d v="2020-12-03T00:00:00"/>
    <d v="2021-01-25T00:00:00"/>
    <n v="1"/>
    <x v="0"/>
    <m/>
    <x v="1"/>
    <n v="36.972099999999998"/>
    <x v="2"/>
    <n v="53"/>
    <n v="80"/>
    <n v="20"/>
    <n v="20"/>
    <n v="36.972099999999998"/>
    <n v="56.972099999999998"/>
    <n v="56.972099999999998"/>
    <s v="Thu"/>
    <s v="Mon"/>
    <n v="4"/>
    <n v="1"/>
    <n v="-3"/>
  </r>
  <r>
    <x v="205"/>
    <x v="1"/>
    <s v="Lopez"/>
    <x v="0"/>
    <m/>
    <d v="2020-12-05T00:00:00"/>
    <d v="2020-12-23T00:00:00"/>
    <n v="1"/>
    <x v="0"/>
    <m/>
    <x v="0"/>
    <n v="138.5667"/>
    <x v="0"/>
    <n v="18"/>
    <n v="80"/>
    <n v="40"/>
    <n v="40"/>
    <n v="138.5667"/>
    <n v="178.5667"/>
    <n v="178.5667"/>
    <s v="Sat"/>
    <s v="Wed"/>
    <n v="6"/>
    <n v="3"/>
    <n v="-3"/>
  </r>
  <r>
    <x v="206"/>
    <x v="1"/>
    <s v="Lopez"/>
    <x v="2"/>
    <m/>
    <d v="2020-12-05T00:00:00"/>
    <d v="2021-01-06T00:00:00"/>
    <n v="1"/>
    <x v="0"/>
    <m/>
    <x v="1"/>
    <n v="126.5641"/>
    <x v="0"/>
    <n v="32"/>
    <n v="80"/>
    <n v="20"/>
    <n v="20"/>
    <n v="126.5641"/>
    <n v="146.5641"/>
    <n v="146.5641"/>
    <s v="Sat"/>
    <s v="Wed"/>
    <n v="6"/>
    <n v="3"/>
    <n v="-3"/>
  </r>
  <r>
    <x v="207"/>
    <x v="4"/>
    <s v="Burton"/>
    <x v="4"/>
    <m/>
    <d v="2020-12-07T00:00:00"/>
    <d v="2021-01-05T00:00:00"/>
    <n v="2"/>
    <x v="0"/>
    <m/>
    <x v="6"/>
    <n v="51.45"/>
    <x v="1"/>
    <n v="29"/>
    <n v="140"/>
    <n v="140"/>
    <n v="140"/>
    <n v="51.45"/>
    <n v="191.45"/>
    <n v="191.45"/>
    <s v="Mon"/>
    <s v="Tue"/>
    <n v="1"/>
    <n v="2"/>
    <n v="1"/>
  </r>
  <r>
    <x v="208"/>
    <x v="1"/>
    <s v="Lopez"/>
    <x v="2"/>
    <m/>
    <d v="2020-12-07T00:00:00"/>
    <d v="2021-01-07T00:00:00"/>
    <n v="1"/>
    <x v="0"/>
    <m/>
    <x v="1"/>
    <n v="227.93719999999999"/>
    <x v="0"/>
    <n v="31"/>
    <n v="80"/>
    <n v="20"/>
    <n v="20"/>
    <n v="227.93719999999999"/>
    <n v="247.93719999999999"/>
    <n v="247.93719999999999"/>
    <s v="Mon"/>
    <s v="Thu"/>
    <n v="1"/>
    <n v="4"/>
    <n v="3"/>
  </r>
  <r>
    <x v="209"/>
    <x v="3"/>
    <s v="Michner"/>
    <x v="1"/>
    <m/>
    <d v="2020-12-07T00:00:00"/>
    <d v="2021-01-11T00:00:00"/>
    <n v="1"/>
    <x v="0"/>
    <m/>
    <x v="0"/>
    <n v="367.71109999999999"/>
    <x v="1"/>
    <n v="35"/>
    <n v="80"/>
    <n v="40"/>
    <n v="40"/>
    <n v="367.71109999999999"/>
    <n v="407.71109999999999"/>
    <n v="407.71109999999999"/>
    <s v="Mon"/>
    <s v="Mon"/>
    <n v="1"/>
    <n v="1"/>
    <n v="0"/>
  </r>
  <r>
    <x v="210"/>
    <x v="0"/>
    <s v="Khan"/>
    <x v="1"/>
    <m/>
    <d v="2020-12-07T00:00:00"/>
    <d v="2021-01-12T00:00:00"/>
    <n v="2"/>
    <x v="0"/>
    <m/>
    <x v="14"/>
    <n v="637.53"/>
    <x v="0"/>
    <n v="36"/>
    <n v="140"/>
    <n v="175"/>
    <n v="175"/>
    <n v="637.53"/>
    <n v="812.53"/>
    <n v="812.53"/>
    <s v="Mon"/>
    <s v="Tue"/>
    <n v="1"/>
    <n v="2"/>
    <n v="1"/>
  </r>
  <r>
    <x v="211"/>
    <x v="2"/>
    <s v="Khan"/>
    <x v="1"/>
    <m/>
    <d v="2020-12-08T00:00:00"/>
    <d v="2020-12-15T00:00:00"/>
    <n v="2"/>
    <x v="0"/>
    <m/>
    <x v="13"/>
    <n v="21.33"/>
    <x v="0"/>
    <n v="7"/>
    <n v="140"/>
    <n v="420"/>
    <n v="420"/>
    <n v="21.33"/>
    <n v="441.33"/>
    <n v="441.33"/>
    <s v="Tue"/>
    <s v="Tue"/>
    <n v="2"/>
    <n v="2"/>
    <n v="0"/>
  </r>
  <r>
    <x v="212"/>
    <x v="4"/>
    <s v="Cartier"/>
    <x v="1"/>
    <m/>
    <d v="2020-12-08T00:00:00"/>
    <d v="2020-12-16T00:00:00"/>
    <n v="2"/>
    <x v="0"/>
    <m/>
    <x v="3"/>
    <n v="318.72519999999997"/>
    <x v="0"/>
    <n v="8"/>
    <n v="140"/>
    <n v="210"/>
    <n v="210"/>
    <n v="318.72519999999997"/>
    <n v="528.72519999999997"/>
    <n v="528.72519999999997"/>
    <s v="Tue"/>
    <s v="Wed"/>
    <n v="2"/>
    <n v="3"/>
    <n v="1"/>
  </r>
  <r>
    <x v="213"/>
    <x v="3"/>
    <s v="Cartier"/>
    <x v="1"/>
    <s v="Yes"/>
    <d v="2020-12-08T00:00:00"/>
    <d v="2021-02-12T00:00:00"/>
    <n v="2"/>
    <x v="0"/>
    <m/>
    <x v="2"/>
    <n v="35.450000000000003"/>
    <x v="0"/>
    <n v="66"/>
    <n v="140"/>
    <n v="105"/>
    <n v="105"/>
    <n v="35.450000000000003"/>
    <n v="140.44999999999999"/>
    <n v="140.44999999999999"/>
    <s v="Tue"/>
    <s v="Fri"/>
    <n v="2"/>
    <n v="5"/>
    <n v="3"/>
  </r>
  <r>
    <x v="214"/>
    <x v="1"/>
    <s v="Lopez"/>
    <x v="4"/>
    <m/>
    <d v="2020-12-09T00:00:00"/>
    <d v="2020-12-17T00:00:00"/>
    <n v="1"/>
    <x v="0"/>
    <m/>
    <x v="5"/>
    <n v="131.30000000000001"/>
    <x v="1"/>
    <n v="8"/>
    <n v="80"/>
    <n v="140"/>
    <n v="140"/>
    <n v="131.30000000000001"/>
    <n v="271.3"/>
    <n v="271.3"/>
    <s v="Wed"/>
    <s v="Thu"/>
    <n v="3"/>
    <n v="4"/>
    <n v="1"/>
  </r>
  <r>
    <x v="215"/>
    <x v="3"/>
    <s v="Cartier"/>
    <x v="2"/>
    <m/>
    <d v="2020-12-09T00:00:00"/>
    <d v="2021-01-11T00:00:00"/>
    <n v="1"/>
    <x v="0"/>
    <m/>
    <x v="1"/>
    <n v="37.262799999999999"/>
    <x v="2"/>
    <n v="33"/>
    <n v="80"/>
    <n v="20"/>
    <n v="20"/>
    <n v="37.262799999999999"/>
    <n v="57.262799999999999"/>
    <n v="57.262799999999999"/>
    <s v="Wed"/>
    <s v="Mon"/>
    <n v="3"/>
    <n v="1"/>
    <n v="-2"/>
  </r>
  <r>
    <x v="216"/>
    <x v="7"/>
    <s v="Michner"/>
    <x v="4"/>
    <m/>
    <d v="2020-12-09T00:00:00"/>
    <d v="2021-01-12T00:00:00"/>
    <n v="2"/>
    <x v="0"/>
    <m/>
    <x v="13"/>
    <n v="1193.7465999999999"/>
    <x v="2"/>
    <n v="34"/>
    <n v="140"/>
    <n v="420"/>
    <n v="420"/>
    <n v="1193.7465999999999"/>
    <n v="1613.7465999999999"/>
    <n v="1613.7465999999999"/>
    <s v="Wed"/>
    <s v="Tue"/>
    <n v="3"/>
    <n v="2"/>
    <n v="-1"/>
  </r>
  <r>
    <x v="217"/>
    <x v="5"/>
    <s v="Michner"/>
    <x v="1"/>
    <s v="Yes"/>
    <d v="2020-12-10T00:00:00"/>
    <d v="2020-12-14T00:00:00"/>
    <n v="1"/>
    <x v="0"/>
    <m/>
    <x v="0"/>
    <n v="250.42240000000001"/>
    <x v="2"/>
    <n v="4"/>
    <n v="80"/>
    <n v="40"/>
    <n v="40"/>
    <n v="250.42240000000001"/>
    <n v="290.42240000000004"/>
    <n v="290.42240000000004"/>
    <s v="Thu"/>
    <s v="Mon"/>
    <n v="4"/>
    <n v="1"/>
    <n v="-3"/>
  </r>
  <r>
    <x v="218"/>
    <x v="1"/>
    <s v="Lopez"/>
    <x v="2"/>
    <m/>
    <d v="2020-12-10T00:00:00"/>
    <d v="2021-01-07T00:00:00"/>
    <n v="1"/>
    <x v="0"/>
    <m/>
    <x v="1"/>
    <n v="67.703999999999994"/>
    <x v="1"/>
    <n v="28"/>
    <n v="80"/>
    <n v="20"/>
    <n v="20"/>
    <n v="67.703999999999994"/>
    <n v="87.703999999999994"/>
    <n v="87.703999999999994"/>
    <s v="Thu"/>
    <s v="Thu"/>
    <n v="4"/>
    <n v="4"/>
    <n v="0"/>
  </r>
  <r>
    <x v="219"/>
    <x v="2"/>
    <s v="Burton"/>
    <x v="4"/>
    <m/>
    <d v="2020-12-10T00:00:00"/>
    <d v="2021-01-07T00:00:00"/>
    <n v="2"/>
    <x v="0"/>
    <m/>
    <x v="14"/>
    <n v="58.238999999999997"/>
    <x v="0"/>
    <n v="28"/>
    <n v="140"/>
    <n v="175"/>
    <n v="175"/>
    <n v="58.238999999999997"/>
    <n v="233.239"/>
    <n v="233.239"/>
    <s v="Thu"/>
    <s v="Thu"/>
    <n v="4"/>
    <n v="4"/>
    <n v="0"/>
  </r>
  <r>
    <x v="220"/>
    <x v="4"/>
    <s v="Lopez"/>
    <x v="0"/>
    <m/>
    <d v="2020-12-10T00:00:00"/>
    <d v="2021-01-14T00:00:00"/>
    <n v="1"/>
    <x v="0"/>
    <m/>
    <x v="0"/>
    <n v="32.226999999999997"/>
    <x v="1"/>
    <n v="35"/>
    <n v="80"/>
    <n v="40"/>
    <n v="40"/>
    <n v="32.226999999999997"/>
    <n v="72.227000000000004"/>
    <n v="72.227000000000004"/>
    <s v="Thu"/>
    <s v="Thu"/>
    <n v="4"/>
    <n v="4"/>
    <n v="0"/>
  </r>
  <r>
    <x v="221"/>
    <x v="2"/>
    <s v="Khan"/>
    <x v="1"/>
    <m/>
    <d v="2020-12-10T00:00:00"/>
    <d v="2021-01-23T00:00:00"/>
    <n v="1"/>
    <x v="0"/>
    <m/>
    <x v="7"/>
    <n v="180"/>
    <x v="0"/>
    <n v="44"/>
    <n v="80"/>
    <n v="180"/>
    <n v="180"/>
    <n v="180"/>
    <n v="360"/>
    <n v="360"/>
    <s v="Thu"/>
    <s v="Sat"/>
    <n v="4"/>
    <n v="6"/>
    <n v="2"/>
  </r>
  <r>
    <x v="222"/>
    <x v="4"/>
    <s v="Khan"/>
    <x v="0"/>
    <s v="Yes"/>
    <d v="2020-12-12T00:00:00"/>
    <d v="2021-01-28T00:00:00"/>
    <n v="1"/>
    <x v="0"/>
    <m/>
    <x v="6"/>
    <n v="337.9237"/>
    <x v="0"/>
    <n v="47"/>
    <n v="80"/>
    <n v="80"/>
    <n v="80"/>
    <n v="337.9237"/>
    <n v="417.9237"/>
    <n v="417.9237"/>
    <s v="Sat"/>
    <s v="Thu"/>
    <n v="6"/>
    <n v="4"/>
    <n v="-2"/>
  </r>
  <r>
    <x v="223"/>
    <x v="3"/>
    <s v="Michner"/>
    <x v="0"/>
    <s v="Yes"/>
    <d v="2020-12-14T00:00:00"/>
    <d v="2020-12-15T00:00:00"/>
    <n v="1"/>
    <x v="0"/>
    <m/>
    <x v="2"/>
    <n v="63.99"/>
    <x v="0"/>
    <n v="1"/>
    <n v="80"/>
    <n v="60"/>
    <n v="60"/>
    <n v="63.99"/>
    <n v="123.99000000000001"/>
    <n v="123.99000000000001"/>
    <s v="Mon"/>
    <s v="Tue"/>
    <n v="1"/>
    <n v="2"/>
    <n v="1"/>
  </r>
  <r>
    <x v="224"/>
    <x v="4"/>
    <s v="Khan"/>
    <x v="0"/>
    <m/>
    <d v="2020-12-14T00:00:00"/>
    <d v="2020-12-16T00:00:00"/>
    <n v="1"/>
    <x v="0"/>
    <m/>
    <x v="0"/>
    <n v="145.88999999999999"/>
    <x v="1"/>
    <n v="2"/>
    <n v="80"/>
    <n v="40"/>
    <n v="40"/>
    <n v="145.88999999999999"/>
    <n v="185.89"/>
    <n v="185.89"/>
    <s v="Mon"/>
    <s v="Wed"/>
    <n v="1"/>
    <n v="3"/>
    <n v="2"/>
  </r>
  <r>
    <x v="225"/>
    <x v="4"/>
    <s v="Khan"/>
    <x v="2"/>
    <m/>
    <d v="2020-12-14T00:00:00"/>
    <d v="2021-01-04T00:00:00"/>
    <n v="1"/>
    <x v="0"/>
    <m/>
    <x v="1"/>
    <n v="30"/>
    <x v="1"/>
    <n v="21"/>
    <n v="80"/>
    <n v="20"/>
    <n v="20"/>
    <n v="30"/>
    <n v="50"/>
    <n v="50"/>
    <s v="Mon"/>
    <s v="Mon"/>
    <n v="1"/>
    <n v="1"/>
    <n v="0"/>
  </r>
  <r>
    <x v="226"/>
    <x v="4"/>
    <s v="Khan"/>
    <x v="1"/>
    <m/>
    <d v="2020-12-14T00:00:00"/>
    <d v="2021-01-04T00:00:00"/>
    <n v="1"/>
    <x v="0"/>
    <m/>
    <x v="0"/>
    <n v="57.098199999999999"/>
    <x v="0"/>
    <n v="21"/>
    <n v="80"/>
    <n v="40"/>
    <n v="40"/>
    <n v="57.098199999999999"/>
    <n v="97.098199999999991"/>
    <n v="97.098199999999991"/>
    <s v="Mon"/>
    <s v="Mon"/>
    <n v="1"/>
    <n v="1"/>
    <n v="0"/>
  </r>
  <r>
    <x v="227"/>
    <x v="0"/>
    <s v="Khan"/>
    <x v="4"/>
    <m/>
    <d v="2020-12-14T00:00:00"/>
    <d v="2021-01-13T00:00:00"/>
    <n v="2"/>
    <x v="0"/>
    <m/>
    <x v="15"/>
    <n v="262.44"/>
    <x v="0"/>
    <n v="30"/>
    <n v="140"/>
    <n v="490"/>
    <n v="490"/>
    <n v="262.44"/>
    <n v="752.44"/>
    <n v="752.44"/>
    <s v="Mon"/>
    <s v="Wed"/>
    <n v="1"/>
    <n v="3"/>
    <n v="2"/>
  </r>
  <r>
    <x v="228"/>
    <x v="4"/>
    <s v="Khan"/>
    <x v="0"/>
    <m/>
    <d v="2020-12-14T00:00:00"/>
    <d v="2021-01-19T00:00:00"/>
    <n v="1"/>
    <x v="0"/>
    <m/>
    <x v="0"/>
    <n v="21.33"/>
    <x v="1"/>
    <n v="36"/>
    <n v="80"/>
    <n v="40"/>
    <n v="40"/>
    <n v="21.33"/>
    <n v="61.33"/>
    <n v="61.33"/>
    <s v="Mon"/>
    <s v="Tue"/>
    <n v="1"/>
    <n v="2"/>
    <n v="1"/>
  </r>
  <r>
    <x v="229"/>
    <x v="1"/>
    <s v="Lopez"/>
    <x v="3"/>
    <m/>
    <d v="2020-12-14T00:00:00"/>
    <d v="2021-05-04T00:00:00"/>
    <n v="1"/>
    <x v="0"/>
    <m/>
    <x v="16"/>
    <n v="1769.625"/>
    <x v="1"/>
    <n v="141"/>
    <n v="80"/>
    <n v="320"/>
    <n v="320"/>
    <n v="1769.625"/>
    <n v="2089.625"/>
    <n v="2089.625"/>
    <s v="Mon"/>
    <s v="Tue"/>
    <n v="1"/>
    <n v="2"/>
    <n v="1"/>
  </r>
  <r>
    <x v="230"/>
    <x v="1"/>
    <s v="Lopez"/>
    <x v="1"/>
    <m/>
    <d v="2020-12-15T00:00:00"/>
    <d v="2021-01-13T00:00:00"/>
    <n v="1"/>
    <x v="0"/>
    <m/>
    <x v="2"/>
    <n v="82.875"/>
    <x v="1"/>
    <n v="29"/>
    <n v="80"/>
    <n v="60"/>
    <n v="60"/>
    <n v="82.875"/>
    <n v="142.875"/>
    <n v="142.875"/>
    <s v="Tue"/>
    <s v="Wed"/>
    <n v="2"/>
    <n v="3"/>
    <n v="1"/>
  </r>
  <r>
    <x v="231"/>
    <x v="2"/>
    <s v="Michner"/>
    <x v="0"/>
    <m/>
    <d v="2020-12-15T00:00:00"/>
    <d v="2021-01-25T00:00:00"/>
    <n v="2"/>
    <x v="0"/>
    <m/>
    <x v="2"/>
    <n v="2294"/>
    <x v="0"/>
    <n v="41"/>
    <n v="140"/>
    <n v="105"/>
    <n v="105"/>
    <n v="2294"/>
    <n v="2399"/>
    <n v="2399"/>
    <s v="Tue"/>
    <s v="Mon"/>
    <n v="2"/>
    <n v="1"/>
    <n v="-1"/>
  </r>
  <r>
    <x v="232"/>
    <x v="5"/>
    <s v="Khan"/>
    <x v="0"/>
    <m/>
    <d v="2020-12-16T00:00:00"/>
    <d v="2020-12-23T00:00:00"/>
    <n v="1"/>
    <x v="0"/>
    <m/>
    <x v="6"/>
    <n v="348.7432"/>
    <x v="0"/>
    <n v="7"/>
    <n v="80"/>
    <n v="80"/>
    <n v="80"/>
    <n v="348.7432"/>
    <n v="428.7432"/>
    <n v="428.7432"/>
    <s v="Wed"/>
    <s v="Wed"/>
    <n v="3"/>
    <n v="3"/>
    <n v="0"/>
  </r>
  <r>
    <x v="233"/>
    <x v="1"/>
    <s v="Lopez"/>
    <x v="0"/>
    <m/>
    <d v="2020-12-16T00:00:00"/>
    <d v="2021-01-14T00:00:00"/>
    <n v="1"/>
    <x v="0"/>
    <m/>
    <x v="1"/>
    <n v="140.4"/>
    <x v="0"/>
    <n v="29"/>
    <n v="80"/>
    <n v="20"/>
    <n v="20"/>
    <n v="140.4"/>
    <n v="160.4"/>
    <n v="160.4"/>
    <s v="Wed"/>
    <s v="Thu"/>
    <n v="3"/>
    <n v="4"/>
    <n v="1"/>
  </r>
  <r>
    <x v="234"/>
    <x v="8"/>
    <s v="Ling"/>
    <x v="0"/>
    <m/>
    <d v="2020-12-16T00:00:00"/>
    <d v="2021-02-01T00:00:00"/>
    <n v="2"/>
    <x v="0"/>
    <m/>
    <x v="0"/>
    <n v="133.99780000000001"/>
    <x v="0"/>
    <n v="47"/>
    <n v="140"/>
    <n v="70"/>
    <n v="70"/>
    <n v="133.99780000000001"/>
    <n v="203.99780000000001"/>
    <n v="203.99780000000001"/>
    <s v="Wed"/>
    <s v="Mon"/>
    <n v="3"/>
    <n v="1"/>
    <n v="-2"/>
  </r>
  <r>
    <x v="235"/>
    <x v="3"/>
    <s v="Burton"/>
    <x v="3"/>
    <m/>
    <d v="2020-12-21T00:00:00"/>
    <d v="2021-01-26T00:00:00"/>
    <n v="2"/>
    <x v="0"/>
    <m/>
    <x v="6"/>
    <n v="305.63040000000001"/>
    <x v="0"/>
    <n v="36"/>
    <n v="140"/>
    <n v="140"/>
    <n v="140"/>
    <n v="305.63040000000001"/>
    <n v="445.63040000000001"/>
    <n v="445.63040000000001"/>
    <s v="Mon"/>
    <s v="Tue"/>
    <n v="1"/>
    <n v="2"/>
    <n v="1"/>
  </r>
  <r>
    <x v="236"/>
    <x v="3"/>
    <s v="Michner"/>
    <x v="0"/>
    <s v="Yes"/>
    <d v="2021-01-04T00:00:00"/>
    <d v="2021-01-11T00:00:00"/>
    <n v="1"/>
    <x v="0"/>
    <m/>
    <x v="1"/>
    <n v="19.196999999999999"/>
    <x v="0"/>
    <n v="7"/>
    <n v="80"/>
    <n v="20"/>
    <n v="20"/>
    <n v="19.196999999999999"/>
    <n v="39.197000000000003"/>
    <n v="39.197000000000003"/>
    <s v="Mon"/>
    <s v="Mon"/>
    <n v="1"/>
    <n v="1"/>
    <n v="0"/>
  </r>
  <r>
    <x v="237"/>
    <x v="1"/>
    <s v="Lopez"/>
    <x v="0"/>
    <m/>
    <d v="2021-01-04T00:00:00"/>
    <d v="2021-01-13T00:00:00"/>
    <n v="1"/>
    <x v="0"/>
    <m/>
    <x v="0"/>
    <n v="18.524999999999999"/>
    <x v="1"/>
    <n v="9"/>
    <n v="80"/>
    <n v="40"/>
    <n v="40"/>
    <n v="18.524999999999999"/>
    <n v="58.524999999999999"/>
    <n v="58.524999999999999"/>
    <s v="Mon"/>
    <s v="Wed"/>
    <n v="1"/>
    <n v="3"/>
    <n v="2"/>
  </r>
  <r>
    <x v="238"/>
    <x v="4"/>
    <s v="Lopez"/>
    <x v="2"/>
    <m/>
    <d v="2021-01-04T00:00:00"/>
    <d v="2021-01-13T00:00:00"/>
    <n v="1"/>
    <x v="0"/>
    <m/>
    <x v="1"/>
    <n v="39"/>
    <x v="0"/>
    <n v="9"/>
    <n v="80"/>
    <n v="20"/>
    <n v="20"/>
    <n v="39"/>
    <n v="59"/>
    <n v="59"/>
    <s v="Mon"/>
    <s v="Wed"/>
    <n v="1"/>
    <n v="3"/>
    <n v="2"/>
  </r>
  <r>
    <x v="239"/>
    <x v="1"/>
    <s v="Lopez"/>
    <x v="0"/>
    <m/>
    <d v="2021-01-04T00:00:00"/>
    <d v="2021-01-14T00:00:00"/>
    <n v="2"/>
    <x v="0"/>
    <m/>
    <x v="1"/>
    <n v="36.503999999999998"/>
    <x v="1"/>
    <n v="10"/>
    <n v="140"/>
    <n v="35"/>
    <n v="35"/>
    <n v="36.503999999999998"/>
    <n v="71.503999999999991"/>
    <n v="71.503999999999991"/>
    <s v="Mon"/>
    <s v="Thu"/>
    <n v="1"/>
    <n v="4"/>
    <n v="3"/>
  </r>
  <r>
    <x v="240"/>
    <x v="2"/>
    <s v="Cartier"/>
    <x v="0"/>
    <m/>
    <d v="2021-01-04T00:00:00"/>
    <d v="2021-01-14T00:00:00"/>
    <n v="2"/>
    <x v="0"/>
    <m/>
    <x v="0"/>
    <n v="29.807400000000001"/>
    <x v="2"/>
    <n v="10"/>
    <n v="140"/>
    <n v="70"/>
    <n v="70"/>
    <n v="29.807400000000001"/>
    <n v="99.807400000000001"/>
    <n v="99.807400000000001"/>
    <s v="Mon"/>
    <s v="Thu"/>
    <n v="1"/>
    <n v="4"/>
    <n v="3"/>
  </r>
  <r>
    <x v="241"/>
    <x v="2"/>
    <s v="Michner"/>
    <x v="0"/>
    <m/>
    <d v="2021-01-04T00:00:00"/>
    <d v="2021-01-14T00:00:00"/>
    <n v="1"/>
    <x v="0"/>
    <m/>
    <x v="1"/>
    <n v="43.02"/>
    <x v="0"/>
    <n v="10"/>
    <n v="80"/>
    <n v="20"/>
    <n v="20"/>
    <n v="43.02"/>
    <n v="63.02"/>
    <n v="63.02"/>
    <s v="Mon"/>
    <s v="Thu"/>
    <n v="1"/>
    <n v="4"/>
    <n v="3"/>
  </r>
  <r>
    <x v="242"/>
    <x v="3"/>
    <s v="Burton"/>
    <x v="2"/>
    <m/>
    <d v="2021-01-04T00:00:00"/>
    <d v="2021-01-21T00:00:00"/>
    <n v="1"/>
    <x v="0"/>
    <m/>
    <x v="1"/>
    <n v="66.864900000000006"/>
    <x v="0"/>
    <n v="17"/>
    <n v="80"/>
    <n v="20"/>
    <n v="20"/>
    <n v="66.864900000000006"/>
    <n v="86.864900000000006"/>
    <n v="86.864900000000006"/>
    <s v="Mon"/>
    <s v="Thu"/>
    <n v="1"/>
    <n v="4"/>
    <n v="3"/>
  </r>
  <r>
    <x v="243"/>
    <x v="3"/>
    <s v="Burton"/>
    <x v="1"/>
    <m/>
    <d v="2021-01-04T00:00:00"/>
    <d v="2021-02-11T00:00:00"/>
    <n v="1"/>
    <x v="0"/>
    <m/>
    <x v="2"/>
    <n v="408.56790000000001"/>
    <x v="0"/>
    <n v="38"/>
    <n v="80"/>
    <n v="60"/>
    <n v="60"/>
    <n v="408.56790000000001"/>
    <n v="468.56790000000001"/>
    <n v="468.56790000000001"/>
    <s v="Mon"/>
    <s v="Thu"/>
    <n v="1"/>
    <n v="4"/>
    <n v="3"/>
  </r>
  <r>
    <x v="244"/>
    <x v="1"/>
    <s v="Lopez"/>
    <x v="0"/>
    <m/>
    <d v="2021-01-05T00:00:00"/>
    <d v="2021-01-14T00:00:00"/>
    <n v="1"/>
    <x v="0"/>
    <m/>
    <x v="1"/>
    <n v="25.2486"/>
    <x v="1"/>
    <n v="9"/>
    <n v="80"/>
    <n v="20"/>
    <n v="20"/>
    <n v="25.2486"/>
    <n v="45.248599999999996"/>
    <n v="45.248599999999996"/>
    <s v="Tue"/>
    <s v="Thu"/>
    <n v="2"/>
    <n v="4"/>
    <n v="2"/>
  </r>
  <r>
    <x v="245"/>
    <x v="2"/>
    <s v="Cartier"/>
    <x v="1"/>
    <m/>
    <d v="2021-01-05T00:00:00"/>
    <d v="2021-01-25T00:00:00"/>
    <n v="1"/>
    <x v="0"/>
    <m/>
    <x v="14"/>
    <n v="646"/>
    <x v="0"/>
    <n v="20"/>
    <n v="80"/>
    <n v="100"/>
    <n v="100"/>
    <n v="646"/>
    <n v="746"/>
    <n v="746"/>
    <s v="Tue"/>
    <s v="Mon"/>
    <n v="2"/>
    <n v="1"/>
    <n v="-1"/>
  </r>
  <r>
    <x v="246"/>
    <x v="2"/>
    <s v="Michner"/>
    <x v="2"/>
    <m/>
    <d v="2021-01-05T00:00:00"/>
    <d v="2021-01-30T00:00:00"/>
    <n v="1"/>
    <x v="0"/>
    <m/>
    <x v="1"/>
    <n v="125.4194"/>
    <x v="2"/>
    <n v="25"/>
    <n v="80"/>
    <n v="20"/>
    <n v="20"/>
    <n v="125.4194"/>
    <n v="145.4194"/>
    <n v="145.4194"/>
    <s v="Tue"/>
    <s v="Sat"/>
    <n v="2"/>
    <n v="6"/>
    <n v="4"/>
  </r>
  <r>
    <x v="247"/>
    <x v="3"/>
    <s v="Khan"/>
    <x v="0"/>
    <m/>
    <d v="2021-01-05T00:00:00"/>
    <d v="2021-02-02T00:00:00"/>
    <n v="2"/>
    <x v="0"/>
    <m/>
    <x v="2"/>
    <n v="286.73230000000001"/>
    <x v="0"/>
    <n v="28"/>
    <n v="140"/>
    <n v="105"/>
    <n v="105"/>
    <n v="286.73230000000001"/>
    <n v="391.73230000000001"/>
    <n v="391.73230000000001"/>
    <s v="Tue"/>
    <s v="Tue"/>
    <n v="2"/>
    <n v="2"/>
    <n v="0"/>
  </r>
  <r>
    <x v="248"/>
    <x v="1"/>
    <s v="Michner"/>
    <x v="4"/>
    <m/>
    <d v="2021-01-05T00:00:00"/>
    <d v="2021-02-02T00:00:00"/>
    <n v="1"/>
    <x v="0"/>
    <m/>
    <x v="10"/>
    <n v="258.02780000000001"/>
    <x v="2"/>
    <n v="28"/>
    <n v="80"/>
    <n v="200"/>
    <n v="200"/>
    <n v="258.02780000000001"/>
    <n v="458.02780000000001"/>
    <n v="458.02780000000001"/>
    <s v="Tue"/>
    <s v="Tue"/>
    <n v="2"/>
    <n v="2"/>
    <n v="0"/>
  </r>
  <r>
    <x v="249"/>
    <x v="1"/>
    <s v="Lopez"/>
    <x v="0"/>
    <m/>
    <d v="2021-01-05T00:00:00"/>
    <d v="2021-05-04T00:00:00"/>
    <n v="1"/>
    <x v="0"/>
    <m/>
    <x v="1"/>
    <n v="14.3"/>
    <x v="1"/>
    <n v="119"/>
    <n v="80"/>
    <n v="20"/>
    <n v="20"/>
    <n v="14.3"/>
    <n v="34.299999999999997"/>
    <n v="34.299999999999997"/>
    <s v="Tue"/>
    <s v="Tue"/>
    <n v="2"/>
    <n v="2"/>
    <n v="0"/>
  </r>
  <r>
    <x v="250"/>
    <x v="1"/>
    <s v="Lopez"/>
    <x v="0"/>
    <m/>
    <d v="2021-01-06T00:00:00"/>
    <d v="2021-01-18T00:00:00"/>
    <n v="1"/>
    <x v="0"/>
    <m/>
    <x v="1"/>
    <n v="44.85"/>
    <x v="1"/>
    <n v="12"/>
    <n v="80"/>
    <n v="20"/>
    <n v="20"/>
    <n v="44.85"/>
    <n v="64.849999999999994"/>
    <n v="64.849999999999994"/>
    <s v="Wed"/>
    <s v="Mon"/>
    <n v="3"/>
    <n v="1"/>
    <n v="-2"/>
  </r>
  <r>
    <x v="251"/>
    <x v="3"/>
    <s v="Michner"/>
    <x v="0"/>
    <m/>
    <d v="2021-01-06T00:00:00"/>
    <d v="2021-01-21T00:00:00"/>
    <n v="2"/>
    <x v="0"/>
    <m/>
    <x v="0"/>
    <n v="74.607699999999994"/>
    <x v="2"/>
    <n v="15"/>
    <n v="140"/>
    <n v="70"/>
    <n v="70"/>
    <n v="74.607699999999994"/>
    <n v="144.60769999999999"/>
    <n v="144.60769999999999"/>
    <s v="Wed"/>
    <s v="Thu"/>
    <n v="3"/>
    <n v="4"/>
    <n v="1"/>
  </r>
  <r>
    <x v="252"/>
    <x v="0"/>
    <s v="Ling"/>
    <x v="1"/>
    <s v="Yes"/>
    <d v="2021-01-06T00:00:00"/>
    <d v="2021-02-03T00:00:00"/>
    <n v="2"/>
    <x v="0"/>
    <m/>
    <x v="0"/>
    <n v="126.71469999999999"/>
    <x v="0"/>
    <n v="28"/>
    <n v="140"/>
    <n v="70"/>
    <n v="70"/>
    <n v="126.71469999999999"/>
    <n v="196.71469999999999"/>
    <n v="196.71469999999999"/>
    <s v="Wed"/>
    <s v="Wed"/>
    <n v="3"/>
    <n v="3"/>
    <n v="0"/>
  </r>
  <r>
    <x v="253"/>
    <x v="0"/>
    <s v="Ling"/>
    <x v="1"/>
    <m/>
    <d v="2021-01-06T00:00:00"/>
    <d v="2021-03-04T00:00:00"/>
    <n v="2"/>
    <x v="0"/>
    <m/>
    <x v="14"/>
    <n v="256.83999999999997"/>
    <x v="0"/>
    <n v="57"/>
    <n v="140"/>
    <n v="175"/>
    <n v="175"/>
    <n v="256.83999999999997"/>
    <n v="431.84"/>
    <n v="431.84"/>
    <s v="Wed"/>
    <s v="Thu"/>
    <n v="3"/>
    <n v="4"/>
    <n v="1"/>
  </r>
  <r>
    <x v="254"/>
    <x v="5"/>
    <s v="Cartier"/>
    <x v="2"/>
    <m/>
    <d v="2021-01-07T00:00:00"/>
    <d v="2021-01-19T00:00:00"/>
    <n v="1"/>
    <x v="0"/>
    <m/>
    <x v="1"/>
    <n v="32.6706"/>
    <x v="1"/>
    <n v="12"/>
    <n v="80"/>
    <n v="20"/>
    <n v="20"/>
    <n v="32.6706"/>
    <n v="52.6706"/>
    <n v="52.6706"/>
    <s v="Thu"/>
    <s v="Tue"/>
    <n v="4"/>
    <n v="2"/>
    <n v="-2"/>
  </r>
  <r>
    <x v="255"/>
    <x v="3"/>
    <s v="Cartier"/>
    <x v="0"/>
    <s v="Yes"/>
    <d v="2021-01-07T00:00:00"/>
    <d v="2021-02-01T00:00:00"/>
    <n v="2"/>
    <x v="0"/>
    <m/>
    <x v="0"/>
    <n v="72.350099999999998"/>
    <x v="0"/>
    <n v="25"/>
    <n v="140"/>
    <n v="70"/>
    <n v="70"/>
    <n v="72.350099999999998"/>
    <n v="142.3501"/>
    <n v="142.3501"/>
    <s v="Thu"/>
    <s v="Mon"/>
    <n v="4"/>
    <n v="1"/>
    <n v="-3"/>
  </r>
  <r>
    <x v="256"/>
    <x v="0"/>
    <s v="Ling"/>
    <x v="1"/>
    <m/>
    <d v="2021-01-07T00:00:00"/>
    <d v="2021-02-05T00:00:00"/>
    <n v="2"/>
    <x v="0"/>
    <m/>
    <x v="0"/>
    <n v="178.49889999999999"/>
    <x v="2"/>
    <n v="29"/>
    <n v="140"/>
    <n v="70"/>
    <n v="70"/>
    <n v="178.49889999999999"/>
    <n v="248.49889999999999"/>
    <n v="248.49889999999999"/>
    <s v="Thu"/>
    <s v="Fri"/>
    <n v="4"/>
    <n v="5"/>
    <n v="1"/>
  </r>
  <r>
    <x v="257"/>
    <x v="3"/>
    <s v="Burton"/>
    <x v="1"/>
    <m/>
    <d v="2021-01-07T00:00:00"/>
    <d v="2021-02-22T00:00:00"/>
    <n v="1"/>
    <x v="0"/>
    <m/>
    <x v="0"/>
    <n v="18.254899999999999"/>
    <x v="2"/>
    <n v="46"/>
    <n v="80"/>
    <n v="40"/>
    <n v="40"/>
    <n v="18.254899999999999"/>
    <n v="58.254899999999999"/>
    <n v="58.254899999999999"/>
    <s v="Thu"/>
    <s v="Mon"/>
    <n v="4"/>
    <n v="1"/>
    <n v="-3"/>
  </r>
  <r>
    <x v="258"/>
    <x v="0"/>
    <s v="Ling"/>
    <x v="0"/>
    <m/>
    <d v="2021-01-07T00:00:00"/>
    <d v="2021-02-22T00:00:00"/>
    <n v="2"/>
    <x v="0"/>
    <m/>
    <x v="5"/>
    <n v="151.8099"/>
    <x v="2"/>
    <n v="46"/>
    <n v="140"/>
    <n v="245"/>
    <n v="245"/>
    <n v="151.8099"/>
    <n v="396.80989999999997"/>
    <n v="396.80989999999997"/>
    <s v="Thu"/>
    <s v="Mon"/>
    <n v="4"/>
    <n v="1"/>
    <n v="-3"/>
  </r>
  <r>
    <x v="259"/>
    <x v="5"/>
    <s v="Burton"/>
    <x v="2"/>
    <m/>
    <d v="2021-01-08T00:00:00"/>
    <d v="2021-01-16T00:00:00"/>
    <n v="1"/>
    <x v="0"/>
    <m/>
    <x v="1"/>
    <n v="85.085899999999995"/>
    <x v="2"/>
    <n v="8"/>
    <n v="80"/>
    <n v="20"/>
    <n v="20"/>
    <n v="85.085899999999995"/>
    <n v="105.0859"/>
    <n v="105.0859"/>
    <s v="Fri"/>
    <s v="Sat"/>
    <n v="5"/>
    <n v="6"/>
    <n v="1"/>
  </r>
  <r>
    <x v="260"/>
    <x v="1"/>
    <s v="Lopez"/>
    <x v="0"/>
    <m/>
    <d v="2021-01-08T00:00:00"/>
    <d v="2021-02-01T00:00:00"/>
    <n v="1"/>
    <x v="0"/>
    <m/>
    <x v="1"/>
    <n v="67.067700000000002"/>
    <x v="0"/>
    <n v="24"/>
    <n v="80"/>
    <n v="20"/>
    <n v="20"/>
    <n v="67.067700000000002"/>
    <n v="87.067700000000002"/>
    <n v="87.067700000000002"/>
    <s v="Fri"/>
    <s v="Mon"/>
    <n v="5"/>
    <n v="1"/>
    <n v="-4"/>
  </r>
  <r>
    <x v="261"/>
    <x v="1"/>
    <s v="Lopez"/>
    <x v="2"/>
    <m/>
    <d v="2021-01-11T00:00:00"/>
    <d v="2021-01-21T00:00:00"/>
    <n v="1"/>
    <x v="0"/>
    <m/>
    <x v="1"/>
    <n v="162.20959999999999"/>
    <x v="0"/>
    <n v="10"/>
    <n v="80"/>
    <n v="20"/>
    <n v="20"/>
    <n v="162.20959999999999"/>
    <n v="182.20959999999999"/>
    <n v="182.20959999999999"/>
    <s v="Mon"/>
    <s v="Thu"/>
    <n v="1"/>
    <n v="4"/>
    <n v="3"/>
  </r>
  <r>
    <x v="262"/>
    <x v="5"/>
    <s v="Burton"/>
    <x v="4"/>
    <m/>
    <d v="2021-01-11T00:00:00"/>
    <d v="2021-01-28T00:00:00"/>
    <n v="1"/>
    <x v="0"/>
    <m/>
    <x v="14"/>
    <n v="53.688699999999997"/>
    <x v="0"/>
    <n v="17"/>
    <n v="80"/>
    <n v="100"/>
    <n v="100"/>
    <n v="53.688699999999997"/>
    <n v="153.68869999999998"/>
    <n v="153.68869999999998"/>
    <s v="Mon"/>
    <s v="Thu"/>
    <n v="1"/>
    <n v="4"/>
    <n v="3"/>
  </r>
  <r>
    <x v="263"/>
    <x v="5"/>
    <s v="Michner"/>
    <x v="0"/>
    <m/>
    <d v="2021-01-11T00:00:00"/>
    <d v="2021-02-01T00:00:00"/>
    <n v="2"/>
    <x v="0"/>
    <m/>
    <x v="6"/>
    <n v="211.8477"/>
    <x v="2"/>
    <n v="21"/>
    <n v="140"/>
    <n v="140"/>
    <n v="140"/>
    <n v="211.8477"/>
    <n v="351.84770000000003"/>
    <n v="351.84770000000003"/>
    <s v="Mon"/>
    <s v="Mon"/>
    <n v="1"/>
    <n v="1"/>
    <n v="0"/>
  </r>
  <r>
    <x v="264"/>
    <x v="1"/>
    <s v="Lopez"/>
    <x v="0"/>
    <m/>
    <d v="2021-01-11T00:00:00"/>
    <d v="2021-02-01T00:00:00"/>
    <n v="1"/>
    <x v="0"/>
    <m/>
    <x v="1"/>
    <n v="150.31899999999999"/>
    <x v="1"/>
    <n v="21"/>
    <n v="80"/>
    <n v="20"/>
    <n v="20"/>
    <n v="150.31899999999999"/>
    <n v="170.31899999999999"/>
    <n v="170.31899999999999"/>
    <s v="Mon"/>
    <s v="Mon"/>
    <n v="1"/>
    <n v="1"/>
    <n v="0"/>
  </r>
  <r>
    <x v="265"/>
    <x v="8"/>
    <s v="Ling"/>
    <x v="0"/>
    <m/>
    <d v="2021-01-11T00:00:00"/>
    <d v="2021-02-23T00:00:00"/>
    <n v="2"/>
    <x v="0"/>
    <m/>
    <x v="1"/>
    <n v="46.864899999999999"/>
    <x v="0"/>
    <n v="43"/>
    <n v="140"/>
    <n v="35"/>
    <n v="35"/>
    <n v="46.864899999999999"/>
    <n v="81.864900000000006"/>
    <n v="81.864900000000006"/>
    <s v="Mon"/>
    <s v="Tue"/>
    <n v="1"/>
    <n v="2"/>
    <n v="1"/>
  </r>
  <r>
    <x v="266"/>
    <x v="1"/>
    <s v="Lopez"/>
    <x v="0"/>
    <m/>
    <d v="2021-01-12T00:00:00"/>
    <d v="2021-01-21T00:00:00"/>
    <n v="1"/>
    <x v="0"/>
    <m/>
    <x v="1"/>
    <n v="19.5"/>
    <x v="1"/>
    <n v="9"/>
    <n v="80"/>
    <n v="20"/>
    <n v="20"/>
    <n v="19.5"/>
    <n v="39.5"/>
    <n v="39.5"/>
    <s v="Tue"/>
    <s v="Thu"/>
    <n v="2"/>
    <n v="4"/>
    <n v="2"/>
  </r>
  <r>
    <x v="267"/>
    <x v="2"/>
    <s v="Cartier"/>
    <x v="1"/>
    <m/>
    <d v="2021-01-12T00:00:00"/>
    <d v="2021-01-19T00:00:00"/>
    <n v="1"/>
    <x v="0"/>
    <m/>
    <x v="14"/>
    <n v="256.71809999999999"/>
    <x v="2"/>
    <n v="7"/>
    <n v="80"/>
    <n v="100"/>
    <n v="100"/>
    <n v="256.71809999999999"/>
    <n v="356.71809999999999"/>
    <n v="356.71809999999999"/>
    <s v="Tue"/>
    <s v="Tue"/>
    <n v="2"/>
    <n v="2"/>
    <n v="0"/>
  </r>
  <r>
    <x v="268"/>
    <x v="3"/>
    <s v="Khan"/>
    <x v="1"/>
    <m/>
    <d v="2021-01-13T00:00:00"/>
    <d v="2021-01-30T00:00:00"/>
    <n v="1"/>
    <x v="0"/>
    <m/>
    <x v="6"/>
    <n v="86.293499999999995"/>
    <x v="2"/>
    <n v="17"/>
    <n v="80"/>
    <n v="80"/>
    <n v="80"/>
    <n v="86.293499999999995"/>
    <n v="166.29349999999999"/>
    <n v="166.29349999999999"/>
    <s v="Wed"/>
    <s v="Sat"/>
    <n v="3"/>
    <n v="6"/>
    <n v="3"/>
  </r>
  <r>
    <x v="269"/>
    <x v="1"/>
    <s v="Lopez"/>
    <x v="0"/>
    <m/>
    <d v="2021-01-14T00:00:00"/>
    <d v="2021-01-19T00:00:00"/>
    <n v="1"/>
    <x v="0"/>
    <m/>
    <x v="1"/>
    <n v="108.3061"/>
    <x v="1"/>
    <n v="5"/>
    <n v="80"/>
    <n v="20"/>
    <n v="20"/>
    <n v="108.3061"/>
    <n v="128.30610000000001"/>
    <n v="128.30610000000001"/>
    <s v="Thu"/>
    <s v="Tue"/>
    <n v="4"/>
    <n v="2"/>
    <n v="-2"/>
  </r>
  <r>
    <x v="270"/>
    <x v="5"/>
    <s v="Cartier"/>
    <x v="0"/>
    <m/>
    <d v="2021-01-14T00:00:00"/>
    <d v="2021-01-25T00:00:00"/>
    <n v="1"/>
    <x v="0"/>
    <m/>
    <x v="1"/>
    <n v="70.8215"/>
    <x v="2"/>
    <n v="11"/>
    <n v="80"/>
    <n v="20"/>
    <n v="20"/>
    <n v="70.8215"/>
    <n v="90.8215"/>
    <n v="90.8215"/>
    <s v="Thu"/>
    <s v="Mon"/>
    <n v="4"/>
    <n v="1"/>
    <n v="-3"/>
  </r>
  <r>
    <x v="271"/>
    <x v="1"/>
    <s v="Lopez"/>
    <x v="0"/>
    <s v="Yes"/>
    <d v="2021-01-14T00:00:00"/>
    <d v="2021-02-01T00:00:00"/>
    <n v="1"/>
    <x v="0"/>
    <m/>
    <x v="0"/>
    <n v="56.919600000000003"/>
    <x v="0"/>
    <n v="18"/>
    <n v="80"/>
    <n v="40"/>
    <n v="40"/>
    <n v="56.919600000000003"/>
    <n v="96.919600000000003"/>
    <n v="96.919600000000003"/>
    <s v="Thu"/>
    <s v="Mon"/>
    <n v="4"/>
    <n v="1"/>
    <n v="-3"/>
  </r>
  <r>
    <x v="272"/>
    <x v="3"/>
    <s v="Burton"/>
    <x v="0"/>
    <m/>
    <d v="2021-01-14T00:00:00"/>
    <d v="2021-02-05T00:00:00"/>
    <n v="2"/>
    <x v="0"/>
    <m/>
    <x v="0"/>
    <n v="74.532399999999996"/>
    <x v="2"/>
    <n v="22"/>
    <n v="140"/>
    <n v="70"/>
    <n v="70"/>
    <n v="74.532399999999996"/>
    <n v="144.5324"/>
    <n v="144.5324"/>
    <s v="Thu"/>
    <s v="Fri"/>
    <n v="4"/>
    <n v="5"/>
    <n v="1"/>
  </r>
  <r>
    <x v="273"/>
    <x v="0"/>
    <s v="Ling"/>
    <x v="0"/>
    <m/>
    <d v="2021-01-14T00:00:00"/>
    <d v="2021-02-15T00:00:00"/>
    <n v="2"/>
    <x v="0"/>
    <m/>
    <x v="0"/>
    <n v="137.22"/>
    <x v="0"/>
    <n v="32"/>
    <n v="140"/>
    <n v="70"/>
    <n v="70"/>
    <n v="137.22"/>
    <n v="207.22"/>
    <n v="207.22"/>
    <s v="Thu"/>
    <s v="Mon"/>
    <n v="4"/>
    <n v="1"/>
    <n v="-3"/>
  </r>
  <r>
    <x v="274"/>
    <x v="3"/>
    <s v="Cartier"/>
    <x v="0"/>
    <s v="Yes"/>
    <d v="2021-01-15T00:00:00"/>
    <d v="2021-02-01T00:00:00"/>
    <n v="2"/>
    <x v="0"/>
    <m/>
    <x v="0"/>
    <n v="83.462900000000005"/>
    <x v="0"/>
    <n v="17"/>
    <n v="140"/>
    <n v="70"/>
    <n v="70"/>
    <n v="83.462900000000005"/>
    <n v="153.46289999999999"/>
    <n v="153.46289999999999"/>
    <s v="Fri"/>
    <s v="Mon"/>
    <n v="5"/>
    <n v="1"/>
    <n v="-4"/>
  </r>
  <r>
    <x v="275"/>
    <x v="4"/>
    <s v="Khan"/>
    <x v="0"/>
    <m/>
    <d v="2021-01-16T00:00:00"/>
    <d v="2021-02-03T00:00:00"/>
    <n v="1"/>
    <x v="0"/>
    <m/>
    <x v="6"/>
    <n v="9.92"/>
    <x v="1"/>
    <n v="18"/>
    <n v="80"/>
    <n v="80"/>
    <n v="80"/>
    <n v="9.92"/>
    <n v="89.92"/>
    <n v="89.92"/>
    <s v="Sat"/>
    <s v="Wed"/>
    <n v="6"/>
    <n v="3"/>
    <n v="-3"/>
  </r>
  <r>
    <x v="276"/>
    <x v="5"/>
    <s v="Cartier"/>
    <x v="0"/>
    <m/>
    <d v="2021-01-18T00:00:00"/>
    <d v="2021-01-25T00:00:00"/>
    <n v="1"/>
    <x v="0"/>
    <m/>
    <x v="1"/>
    <n v="72.350099999999998"/>
    <x v="2"/>
    <n v="7"/>
    <n v="80"/>
    <n v="20"/>
    <n v="20"/>
    <n v="72.350099999999998"/>
    <n v="92.350099999999998"/>
    <n v="92.350099999999998"/>
    <s v="Mon"/>
    <s v="Mon"/>
    <n v="1"/>
    <n v="1"/>
    <n v="0"/>
  </r>
  <r>
    <x v="277"/>
    <x v="3"/>
    <s v="Cartier"/>
    <x v="2"/>
    <s v="Yes"/>
    <d v="2021-01-18T00:00:00"/>
    <d v="2021-01-27T00:00:00"/>
    <n v="1"/>
    <x v="0"/>
    <m/>
    <x v="1"/>
    <n v="19.9801"/>
    <x v="0"/>
    <n v="9"/>
    <n v="80"/>
    <n v="20"/>
    <n v="20"/>
    <n v="19.9801"/>
    <n v="39.9801"/>
    <n v="39.9801"/>
    <s v="Mon"/>
    <s v="Wed"/>
    <n v="1"/>
    <n v="3"/>
    <n v="2"/>
  </r>
  <r>
    <x v="278"/>
    <x v="8"/>
    <s v="Ling"/>
    <x v="3"/>
    <m/>
    <d v="2021-01-18T00:00:00"/>
    <d v="2021-02-02T00:00:00"/>
    <n v="2"/>
    <x v="0"/>
    <m/>
    <x v="14"/>
    <n v="85.32"/>
    <x v="0"/>
    <n v="15"/>
    <n v="140"/>
    <n v="175"/>
    <n v="175"/>
    <n v="85.32"/>
    <n v="260.32"/>
    <n v="260.32"/>
    <s v="Mon"/>
    <s v="Tue"/>
    <n v="1"/>
    <n v="2"/>
    <n v="1"/>
  </r>
  <r>
    <x v="279"/>
    <x v="4"/>
    <s v="Khan"/>
    <x v="0"/>
    <m/>
    <d v="2021-01-18T00:00:00"/>
    <d v="2021-03-01T00:00:00"/>
    <n v="1"/>
    <x v="0"/>
    <m/>
    <x v="0"/>
    <n v="180"/>
    <x v="1"/>
    <n v="42"/>
    <n v="80"/>
    <n v="40"/>
    <n v="40"/>
    <n v="180"/>
    <n v="220"/>
    <n v="220"/>
    <s v="Mon"/>
    <s v="Mon"/>
    <n v="1"/>
    <n v="1"/>
    <n v="0"/>
  </r>
  <r>
    <x v="280"/>
    <x v="8"/>
    <s v="Ling"/>
    <x v="0"/>
    <m/>
    <d v="2021-01-19T00:00:00"/>
    <d v="2021-02-04T00:00:00"/>
    <n v="2"/>
    <x v="0"/>
    <m/>
    <x v="1"/>
    <n v="52.350099999999998"/>
    <x v="0"/>
    <n v="16"/>
    <n v="140"/>
    <n v="35"/>
    <n v="35"/>
    <n v="52.350099999999998"/>
    <n v="87.350099999999998"/>
    <n v="87.350099999999998"/>
    <s v="Tue"/>
    <s v="Thu"/>
    <n v="2"/>
    <n v="4"/>
    <n v="2"/>
  </r>
  <r>
    <x v="281"/>
    <x v="8"/>
    <s v="Ling"/>
    <x v="0"/>
    <m/>
    <d v="2021-01-19T00:00:00"/>
    <d v="2021-02-09T00:00:00"/>
    <n v="2"/>
    <x v="0"/>
    <m/>
    <x v="0"/>
    <n v="45.293500000000002"/>
    <x v="0"/>
    <n v="21"/>
    <n v="140"/>
    <n v="70"/>
    <n v="70"/>
    <n v="45.293500000000002"/>
    <n v="115.29349999999999"/>
    <n v="115.29349999999999"/>
    <s v="Tue"/>
    <s v="Tue"/>
    <n v="2"/>
    <n v="2"/>
    <n v="0"/>
  </r>
  <r>
    <x v="282"/>
    <x v="1"/>
    <s v="Lopez"/>
    <x v="2"/>
    <m/>
    <d v="2021-01-20T00:00:00"/>
    <d v="2021-01-28T00:00:00"/>
    <n v="1"/>
    <x v="0"/>
    <m/>
    <x v="1"/>
    <n v="11.7"/>
    <x v="0"/>
    <n v="8"/>
    <n v="80"/>
    <n v="20"/>
    <n v="20"/>
    <n v="11.7"/>
    <n v="31.7"/>
    <n v="31.7"/>
    <s v="Wed"/>
    <s v="Thu"/>
    <n v="3"/>
    <n v="4"/>
    <n v="1"/>
  </r>
  <r>
    <x v="283"/>
    <x v="2"/>
    <s v="Khan"/>
    <x v="2"/>
    <m/>
    <d v="2021-01-20T00:00:00"/>
    <d v="2021-05-13T00:00:00"/>
    <n v="1"/>
    <x v="0"/>
    <m/>
    <x v="1"/>
    <n v="37.707000000000001"/>
    <x v="1"/>
    <n v="113"/>
    <n v="80"/>
    <n v="20"/>
    <n v="20"/>
    <n v="37.707000000000001"/>
    <n v="57.707000000000001"/>
    <n v="57.707000000000001"/>
    <s v="Wed"/>
    <s v="Thu"/>
    <n v="3"/>
    <n v="4"/>
    <n v="1"/>
  </r>
  <r>
    <x v="284"/>
    <x v="2"/>
    <s v="Michner"/>
    <x v="4"/>
    <m/>
    <d v="2021-01-21T00:00:00"/>
    <d v="2021-02-02T00:00:00"/>
    <n v="1"/>
    <x v="0"/>
    <m/>
    <x v="6"/>
    <n v="155.03550000000001"/>
    <x v="2"/>
    <n v="12"/>
    <n v="80"/>
    <n v="80"/>
    <n v="80"/>
    <n v="155.03550000000001"/>
    <n v="235.03550000000001"/>
    <n v="235.03550000000001"/>
    <s v="Thu"/>
    <s v="Tue"/>
    <n v="4"/>
    <n v="2"/>
    <n v="-2"/>
  </r>
  <r>
    <x v="285"/>
    <x v="1"/>
    <s v="Lopez"/>
    <x v="0"/>
    <m/>
    <d v="2021-01-21T00:00:00"/>
    <d v="2021-02-12T00:00:00"/>
    <n v="1"/>
    <x v="0"/>
    <m/>
    <x v="14"/>
    <n v="93.6"/>
    <x v="1"/>
    <n v="22"/>
    <n v="80"/>
    <n v="100"/>
    <n v="100"/>
    <n v="93.6"/>
    <n v="193.6"/>
    <n v="193.6"/>
    <s v="Thu"/>
    <s v="Fri"/>
    <n v="4"/>
    <n v="5"/>
    <n v="1"/>
  </r>
  <r>
    <x v="286"/>
    <x v="0"/>
    <s v="Ling"/>
    <x v="2"/>
    <m/>
    <d v="2021-01-21T00:00:00"/>
    <d v="2021-02-10T00:00:00"/>
    <n v="1"/>
    <x v="0"/>
    <m/>
    <x v="1"/>
    <n v="21.33"/>
    <x v="0"/>
    <n v="20"/>
    <n v="80"/>
    <n v="20"/>
    <n v="20"/>
    <n v="21.33"/>
    <n v="41.33"/>
    <n v="41.33"/>
    <s v="Thu"/>
    <s v="Wed"/>
    <n v="4"/>
    <n v="3"/>
    <n v="-1"/>
  </r>
  <r>
    <x v="287"/>
    <x v="2"/>
    <s v="Burton"/>
    <x v="3"/>
    <m/>
    <d v="2021-01-21T00:00:00"/>
    <d v="2021-03-23T00:00:00"/>
    <n v="1"/>
    <x v="0"/>
    <m/>
    <x v="10"/>
    <n v="357.11079999999998"/>
    <x v="0"/>
    <n v="61"/>
    <n v="80"/>
    <n v="200"/>
    <n v="200"/>
    <n v="357.11079999999998"/>
    <n v="557.11079999999993"/>
    <n v="557.11079999999993"/>
    <s v="Thu"/>
    <s v="Tue"/>
    <n v="4"/>
    <n v="2"/>
    <n v="-2"/>
  </r>
  <r>
    <x v="288"/>
    <x v="3"/>
    <s v="Burton"/>
    <x v="2"/>
    <m/>
    <d v="2021-01-22T00:00:00"/>
    <d v="2021-01-30T00:00:00"/>
    <n v="1"/>
    <x v="0"/>
    <m/>
    <x v="1"/>
    <n v="120"/>
    <x v="2"/>
    <n v="8"/>
    <n v="80"/>
    <n v="20"/>
    <n v="20"/>
    <n v="120"/>
    <n v="140"/>
    <n v="140"/>
    <s v="Fri"/>
    <s v="Sat"/>
    <n v="5"/>
    <n v="6"/>
    <n v="1"/>
  </r>
  <r>
    <x v="289"/>
    <x v="5"/>
    <s v="Burton"/>
    <x v="1"/>
    <m/>
    <d v="2021-01-25T00:00:00"/>
    <d v="2021-02-09T00:00:00"/>
    <n v="1"/>
    <x v="0"/>
    <m/>
    <x v="0"/>
    <n v="52.350099999999998"/>
    <x v="2"/>
    <n v="15"/>
    <n v="80"/>
    <n v="40"/>
    <n v="40"/>
    <n v="52.350099999999998"/>
    <n v="92.350099999999998"/>
    <n v="92.350099999999998"/>
    <s v="Mon"/>
    <s v="Tue"/>
    <n v="1"/>
    <n v="2"/>
    <n v="1"/>
  </r>
  <r>
    <x v="290"/>
    <x v="3"/>
    <s v="Cartier"/>
    <x v="1"/>
    <m/>
    <d v="2021-01-25T00:00:00"/>
    <d v="2021-02-15T00:00:00"/>
    <n v="1"/>
    <x v="0"/>
    <m/>
    <x v="17"/>
    <n v="511.875"/>
    <x v="0"/>
    <n v="21"/>
    <n v="80"/>
    <n v="260"/>
    <n v="260"/>
    <n v="511.875"/>
    <n v="771.875"/>
    <n v="771.875"/>
    <s v="Mon"/>
    <s v="Mon"/>
    <n v="1"/>
    <n v="1"/>
    <n v="0"/>
  </r>
  <r>
    <x v="291"/>
    <x v="0"/>
    <s v="Ling"/>
    <x v="1"/>
    <m/>
    <d v="2021-01-25T00:00:00"/>
    <d v="2021-03-20T00:00:00"/>
    <n v="2"/>
    <x v="0"/>
    <m/>
    <x v="8"/>
    <n v="368.87400000000002"/>
    <x v="0"/>
    <n v="54"/>
    <n v="140"/>
    <n v="280"/>
    <n v="280"/>
    <n v="368.87400000000002"/>
    <n v="648.87400000000002"/>
    <n v="648.87400000000002"/>
    <s v="Mon"/>
    <s v="Sat"/>
    <n v="1"/>
    <n v="6"/>
    <n v="5"/>
  </r>
  <r>
    <x v="292"/>
    <x v="0"/>
    <s v="Ling"/>
    <x v="2"/>
    <m/>
    <d v="2021-01-27T00:00:00"/>
    <d v="2021-02-04T00:00:00"/>
    <n v="1"/>
    <x v="0"/>
    <m/>
    <x v="1"/>
    <n v="120"/>
    <x v="0"/>
    <n v="8"/>
    <n v="80"/>
    <n v="20"/>
    <n v="20"/>
    <n v="120"/>
    <n v="140"/>
    <n v="140"/>
    <s v="Wed"/>
    <s v="Thu"/>
    <n v="3"/>
    <n v="4"/>
    <n v="1"/>
  </r>
  <r>
    <x v="293"/>
    <x v="0"/>
    <s v="Ling"/>
    <x v="1"/>
    <s v="Yes"/>
    <d v="2021-01-27T00:00:00"/>
    <d v="2021-02-22T00:00:00"/>
    <n v="2"/>
    <x v="0"/>
    <m/>
    <x v="0"/>
    <n v="5.4720000000000004"/>
    <x v="2"/>
    <n v="26"/>
    <n v="140"/>
    <n v="70"/>
    <n v="70"/>
    <n v="5.4720000000000004"/>
    <n v="75.471999999999994"/>
    <n v="75.471999999999994"/>
    <s v="Wed"/>
    <s v="Mon"/>
    <n v="3"/>
    <n v="1"/>
    <n v="-2"/>
  </r>
  <r>
    <x v="294"/>
    <x v="5"/>
    <s v="Khan"/>
    <x v="0"/>
    <m/>
    <d v="2021-01-28T00:00:00"/>
    <d v="2021-02-08T00:00:00"/>
    <n v="1"/>
    <x v="0"/>
    <m/>
    <x v="6"/>
    <n v="60"/>
    <x v="2"/>
    <n v="11"/>
    <n v="80"/>
    <n v="80"/>
    <n v="80"/>
    <n v="60"/>
    <n v="140"/>
    <n v="140"/>
    <s v="Thu"/>
    <s v="Mon"/>
    <n v="4"/>
    <n v="1"/>
    <n v="-3"/>
  </r>
  <r>
    <x v="295"/>
    <x v="3"/>
    <s v="Burton"/>
    <x v="1"/>
    <m/>
    <d v="2021-01-28T00:00:00"/>
    <d v="2021-02-10T00:00:00"/>
    <n v="1"/>
    <x v="0"/>
    <m/>
    <x v="2"/>
    <n v="114.89449999999999"/>
    <x v="1"/>
    <n v="13"/>
    <n v="80"/>
    <n v="60"/>
    <n v="60"/>
    <n v="114.89449999999999"/>
    <n v="174.89449999999999"/>
    <n v="174.89449999999999"/>
    <s v="Thu"/>
    <s v="Wed"/>
    <n v="4"/>
    <n v="3"/>
    <n v="-1"/>
  </r>
  <r>
    <x v="296"/>
    <x v="0"/>
    <s v="Ling"/>
    <x v="0"/>
    <m/>
    <d v="2021-01-28T00:00:00"/>
    <d v="2021-02-18T00:00:00"/>
    <n v="2"/>
    <x v="0"/>
    <m/>
    <x v="1"/>
    <n v="23.899000000000001"/>
    <x v="2"/>
    <n v="21"/>
    <n v="140"/>
    <n v="35"/>
    <n v="35"/>
    <n v="23.899000000000001"/>
    <n v="58.899000000000001"/>
    <n v="58.899000000000001"/>
    <s v="Thu"/>
    <s v="Thu"/>
    <n v="4"/>
    <n v="4"/>
    <n v="0"/>
  </r>
  <r>
    <x v="297"/>
    <x v="1"/>
    <s v="Lopez"/>
    <x v="0"/>
    <m/>
    <d v="2021-01-28T00:00:00"/>
    <d v="2021-02-18T00:00:00"/>
    <n v="1"/>
    <x v="0"/>
    <m/>
    <x v="1"/>
    <n v="57.2"/>
    <x v="1"/>
    <n v="21"/>
    <n v="80"/>
    <n v="20"/>
    <n v="20"/>
    <n v="57.2"/>
    <n v="77.2"/>
    <n v="77.2"/>
    <s v="Thu"/>
    <s v="Thu"/>
    <n v="4"/>
    <n v="4"/>
    <n v="0"/>
  </r>
  <r>
    <x v="298"/>
    <x v="3"/>
    <s v="Burton"/>
    <x v="1"/>
    <m/>
    <d v="2021-01-28T00:00:00"/>
    <d v="2021-03-03T00:00:00"/>
    <n v="2"/>
    <x v="0"/>
    <m/>
    <x v="18"/>
    <n v="653.98500000000001"/>
    <x v="0"/>
    <n v="34"/>
    <n v="140"/>
    <n v="1190"/>
    <n v="1190"/>
    <n v="653.98500000000001"/>
    <n v="1843.9850000000001"/>
    <n v="1843.9850000000001"/>
    <s v="Thu"/>
    <s v="Wed"/>
    <n v="4"/>
    <n v="3"/>
    <n v="-1"/>
  </r>
  <r>
    <x v="299"/>
    <x v="1"/>
    <s v="Lopez"/>
    <x v="0"/>
    <m/>
    <d v="2021-01-28T00:00:00"/>
    <d v="2021-03-16T00:00:00"/>
    <n v="1"/>
    <x v="0"/>
    <m/>
    <x v="0"/>
    <n v="9.75"/>
    <x v="0"/>
    <n v="47"/>
    <n v="80"/>
    <n v="40"/>
    <n v="40"/>
    <n v="9.75"/>
    <n v="49.75"/>
    <n v="49.75"/>
    <s v="Thu"/>
    <s v="Tue"/>
    <n v="4"/>
    <n v="2"/>
    <n v="-2"/>
  </r>
  <r>
    <x v="300"/>
    <x v="0"/>
    <s v="Ling"/>
    <x v="1"/>
    <m/>
    <d v="2021-01-30T00:00:00"/>
    <d v="2021-02-02T00:00:00"/>
    <n v="2"/>
    <x v="0"/>
    <m/>
    <x v="0"/>
    <n v="134"/>
    <x v="0"/>
    <n v="3"/>
    <n v="140"/>
    <n v="70"/>
    <n v="70"/>
    <n v="134"/>
    <n v="204"/>
    <n v="204"/>
    <s v="Sat"/>
    <s v="Tue"/>
    <n v="6"/>
    <n v="2"/>
    <n v="-4"/>
  </r>
  <r>
    <x v="301"/>
    <x v="0"/>
    <s v="Ling"/>
    <x v="0"/>
    <m/>
    <d v="2021-02-01T00:00:00"/>
    <d v="2021-02-10T00:00:00"/>
    <n v="2"/>
    <x v="0"/>
    <m/>
    <x v="1"/>
    <n v="144"/>
    <x v="0"/>
    <n v="9"/>
    <n v="140"/>
    <n v="35"/>
    <n v="35"/>
    <n v="144"/>
    <n v="179"/>
    <n v="179"/>
    <s v="Mon"/>
    <s v="Wed"/>
    <n v="1"/>
    <n v="3"/>
    <n v="2"/>
  </r>
  <r>
    <x v="302"/>
    <x v="3"/>
    <s v="Burton"/>
    <x v="0"/>
    <m/>
    <d v="2021-02-01T00:00:00"/>
    <d v="2021-02-10T00:00:00"/>
    <n v="1"/>
    <x v="0"/>
    <m/>
    <x v="0"/>
    <n v="205.1859"/>
    <x v="2"/>
    <n v="9"/>
    <n v="80"/>
    <n v="40"/>
    <n v="40"/>
    <n v="205.1859"/>
    <n v="245.1859"/>
    <n v="245.1859"/>
    <s v="Mon"/>
    <s v="Wed"/>
    <n v="1"/>
    <n v="3"/>
    <n v="2"/>
  </r>
  <r>
    <x v="303"/>
    <x v="4"/>
    <s v="Lopez"/>
    <x v="1"/>
    <m/>
    <d v="2021-02-01T00:00:00"/>
    <d v="2021-02-25T00:00:00"/>
    <n v="1"/>
    <x v="0"/>
    <m/>
    <x v="0"/>
    <n v="42.9"/>
    <x v="0"/>
    <n v="24"/>
    <n v="80"/>
    <n v="40"/>
    <n v="40"/>
    <n v="42.9"/>
    <n v="82.9"/>
    <n v="82.9"/>
    <s v="Mon"/>
    <s v="Thu"/>
    <n v="1"/>
    <n v="4"/>
    <n v="3"/>
  </r>
  <r>
    <x v="304"/>
    <x v="8"/>
    <s v="Ling"/>
    <x v="1"/>
    <m/>
    <d v="2021-02-01T00:00:00"/>
    <d v="2021-03-03T00:00:00"/>
    <n v="2"/>
    <x v="0"/>
    <m/>
    <x v="3"/>
    <n v="319.82150000000001"/>
    <x v="0"/>
    <n v="30"/>
    <n v="140"/>
    <n v="210"/>
    <n v="210"/>
    <n v="319.82150000000001"/>
    <n v="529.82150000000001"/>
    <n v="529.82150000000001"/>
    <s v="Mon"/>
    <s v="Wed"/>
    <n v="1"/>
    <n v="3"/>
    <n v="2"/>
  </r>
  <r>
    <x v="305"/>
    <x v="7"/>
    <s v="Ling"/>
    <x v="0"/>
    <m/>
    <d v="2021-02-01T00:00:00"/>
    <d v="2021-03-11T00:00:00"/>
    <n v="1"/>
    <x v="0"/>
    <m/>
    <x v="1"/>
    <n v="21.33"/>
    <x v="0"/>
    <n v="38"/>
    <n v="80"/>
    <n v="20"/>
    <n v="20"/>
    <n v="21.33"/>
    <n v="41.33"/>
    <n v="41.33"/>
    <s v="Mon"/>
    <s v="Thu"/>
    <n v="1"/>
    <n v="4"/>
    <n v="3"/>
  </r>
  <r>
    <x v="306"/>
    <x v="0"/>
    <s v="Ling"/>
    <x v="0"/>
    <m/>
    <d v="2021-02-02T00:00:00"/>
    <d v="2021-02-02T00:00:00"/>
    <n v="2"/>
    <x v="0"/>
    <m/>
    <x v="0"/>
    <n v="21.33"/>
    <x v="0"/>
    <n v="0"/>
    <n v="140"/>
    <n v="70"/>
    <n v="70"/>
    <n v="21.33"/>
    <n v="91.33"/>
    <n v="91.33"/>
    <s v="Tue"/>
    <s v="Tue"/>
    <n v="2"/>
    <n v="2"/>
    <n v="0"/>
  </r>
  <r>
    <x v="307"/>
    <x v="8"/>
    <s v="Ling"/>
    <x v="1"/>
    <m/>
    <d v="2021-02-02T00:00:00"/>
    <d v="2021-02-09T00:00:00"/>
    <n v="2"/>
    <x v="0"/>
    <m/>
    <x v="0"/>
    <n v="1231.2"/>
    <x v="2"/>
    <n v="7"/>
    <n v="140"/>
    <n v="70"/>
    <n v="70"/>
    <n v="1231.2"/>
    <n v="1301.2"/>
    <n v="1301.2"/>
    <s v="Tue"/>
    <s v="Tue"/>
    <n v="2"/>
    <n v="2"/>
    <n v="0"/>
  </r>
  <r>
    <x v="308"/>
    <x v="0"/>
    <s v="Ling"/>
    <x v="1"/>
    <m/>
    <d v="2021-02-02T00:00:00"/>
    <d v="2021-02-17T00:00:00"/>
    <n v="2"/>
    <x v="0"/>
    <m/>
    <x v="0"/>
    <n v="56.496899999999997"/>
    <x v="2"/>
    <n v="15"/>
    <n v="140"/>
    <n v="70"/>
    <n v="70"/>
    <n v="56.496899999999997"/>
    <n v="126.4969"/>
    <n v="126.4969"/>
    <s v="Tue"/>
    <s v="Wed"/>
    <n v="2"/>
    <n v="3"/>
    <n v="1"/>
  </r>
  <r>
    <x v="309"/>
    <x v="0"/>
    <s v="Ling"/>
    <x v="1"/>
    <m/>
    <d v="2021-02-02T00:00:00"/>
    <d v="2021-02-18T00:00:00"/>
    <n v="2"/>
    <x v="0"/>
    <m/>
    <x v="0"/>
    <n v="269.95400000000001"/>
    <x v="0"/>
    <n v="16"/>
    <n v="140"/>
    <n v="70"/>
    <n v="70"/>
    <n v="269.95400000000001"/>
    <n v="339.95400000000001"/>
    <n v="339.95400000000001"/>
    <s v="Tue"/>
    <s v="Thu"/>
    <n v="2"/>
    <n v="4"/>
    <n v="2"/>
  </r>
  <r>
    <x v="310"/>
    <x v="8"/>
    <s v="Ling"/>
    <x v="1"/>
    <m/>
    <d v="2021-02-02T00:00:00"/>
    <d v="2021-03-03T00:00:00"/>
    <n v="2"/>
    <x v="0"/>
    <m/>
    <x v="0"/>
    <n v="83.231700000000004"/>
    <x v="0"/>
    <n v="29"/>
    <n v="140"/>
    <n v="70"/>
    <n v="70"/>
    <n v="83.231700000000004"/>
    <n v="153.23169999999999"/>
    <n v="153.23169999999999"/>
    <s v="Tue"/>
    <s v="Wed"/>
    <n v="2"/>
    <n v="3"/>
    <n v="1"/>
  </r>
  <r>
    <x v="311"/>
    <x v="5"/>
    <s v="Burton"/>
    <x v="2"/>
    <m/>
    <d v="2021-02-02T00:00:00"/>
    <d v="2021-03-18T00:00:00"/>
    <n v="1"/>
    <x v="0"/>
    <m/>
    <x v="1"/>
    <n v="88.624799999999993"/>
    <x v="0"/>
    <n v="44"/>
    <n v="80"/>
    <n v="20"/>
    <n v="20"/>
    <n v="88.624799999999993"/>
    <n v="108.62479999999999"/>
    <n v="108.62479999999999"/>
    <s v="Tue"/>
    <s v="Thu"/>
    <n v="2"/>
    <n v="4"/>
    <n v="2"/>
  </r>
  <r>
    <x v="312"/>
    <x v="4"/>
    <s v="Khan"/>
    <x v="2"/>
    <m/>
    <d v="2021-02-02T00:00:00"/>
    <d v="2021-05-25T00:00:00"/>
    <n v="1"/>
    <x v="0"/>
    <m/>
    <x v="1"/>
    <n v="40"/>
    <x v="1"/>
    <n v="112"/>
    <n v="80"/>
    <n v="20"/>
    <n v="20"/>
    <n v="40"/>
    <n v="60"/>
    <n v="60"/>
    <s v="Tue"/>
    <s v="Tue"/>
    <n v="2"/>
    <n v="2"/>
    <n v="0"/>
  </r>
  <r>
    <x v="313"/>
    <x v="1"/>
    <s v="Lopez"/>
    <x v="0"/>
    <m/>
    <d v="2021-02-04T00:00:00"/>
    <d v="2021-02-15T00:00:00"/>
    <n v="1"/>
    <x v="0"/>
    <m/>
    <x v="3"/>
    <n v="33.475000000000001"/>
    <x v="1"/>
    <n v="11"/>
    <n v="80"/>
    <n v="120"/>
    <n v="120"/>
    <n v="33.475000000000001"/>
    <n v="153.47499999999999"/>
    <n v="153.47499999999999"/>
    <s v="Thu"/>
    <s v="Mon"/>
    <n v="4"/>
    <n v="1"/>
    <n v="-3"/>
  </r>
  <r>
    <x v="314"/>
    <x v="4"/>
    <s v="Burton"/>
    <x v="0"/>
    <m/>
    <d v="2021-02-04T00:00:00"/>
    <d v="2021-02-20T00:00:00"/>
    <n v="2"/>
    <x v="0"/>
    <m/>
    <x v="1"/>
    <n v="33.8611"/>
    <x v="0"/>
    <n v="16"/>
    <n v="140"/>
    <n v="35"/>
    <n v="35"/>
    <n v="33.8611"/>
    <n v="68.861099999999993"/>
    <n v="68.861099999999993"/>
    <s v="Thu"/>
    <s v="Sat"/>
    <n v="4"/>
    <n v="6"/>
    <n v="2"/>
  </r>
  <r>
    <x v="315"/>
    <x v="1"/>
    <s v="Lopez"/>
    <x v="2"/>
    <m/>
    <d v="2021-02-04T00:00:00"/>
    <d v="2021-02-23T00:00:00"/>
    <n v="1"/>
    <x v="0"/>
    <m/>
    <x v="1"/>
    <n v="33.957900000000002"/>
    <x v="0"/>
    <n v="19"/>
    <n v="80"/>
    <n v="20"/>
    <n v="20"/>
    <n v="33.957900000000002"/>
    <n v="53.957900000000002"/>
    <n v="53.957900000000002"/>
    <s v="Thu"/>
    <s v="Tue"/>
    <n v="4"/>
    <n v="2"/>
    <n v="-2"/>
  </r>
  <r>
    <x v="316"/>
    <x v="4"/>
    <s v="Khan"/>
    <x v="0"/>
    <m/>
    <d v="2021-02-04T00:00:00"/>
    <d v="2021-03-05T00:00:00"/>
    <n v="1"/>
    <x v="0"/>
    <m/>
    <x v="0"/>
    <n v="36.890099999999997"/>
    <x v="2"/>
    <n v="29"/>
    <n v="80"/>
    <n v="40"/>
    <n v="40"/>
    <n v="36.890099999999997"/>
    <n v="76.89009999999999"/>
    <n v="76.89009999999999"/>
    <s v="Thu"/>
    <s v="Fri"/>
    <n v="4"/>
    <n v="5"/>
    <n v="1"/>
  </r>
  <r>
    <x v="317"/>
    <x v="5"/>
    <s v="Khan"/>
    <x v="0"/>
    <m/>
    <d v="2021-02-04T00:00:00"/>
    <d v="2021-03-09T00:00:00"/>
    <n v="1"/>
    <x v="0"/>
    <m/>
    <x v="0"/>
    <n v="25.339500000000001"/>
    <x v="2"/>
    <n v="33"/>
    <n v="80"/>
    <n v="40"/>
    <n v="40"/>
    <n v="25.339500000000001"/>
    <n v="65.339500000000001"/>
    <n v="65.339500000000001"/>
    <s v="Thu"/>
    <s v="Tue"/>
    <n v="4"/>
    <n v="2"/>
    <n v="-2"/>
  </r>
  <r>
    <x v="318"/>
    <x v="7"/>
    <s v="Ling"/>
    <x v="2"/>
    <m/>
    <d v="2021-02-04T00:00:00"/>
    <d v="2021-03-15T00:00:00"/>
    <n v="1"/>
    <x v="0"/>
    <m/>
    <x v="1"/>
    <n v="30"/>
    <x v="0"/>
    <n v="39"/>
    <n v="80"/>
    <n v="20"/>
    <n v="20"/>
    <n v="30"/>
    <n v="50"/>
    <n v="50"/>
    <s v="Thu"/>
    <s v="Mon"/>
    <n v="4"/>
    <n v="1"/>
    <n v="-3"/>
  </r>
  <r>
    <x v="319"/>
    <x v="5"/>
    <s v="Burton"/>
    <x v="0"/>
    <s v="Yes"/>
    <d v="2021-02-05T00:00:00"/>
    <d v="2021-03-13T00:00:00"/>
    <n v="1"/>
    <x v="0"/>
    <m/>
    <x v="0"/>
    <n v="31.807600000000001"/>
    <x v="0"/>
    <n v="36"/>
    <n v="80"/>
    <n v="40"/>
    <n v="40"/>
    <n v="31.807600000000001"/>
    <n v="71.807600000000008"/>
    <n v="71.807600000000008"/>
    <s v="Fri"/>
    <s v="Sat"/>
    <n v="5"/>
    <n v="6"/>
    <n v="1"/>
  </r>
  <r>
    <x v="320"/>
    <x v="3"/>
    <s v="Khan"/>
    <x v="1"/>
    <s v="Yes"/>
    <d v="2021-02-05T00:00:00"/>
    <d v="2021-06-30T00:00:00"/>
    <n v="1"/>
    <x v="0"/>
    <m/>
    <x v="0"/>
    <n v="61.17"/>
    <x v="1"/>
    <n v="145"/>
    <n v="80"/>
    <n v="40"/>
    <n v="40"/>
    <n v="61.17"/>
    <n v="101.17"/>
    <n v="101.17"/>
    <s v="Fri"/>
    <s v="Wed"/>
    <n v="5"/>
    <n v="3"/>
    <n v="-2"/>
  </r>
  <r>
    <x v="321"/>
    <x v="4"/>
    <s v="Khan"/>
    <x v="0"/>
    <m/>
    <d v="2021-02-06T00:00:00"/>
    <d v="2021-03-23T00:00:00"/>
    <n v="1"/>
    <x v="0"/>
    <m/>
    <x v="0"/>
    <n v="15.542999999999999"/>
    <x v="1"/>
    <n v="45"/>
    <n v="80"/>
    <n v="40"/>
    <n v="40"/>
    <n v="15.542999999999999"/>
    <n v="55.542999999999999"/>
    <n v="55.542999999999999"/>
    <s v="Sat"/>
    <s v="Tue"/>
    <n v="6"/>
    <n v="2"/>
    <n v="-4"/>
  </r>
  <r>
    <x v="322"/>
    <x v="4"/>
    <s v="Khan"/>
    <x v="2"/>
    <m/>
    <d v="2021-02-06T00:00:00"/>
    <d v="2021-03-31T00:00:00"/>
    <n v="1"/>
    <x v="0"/>
    <m/>
    <x v="1"/>
    <n v="72.350099999999998"/>
    <x v="0"/>
    <n v="53"/>
    <n v="80"/>
    <n v="20"/>
    <n v="20"/>
    <n v="72.350099999999998"/>
    <n v="92.350099999999998"/>
    <n v="92.350099999999998"/>
    <s v="Sat"/>
    <s v="Wed"/>
    <n v="6"/>
    <n v="3"/>
    <n v="-3"/>
  </r>
  <r>
    <x v="323"/>
    <x v="0"/>
    <s v="Ling"/>
    <x v="2"/>
    <s v="Yes"/>
    <d v="2021-02-08T00:00:00"/>
    <d v="2021-02-19T00:00:00"/>
    <n v="1"/>
    <x v="0"/>
    <m/>
    <x v="1"/>
    <n v="96.714699999999993"/>
    <x v="0"/>
    <n v="11"/>
    <n v="80"/>
    <n v="20"/>
    <n v="20"/>
    <n v="96.714699999999993"/>
    <n v="116.71469999999999"/>
    <n v="116.71469999999999"/>
    <s v="Mon"/>
    <s v="Fri"/>
    <n v="1"/>
    <n v="5"/>
    <n v="4"/>
  </r>
  <r>
    <x v="324"/>
    <x v="3"/>
    <s v="Cartier"/>
    <x v="1"/>
    <m/>
    <d v="2021-02-08T00:00:00"/>
    <d v="2021-02-16T00:00:00"/>
    <n v="1"/>
    <x v="0"/>
    <m/>
    <x v="0"/>
    <n v="207.89859999999999"/>
    <x v="2"/>
    <n v="8"/>
    <n v="80"/>
    <n v="40"/>
    <n v="40"/>
    <n v="207.89859999999999"/>
    <n v="247.89859999999999"/>
    <n v="247.89859999999999"/>
    <s v="Mon"/>
    <s v="Tue"/>
    <n v="1"/>
    <n v="2"/>
    <n v="1"/>
  </r>
  <r>
    <x v="325"/>
    <x v="1"/>
    <s v="Lopez"/>
    <x v="4"/>
    <m/>
    <d v="2021-02-08T00:00:00"/>
    <d v="2021-02-18T00:00:00"/>
    <n v="3"/>
    <x v="0"/>
    <m/>
    <x v="15"/>
    <n v="821.87300000000005"/>
    <x v="0"/>
    <n v="10"/>
    <n v="195"/>
    <n v="682.5"/>
    <n v="682.5"/>
    <n v="821.87300000000005"/>
    <n v="1504.373"/>
    <n v="1504.373"/>
    <s v="Mon"/>
    <s v="Thu"/>
    <n v="1"/>
    <n v="4"/>
    <n v="3"/>
  </r>
  <r>
    <x v="326"/>
    <x v="0"/>
    <s v="Ling"/>
    <x v="3"/>
    <m/>
    <d v="2021-02-08T00:00:00"/>
    <d v="2021-02-22T00:00:00"/>
    <n v="2"/>
    <x v="0"/>
    <m/>
    <x v="6"/>
    <n v="118.55840000000001"/>
    <x v="0"/>
    <n v="14"/>
    <n v="140"/>
    <n v="140"/>
    <n v="140"/>
    <n v="118.55840000000001"/>
    <n v="258.55840000000001"/>
    <n v="258.55840000000001"/>
    <s v="Mon"/>
    <s v="Mon"/>
    <n v="1"/>
    <n v="1"/>
    <n v="0"/>
  </r>
  <r>
    <x v="327"/>
    <x v="3"/>
    <s v="Cartier"/>
    <x v="0"/>
    <s v="Yes"/>
    <d v="2021-02-09T00:00:00"/>
    <d v="2021-02-10T00:00:00"/>
    <n v="1"/>
    <x v="0"/>
    <m/>
    <x v="1"/>
    <n v="54.463700000000003"/>
    <x v="1"/>
    <n v="1"/>
    <n v="80"/>
    <n v="20"/>
    <n v="20"/>
    <n v="54.463700000000003"/>
    <n v="74.463700000000003"/>
    <n v="74.463700000000003"/>
    <s v="Tue"/>
    <s v="Wed"/>
    <n v="2"/>
    <n v="3"/>
    <n v="1"/>
  </r>
  <r>
    <x v="328"/>
    <x v="0"/>
    <s v="Ling"/>
    <x v="0"/>
    <m/>
    <d v="2021-02-09T00:00:00"/>
    <d v="2021-02-22T00:00:00"/>
    <n v="2"/>
    <x v="0"/>
    <m/>
    <x v="1"/>
    <n v="83.441299999999998"/>
    <x v="0"/>
    <n v="13"/>
    <n v="140"/>
    <n v="35"/>
    <n v="35"/>
    <n v="83.441299999999998"/>
    <n v="118.4413"/>
    <n v="118.4413"/>
    <s v="Tue"/>
    <s v="Mon"/>
    <n v="2"/>
    <n v="1"/>
    <n v="-1"/>
  </r>
  <r>
    <x v="329"/>
    <x v="0"/>
    <s v="Ling"/>
    <x v="0"/>
    <m/>
    <d v="2021-02-09T00:00:00"/>
    <d v="2021-02-24T00:00:00"/>
    <n v="2"/>
    <x v="0"/>
    <m/>
    <x v="2"/>
    <n v="36"/>
    <x v="0"/>
    <n v="15"/>
    <n v="140"/>
    <n v="105"/>
    <n v="105"/>
    <n v="36"/>
    <n v="141"/>
    <n v="141"/>
    <s v="Tue"/>
    <s v="Wed"/>
    <n v="2"/>
    <n v="3"/>
    <n v="1"/>
  </r>
  <r>
    <x v="330"/>
    <x v="1"/>
    <s v="Lopez"/>
    <x v="1"/>
    <m/>
    <d v="2021-02-09T00:00:00"/>
    <d v="2021-04-13T00:00:00"/>
    <n v="1"/>
    <x v="0"/>
    <m/>
    <x v="0"/>
    <n v="53.43"/>
    <x v="0"/>
    <n v="63"/>
    <n v="80"/>
    <n v="40"/>
    <n v="40"/>
    <n v="53.43"/>
    <n v="93.43"/>
    <n v="93.43"/>
    <s v="Tue"/>
    <s v="Tue"/>
    <n v="2"/>
    <n v="2"/>
    <n v="0"/>
  </r>
  <r>
    <x v="331"/>
    <x v="0"/>
    <s v="Ling"/>
    <x v="0"/>
    <m/>
    <d v="2021-02-10T00:00:00"/>
    <d v="2021-02-17T00:00:00"/>
    <n v="1"/>
    <x v="0"/>
    <m/>
    <x v="0"/>
    <n v="76.787999999999997"/>
    <x v="0"/>
    <n v="7"/>
    <n v="80"/>
    <n v="40"/>
    <n v="40"/>
    <n v="76.787999999999997"/>
    <n v="116.788"/>
    <n v="116.788"/>
    <s v="Wed"/>
    <s v="Wed"/>
    <n v="3"/>
    <n v="3"/>
    <n v="0"/>
  </r>
  <r>
    <x v="332"/>
    <x v="5"/>
    <s v="Burton"/>
    <x v="0"/>
    <m/>
    <d v="2021-02-10T00:00:00"/>
    <d v="2021-02-22T00:00:00"/>
    <n v="1"/>
    <x v="1"/>
    <s v="Yes"/>
    <x v="1"/>
    <n v="78"/>
    <x v="3"/>
    <n v="12"/>
    <n v="80"/>
    <n v="20"/>
    <n v="0"/>
    <n v="0"/>
    <n v="98"/>
    <n v="0"/>
    <s v="Wed"/>
    <s v="Mon"/>
    <n v="3"/>
    <n v="1"/>
    <n v="-2"/>
  </r>
  <r>
    <x v="333"/>
    <x v="3"/>
    <s v="Burton"/>
    <x v="1"/>
    <m/>
    <d v="2021-02-10T00:00:00"/>
    <d v="2021-02-25T00:00:00"/>
    <n v="2"/>
    <x v="0"/>
    <m/>
    <x v="11"/>
    <n v="666.4434"/>
    <x v="2"/>
    <n v="15"/>
    <n v="140"/>
    <n v="385"/>
    <n v="385"/>
    <n v="666.4434"/>
    <n v="1051.4434000000001"/>
    <n v="1051.4434000000001"/>
    <s v="Wed"/>
    <s v="Thu"/>
    <n v="3"/>
    <n v="4"/>
    <n v="1"/>
  </r>
  <r>
    <x v="334"/>
    <x v="3"/>
    <s v="Burton"/>
    <x v="2"/>
    <s v="Yes"/>
    <d v="2021-02-11T00:00:00"/>
    <d v="2021-02-27T00:00:00"/>
    <n v="1"/>
    <x v="0"/>
    <m/>
    <x v="1"/>
    <n v="19.196999999999999"/>
    <x v="2"/>
    <n v="16"/>
    <n v="80"/>
    <n v="20"/>
    <n v="20"/>
    <n v="19.196999999999999"/>
    <n v="39.197000000000003"/>
    <n v="39.197000000000003"/>
    <s v="Thu"/>
    <s v="Sat"/>
    <n v="4"/>
    <n v="6"/>
    <n v="2"/>
  </r>
  <r>
    <x v="335"/>
    <x v="1"/>
    <s v="Lopez"/>
    <x v="0"/>
    <m/>
    <d v="2021-02-11T00:00:00"/>
    <d v="2021-03-11T00:00:00"/>
    <n v="1"/>
    <x v="0"/>
    <m/>
    <x v="2"/>
    <n v="414.53649999999999"/>
    <x v="1"/>
    <n v="28"/>
    <n v="80"/>
    <n v="60"/>
    <n v="60"/>
    <n v="414.53649999999999"/>
    <n v="474.53649999999999"/>
    <n v="474.53649999999999"/>
    <s v="Thu"/>
    <s v="Thu"/>
    <n v="4"/>
    <n v="4"/>
    <n v="0"/>
  </r>
  <r>
    <x v="336"/>
    <x v="5"/>
    <s v="Khan"/>
    <x v="3"/>
    <m/>
    <d v="2021-02-13T00:00:00"/>
    <d v="2021-04-08T00:00:00"/>
    <n v="1"/>
    <x v="0"/>
    <m/>
    <x v="6"/>
    <n v="19.196999999999999"/>
    <x v="0"/>
    <n v="54"/>
    <n v="80"/>
    <n v="80"/>
    <n v="80"/>
    <n v="19.196999999999999"/>
    <n v="99.197000000000003"/>
    <n v="99.197000000000003"/>
    <s v="Sat"/>
    <s v="Thu"/>
    <n v="6"/>
    <n v="4"/>
    <n v="-2"/>
  </r>
  <r>
    <x v="337"/>
    <x v="0"/>
    <s v="Ling"/>
    <x v="4"/>
    <m/>
    <d v="2021-02-15T00:00:00"/>
    <d v="2021-02-18T00:00:00"/>
    <n v="2"/>
    <x v="0"/>
    <m/>
    <x v="6"/>
    <n v="157.86000000000001"/>
    <x v="0"/>
    <n v="3"/>
    <n v="140"/>
    <n v="140"/>
    <n v="140"/>
    <n v="157.86000000000001"/>
    <n v="297.86"/>
    <n v="297.86"/>
    <s v="Mon"/>
    <s v="Thu"/>
    <n v="1"/>
    <n v="4"/>
    <n v="3"/>
  </r>
  <r>
    <x v="338"/>
    <x v="0"/>
    <s v="Ling"/>
    <x v="0"/>
    <m/>
    <d v="2021-02-15T00:00:00"/>
    <d v="2021-02-24T00:00:00"/>
    <n v="2"/>
    <x v="0"/>
    <m/>
    <x v="1"/>
    <n v="160.39080000000001"/>
    <x v="0"/>
    <n v="9"/>
    <n v="140"/>
    <n v="35"/>
    <n v="35"/>
    <n v="160.39080000000001"/>
    <n v="195.39080000000001"/>
    <n v="195.39080000000001"/>
    <s v="Mon"/>
    <s v="Wed"/>
    <n v="1"/>
    <n v="3"/>
    <n v="2"/>
  </r>
  <r>
    <x v="339"/>
    <x v="0"/>
    <s v="Ling"/>
    <x v="0"/>
    <m/>
    <d v="2021-02-15T00:00:00"/>
    <d v="2021-02-25T00:00:00"/>
    <n v="2"/>
    <x v="0"/>
    <m/>
    <x v="1"/>
    <n v="46.845300000000002"/>
    <x v="0"/>
    <n v="10"/>
    <n v="140"/>
    <n v="35"/>
    <n v="35"/>
    <n v="46.845300000000002"/>
    <n v="81.845300000000009"/>
    <n v="81.845300000000009"/>
    <s v="Mon"/>
    <s v="Thu"/>
    <n v="1"/>
    <n v="4"/>
    <n v="3"/>
  </r>
  <r>
    <x v="340"/>
    <x v="6"/>
    <s v="Cartier"/>
    <x v="1"/>
    <s v="Yes"/>
    <d v="2021-02-15T00:00:00"/>
    <d v="2021-03-01T00:00:00"/>
    <n v="2"/>
    <x v="0"/>
    <m/>
    <x v="14"/>
    <n v="952.06380000000001"/>
    <x v="2"/>
    <n v="14"/>
    <n v="140"/>
    <n v="175"/>
    <n v="175"/>
    <n v="952.06380000000001"/>
    <n v="1127.0637999999999"/>
    <n v="1127.0637999999999"/>
    <s v="Mon"/>
    <s v="Mon"/>
    <n v="1"/>
    <n v="1"/>
    <n v="0"/>
  </r>
  <r>
    <x v="341"/>
    <x v="4"/>
    <s v="Khan"/>
    <x v="2"/>
    <m/>
    <d v="2021-02-16T00:00:00"/>
    <d v="2021-03-03T00:00:00"/>
    <n v="1"/>
    <x v="0"/>
    <m/>
    <x v="1"/>
    <n v="17.420000000000002"/>
    <x v="0"/>
    <n v="15"/>
    <n v="80"/>
    <n v="20"/>
    <n v="20"/>
    <n v="17.420000000000002"/>
    <n v="37.42"/>
    <n v="37.42"/>
    <s v="Tue"/>
    <s v="Wed"/>
    <n v="2"/>
    <n v="3"/>
    <n v="1"/>
  </r>
  <r>
    <x v="342"/>
    <x v="3"/>
    <s v="Cartier"/>
    <x v="1"/>
    <m/>
    <d v="2021-02-16T00:00:00"/>
    <d v="2021-03-08T00:00:00"/>
    <n v="2"/>
    <x v="0"/>
    <m/>
    <x v="0"/>
    <n v="202"/>
    <x v="2"/>
    <n v="20"/>
    <n v="140"/>
    <n v="70"/>
    <n v="70"/>
    <n v="202"/>
    <n v="272"/>
    <n v="272"/>
    <s v="Tue"/>
    <s v="Mon"/>
    <n v="2"/>
    <n v="1"/>
    <n v="-1"/>
  </r>
  <r>
    <x v="343"/>
    <x v="5"/>
    <s v="Burton"/>
    <x v="0"/>
    <m/>
    <d v="2021-02-17T00:00:00"/>
    <d v="2021-02-22T00:00:00"/>
    <n v="1"/>
    <x v="0"/>
    <m/>
    <x v="2"/>
    <n v="137.13"/>
    <x v="0"/>
    <n v="5"/>
    <n v="80"/>
    <n v="60"/>
    <n v="60"/>
    <n v="137.13"/>
    <n v="197.13"/>
    <n v="197.13"/>
    <s v="Wed"/>
    <s v="Mon"/>
    <n v="3"/>
    <n v="1"/>
    <n v="-2"/>
  </r>
  <r>
    <x v="344"/>
    <x v="4"/>
    <s v="Khan"/>
    <x v="0"/>
    <m/>
    <d v="2021-02-17T00:00:00"/>
    <d v="2021-03-01T00:00:00"/>
    <n v="1"/>
    <x v="0"/>
    <m/>
    <x v="0"/>
    <n v="180"/>
    <x v="2"/>
    <n v="12"/>
    <n v="80"/>
    <n v="40"/>
    <n v="40"/>
    <n v="180"/>
    <n v="220"/>
    <n v="220"/>
    <s v="Wed"/>
    <s v="Mon"/>
    <n v="3"/>
    <n v="1"/>
    <n v="-2"/>
  </r>
  <r>
    <x v="345"/>
    <x v="2"/>
    <s v="Khan"/>
    <x v="0"/>
    <m/>
    <d v="2021-02-17T00:00:00"/>
    <d v="2021-03-01T00:00:00"/>
    <n v="1"/>
    <x v="0"/>
    <m/>
    <x v="1"/>
    <n v="255.3433"/>
    <x v="2"/>
    <n v="12"/>
    <n v="80"/>
    <n v="20"/>
    <n v="20"/>
    <n v="255.3433"/>
    <n v="275.3433"/>
    <n v="275.3433"/>
    <s v="Wed"/>
    <s v="Mon"/>
    <n v="3"/>
    <n v="1"/>
    <n v="-2"/>
  </r>
  <r>
    <x v="346"/>
    <x v="3"/>
    <s v="Khan"/>
    <x v="2"/>
    <m/>
    <d v="2021-02-17T00:00:00"/>
    <d v="2021-03-02T00:00:00"/>
    <n v="1"/>
    <x v="0"/>
    <m/>
    <x v="1"/>
    <n v="48.372999999999998"/>
    <x v="1"/>
    <n v="13"/>
    <n v="80"/>
    <n v="20"/>
    <n v="20"/>
    <n v="48.372999999999998"/>
    <n v="68.37299999999999"/>
    <n v="68.37299999999999"/>
    <s v="Wed"/>
    <s v="Tue"/>
    <n v="3"/>
    <n v="2"/>
    <n v="-1"/>
  </r>
  <r>
    <x v="347"/>
    <x v="0"/>
    <s v="Ling"/>
    <x v="2"/>
    <m/>
    <d v="2021-02-17T00:00:00"/>
    <d v="2021-03-08T00:00:00"/>
    <n v="1"/>
    <x v="0"/>
    <m/>
    <x v="1"/>
    <n v="40.200000000000003"/>
    <x v="0"/>
    <n v="19"/>
    <n v="80"/>
    <n v="20"/>
    <n v="20"/>
    <n v="40.200000000000003"/>
    <n v="60.2"/>
    <n v="60.2"/>
    <s v="Wed"/>
    <s v="Mon"/>
    <n v="3"/>
    <n v="1"/>
    <n v="-2"/>
  </r>
  <r>
    <x v="348"/>
    <x v="2"/>
    <s v="Cartier"/>
    <x v="2"/>
    <m/>
    <d v="2021-02-18T00:00:00"/>
    <d v="2021-03-06T00:00:00"/>
    <n v="1"/>
    <x v="0"/>
    <m/>
    <x v="1"/>
    <n v="61.4985"/>
    <x v="0"/>
    <n v="16"/>
    <n v="80"/>
    <n v="20"/>
    <n v="20"/>
    <n v="61.4985"/>
    <n v="81.498500000000007"/>
    <n v="81.498500000000007"/>
    <s v="Thu"/>
    <s v="Sat"/>
    <n v="4"/>
    <n v="6"/>
    <n v="2"/>
  </r>
  <r>
    <x v="349"/>
    <x v="3"/>
    <s v="Khan"/>
    <x v="1"/>
    <m/>
    <d v="2021-02-18T00:00:00"/>
    <d v="2021-03-02T00:00:00"/>
    <n v="1"/>
    <x v="0"/>
    <m/>
    <x v="0"/>
    <n v="42.66"/>
    <x v="0"/>
    <n v="12"/>
    <n v="80"/>
    <n v="40"/>
    <n v="40"/>
    <n v="42.66"/>
    <n v="82.66"/>
    <n v="82.66"/>
    <s v="Thu"/>
    <s v="Tue"/>
    <n v="4"/>
    <n v="2"/>
    <n v="-2"/>
  </r>
  <r>
    <x v="350"/>
    <x v="0"/>
    <s v="Ling"/>
    <x v="1"/>
    <m/>
    <d v="2021-02-18T00:00:00"/>
    <d v="2021-03-10T00:00:00"/>
    <n v="1"/>
    <x v="0"/>
    <m/>
    <x v="0"/>
    <n v="16.420000000000002"/>
    <x v="4"/>
    <n v="20"/>
    <n v="80"/>
    <n v="40"/>
    <n v="40"/>
    <n v="16.420000000000002"/>
    <n v="56.42"/>
    <n v="56.42"/>
    <s v="Thu"/>
    <s v="Wed"/>
    <n v="4"/>
    <n v="3"/>
    <n v="-1"/>
  </r>
  <r>
    <x v="351"/>
    <x v="5"/>
    <s v="Burton"/>
    <x v="0"/>
    <m/>
    <d v="2021-02-19T00:00:00"/>
    <d v="2021-03-09T00:00:00"/>
    <n v="2"/>
    <x v="0"/>
    <m/>
    <x v="0"/>
    <n v="31.807600000000001"/>
    <x v="0"/>
    <n v="18"/>
    <n v="140"/>
    <n v="70"/>
    <n v="70"/>
    <n v="31.807600000000001"/>
    <n v="101.80760000000001"/>
    <n v="101.80760000000001"/>
    <s v="Fri"/>
    <s v="Tue"/>
    <n v="5"/>
    <n v="2"/>
    <n v="-3"/>
  </r>
  <r>
    <x v="352"/>
    <x v="0"/>
    <s v="Ling"/>
    <x v="0"/>
    <m/>
    <d v="2021-02-22T00:00:00"/>
    <d v="2021-03-29T00:00:00"/>
    <n v="2"/>
    <x v="0"/>
    <m/>
    <x v="0"/>
    <n v="239.96940000000001"/>
    <x v="0"/>
    <n v="35"/>
    <n v="140"/>
    <n v="70"/>
    <n v="70"/>
    <n v="239.96940000000001"/>
    <n v="309.96940000000001"/>
    <n v="309.96940000000001"/>
    <s v="Mon"/>
    <s v="Mon"/>
    <n v="1"/>
    <n v="1"/>
    <n v="0"/>
  </r>
  <r>
    <x v="353"/>
    <x v="2"/>
    <s v="Burton"/>
    <x v="3"/>
    <m/>
    <d v="2021-02-23T00:00:00"/>
    <d v="2021-03-02T00:00:00"/>
    <n v="1"/>
    <x v="0"/>
    <m/>
    <x v="6"/>
    <n v="90"/>
    <x v="2"/>
    <n v="7"/>
    <n v="80"/>
    <n v="80"/>
    <n v="80"/>
    <n v="90"/>
    <n v="170"/>
    <n v="170"/>
    <s v="Tue"/>
    <s v="Tue"/>
    <n v="2"/>
    <n v="2"/>
    <n v="0"/>
  </r>
  <r>
    <x v="354"/>
    <x v="1"/>
    <s v="Lopez"/>
    <x v="2"/>
    <m/>
    <d v="2021-02-23T00:00:00"/>
    <d v="2021-03-16T00:00:00"/>
    <n v="1"/>
    <x v="0"/>
    <m/>
    <x v="1"/>
    <n v="16.25"/>
    <x v="0"/>
    <n v="21"/>
    <n v="80"/>
    <n v="20"/>
    <n v="20"/>
    <n v="16.25"/>
    <n v="36.25"/>
    <n v="36.25"/>
    <s v="Tue"/>
    <s v="Tue"/>
    <n v="2"/>
    <n v="2"/>
    <n v="0"/>
  </r>
  <r>
    <x v="355"/>
    <x v="2"/>
    <s v="Cartier"/>
    <x v="0"/>
    <m/>
    <d v="2021-02-23T00:00:00"/>
    <d v="2021-04-01T00:00:00"/>
    <n v="2"/>
    <x v="0"/>
    <m/>
    <x v="1"/>
    <n v="269.40269999999998"/>
    <x v="2"/>
    <n v="37"/>
    <n v="140"/>
    <n v="35"/>
    <n v="35"/>
    <n v="269.40269999999998"/>
    <n v="304.40269999999998"/>
    <n v="304.40269999999998"/>
    <s v="Tue"/>
    <s v="Thu"/>
    <n v="2"/>
    <n v="4"/>
    <n v="2"/>
  </r>
  <r>
    <x v="356"/>
    <x v="1"/>
    <s v="Lopez"/>
    <x v="2"/>
    <m/>
    <d v="2021-02-24T00:00:00"/>
    <d v="2021-03-15T00:00:00"/>
    <n v="1"/>
    <x v="0"/>
    <m/>
    <x v="1"/>
    <n v="33.497100000000003"/>
    <x v="0"/>
    <n v="19"/>
    <n v="80"/>
    <n v="20"/>
    <n v="20"/>
    <n v="33.497100000000003"/>
    <n v="53.497100000000003"/>
    <n v="53.497100000000003"/>
    <s v="Wed"/>
    <s v="Mon"/>
    <n v="3"/>
    <n v="1"/>
    <n v="-2"/>
  </r>
  <r>
    <x v="357"/>
    <x v="2"/>
    <s v="Burton"/>
    <x v="0"/>
    <m/>
    <d v="2021-02-25T00:00:00"/>
    <d v="2021-03-08T00:00:00"/>
    <n v="1"/>
    <x v="0"/>
    <m/>
    <x v="1"/>
    <n v="305.46260000000001"/>
    <x v="0"/>
    <n v="11"/>
    <n v="80"/>
    <n v="20"/>
    <n v="20"/>
    <n v="305.46260000000001"/>
    <n v="325.46260000000001"/>
    <n v="325.46260000000001"/>
    <s v="Thu"/>
    <s v="Mon"/>
    <n v="4"/>
    <n v="1"/>
    <n v="-3"/>
  </r>
  <r>
    <x v="358"/>
    <x v="1"/>
    <s v="Lopez"/>
    <x v="1"/>
    <m/>
    <d v="2021-02-25T00:00:00"/>
    <d v="2021-03-15T00:00:00"/>
    <n v="1"/>
    <x v="0"/>
    <m/>
    <x v="2"/>
    <n v="50.672400000000003"/>
    <x v="1"/>
    <n v="18"/>
    <n v="80"/>
    <n v="60"/>
    <n v="60"/>
    <n v="50.672400000000003"/>
    <n v="110.67240000000001"/>
    <n v="110.67240000000001"/>
    <s v="Thu"/>
    <s v="Mon"/>
    <n v="4"/>
    <n v="1"/>
    <n v="-3"/>
  </r>
  <r>
    <x v="359"/>
    <x v="1"/>
    <s v="Lopez"/>
    <x v="1"/>
    <m/>
    <d v="2021-02-25T00:00:00"/>
    <d v="2021-03-16T00:00:00"/>
    <n v="1"/>
    <x v="0"/>
    <m/>
    <x v="0"/>
    <n v="45.63"/>
    <x v="1"/>
    <n v="19"/>
    <n v="80"/>
    <n v="40"/>
    <n v="40"/>
    <n v="45.63"/>
    <n v="85.63"/>
    <n v="85.63"/>
    <s v="Thu"/>
    <s v="Tue"/>
    <n v="4"/>
    <n v="2"/>
    <n v="-2"/>
  </r>
  <r>
    <x v="360"/>
    <x v="4"/>
    <s v="Khan"/>
    <x v="1"/>
    <m/>
    <d v="2021-02-25T00:00:00"/>
    <d v="2021-03-24T00:00:00"/>
    <n v="1"/>
    <x v="0"/>
    <m/>
    <x v="6"/>
    <n v="42.66"/>
    <x v="2"/>
    <n v="27"/>
    <n v="80"/>
    <n v="80"/>
    <n v="80"/>
    <n v="42.66"/>
    <n v="122.66"/>
    <n v="122.66"/>
    <s v="Thu"/>
    <s v="Wed"/>
    <n v="4"/>
    <n v="3"/>
    <n v="-1"/>
  </r>
  <r>
    <x v="361"/>
    <x v="2"/>
    <s v="Burton"/>
    <x v="0"/>
    <m/>
    <d v="2021-02-25T00:00:00"/>
    <d v="2021-04-07T00:00:00"/>
    <n v="1"/>
    <x v="0"/>
    <m/>
    <x v="1"/>
    <n v="38.698399999999999"/>
    <x v="1"/>
    <n v="41"/>
    <n v="80"/>
    <n v="20"/>
    <n v="20"/>
    <n v="38.698399999999999"/>
    <n v="58.698399999999999"/>
    <n v="58.698399999999999"/>
    <s v="Thu"/>
    <s v="Wed"/>
    <n v="4"/>
    <n v="3"/>
    <n v="-1"/>
  </r>
  <r>
    <x v="362"/>
    <x v="2"/>
    <s v="Cartier"/>
    <x v="0"/>
    <m/>
    <d v="2021-03-01T00:00:00"/>
    <d v="2021-03-15T00:00:00"/>
    <n v="1"/>
    <x v="0"/>
    <m/>
    <x v="1"/>
    <n v="164.22120000000001"/>
    <x v="0"/>
    <n v="14"/>
    <n v="80"/>
    <n v="20"/>
    <n v="20"/>
    <n v="164.22120000000001"/>
    <n v="184.22120000000001"/>
    <n v="184.22120000000001"/>
    <s v="Mon"/>
    <s v="Mon"/>
    <n v="1"/>
    <n v="1"/>
    <n v="0"/>
  </r>
  <r>
    <x v="363"/>
    <x v="4"/>
    <s v="Khan"/>
    <x v="1"/>
    <m/>
    <d v="2021-03-01T00:00:00"/>
    <d v="2021-03-15T00:00:00"/>
    <n v="2"/>
    <x v="0"/>
    <m/>
    <x v="0"/>
    <n v="24.38"/>
    <x v="0"/>
    <n v="14"/>
    <n v="140"/>
    <n v="70"/>
    <n v="70"/>
    <n v="24.38"/>
    <n v="94.38"/>
    <n v="94.38"/>
    <s v="Mon"/>
    <s v="Mon"/>
    <n v="1"/>
    <n v="1"/>
    <n v="0"/>
  </r>
  <r>
    <x v="364"/>
    <x v="1"/>
    <s v="Lopez"/>
    <x v="0"/>
    <m/>
    <d v="2021-03-01T00:00:00"/>
    <d v="2021-03-24T00:00:00"/>
    <n v="1"/>
    <x v="0"/>
    <m/>
    <x v="1"/>
    <n v="267.94040000000001"/>
    <x v="1"/>
    <n v="23"/>
    <n v="80"/>
    <n v="20"/>
    <n v="20"/>
    <n v="267.94040000000001"/>
    <n v="287.94040000000001"/>
    <n v="287.94040000000001"/>
    <s v="Mon"/>
    <s v="Wed"/>
    <n v="1"/>
    <n v="3"/>
    <n v="2"/>
  </r>
  <r>
    <x v="365"/>
    <x v="8"/>
    <s v="Ling"/>
    <x v="0"/>
    <m/>
    <d v="2021-03-01T00:00:00"/>
    <d v="2021-04-13T00:00:00"/>
    <n v="2"/>
    <x v="0"/>
    <m/>
    <x v="0"/>
    <n v="175.8682"/>
    <x v="0"/>
    <n v="43"/>
    <n v="140"/>
    <n v="70"/>
    <n v="70"/>
    <n v="175.8682"/>
    <n v="245.8682"/>
    <n v="245.8682"/>
    <s v="Mon"/>
    <s v="Tue"/>
    <n v="1"/>
    <n v="2"/>
    <n v="1"/>
  </r>
  <r>
    <x v="366"/>
    <x v="2"/>
    <s v="Cartier"/>
    <x v="2"/>
    <m/>
    <d v="2021-03-01T00:00:00"/>
    <d v="2021-04-20T00:00:00"/>
    <n v="1"/>
    <x v="1"/>
    <s v="Yes"/>
    <x v="1"/>
    <n v="81.12"/>
    <x v="3"/>
    <n v="50"/>
    <n v="80"/>
    <n v="20"/>
    <n v="0"/>
    <n v="0"/>
    <n v="101.12"/>
    <n v="0"/>
    <s v="Mon"/>
    <s v="Tue"/>
    <n v="1"/>
    <n v="2"/>
    <n v="1"/>
  </r>
  <r>
    <x v="367"/>
    <x v="0"/>
    <s v="Ling"/>
    <x v="0"/>
    <m/>
    <d v="2021-03-01T00:00:00"/>
    <d v="2021-04-29T00:00:00"/>
    <n v="2"/>
    <x v="1"/>
    <s v="Yes"/>
    <x v="6"/>
    <n v="9.98"/>
    <x v="3"/>
    <n v="59"/>
    <n v="140"/>
    <n v="140"/>
    <n v="0"/>
    <n v="0"/>
    <n v="149.97999999999999"/>
    <n v="0"/>
    <s v="Mon"/>
    <s v="Thu"/>
    <n v="1"/>
    <n v="4"/>
    <n v="3"/>
  </r>
  <r>
    <x v="368"/>
    <x v="3"/>
    <s v="Khan"/>
    <x v="0"/>
    <m/>
    <d v="2021-03-02T00:00:00"/>
    <d v="2021-03-09T00:00:00"/>
    <n v="1"/>
    <x v="0"/>
    <m/>
    <x v="14"/>
    <n v="340.70060000000001"/>
    <x v="0"/>
    <n v="7"/>
    <n v="80"/>
    <n v="100"/>
    <n v="100"/>
    <n v="340.70060000000001"/>
    <n v="440.70060000000001"/>
    <n v="440.70060000000001"/>
    <s v="Tue"/>
    <s v="Tue"/>
    <n v="2"/>
    <n v="2"/>
    <n v="0"/>
  </r>
  <r>
    <x v="369"/>
    <x v="3"/>
    <s v="Khan"/>
    <x v="1"/>
    <s v="Yes"/>
    <d v="2021-03-02T00:00:00"/>
    <d v="2021-03-10T00:00:00"/>
    <n v="1"/>
    <x v="0"/>
    <m/>
    <x v="2"/>
    <n v="22.84"/>
    <x v="1"/>
    <n v="8"/>
    <n v="80"/>
    <n v="60"/>
    <n v="60"/>
    <n v="22.84"/>
    <n v="82.84"/>
    <n v="82.84"/>
    <s v="Tue"/>
    <s v="Wed"/>
    <n v="2"/>
    <n v="3"/>
    <n v="1"/>
  </r>
  <r>
    <x v="370"/>
    <x v="1"/>
    <s v="Lopez"/>
    <x v="1"/>
    <m/>
    <d v="2021-03-02T00:00:00"/>
    <d v="2021-03-11T00:00:00"/>
    <n v="1"/>
    <x v="0"/>
    <m/>
    <x v="0"/>
    <n v="3.5750000000000002"/>
    <x v="0"/>
    <n v="9"/>
    <n v="80"/>
    <n v="40"/>
    <n v="40"/>
    <n v="3.5750000000000002"/>
    <n v="43.575000000000003"/>
    <n v="43.575000000000003"/>
    <s v="Tue"/>
    <s v="Thu"/>
    <n v="2"/>
    <n v="4"/>
    <n v="2"/>
  </r>
  <r>
    <x v="371"/>
    <x v="1"/>
    <s v="Lopez"/>
    <x v="0"/>
    <m/>
    <d v="2021-03-02T00:00:00"/>
    <d v="2021-03-11T00:00:00"/>
    <n v="1"/>
    <x v="0"/>
    <m/>
    <x v="1"/>
    <n v="16.25"/>
    <x v="0"/>
    <n v="9"/>
    <n v="80"/>
    <n v="20"/>
    <n v="20"/>
    <n v="16.25"/>
    <n v="36.25"/>
    <n v="36.25"/>
    <s v="Tue"/>
    <s v="Thu"/>
    <n v="2"/>
    <n v="4"/>
    <n v="2"/>
  </r>
  <r>
    <x v="372"/>
    <x v="2"/>
    <s v="Burton"/>
    <x v="1"/>
    <m/>
    <d v="2021-03-02T00:00:00"/>
    <d v="2021-03-20T00:00:00"/>
    <n v="1"/>
    <x v="0"/>
    <m/>
    <x v="2"/>
    <n v="19.196999999999999"/>
    <x v="1"/>
    <n v="18"/>
    <n v="80"/>
    <n v="60"/>
    <n v="60"/>
    <n v="19.196999999999999"/>
    <n v="79.197000000000003"/>
    <n v="79.197000000000003"/>
    <s v="Tue"/>
    <s v="Sat"/>
    <n v="2"/>
    <n v="6"/>
    <n v="4"/>
  </r>
  <r>
    <x v="373"/>
    <x v="5"/>
    <s v="Cartier"/>
    <x v="2"/>
    <m/>
    <d v="2021-03-02T00:00:00"/>
    <d v="2021-03-16T00:00:00"/>
    <n v="1"/>
    <x v="0"/>
    <m/>
    <x v="1"/>
    <n v="73.508899999999997"/>
    <x v="1"/>
    <n v="14"/>
    <n v="80"/>
    <n v="20"/>
    <n v="20"/>
    <n v="73.508899999999997"/>
    <n v="93.508899999999997"/>
    <n v="93.508899999999997"/>
    <s v="Tue"/>
    <s v="Tue"/>
    <n v="2"/>
    <n v="2"/>
    <n v="0"/>
  </r>
  <r>
    <x v="374"/>
    <x v="2"/>
    <s v="Burton"/>
    <x v="0"/>
    <m/>
    <d v="2021-03-02T00:00:00"/>
    <d v="2021-03-23T00:00:00"/>
    <n v="1"/>
    <x v="0"/>
    <m/>
    <x v="1"/>
    <n v="144"/>
    <x v="1"/>
    <n v="21"/>
    <n v="80"/>
    <n v="20"/>
    <n v="20"/>
    <n v="144"/>
    <n v="164"/>
    <n v="164"/>
    <s v="Tue"/>
    <s v="Tue"/>
    <n v="2"/>
    <n v="2"/>
    <n v="0"/>
  </r>
  <r>
    <x v="375"/>
    <x v="5"/>
    <s v="Burton"/>
    <x v="4"/>
    <m/>
    <d v="2021-03-02T00:00:00"/>
    <d v="2021-03-23T00:00:00"/>
    <n v="1"/>
    <x v="0"/>
    <s v="Yes"/>
    <x v="8"/>
    <n v="94.71"/>
    <x v="2"/>
    <n v="21"/>
    <n v="80"/>
    <n v="160"/>
    <n v="160"/>
    <n v="0"/>
    <n v="254.70999999999998"/>
    <n v="160"/>
    <s v="Tue"/>
    <s v="Tue"/>
    <n v="2"/>
    <n v="2"/>
    <n v="0"/>
  </r>
  <r>
    <x v="376"/>
    <x v="2"/>
    <s v="Burton"/>
    <x v="0"/>
    <s v="Yes"/>
    <d v="2021-03-03T00:00:00"/>
    <d v="2021-03-09T00:00:00"/>
    <n v="2"/>
    <x v="0"/>
    <m/>
    <x v="1"/>
    <n v="41.153799999999997"/>
    <x v="2"/>
    <n v="6"/>
    <n v="140"/>
    <n v="35"/>
    <n v="35"/>
    <n v="41.153799999999997"/>
    <n v="76.15379999999999"/>
    <n v="76.15379999999999"/>
    <s v="Wed"/>
    <s v="Tue"/>
    <n v="3"/>
    <n v="2"/>
    <n v="-1"/>
  </r>
  <r>
    <x v="377"/>
    <x v="8"/>
    <s v="Ling"/>
    <x v="1"/>
    <m/>
    <d v="2021-03-03T00:00:00"/>
    <d v="2021-04-06T00:00:00"/>
    <n v="2"/>
    <x v="0"/>
    <m/>
    <x v="0"/>
    <n v="76.9499"/>
    <x v="2"/>
    <n v="34"/>
    <n v="140"/>
    <n v="70"/>
    <n v="70"/>
    <n v="76.9499"/>
    <n v="146.94990000000001"/>
    <n v="146.94990000000001"/>
    <s v="Wed"/>
    <s v="Tue"/>
    <n v="3"/>
    <n v="2"/>
    <n v="-1"/>
  </r>
  <r>
    <x v="378"/>
    <x v="4"/>
    <s v="Khan"/>
    <x v="0"/>
    <m/>
    <d v="2021-03-03T00:00:00"/>
    <d v="2021-04-26T00:00:00"/>
    <n v="1"/>
    <x v="0"/>
    <m/>
    <x v="0"/>
    <n v="25.24"/>
    <x v="1"/>
    <n v="54"/>
    <n v="80"/>
    <n v="40"/>
    <n v="40"/>
    <n v="25.24"/>
    <n v="65.239999999999995"/>
    <n v="65.239999999999995"/>
    <s v="Wed"/>
    <s v="Mon"/>
    <n v="3"/>
    <n v="1"/>
    <n v="-2"/>
  </r>
  <r>
    <x v="379"/>
    <x v="3"/>
    <s v="Burton"/>
    <x v="0"/>
    <s v="Yes"/>
    <d v="2021-03-03T00:00:00"/>
    <d v="2021-05-13T00:00:00"/>
    <n v="2"/>
    <x v="0"/>
    <m/>
    <x v="2"/>
    <n v="572.62689999999998"/>
    <x v="2"/>
    <n v="71"/>
    <n v="140"/>
    <n v="105"/>
    <n v="105"/>
    <n v="572.62689999999998"/>
    <n v="677.62689999999998"/>
    <n v="677.62689999999998"/>
    <s v="Wed"/>
    <s v="Thu"/>
    <n v="3"/>
    <n v="4"/>
    <n v="1"/>
  </r>
  <r>
    <x v="380"/>
    <x v="1"/>
    <s v="Burton"/>
    <x v="1"/>
    <m/>
    <d v="2021-03-03T00:00:00"/>
    <d v="2021-07-12T00:00:00"/>
    <n v="2"/>
    <x v="0"/>
    <m/>
    <x v="14"/>
    <n v="361.90370000000001"/>
    <x v="0"/>
    <n v="131"/>
    <n v="140"/>
    <n v="175"/>
    <n v="175"/>
    <n v="361.90370000000001"/>
    <n v="536.90370000000007"/>
    <n v="536.90370000000007"/>
    <s v="Wed"/>
    <s v="Mon"/>
    <n v="3"/>
    <n v="1"/>
    <n v="-2"/>
  </r>
  <r>
    <x v="381"/>
    <x v="3"/>
    <s v="Cartier"/>
    <x v="0"/>
    <m/>
    <d v="2021-03-04T00:00:00"/>
    <d v="2021-03-08T00:00:00"/>
    <n v="1"/>
    <x v="0"/>
    <m/>
    <x v="1"/>
    <n v="110.2272"/>
    <x v="0"/>
    <n v="4"/>
    <n v="80"/>
    <n v="20"/>
    <n v="20"/>
    <n v="110.2272"/>
    <n v="130.22719999999998"/>
    <n v="130.22719999999998"/>
    <s v="Thu"/>
    <s v="Mon"/>
    <n v="4"/>
    <n v="1"/>
    <n v="-3"/>
  </r>
  <r>
    <x v="382"/>
    <x v="1"/>
    <s v="Lopez"/>
    <x v="0"/>
    <m/>
    <d v="2021-03-04T00:00:00"/>
    <d v="2021-03-15T00:00:00"/>
    <n v="1"/>
    <x v="0"/>
    <m/>
    <x v="1"/>
    <n v="33.910499999999999"/>
    <x v="0"/>
    <n v="11"/>
    <n v="80"/>
    <n v="20"/>
    <n v="20"/>
    <n v="33.910499999999999"/>
    <n v="53.910499999999999"/>
    <n v="53.910499999999999"/>
    <s v="Thu"/>
    <s v="Mon"/>
    <n v="4"/>
    <n v="1"/>
    <n v="-3"/>
  </r>
  <r>
    <x v="383"/>
    <x v="0"/>
    <s v="Ling"/>
    <x v="0"/>
    <m/>
    <d v="2021-03-04T00:00:00"/>
    <d v="2021-03-24T00:00:00"/>
    <n v="2"/>
    <x v="0"/>
    <m/>
    <x v="1"/>
    <n v="19"/>
    <x v="0"/>
    <n v="20"/>
    <n v="140"/>
    <n v="35"/>
    <n v="35"/>
    <n v="19"/>
    <n v="54"/>
    <n v="54"/>
    <s v="Thu"/>
    <s v="Wed"/>
    <n v="4"/>
    <n v="3"/>
    <n v="-1"/>
  </r>
  <r>
    <x v="384"/>
    <x v="4"/>
    <s v="Khan"/>
    <x v="4"/>
    <m/>
    <d v="2021-03-04T00:00:00"/>
    <d v="2021-03-24T00:00:00"/>
    <n v="1"/>
    <x v="0"/>
    <m/>
    <x v="14"/>
    <n v="294.77999999999997"/>
    <x v="1"/>
    <n v="20"/>
    <n v="80"/>
    <n v="100"/>
    <n v="100"/>
    <n v="294.77999999999997"/>
    <n v="394.78"/>
    <n v="394.78"/>
    <s v="Thu"/>
    <s v="Wed"/>
    <n v="4"/>
    <n v="3"/>
    <n v="-1"/>
  </r>
  <r>
    <x v="385"/>
    <x v="8"/>
    <s v="Ling"/>
    <x v="0"/>
    <m/>
    <d v="2021-03-04T00:00:00"/>
    <d v="2021-04-26T00:00:00"/>
    <n v="2"/>
    <x v="0"/>
    <m/>
    <x v="1"/>
    <n v="83.231700000000004"/>
    <x v="0"/>
    <n v="53"/>
    <n v="140"/>
    <n v="35"/>
    <n v="35"/>
    <n v="83.231700000000004"/>
    <n v="118.2317"/>
    <n v="118.2317"/>
    <s v="Thu"/>
    <s v="Mon"/>
    <n v="4"/>
    <n v="1"/>
    <n v="-3"/>
  </r>
  <r>
    <x v="386"/>
    <x v="1"/>
    <s v="Lopez"/>
    <x v="0"/>
    <m/>
    <d v="2021-03-08T00:00:00"/>
    <d v="2021-03-16T00:00:00"/>
    <n v="1"/>
    <x v="0"/>
    <m/>
    <x v="2"/>
    <n v="103.0842"/>
    <x v="0"/>
    <n v="8"/>
    <n v="80"/>
    <n v="60"/>
    <n v="60"/>
    <n v="103.0842"/>
    <n v="163.08420000000001"/>
    <n v="163.08420000000001"/>
    <s v="Mon"/>
    <s v="Tue"/>
    <n v="1"/>
    <n v="2"/>
    <n v="1"/>
  </r>
  <r>
    <x v="387"/>
    <x v="2"/>
    <s v="Cartier"/>
    <x v="1"/>
    <m/>
    <d v="2021-03-08T00:00:00"/>
    <d v="2021-03-16T00:00:00"/>
    <n v="2"/>
    <x v="0"/>
    <m/>
    <x v="0"/>
    <n v="144.30529999999999"/>
    <x v="2"/>
    <n v="8"/>
    <n v="140"/>
    <n v="70"/>
    <n v="70"/>
    <n v="144.30529999999999"/>
    <n v="214.30529999999999"/>
    <n v="214.30529999999999"/>
    <s v="Mon"/>
    <s v="Tue"/>
    <n v="1"/>
    <n v="2"/>
    <n v="1"/>
  </r>
  <r>
    <x v="388"/>
    <x v="0"/>
    <s v="Ling"/>
    <x v="0"/>
    <m/>
    <d v="2021-03-08T00:00:00"/>
    <d v="2021-03-25T00:00:00"/>
    <n v="2"/>
    <x v="0"/>
    <m/>
    <x v="1"/>
    <n v="39"/>
    <x v="0"/>
    <n v="17"/>
    <n v="140"/>
    <n v="35"/>
    <n v="35"/>
    <n v="39"/>
    <n v="74"/>
    <n v="74"/>
    <s v="Mon"/>
    <s v="Thu"/>
    <n v="1"/>
    <n v="4"/>
    <n v="3"/>
  </r>
  <r>
    <x v="389"/>
    <x v="2"/>
    <s v="Burton"/>
    <x v="4"/>
    <m/>
    <d v="2021-03-08T00:00:00"/>
    <d v="2021-03-27T00:00:00"/>
    <n v="2"/>
    <x v="0"/>
    <m/>
    <x v="10"/>
    <n v="224"/>
    <x v="2"/>
    <n v="19"/>
    <n v="140"/>
    <n v="350"/>
    <n v="350"/>
    <n v="224"/>
    <n v="574"/>
    <n v="574"/>
    <s v="Mon"/>
    <s v="Sat"/>
    <n v="1"/>
    <n v="6"/>
    <n v="5"/>
  </r>
  <r>
    <x v="390"/>
    <x v="1"/>
    <s v="Lopez"/>
    <x v="0"/>
    <m/>
    <d v="2021-03-08T00:00:00"/>
    <d v="2021-06-12T00:00:00"/>
    <n v="1"/>
    <x v="0"/>
    <m/>
    <x v="0"/>
    <n v="475.54"/>
    <x v="0"/>
    <n v="96"/>
    <n v="80"/>
    <n v="40"/>
    <n v="40"/>
    <n v="475.54"/>
    <n v="515.54"/>
    <n v="515.54"/>
    <s v="Mon"/>
    <s v="Sat"/>
    <n v="1"/>
    <n v="6"/>
    <n v="5"/>
  </r>
  <r>
    <x v="391"/>
    <x v="2"/>
    <s v="Khan"/>
    <x v="0"/>
    <m/>
    <d v="2021-03-09T00:00:00"/>
    <d v="2021-03-16T00:00:00"/>
    <n v="1"/>
    <x v="0"/>
    <m/>
    <x v="6"/>
    <n v="46.036799999999999"/>
    <x v="2"/>
    <n v="7"/>
    <n v="80"/>
    <n v="80"/>
    <n v="80"/>
    <n v="46.036799999999999"/>
    <n v="126.0368"/>
    <n v="126.0368"/>
    <s v="Tue"/>
    <s v="Tue"/>
    <n v="2"/>
    <n v="2"/>
    <n v="0"/>
  </r>
  <r>
    <x v="392"/>
    <x v="1"/>
    <s v="Lopez"/>
    <x v="0"/>
    <m/>
    <d v="2021-03-09T00:00:00"/>
    <d v="2021-03-16T00:00:00"/>
    <n v="1"/>
    <x v="0"/>
    <m/>
    <x v="2"/>
    <n v="294.5514"/>
    <x v="0"/>
    <n v="7"/>
    <n v="80"/>
    <n v="60"/>
    <n v="60"/>
    <n v="294.5514"/>
    <n v="354.5514"/>
    <n v="354.5514"/>
    <s v="Tue"/>
    <s v="Tue"/>
    <n v="2"/>
    <n v="2"/>
    <n v="0"/>
  </r>
  <r>
    <x v="393"/>
    <x v="4"/>
    <s v="Khan"/>
    <x v="1"/>
    <m/>
    <d v="2021-03-09T00:00:00"/>
    <d v="2021-05-25T00:00:00"/>
    <n v="2"/>
    <x v="0"/>
    <m/>
    <x v="6"/>
    <n v="28.5"/>
    <x v="1"/>
    <n v="77"/>
    <n v="140"/>
    <n v="140"/>
    <n v="140"/>
    <n v="28.5"/>
    <n v="168.5"/>
    <n v="168.5"/>
    <s v="Tue"/>
    <s v="Tue"/>
    <n v="2"/>
    <n v="2"/>
    <n v="0"/>
  </r>
  <r>
    <x v="394"/>
    <x v="8"/>
    <s v="Ling"/>
    <x v="4"/>
    <m/>
    <d v="2021-03-10T00:00:00"/>
    <d v="2021-03-12T00:00:00"/>
    <n v="2"/>
    <x v="0"/>
    <m/>
    <x v="3"/>
    <n v="50"/>
    <x v="0"/>
    <n v="2"/>
    <n v="140"/>
    <n v="210"/>
    <n v="210"/>
    <n v="50"/>
    <n v="260"/>
    <n v="260"/>
    <s v="Wed"/>
    <s v="Fri"/>
    <n v="3"/>
    <n v="5"/>
    <n v="2"/>
  </r>
  <r>
    <x v="395"/>
    <x v="5"/>
    <s v="Khan"/>
    <x v="0"/>
    <m/>
    <d v="2021-03-10T00:00:00"/>
    <d v="2021-03-10T00:00:00"/>
    <n v="1"/>
    <x v="0"/>
    <m/>
    <x v="0"/>
    <n v="10"/>
    <x v="0"/>
    <n v="0"/>
    <n v="80"/>
    <n v="40"/>
    <n v="40"/>
    <n v="10"/>
    <n v="50"/>
    <n v="50"/>
    <s v="Wed"/>
    <s v="Wed"/>
    <n v="3"/>
    <n v="3"/>
    <n v="0"/>
  </r>
  <r>
    <x v="396"/>
    <x v="0"/>
    <s v="Ling"/>
    <x v="4"/>
    <s v="Yes"/>
    <d v="2021-03-10T00:00:00"/>
    <d v="2021-03-17T00:00:00"/>
    <n v="2"/>
    <x v="0"/>
    <m/>
    <x v="3"/>
    <n v="29.33"/>
    <x v="0"/>
    <n v="7"/>
    <n v="140"/>
    <n v="210"/>
    <n v="210"/>
    <n v="29.33"/>
    <n v="239.32999999999998"/>
    <n v="239.32999999999998"/>
    <s v="Wed"/>
    <s v="Wed"/>
    <n v="3"/>
    <n v="3"/>
    <n v="0"/>
  </r>
  <r>
    <x v="397"/>
    <x v="1"/>
    <s v="Burton"/>
    <x v="0"/>
    <s v="Yes"/>
    <d v="2021-03-10T00:00:00"/>
    <d v="2021-03-17T00:00:00"/>
    <n v="1"/>
    <x v="0"/>
    <s v="Yes"/>
    <x v="1"/>
    <n v="19.196999999999999"/>
    <x v="2"/>
    <n v="7"/>
    <n v="80"/>
    <n v="20"/>
    <n v="20"/>
    <n v="0"/>
    <n v="39.197000000000003"/>
    <n v="20"/>
    <s v="Wed"/>
    <s v="Wed"/>
    <n v="3"/>
    <n v="3"/>
    <n v="0"/>
  </r>
  <r>
    <x v="398"/>
    <x v="4"/>
    <s v="Khan"/>
    <x v="1"/>
    <m/>
    <d v="2021-03-10T00:00:00"/>
    <d v="2021-03-17T00:00:00"/>
    <n v="2"/>
    <x v="0"/>
    <m/>
    <x v="0"/>
    <n v="24.186499999999999"/>
    <x v="2"/>
    <n v="7"/>
    <n v="140"/>
    <n v="70"/>
    <n v="70"/>
    <n v="24.186499999999999"/>
    <n v="94.186499999999995"/>
    <n v="94.186499999999995"/>
    <s v="Wed"/>
    <s v="Wed"/>
    <n v="3"/>
    <n v="3"/>
    <n v="0"/>
  </r>
  <r>
    <x v="399"/>
    <x v="8"/>
    <s v="Ling"/>
    <x v="0"/>
    <m/>
    <d v="2021-03-10T00:00:00"/>
    <d v="2021-03-18T00:00:00"/>
    <n v="2"/>
    <x v="0"/>
    <m/>
    <x v="0"/>
    <n v="159"/>
    <x v="0"/>
    <n v="8"/>
    <n v="140"/>
    <n v="70"/>
    <n v="70"/>
    <n v="159"/>
    <n v="229"/>
    <n v="229"/>
    <s v="Wed"/>
    <s v="Thu"/>
    <n v="3"/>
    <n v="4"/>
    <n v="1"/>
  </r>
  <r>
    <x v="400"/>
    <x v="5"/>
    <s v="Burton"/>
    <x v="0"/>
    <m/>
    <d v="2021-03-10T00:00:00"/>
    <d v="2021-03-24T00:00:00"/>
    <n v="2"/>
    <x v="0"/>
    <s v="Yes"/>
    <x v="0"/>
    <n v="411.09530000000001"/>
    <x v="2"/>
    <n v="14"/>
    <n v="140"/>
    <n v="70"/>
    <n v="70"/>
    <n v="0"/>
    <n v="481.09530000000001"/>
    <n v="70"/>
    <s v="Wed"/>
    <s v="Wed"/>
    <n v="3"/>
    <n v="3"/>
    <n v="0"/>
  </r>
  <r>
    <x v="401"/>
    <x v="0"/>
    <s v="Ling"/>
    <x v="0"/>
    <m/>
    <d v="2021-03-10T00:00:00"/>
    <d v="2021-04-08T00:00:00"/>
    <n v="1"/>
    <x v="0"/>
    <m/>
    <x v="2"/>
    <n v="58.361699999999999"/>
    <x v="0"/>
    <n v="29"/>
    <n v="80"/>
    <n v="60"/>
    <n v="60"/>
    <n v="58.361699999999999"/>
    <n v="118.3617"/>
    <n v="118.3617"/>
    <s v="Wed"/>
    <s v="Thu"/>
    <n v="3"/>
    <n v="4"/>
    <n v="1"/>
  </r>
  <r>
    <x v="402"/>
    <x v="5"/>
    <s v="Burton"/>
    <x v="3"/>
    <m/>
    <d v="2021-03-10T00:00:00"/>
    <d v="2021-04-20T00:00:00"/>
    <n v="1"/>
    <x v="0"/>
    <s v="Yes"/>
    <x v="5"/>
    <n v="98.547600000000003"/>
    <x v="2"/>
    <n v="41"/>
    <n v="80"/>
    <n v="140"/>
    <n v="140"/>
    <n v="0"/>
    <n v="238.54759999999999"/>
    <n v="140"/>
    <s v="Wed"/>
    <s v="Tue"/>
    <n v="3"/>
    <n v="2"/>
    <n v="-1"/>
  </r>
  <r>
    <x v="403"/>
    <x v="8"/>
    <s v="Ling"/>
    <x v="3"/>
    <m/>
    <d v="2021-03-10T00:00:00"/>
    <d v="2021-04-21T00:00:00"/>
    <n v="2"/>
    <x v="1"/>
    <s v="Yes"/>
    <x v="8"/>
    <n v="145.14920000000001"/>
    <x v="3"/>
    <n v="42"/>
    <n v="140"/>
    <n v="280"/>
    <n v="0"/>
    <n v="0"/>
    <n v="425.14920000000001"/>
    <n v="0"/>
    <s v="Wed"/>
    <s v="Wed"/>
    <n v="3"/>
    <n v="3"/>
    <n v="0"/>
  </r>
  <r>
    <x v="404"/>
    <x v="5"/>
    <s v="Burton"/>
    <x v="1"/>
    <m/>
    <d v="2021-03-11T00:00:00"/>
    <d v="2021-03-11T00:00:00"/>
    <n v="2"/>
    <x v="0"/>
    <m/>
    <x v="2"/>
    <n v="125.7273"/>
    <x v="0"/>
    <n v="0"/>
    <n v="140"/>
    <n v="105"/>
    <n v="105"/>
    <n v="125.7273"/>
    <n v="230.72730000000001"/>
    <n v="230.72730000000001"/>
    <s v="Thu"/>
    <s v="Thu"/>
    <n v="4"/>
    <n v="4"/>
    <n v="0"/>
  </r>
  <r>
    <x v="405"/>
    <x v="3"/>
    <s v="Khan"/>
    <x v="0"/>
    <s v="Yes"/>
    <d v="2021-03-11T00:00:00"/>
    <d v="2021-06-01T00:00:00"/>
    <n v="1"/>
    <x v="0"/>
    <m/>
    <x v="1"/>
    <n v="204.28399999999999"/>
    <x v="2"/>
    <n v="82"/>
    <n v="80"/>
    <n v="20"/>
    <n v="20"/>
    <n v="204.28399999999999"/>
    <n v="224.28399999999999"/>
    <n v="224.28399999999999"/>
    <s v="Thu"/>
    <s v="Tue"/>
    <n v="4"/>
    <n v="2"/>
    <n v="-2"/>
  </r>
  <r>
    <x v="406"/>
    <x v="2"/>
    <s v="Cartier"/>
    <x v="2"/>
    <m/>
    <d v="2021-03-11T00:00:00"/>
    <d v="2021-07-17T00:00:00"/>
    <n v="1"/>
    <x v="0"/>
    <m/>
    <x v="1"/>
    <n v="120"/>
    <x v="0"/>
    <n v="128"/>
    <n v="80"/>
    <n v="20"/>
    <n v="20"/>
    <n v="120"/>
    <n v="140"/>
    <n v="140"/>
    <s v="Thu"/>
    <s v="Sat"/>
    <n v="4"/>
    <n v="6"/>
    <n v="2"/>
  </r>
  <r>
    <x v="407"/>
    <x v="0"/>
    <s v="Ling"/>
    <x v="0"/>
    <m/>
    <d v="2021-03-15T00:00:00"/>
    <d v="2021-03-27T00:00:00"/>
    <n v="2"/>
    <x v="0"/>
    <m/>
    <x v="6"/>
    <n v="203"/>
    <x v="0"/>
    <n v="12"/>
    <n v="140"/>
    <n v="140"/>
    <n v="140"/>
    <n v="203"/>
    <n v="343"/>
    <n v="343"/>
    <s v="Mon"/>
    <s v="Sat"/>
    <n v="1"/>
    <n v="6"/>
    <n v="5"/>
  </r>
  <r>
    <x v="408"/>
    <x v="8"/>
    <s v="Ling"/>
    <x v="0"/>
    <m/>
    <d v="2021-03-15T00:00:00"/>
    <d v="2021-03-23T00:00:00"/>
    <n v="2"/>
    <x v="1"/>
    <s v="Yes"/>
    <x v="2"/>
    <n v="222.33"/>
    <x v="3"/>
    <n v="8"/>
    <n v="140"/>
    <n v="105"/>
    <n v="0"/>
    <n v="0"/>
    <n v="327.33000000000004"/>
    <n v="0"/>
    <s v="Mon"/>
    <s v="Tue"/>
    <n v="1"/>
    <n v="2"/>
    <n v="1"/>
  </r>
  <r>
    <x v="409"/>
    <x v="3"/>
    <s v="Cartier"/>
    <x v="4"/>
    <m/>
    <d v="2021-03-15T00:00:00"/>
    <d v="2021-03-24T00:00:00"/>
    <n v="2"/>
    <x v="0"/>
    <m/>
    <x v="4"/>
    <n v="56.4"/>
    <x v="0"/>
    <n v="9"/>
    <n v="140"/>
    <n v="665"/>
    <n v="665"/>
    <n v="56.4"/>
    <n v="721.4"/>
    <n v="721.4"/>
    <s v="Mon"/>
    <s v="Wed"/>
    <n v="1"/>
    <n v="3"/>
    <n v="2"/>
  </r>
  <r>
    <x v="410"/>
    <x v="0"/>
    <s v="Ling"/>
    <x v="4"/>
    <m/>
    <d v="2021-03-15T00:00:00"/>
    <d v="2021-03-29T00:00:00"/>
    <n v="2"/>
    <x v="0"/>
    <s v="Yes"/>
    <x v="6"/>
    <n v="60"/>
    <x v="2"/>
    <n v="14"/>
    <n v="140"/>
    <n v="140"/>
    <n v="140"/>
    <n v="0"/>
    <n v="200"/>
    <n v="140"/>
    <s v="Mon"/>
    <s v="Mon"/>
    <n v="1"/>
    <n v="1"/>
    <n v="0"/>
  </r>
  <r>
    <x v="411"/>
    <x v="0"/>
    <s v="Ling"/>
    <x v="0"/>
    <m/>
    <d v="2021-03-15T00:00:00"/>
    <d v="2021-03-31T00:00:00"/>
    <n v="1"/>
    <x v="0"/>
    <m/>
    <x v="2"/>
    <n v="21.33"/>
    <x v="0"/>
    <n v="16"/>
    <n v="80"/>
    <n v="60"/>
    <n v="60"/>
    <n v="21.33"/>
    <n v="81.33"/>
    <n v="81.33"/>
    <s v="Mon"/>
    <s v="Wed"/>
    <n v="1"/>
    <n v="3"/>
    <n v="2"/>
  </r>
  <r>
    <x v="412"/>
    <x v="0"/>
    <s v="Ling"/>
    <x v="2"/>
    <m/>
    <d v="2021-03-15T00:00:00"/>
    <d v="2021-03-30T00:00:00"/>
    <n v="1"/>
    <x v="0"/>
    <m/>
    <x v="1"/>
    <n v="204.28399999999999"/>
    <x v="0"/>
    <n v="15"/>
    <n v="80"/>
    <n v="20"/>
    <n v="20"/>
    <n v="204.28399999999999"/>
    <n v="224.28399999999999"/>
    <n v="224.28399999999999"/>
    <s v="Mon"/>
    <s v="Tue"/>
    <n v="1"/>
    <n v="2"/>
    <n v="1"/>
  </r>
  <r>
    <x v="413"/>
    <x v="2"/>
    <s v="Burton"/>
    <x v="3"/>
    <m/>
    <d v="2021-03-15T00:00:00"/>
    <d v="2021-04-07T00:00:00"/>
    <n v="1"/>
    <x v="0"/>
    <s v="Yes"/>
    <x v="3"/>
    <n v="95.042900000000003"/>
    <x v="2"/>
    <n v="23"/>
    <n v="80"/>
    <n v="120"/>
    <n v="120"/>
    <n v="0"/>
    <n v="215.0429"/>
    <n v="120"/>
    <s v="Mon"/>
    <s v="Wed"/>
    <n v="1"/>
    <n v="3"/>
    <n v="2"/>
  </r>
  <r>
    <x v="414"/>
    <x v="3"/>
    <s v="Cartier"/>
    <x v="2"/>
    <s v="Yes"/>
    <d v="2021-03-15T00:00:00"/>
    <d v="2021-04-19T00:00:00"/>
    <n v="1"/>
    <x v="0"/>
    <m/>
    <x v="1"/>
    <n v="23.401"/>
    <x v="0"/>
    <n v="35"/>
    <n v="80"/>
    <n v="20"/>
    <n v="20"/>
    <n v="23.401"/>
    <n v="43.400999999999996"/>
    <n v="43.400999999999996"/>
    <s v="Mon"/>
    <s v="Mon"/>
    <n v="1"/>
    <n v="1"/>
    <n v="0"/>
  </r>
  <r>
    <x v="415"/>
    <x v="2"/>
    <s v="Ling"/>
    <x v="3"/>
    <m/>
    <d v="2021-03-15T00:00:00"/>
    <d v="2021-05-08T00:00:00"/>
    <n v="2"/>
    <x v="1"/>
    <s v="Yes"/>
    <x v="7"/>
    <n v="934.45389999999998"/>
    <x v="3"/>
    <n v="54"/>
    <n v="140"/>
    <n v="315"/>
    <n v="0"/>
    <n v="0"/>
    <n v="1249.4539"/>
    <n v="0"/>
    <s v="Mon"/>
    <s v="Sat"/>
    <n v="1"/>
    <n v="6"/>
    <n v="5"/>
  </r>
  <r>
    <x v="416"/>
    <x v="4"/>
    <s v="Khan"/>
    <x v="1"/>
    <m/>
    <d v="2021-03-16T00:00:00"/>
    <d v="2021-03-17T00:00:00"/>
    <n v="1"/>
    <x v="0"/>
    <m/>
    <x v="0"/>
    <n v="18"/>
    <x v="1"/>
    <n v="1"/>
    <n v="80"/>
    <n v="40"/>
    <n v="40"/>
    <n v="18"/>
    <n v="58"/>
    <n v="58"/>
    <s v="Tue"/>
    <s v="Wed"/>
    <n v="2"/>
    <n v="3"/>
    <n v="1"/>
  </r>
  <r>
    <x v="417"/>
    <x v="5"/>
    <s v="Cartier"/>
    <x v="0"/>
    <s v="Yes"/>
    <d v="2021-03-16T00:00:00"/>
    <d v="2021-03-25T00:00:00"/>
    <n v="1"/>
    <x v="0"/>
    <m/>
    <x v="1"/>
    <n v="134.84690000000001"/>
    <x v="2"/>
    <n v="9"/>
    <n v="80"/>
    <n v="20"/>
    <n v="20"/>
    <n v="134.84690000000001"/>
    <n v="154.84690000000001"/>
    <n v="154.84690000000001"/>
    <s v="Tue"/>
    <s v="Thu"/>
    <n v="2"/>
    <n v="4"/>
    <n v="2"/>
  </r>
  <r>
    <x v="418"/>
    <x v="3"/>
    <s v="Cartier"/>
    <x v="0"/>
    <s v="Yes"/>
    <d v="2021-03-16T00:00:00"/>
    <d v="2021-03-23T00:00:00"/>
    <n v="1"/>
    <x v="0"/>
    <m/>
    <x v="0"/>
    <n v="61.259"/>
    <x v="0"/>
    <n v="7"/>
    <n v="80"/>
    <n v="40"/>
    <n v="40"/>
    <n v="61.259"/>
    <n v="101.259"/>
    <n v="101.259"/>
    <s v="Tue"/>
    <s v="Tue"/>
    <n v="2"/>
    <n v="2"/>
    <n v="0"/>
  </r>
  <r>
    <x v="419"/>
    <x v="2"/>
    <s v="Burton"/>
    <x v="1"/>
    <m/>
    <d v="2021-03-16T00:00:00"/>
    <d v="2021-04-02T00:00:00"/>
    <n v="2"/>
    <x v="0"/>
    <m/>
    <x v="19"/>
    <n v="658.67510000000004"/>
    <x v="0"/>
    <n v="17"/>
    <n v="140"/>
    <n v="630"/>
    <n v="630"/>
    <n v="658.67510000000004"/>
    <n v="1288.6750999999999"/>
    <n v="1288.6750999999999"/>
    <s v="Tue"/>
    <s v="Fri"/>
    <n v="2"/>
    <n v="5"/>
    <n v="3"/>
  </r>
  <r>
    <x v="420"/>
    <x v="2"/>
    <s v="Burton"/>
    <x v="3"/>
    <m/>
    <d v="2021-03-16T00:00:00"/>
    <d v="2021-04-03T00:00:00"/>
    <n v="2"/>
    <x v="0"/>
    <m/>
    <x v="20"/>
    <n v="1468.5196000000001"/>
    <x v="0"/>
    <n v="18"/>
    <n v="140"/>
    <n v="1120"/>
    <n v="1120"/>
    <n v="1468.5196000000001"/>
    <n v="2588.5196000000001"/>
    <n v="2588.5196000000001"/>
    <s v="Tue"/>
    <s v="Sat"/>
    <n v="2"/>
    <n v="6"/>
    <n v="4"/>
  </r>
  <r>
    <x v="421"/>
    <x v="1"/>
    <s v="Lopez"/>
    <x v="1"/>
    <m/>
    <d v="2021-03-16T00:00:00"/>
    <d v="2021-03-31T00:00:00"/>
    <n v="1"/>
    <x v="0"/>
    <m/>
    <x v="2"/>
    <n v="82.586500000000001"/>
    <x v="0"/>
    <n v="15"/>
    <n v="80"/>
    <n v="60"/>
    <n v="60"/>
    <n v="82.586500000000001"/>
    <n v="142.5865"/>
    <n v="142.5865"/>
    <s v="Tue"/>
    <s v="Wed"/>
    <n v="2"/>
    <n v="3"/>
    <n v="1"/>
  </r>
  <r>
    <x v="422"/>
    <x v="7"/>
    <s v="Ling"/>
    <x v="4"/>
    <m/>
    <d v="2021-03-16T00:00:00"/>
    <d v="2021-04-16T00:00:00"/>
    <n v="2"/>
    <x v="0"/>
    <s v="Yes"/>
    <x v="11"/>
    <n v="340.54520000000002"/>
    <x v="2"/>
    <n v="31"/>
    <n v="140"/>
    <n v="385"/>
    <n v="385"/>
    <n v="0"/>
    <n v="725.54520000000002"/>
    <n v="385"/>
    <s v="Tue"/>
    <s v="Fri"/>
    <n v="2"/>
    <n v="5"/>
    <n v="3"/>
  </r>
  <r>
    <x v="423"/>
    <x v="5"/>
    <s v="Khan"/>
    <x v="0"/>
    <m/>
    <d v="2021-03-16T00:00:00"/>
    <d v="2021-05-06T00:00:00"/>
    <n v="1"/>
    <x v="0"/>
    <m/>
    <x v="1"/>
    <n v="72.061000000000007"/>
    <x v="2"/>
    <n v="51"/>
    <n v="80"/>
    <n v="20"/>
    <n v="20"/>
    <n v="72.061000000000007"/>
    <n v="92.061000000000007"/>
    <n v="92.061000000000007"/>
    <s v="Tue"/>
    <s v="Thu"/>
    <n v="2"/>
    <n v="4"/>
    <n v="2"/>
  </r>
  <r>
    <x v="424"/>
    <x v="7"/>
    <s v="Burton"/>
    <x v="0"/>
    <m/>
    <d v="2021-03-17T00:00:00"/>
    <d v="2021-04-10T00:00:00"/>
    <n v="1"/>
    <x v="0"/>
    <m/>
    <x v="0"/>
    <n v="48.990699999999997"/>
    <x v="0"/>
    <n v="24"/>
    <n v="80"/>
    <n v="40"/>
    <n v="40"/>
    <n v="48.990699999999997"/>
    <n v="88.990700000000004"/>
    <n v="88.990700000000004"/>
    <s v="Wed"/>
    <s v="Sat"/>
    <n v="3"/>
    <n v="6"/>
    <n v="3"/>
  </r>
  <r>
    <x v="425"/>
    <x v="0"/>
    <s v="Ling"/>
    <x v="2"/>
    <m/>
    <d v="2021-03-17T00:00:00"/>
    <d v="2021-04-10T00:00:00"/>
    <n v="1"/>
    <x v="0"/>
    <m/>
    <x v="1"/>
    <n v="15.401"/>
    <x v="0"/>
    <n v="24"/>
    <n v="80"/>
    <n v="20"/>
    <n v="20"/>
    <n v="15.401"/>
    <n v="35.400999999999996"/>
    <n v="35.400999999999996"/>
    <s v="Wed"/>
    <s v="Sat"/>
    <n v="3"/>
    <n v="6"/>
    <n v="3"/>
  </r>
  <r>
    <x v="426"/>
    <x v="8"/>
    <s v="Khan"/>
    <x v="1"/>
    <m/>
    <d v="2021-03-19T00:00:00"/>
    <d v="2021-05-06T00:00:00"/>
    <n v="1"/>
    <x v="0"/>
    <m/>
    <x v="2"/>
    <n v="204.10079999999999"/>
    <x v="2"/>
    <n v="48"/>
    <n v="80"/>
    <n v="60"/>
    <n v="60"/>
    <n v="204.10079999999999"/>
    <n v="264.10079999999999"/>
    <n v="264.10079999999999"/>
    <s v="Fri"/>
    <s v="Thu"/>
    <n v="5"/>
    <n v="4"/>
    <n v="-1"/>
  </r>
  <r>
    <x v="427"/>
    <x v="0"/>
    <s v="Ling"/>
    <x v="0"/>
    <m/>
    <d v="2021-03-20T00:00:00"/>
    <d v="2021-04-10T00:00:00"/>
    <n v="1"/>
    <x v="0"/>
    <m/>
    <x v="1"/>
    <n v="12.63"/>
    <x v="0"/>
    <n v="21"/>
    <n v="80"/>
    <n v="20"/>
    <n v="20"/>
    <n v="12.63"/>
    <n v="32.630000000000003"/>
    <n v="32.630000000000003"/>
    <s v="Sat"/>
    <s v="Sat"/>
    <n v="6"/>
    <n v="6"/>
    <n v="0"/>
  </r>
  <r>
    <x v="428"/>
    <x v="7"/>
    <s v="Ling"/>
    <x v="0"/>
    <m/>
    <d v="2021-03-20T00:00:00"/>
    <d v="2021-04-13T00:00:00"/>
    <n v="1"/>
    <x v="0"/>
    <m/>
    <x v="1"/>
    <n v="15.24"/>
    <x v="1"/>
    <n v="24"/>
    <n v="80"/>
    <n v="20"/>
    <n v="20"/>
    <n v="15.24"/>
    <n v="35.24"/>
    <n v="35.24"/>
    <s v="Sat"/>
    <s v="Tue"/>
    <n v="6"/>
    <n v="2"/>
    <n v="-4"/>
  </r>
  <r>
    <x v="429"/>
    <x v="4"/>
    <s v="Khan"/>
    <x v="0"/>
    <m/>
    <d v="2021-03-22T00:00:00"/>
    <d v="2021-03-31T00:00:00"/>
    <n v="1"/>
    <x v="1"/>
    <s v="Yes"/>
    <x v="0"/>
    <n v="50"/>
    <x v="3"/>
    <n v="9"/>
    <n v="80"/>
    <n v="40"/>
    <n v="0"/>
    <n v="0"/>
    <n v="90"/>
    <n v="0"/>
    <s v="Mon"/>
    <s v="Wed"/>
    <n v="1"/>
    <n v="3"/>
    <n v="2"/>
  </r>
  <r>
    <x v="430"/>
    <x v="1"/>
    <s v="Burton"/>
    <x v="3"/>
    <m/>
    <d v="2021-03-22T00:00:00"/>
    <d v="2021-04-20T00:00:00"/>
    <n v="1"/>
    <x v="0"/>
    <s v="Yes"/>
    <x v="3"/>
    <n v="272.55329999999998"/>
    <x v="2"/>
    <n v="29"/>
    <n v="80"/>
    <n v="120"/>
    <n v="120"/>
    <n v="0"/>
    <n v="392.55329999999998"/>
    <n v="120"/>
    <s v="Mon"/>
    <s v="Tue"/>
    <n v="1"/>
    <n v="2"/>
    <n v="1"/>
  </r>
  <r>
    <x v="431"/>
    <x v="3"/>
    <s v="Cartier"/>
    <x v="1"/>
    <m/>
    <d v="2021-03-22T00:00:00"/>
    <d v="2021-04-20T00:00:00"/>
    <n v="2"/>
    <x v="0"/>
    <m/>
    <x v="21"/>
    <n v="27"/>
    <x v="2"/>
    <n v="29"/>
    <n v="140"/>
    <n v="875"/>
    <n v="875"/>
    <n v="27"/>
    <n v="902"/>
    <n v="902"/>
    <s v="Mon"/>
    <s v="Tue"/>
    <n v="1"/>
    <n v="2"/>
    <n v="1"/>
  </r>
  <r>
    <x v="432"/>
    <x v="5"/>
    <s v="Khan"/>
    <x v="0"/>
    <m/>
    <d v="2021-03-22T00:00:00"/>
    <d v="2021-04-22T00:00:00"/>
    <n v="1"/>
    <x v="1"/>
    <s v="Yes"/>
    <x v="1"/>
    <n v="65.428799999999995"/>
    <x v="3"/>
    <n v="31"/>
    <n v="80"/>
    <n v="20"/>
    <n v="0"/>
    <n v="0"/>
    <n v="85.428799999999995"/>
    <n v="0"/>
    <s v="Mon"/>
    <s v="Thu"/>
    <n v="1"/>
    <n v="4"/>
    <n v="3"/>
  </r>
  <r>
    <x v="433"/>
    <x v="0"/>
    <s v="Ling"/>
    <x v="0"/>
    <m/>
    <d v="2021-03-22T00:00:00"/>
    <d v="2021-05-06T00:00:00"/>
    <n v="2"/>
    <x v="0"/>
    <m/>
    <x v="0"/>
    <n v="85.32"/>
    <x v="0"/>
    <n v="45"/>
    <n v="140"/>
    <n v="70"/>
    <n v="70"/>
    <n v="85.32"/>
    <n v="155.32"/>
    <n v="155.32"/>
    <s v="Mon"/>
    <s v="Thu"/>
    <n v="1"/>
    <n v="4"/>
    <n v="3"/>
  </r>
  <r>
    <x v="434"/>
    <x v="1"/>
    <s v="Burton"/>
    <x v="4"/>
    <m/>
    <d v="2021-03-22T00:00:00"/>
    <d v="2021-05-10T00:00:00"/>
    <n v="2"/>
    <x v="0"/>
    <s v="Yes"/>
    <x v="3"/>
    <n v="572.1671"/>
    <x v="2"/>
    <n v="49"/>
    <n v="140"/>
    <n v="210"/>
    <n v="210"/>
    <n v="0"/>
    <n v="782.1671"/>
    <n v="210"/>
    <s v="Mon"/>
    <s v="Mon"/>
    <n v="1"/>
    <n v="1"/>
    <n v="0"/>
  </r>
  <r>
    <x v="435"/>
    <x v="1"/>
    <s v="Burton"/>
    <x v="3"/>
    <m/>
    <d v="2021-03-22T00:00:00"/>
    <d v="2021-05-10T00:00:00"/>
    <n v="2"/>
    <x v="0"/>
    <s v="Yes"/>
    <x v="19"/>
    <n v="937.97670000000005"/>
    <x v="2"/>
    <n v="49"/>
    <n v="140"/>
    <n v="630"/>
    <n v="630"/>
    <n v="0"/>
    <n v="1567.9767000000002"/>
    <n v="630"/>
    <s v="Mon"/>
    <s v="Mon"/>
    <n v="1"/>
    <n v="1"/>
    <n v="0"/>
  </r>
  <r>
    <x v="436"/>
    <x v="2"/>
    <s v="Burton"/>
    <x v="1"/>
    <m/>
    <d v="2021-03-23T00:00:00"/>
    <d v="2021-03-23T00:00:00"/>
    <n v="1"/>
    <x v="1"/>
    <s v="Yes"/>
    <x v="0"/>
    <n v="165"/>
    <x v="3"/>
    <n v="0"/>
    <n v="80"/>
    <n v="40"/>
    <n v="0"/>
    <n v="0"/>
    <n v="205"/>
    <n v="0"/>
    <s v="Tue"/>
    <s v="Tue"/>
    <n v="2"/>
    <n v="2"/>
    <n v="0"/>
  </r>
  <r>
    <x v="437"/>
    <x v="0"/>
    <s v="Ling"/>
    <x v="0"/>
    <m/>
    <d v="2021-03-23T00:00:00"/>
    <d v="2021-04-03T00:00:00"/>
    <n v="2"/>
    <x v="1"/>
    <s v="Yes"/>
    <x v="1"/>
    <n v="55.295499999999997"/>
    <x v="3"/>
    <n v="11"/>
    <n v="140"/>
    <n v="35"/>
    <n v="0"/>
    <n v="0"/>
    <n v="90.295500000000004"/>
    <n v="0"/>
    <s v="Tue"/>
    <s v="Sat"/>
    <n v="2"/>
    <n v="6"/>
    <n v="4"/>
  </r>
  <r>
    <x v="438"/>
    <x v="5"/>
    <s v="Cartier"/>
    <x v="1"/>
    <m/>
    <d v="2021-03-23T00:00:00"/>
    <d v="2021-04-10T00:00:00"/>
    <n v="1"/>
    <x v="0"/>
    <s v="Yes"/>
    <x v="11"/>
    <n v="534.56600000000003"/>
    <x v="2"/>
    <n v="18"/>
    <n v="80"/>
    <n v="220"/>
    <n v="220"/>
    <n v="0"/>
    <n v="754.56600000000003"/>
    <n v="220"/>
    <s v="Tue"/>
    <s v="Sat"/>
    <n v="2"/>
    <n v="6"/>
    <n v="4"/>
  </r>
  <r>
    <x v="439"/>
    <x v="2"/>
    <s v="Burton"/>
    <x v="0"/>
    <m/>
    <d v="2021-03-23T00:00:00"/>
    <d v="2021-04-08T00:00:00"/>
    <n v="1"/>
    <x v="0"/>
    <s v="Yes"/>
    <x v="6"/>
    <n v="448.26"/>
    <x v="2"/>
    <n v="16"/>
    <n v="80"/>
    <n v="80"/>
    <n v="80"/>
    <n v="0"/>
    <n v="528.26"/>
    <n v="80"/>
    <s v="Tue"/>
    <s v="Thu"/>
    <n v="2"/>
    <n v="4"/>
    <n v="2"/>
  </r>
  <r>
    <x v="440"/>
    <x v="6"/>
    <s v="Burton"/>
    <x v="0"/>
    <m/>
    <d v="2021-03-23T00:00:00"/>
    <d v="2021-04-14T00:00:00"/>
    <n v="2"/>
    <x v="0"/>
    <m/>
    <x v="6"/>
    <n v="123.208"/>
    <x v="2"/>
    <n v="22"/>
    <n v="140"/>
    <n v="140"/>
    <n v="140"/>
    <n v="123.208"/>
    <n v="263.20799999999997"/>
    <n v="263.20799999999997"/>
    <s v="Tue"/>
    <s v="Wed"/>
    <n v="2"/>
    <n v="3"/>
    <n v="1"/>
  </r>
  <r>
    <x v="441"/>
    <x v="2"/>
    <s v="Khan"/>
    <x v="2"/>
    <m/>
    <d v="2021-03-23T00:00:00"/>
    <d v="2021-04-12T00:00:00"/>
    <n v="1"/>
    <x v="0"/>
    <m/>
    <x v="1"/>
    <n v="77.290000000000006"/>
    <x v="2"/>
    <n v="20"/>
    <n v="80"/>
    <n v="20"/>
    <n v="20"/>
    <n v="77.290000000000006"/>
    <n v="97.29"/>
    <n v="97.29"/>
    <s v="Tue"/>
    <s v="Mon"/>
    <n v="2"/>
    <n v="1"/>
    <n v="-1"/>
  </r>
  <r>
    <x v="442"/>
    <x v="0"/>
    <s v="Ling"/>
    <x v="4"/>
    <m/>
    <d v="2021-03-23T00:00:00"/>
    <d v="2021-04-12T00:00:00"/>
    <n v="2"/>
    <x v="1"/>
    <s v="Yes"/>
    <x v="6"/>
    <n v="360"/>
    <x v="3"/>
    <n v="20"/>
    <n v="140"/>
    <n v="140"/>
    <n v="0"/>
    <n v="0"/>
    <n v="500"/>
    <n v="0"/>
    <s v="Tue"/>
    <s v="Mon"/>
    <n v="2"/>
    <n v="1"/>
    <n v="-1"/>
  </r>
  <r>
    <x v="443"/>
    <x v="3"/>
    <s v="Burton"/>
    <x v="3"/>
    <m/>
    <d v="2021-03-23T00:00:00"/>
    <d v="2021-05-13T00:00:00"/>
    <n v="2"/>
    <x v="0"/>
    <m/>
    <x v="15"/>
    <n v="653.00080000000003"/>
    <x v="2"/>
    <n v="51"/>
    <n v="140"/>
    <n v="490"/>
    <n v="490"/>
    <n v="653.00080000000003"/>
    <n v="1143.0008"/>
    <n v="1143.0008"/>
    <s v="Tue"/>
    <s v="Thu"/>
    <n v="2"/>
    <n v="4"/>
    <n v="2"/>
  </r>
  <r>
    <x v="444"/>
    <x v="1"/>
    <s v="Lopez"/>
    <x v="4"/>
    <m/>
    <d v="2021-03-24T00:00:00"/>
    <d v="2021-04-06T00:00:00"/>
    <n v="1"/>
    <x v="0"/>
    <m/>
    <x v="3"/>
    <n v="118.3"/>
    <x v="0"/>
    <n v="13"/>
    <n v="80"/>
    <n v="120"/>
    <n v="120"/>
    <n v="118.3"/>
    <n v="238.3"/>
    <n v="238.3"/>
    <s v="Wed"/>
    <s v="Tue"/>
    <n v="3"/>
    <n v="2"/>
    <n v="-1"/>
  </r>
  <r>
    <x v="445"/>
    <x v="6"/>
    <s v="Ling"/>
    <x v="3"/>
    <m/>
    <d v="2021-03-24T00:00:00"/>
    <d v="2021-06-11T00:00:00"/>
    <n v="2"/>
    <x v="0"/>
    <s v="Yes"/>
    <x v="10"/>
    <n v="1480.3623"/>
    <x v="2"/>
    <n v="79"/>
    <n v="140"/>
    <n v="350"/>
    <n v="350"/>
    <n v="0"/>
    <n v="1830.3623"/>
    <n v="350"/>
    <s v="Wed"/>
    <s v="Fri"/>
    <n v="3"/>
    <n v="5"/>
    <n v="2"/>
  </r>
  <r>
    <x v="446"/>
    <x v="8"/>
    <s v="Ling"/>
    <x v="3"/>
    <m/>
    <d v="2021-03-25T00:00:00"/>
    <d v="2021-05-11T00:00:00"/>
    <n v="2"/>
    <x v="0"/>
    <m/>
    <x v="10"/>
    <n v="837.1567"/>
    <x v="2"/>
    <n v="47"/>
    <n v="140"/>
    <n v="350"/>
    <n v="350"/>
    <n v="837.1567"/>
    <n v="1187.1567"/>
    <n v="1187.1567"/>
    <s v="Thu"/>
    <s v="Tue"/>
    <n v="4"/>
    <n v="2"/>
    <n v="-2"/>
  </r>
  <r>
    <x v="447"/>
    <x v="0"/>
    <s v="Ling"/>
    <x v="3"/>
    <m/>
    <d v="2021-03-27T00:00:00"/>
    <d v="2021-06-30T00:00:00"/>
    <n v="2"/>
    <x v="0"/>
    <m/>
    <x v="5"/>
    <n v="242.6396"/>
    <x v="2"/>
    <n v="95"/>
    <n v="140"/>
    <n v="245"/>
    <n v="245"/>
    <n v="242.6396"/>
    <n v="487.63959999999997"/>
    <n v="487.63959999999997"/>
    <s v="Sat"/>
    <s v="Wed"/>
    <n v="6"/>
    <n v="3"/>
    <n v="-3"/>
  </r>
  <r>
    <x v="448"/>
    <x v="5"/>
    <s v="Cartier"/>
    <x v="3"/>
    <m/>
    <d v="2021-03-29T00:00:00"/>
    <d v="2021-04-07T00:00:00"/>
    <n v="1"/>
    <x v="0"/>
    <s v="Yes"/>
    <x v="8"/>
    <n v="262.02800000000002"/>
    <x v="2"/>
    <n v="9"/>
    <n v="80"/>
    <n v="160"/>
    <n v="160"/>
    <n v="0"/>
    <n v="422.02800000000002"/>
    <n v="160"/>
    <s v="Mon"/>
    <s v="Wed"/>
    <n v="1"/>
    <n v="3"/>
    <n v="2"/>
  </r>
  <r>
    <x v="449"/>
    <x v="5"/>
    <s v="Khan"/>
    <x v="4"/>
    <m/>
    <d v="2021-03-29T00:00:00"/>
    <d v="2021-06-28T00:00:00"/>
    <n v="1"/>
    <x v="0"/>
    <m/>
    <x v="5"/>
    <n v="473.60329999999999"/>
    <x v="2"/>
    <n v="91"/>
    <n v="80"/>
    <n v="140"/>
    <n v="140"/>
    <n v="473.60329999999999"/>
    <n v="613.60329999999999"/>
    <n v="613.60329999999999"/>
    <s v="Mon"/>
    <s v="Mon"/>
    <n v="1"/>
    <n v="1"/>
    <n v="0"/>
  </r>
  <r>
    <x v="450"/>
    <x v="2"/>
    <s v="Khan"/>
    <x v="3"/>
    <m/>
    <d v="2021-03-30T00:00:00"/>
    <d v="2021-05-12T00:00:00"/>
    <n v="1"/>
    <x v="0"/>
    <m/>
    <x v="11"/>
    <n v="708.02269999999999"/>
    <x v="2"/>
    <n v="43"/>
    <n v="80"/>
    <n v="220"/>
    <n v="220"/>
    <n v="708.02269999999999"/>
    <n v="928.02269999999999"/>
    <n v="928.02269999999999"/>
    <s v="Tue"/>
    <s v="Wed"/>
    <n v="2"/>
    <n v="3"/>
    <n v="1"/>
  </r>
  <r>
    <x v="451"/>
    <x v="2"/>
    <s v="Burton"/>
    <x v="1"/>
    <m/>
    <d v="2021-03-31T00:00:00"/>
    <d v="2021-04-06T00:00:00"/>
    <n v="1"/>
    <x v="0"/>
    <m/>
    <x v="0"/>
    <n v="13.321400000000001"/>
    <x v="2"/>
    <n v="6"/>
    <n v="80"/>
    <n v="40"/>
    <n v="40"/>
    <n v="13.321400000000001"/>
    <n v="53.321399999999997"/>
    <n v="53.321399999999997"/>
    <s v="Wed"/>
    <s v="Tue"/>
    <n v="3"/>
    <n v="2"/>
    <n v="-1"/>
  </r>
  <r>
    <x v="452"/>
    <x v="6"/>
    <s v="Burton"/>
    <x v="1"/>
    <s v="Yes"/>
    <d v="2021-03-31T00:00:00"/>
    <d v="2021-04-21T00:00:00"/>
    <n v="1"/>
    <x v="0"/>
    <m/>
    <x v="2"/>
    <n v="51.29"/>
    <x v="2"/>
    <n v="21"/>
    <n v="80"/>
    <n v="60"/>
    <n v="60"/>
    <n v="51.29"/>
    <n v="111.28999999999999"/>
    <n v="111.28999999999999"/>
    <s v="Wed"/>
    <s v="Wed"/>
    <n v="3"/>
    <n v="3"/>
    <n v="0"/>
  </r>
  <r>
    <x v="453"/>
    <x v="0"/>
    <s v="Ling"/>
    <x v="2"/>
    <m/>
    <d v="2021-04-01T00:00:00"/>
    <d v="2021-04-16T00:00:00"/>
    <n v="1"/>
    <x v="0"/>
    <m/>
    <x v="1"/>
    <n v="89.5"/>
    <x v="0"/>
    <n v="15"/>
    <n v="80"/>
    <n v="20"/>
    <n v="20"/>
    <n v="89.5"/>
    <n v="109.5"/>
    <n v="109.5"/>
    <s v="Thu"/>
    <s v="Fri"/>
    <n v="4"/>
    <n v="5"/>
    <n v="1"/>
  </r>
  <r>
    <x v="454"/>
    <x v="3"/>
    <s v="Burton"/>
    <x v="0"/>
    <m/>
    <d v="2021-04-01T00:00:00"/>
    <d v="2021-04-12T00:00:00"/>
    <n v="1"/>
    <x v="0"/>
    <m/>
    <x v="1"/>
    <n v="74.532399999999996"/>
    <x v="1"/>
    <n v="11"/>
    <n v="80"/>
    <n v="20"/>
    <n v="20"/>
    <n v="74.532399999999996"/>
    <n v="94.532399999999996"/>
    <n v="94.532399999999996"/>
    <s v="Thu"/>
    <s v="Mon"/>
    <n v="4"/>
    <n v="1"/>
    <n v="-3"/>
  </r>
  <r>
    <x v="455"/>
    <x v="0"/>
    <s v="Ling"/>
    <x v="3"/>
    <m/>
    <d v="2021-04-01T00:00:00"/>
    <d v="2021-04-12T00:00:00"/>
    <n v="2"/>
    <x v="0"/>
    <m/>
    <x v="3"/>
    <n v="64"/>
    <x v="0"/>
    <n v="11"/>
    <n v="140"/>
    <n v="210"/>
    <n v="210"/>
    <n v="64"/>
    <n v="274"/>
    <n v="274"/>
    <s v="Thu"/>
    <s v="Mon"/>
    <n v="4"/>
    <n v="1"/>
    <n v="-3"/>
  </r>
  <r>
    <x v="456"/>
    <x v="3"/>
    <s v="Khan"/>
    <x v="0"/>
    <s v="Yes"/>
    <d v="2021-04-01T00:00:00"/>
    <d v="2021-04-14T00:00:00"/>
    <n v="1"/>
    <x v="0"/>
    <m/>
    <x v="1"/>
    <n v="23.401"/>
    <x v="0"/>
    <n v="13"/>
    <n v="80"/>
    <n v="20"/>
    <n v="20"/>
    <n v="23.401"/>
    <n v="43.400999999999996"/>
    <n v="43.400999999999996"/>
    <s v="Thu"/>
    <s v="Wed"/>
    <n v="4"/>
    <n v="3"/>
    <n v="-1"/>
  </r>
  <r>
    <x v="457"/>
    <x v="8"/>
    <s v="Ling"/>
    <x v="0"/>
    <m/>
    <d v="2021-04-01T00:00:00"/>
    <d v="2021-04-26T00:00:00"/>
    <n v="2"/>
    <x v="0"/>
    <m/>
    <x v="1"/>
    <n v="17.13"/>
    <x v="0"/>
    <n v="25"/>
    <n v="140"/>
    <n v="35"/>
    <n v="35"/>
    <n v="17.13"/>
    <n v="52.129999999999995"/>
    <n v="52.129999999999995"/>
    <s v="Thu"/>
    <s v="Mon"/>
    <n v="4"/>
    <n v="1"/>
    <n v="-3"/>
  </r>
  <r>
    <x v="458"/>
    <x v="4"/>
    <s v="Lopez"/>
    <x v="0"/>
    <m/>
    <d v="2021-04-01T00:00:00"/>
    <d v="2021-04-29T00:00:00"/>
    <n v="1"/>
    <x v="0"/>
    <m/>
    <x v="0"/>
    <n v="149.5"/>
    <x v="1"/>
    <n v="28"/>
    <n v="80"/>
    <n v="40"/>
    <n v="40"/>
    <n v="149.5"/>
    <n v="189.5"/>
    <n v="189.5"/>
    <s v="Thu"/>
    <s v="Thu"/>
    <n v="4"/>
    <n v="4"/>
    <n v="0"/>
  </r>
  <r>
    <x v="459"/>
    <x v="3"/>
    <s v="Burton"/>
    <x v="0"/>
    <m/>
    <d v="2021-04-02T00:00:00"/>
    <d v="2021-04-26T00:00:00"/>
    <n v="1"/>
    <x v="0"/>
    <m/>
    <x v="0"/>
    <n v="163.197"/>
    <x v="1"/>
    <n v="24"/>
    <n v="80"/>
    <n v="40"/>
    <n v="40"/>
    <n v="163.197"/>
    <n v="203.197"/>
    <n v="203.197"/>
    <s v="Fri"/>
    <s v="Mon"/>
    <n v="5"/>
    <n v="1"/>
    <n v="-4"/>
  </r>
  <r>
    <x v="460"/>
    <x v="0"/>
    <s v="Ling"/>
    <x v="0"/>
    <m/>
    <d v="2021-04-03T00:00:00"/>
    <d v="2021-04-15T00:00:00"/>
    <n v="2"/>
    <x v="0"/>
    <m/>
    <x v="1"/>
    <n v="14.76"/>
    <x v="0"/>
    <n v="12"/>
    <n v="140"/>
    <n v="35"/>
    <n v="35"/>
    <n v="14.76"/>
    <n v="49.76"/>
    <n v="49.76"/>
    <s v="Sat"/>
    <s v="Thu"/>
    <n v="6"/>
    <n v="4"/>
    <n v="-2"/>
  </r>
  <r>
    <x v="461"/>
    <x v="5"/>
    <s v="Cartier"/>
    <x v="0"/>
    <m/>
    <d v="2021-04-03T00:00:00"/>
    <d v="2021-04-27T00:00:00"/>
    <n v="1"/>
    <x v="0"/>
    <m/>
    <x v="2"/>
    <n v="21.33"/>
    <x v="0"/>
    <n v="24"/>
    <n v="80"/>
    <n v="60"/>
    <n v="60"/>
    <n v="21.33"/>
    <n v="81.33"/>
    <n v="81.33"/>
    <s v="Sat"/>
    <s v="Tue"/>
    <n v="6"/>
    <n v="2"/>
    <n v="-4"/>
  </r>
  <r>
    <x v="462"/>
    <x v="3"/>
    <s v="Burton"/>
    <x v="0"/>
    <m/>
    <d v="2021-04-03T00:00:00"/>
    <d v="2021-05-11T00:00:00"/>
    <n v="2"/>
    <x v="0"/>
    <s v="Yes"/>
    <x v="6"/>
    <n v="304.50729999999999"/>
    <x v="2"/>
    <n v="38"/>
    <n v="140"/>
    <n v="140"/>
    <n v="140"/>
    <n v="0"/>
    <n v="444.50729999999999"/>
    <n v="140"/>
    <s v="Sat"/>
    <s v="Tue"/>
    <n v="6"/>
    <n v="2"/>
    <n v="-4"/>
  </r>
  <r>
    <x v="463"/>
    <x v="7"/>
    <s v="Khan"/>
    <x v="0"/>
    <s v="Yes"/>
    <d v="2021-04-03T00:00:00"/>
    <d v="2021-05-11T00:00:00"/>
    <n v="1"/>
    <x v="0"/>
    <m/>
    <x v="0"/>
    <n v="36.3384"/>
    <x v="0"/>
    <n v="38"/>
    <n v="80"/>
    <n v="40"/>
    <n v="40"/>
    <n v="36.3384"/>
    <n v="76.338400000000007"/>
    <n v="76.338400000000007"/>
    <s v="Sat"/>
    <s v="Tue"/>
    <n v="6"/>
    <n v="2"/>
    <n v="-4"/>
  </r>
  <r>
    <x v="464"/>
    <x v="8"/>
    <s v="Ling"/>
    <x v="0"/>
    <m/>
    <d v="2021-04-05T00:00:00"/>
    <d v="2021-04-14T00:00:00"/>
    <n v="2"/>
    <x v="0"/>
    <m/>
    <x v="0"/>
    <n v="21.33"/>
    <x v="0"/>
    <n v="9"/>
    <n v="140"/>
    <n v="70"/>
    <n v="70"/>
    <n v="21.33"/>
    <n v="91.33"/>
    <n v="91.33"/>
    <s v="Mon"/>
    <s v="Wed"/>
    <n v="1"/>
    <n v="3"/>
    <n v="2"/>
  </r>
  <r>
    <x v="465"/>
    <x v="0"/>
    <s v="Ling"/>
    <x v="1"/>
    <m/>
    <d v="2021-04-05T00:00:00"/>
    <d v="2021-04-23T00:00:00"/>
    <n v="2"/>
    <x v="0"/>
    <m/>
    <x v="0"/>
    <n v="392.02480000000003"/>
    <x v="2"/>
    <n v="18"/>
    <n v="140"/>
    <n v="70"/>
    <n v="70"/>
    <n v="392.02480000000003"/>
    <n v="462.02480000000003"/>
    <n v="462.02480000000003"/>
    <s v="Mon"/>
    <s v="Fri"/>
    <n v="1"/>
    <n v="5"/>
    <n v="4"/>
  </r>
  <r>
    <x v="466"/>
    <x v="0"/>
    <s v="Ling"/>
    <x v="0"/>
    <m/>
    <d v="2021-04-05T00:00:00"/>
    <d v="2021-04-29T00:00:00"/>
    <n v="1"/>
    <x v="0"/>
    <m/>
    <x v="1"/>
    <n v="151.78790000000001"/>
    <x v="0"/>
    <n v="24"/>
    <n v="80"/>
    <n v="20"/>
    <n v="20"/>
    <n v="151.78790000000001"/>
    <n v="171.78790000000001"/>
    <n v="171.78790000000001"/>
    <s v="Mon"/>
    <s v="Thu"/>
    <n v="1"/>
    <n v="4"/>
    <n v="3"/>
  </r>
  <r>
    <x v="467"/>
    <x v="3"/>
    <s v="Cartier"/>
    <x v="0"/>
    <m/>
    <d v="2021-04-05T00:00:00"/>
    <d v="2021-05-12T00:00:00"/>
    <n v="1"/>
    <x v="0"/>
    <m/>
    <x v="1"/>
    <n v="30.1082"/>
    <x v="0"/>
    <n v="37"/>
    <n v="80"/>
    <n v="20"/>
    <n v="20"/>
    <n v="30.1082"/>
    <n v="50.108199999999997"/>
    <n v="50.108199999999997"/>
    <s v="Mon"/>
    <s v="Wed"/>
    <n v="1"/>
    <n v="3"/>
    <n v="2"/>
  </r>
  <r>
    <x v="468"/>
    <x v="8"/>
    <s v="Ling"/>
    <x v="1"/>
    <m/>
    <d v="2021-04-05T00:00:00"/>
    <d v="2021-05-17T00:00:00"/>
    <n v="2"/>
    <x v="0"/>
    <m/>
    <x v="2"/>
    <n v="13.36"/>
    <x v="2"/>
    <n v="42"/>
    <n v="140"/>
    <n v="105"/>
    <n v="105"/>
    <n v="13.36"/>
    <n v="118.36"/>
    <n v="118.36"/>
    <s v="Mon"/>
    <s v="Mon"/>
    <n v="1"/>
    <n v="1"/>
    <n v="0"/>
  </r>
  <r>
    <x v="469"/>
    <x v="2"/>
    <s v="Cartier"/>
    <x v="3"/>
    <m/>
    <d v="2021-04-05T00:00:00"/>
    <d v="2021-06-15T00:00:00"/>
    <n v="1"/>
    <x v="0"/>
    <m/>
    <x v="22"/>
    <n v="21.33"/>
    <x v="0"/>
    <n v="71"/>
    <n v="80"/>
    <n v="340"/>
    <n v="340"/>
    <n v="21.33"/>
    <n v="361.33"/>
    <n v="361.33"/>
    <s v="Mon"/>
    <s v="Tue"/>
    <n v="1"/>
    <n v="2"/>
    <n v="1"/>
  </r>
  <r>
    <x v="470"/>
    <x v="8"/>
    <s v="Ling"/>
    <x v="0"/>
    <s v="Yes"/>
    <d v="2021-04-06T00:00:00"/>
    <d v="2021-05-07T00:00:00"/>
    <n v="1"/>
    <x v="0"/>
    <m/>
    <x v="2"/>
    <n v="21.33"/>
    <x v="2"/>
    <n v="31"/>
    <n v="80"/>
    <n v="60"/>
    <n v="60"/>
    <n v="21.33"/>
    <n v="81.33"/>
    <n v="81.33"/>
    <s v="Tue"/>
    <s v="Fri"/>
    <n v="2"/>
    <n v="5"/>
    <n v="3"/>
  </r>
  <r>
    <x v="471"/>
    <x v="8"/>
    <s v="Ling"/>
    <x v="2"/>
    <s v="Yes"/>
    <d v="2021-04-06T00:00:00"/>
    <d v="2021-05-10T00:00:00"/>
    <n v="1"/>
    <x v="0"/>
    <m/>
    <x v="1"/>
    <n v="21.6"/>
    <x v="0"/>
    <n v="34"/>
    <n v="80"/>
    <n v="20"/>
    <n v="20"/>
    <n v="21.6"/>
    <n v="41.6"/>
    <n v="41.6"/>
    <s v="Tue"/>
    <s v="Mon"/>
    <n v="2"/>
    <n v="1"/>
    <n v="-1"/>
  </r>
  <r>
    <x v="472"/>
    <x v="5"/>
    <s v="Burton"/>
    <x v="2"/>
    <s v="Yes"/>
    <d v="2021-04-06T00:00:00"/>
    <d v="2021-05-20T00:00:00"/>
    <n v="1"/>
    <x v="0"/>
    <m/>
    <x v="1"/>
    <n v="108.9568"/>
    <x v="2"/>
    <n v="44"/>
    <n v="80"/>
    <n v="20"/>
    <n v="20"/>
    <n v="108.9568"/>
    <n v="128.95679999999999"/>
    <n v="128.95679999999999"/>
    <s v="Tue"/>
    <s v="Thu"/>
    <n v="2"/>
    <n v="4"/>
    <n v="2"/>
  </r>
  <r>
    <x v="473"/>
    <x v="4"/>
    <s v="Khan"/>
    <x v="2"/>
    <m/>
    <d v="2021-04-06T00:00:00"/>
    <d v="2021-05-25T00:00:00"/>
    <n v="1"/>
    <x v="0"/>
    <m/>
    <x v="1"/>
    <n v="42.66"/>
    <x v="1"/>
    <n v="49"/>
    <n v="80"/>
    <n v="20"/>
    <n v="20"/>
    <n v="42.66"/>
    <n v="62.66"/>
    <n v="62.66"/>
    <s v="Tue"/>
    <s v="Tue"/>
    <n v="2"/>
    <n v="2"/>
    <n v="0"/>
  </r>
  <r>
    <x v="474"/>
    <x v="6"/>
    <s v="Khan"/>
    <x v="0"/>
    <m/>
    <d v="2021-04-06T00:00:00"/>
    <d v="2021-05-27T00:00:00"/>
    <n v="1"/>
    <x v="0"/>
    <m/>
    <x v="5"/>
    <n v="342.6"/>
    <x v="2"/>
    <n v="51"/>
    <n v="80"/>
    <n v="140"/>
    <n v="140"/>
    <n v="342.6"/>
    <n v="482.6"/>
    <n v="482.6"/>
    <s v="Tue"/>
    <s v="Thu"/>
    <n v="2"/>
    <n v="4"/>
    <n v="2"/>
  </r>
  <r>
    <x v="475"/>
    <x v="7"/>
    <s v="Khan"/>
    <x v="1"/>
    <m/>
    <d v="2021-04-06T00:00:00"/>
    <d v="2021-06-29T00:00:00"/>
    <n v="2"/>
    <x v="0"/>
    <m/>
    <x v="2"/>
    <n v="40"/>
    <x v="1"/>
    <n v="84"/>
    <n v="140"/>
    <n v="105"/>
    <n v="105"/>
    <n v="40"/>
    <n v="145"/>
    <n v="145"/>
    <s v="Tue"/>
    <s v="Tue"/>
    <n v="2"/>
    <n v="2"/>
    <n v="0"/>
  </r>
  <r>
    <x v="476"/>
    <x v="0"/>
    <s v="Ling"/>
    <x v="2"/>
    <s v="Yes"/>
    <d v="2021-04-07T00:00:00"/>
    <d v="2021-04-14T00:00:00"/>
    <n v="1"/>
    <x v="0"/>
    <m/>
    <x v="1"/>
    <n v="259.2"/>
    <x v="2"/>
    <n v="7"/>
    <n v="80"/>
    <n v="20"/>
    <n v="20"/>
    <n v="259.2"/>
    <n v="279.2"/>
    <n v="279.2"/>
    <s v="Wed"/>
    <s v="Wed"/>
    <n v="3"/>
    <n v="3"/>
    <n v="0"/>
  </r>
  <r>
    <x v="477"/>
    <x v="0"/>
    <s v="Ling"/>
    <x v="0"/>
    <m/>
    <d v="2021-04-07T00:00:00"/>
    <d v="2021-04-28T00:00:00"/>
    <n v="2"/>
    <x v="0"/>
    <m/>
    <x v="1"/>
    <n v="26.582599999999999"/>
    <x v="0"/>
    <n v="21"/>
    <n v="140"/>
    <n v="35"/>
    <n v="35"/>
    <n v="26.582599999999999"/>
    <n v="61.582599999999999"/>
    <n v="61.582599999999999"/>
    <s v="Wed"/>
    <s v="Wed"/>
    <n v="3"/>
    <n v="3"/>
    <n v="0"/>
  </r>
  <r>
    <x v="478"/>
    <x v="1"/>
    <s v="Cartier"/>
    <x v="0"/>
    <m/>
    <d v="2021-04-07T00:00:00"/>
    <d v="2021-04-29T00:00:00"/>
    <n v="1"/>
    <x v="0"/>
    <m/>
    <x v="1"/>
    <n v="52.019799999999996"/>
    <x v="0"/>
    <n v="22"/>
    <n v="80"/>
    <n v="20"/>
    <n v="20"/>
    <n v="52.019799999999996"/>
    <n v="72.019800000000004"/>
    <n v="72.019800000000004"/>
    <s v="Wed"/>
    <s v="Thu"/>
    <n v="3"/>
    <n v="4"/>
    <n v="1"/>
  </r>
  <r>
    <x v="479"/>
    <x v="0"/>
    <s v="Ling"/>
    <x v="1"/>
    <m/>
    <d v="2021-04-07T00:00:00"/>
    <d v="2021-04-29T00:00:00"/>
    <n v="2"/>
    <x v="1"/>
    <s v="Yes"/>
    <x v="0"/>
    <n v="181.15710000000001"/>
    <x v="3"/>
    <n v="22"/>
    <n v="140"/>
    <n v="70"/>
    <n v="0"/>
    <n v="0"/>
    <n v="251.15710000000001"/>
    <n v="0"/>
    <s v="Wed"/>
    <s v="Thu"/>
    <n v="3"/>
    <n v="4"/>
    <n v="1"/>
  </r>
  <r>
    <x v="480"/>
    <x v="2"/>
    <s v="Khan"/>
    <x v="3"/>
    <m/>
    <d v="2021-04-07T00:00:00"/>
    <d v="2021-05-11T00:00:00"/>
    <n v="2"/>
    <x v="0"/>
    <m/>
    <x v="8"/>
    <n v="2050.6"/>
    <x v="0"/>
    <n v="34"/>
    <n v="140"/>
    <n v="280"/>
    <n v="280"/>
    <n v="2050.6"/>
    <n v="2330.6"/>
    <n v="2330.6"/>
    <s v="Wed"/>
    <s v="Tue"/>
    <n v="3"/>
    <n v="2"/>
    <n v="-1"/>
  </r>
  <r>
    <x v="481"/>
    <x v="7"/>
    <s v="Ling"/>
    <x v="0"/>
    <m/>
    <d v="2021-04-07T00:00:00"/>
    <m/>
    <n v="2"/>
    <x v="0"/>
    <s v="Yes"/>
    <x v="23"/>
    <n v="1587.2547999999999"/>
    <x v="2"/>
    <s v=""/>
    <n v="140"/>
    <n v="0"/>
    <n v="0"/>
    <n v="0"/>
    <n v="1587.2547999999999"/>
    <n v="0"/>
    <s v="Wed"/>
    <s v="Sat"/>
    <n v="3"/>
    <n v="6"/>
    <n v="3"/>
  </r>
  <r>
    <x v="482"/>
    <x v="0"/>
    <s v="Ling"/>
    <x v="1"/>
    <m/>
    <d v="2021-04-08T00:00:00"/>
    <d v="2021-04-22T00:00:00"/>
    <n v="2"/>
    <x v="0"/>
    <m/>
    <x v="2"/>
    <n v="158"/>
    <x v="0"/>
    <n v="14"/>
    <n v="140"/>
    <n v="105"/>
    <n v="105"/>
    <n v="158"/>
    <n v="263"/>
    <n v="263"/>
    <s v="Thu"/>
    <s v="Thu"/>
    <n v="4"/>
    <n v="4"/>
    <n v="0"/>
  </r>
  <r>
    <x v="483"/>
    <x v="2"/>
    <s v="Khan"/>
    <x v="2"/>
    <m/>
    <d v="2021-04-08T00:00:00"/>
    <d v="2021-04-28T00:00:00"/>
    <n v="1"/>
    <x v="1"/>
    <s v="Yes"/>
    <x v="1"/>
    <n v="30"/>
    <x v="3"/>
    <n v="20"/>
    <n v="80"/>
    <n v="20"/>
    <n v="0"/>
    <n v="0"/>
    <n v="50"/>
    <n v="0"/>
    <s v="Thu"/>
    <s v="Wed"/>
    <n v="4"/>
    <n v="3"/>
    <n v="-1"/>
  </r>
  <r>
    <x v="484"/>
    <x v="7"/>
    <s v="Burton"/>
    <x v="3"/>
    <m/>
    <d v="2021-04-08T00:00:00"/>
    <d v="2021-04-29T00:00:00"/>
    <n v="2"/>
    <x v="0"/>
    <s v="Yes"/>
    <x v="6"/>
    <n v="54.28"/>
    <x v="2"/>
    <n v="21"/>
    <n v="140"/>
    <n v="140"/>
    <n v="140"/>
    <n v="0"/>
    <n v="194.28"/>
    <n v="140"/>
    <s v="Thu"/>
    <s v="Thu"/>
    <n v="4"/>
    <n v="4"/>
    <n v="0"/>
  </r>
  <r>
    <x v="485"/>
    <x v="0"/>
    <s v="Ling"/>
    <x v="2"/>
    <s v="Yes"/>
    <d v="2021-04-08T00:00:00"/>
    <d v="2021-05-03T00:00:00"/>
    <n v="1"/>
    <x v="0"/>
    <m/>
    <x v="1"/>
    <n v="85.32"/>
    <x v="2"/>
    <n v="25"/>
    <n v="80"/>
    <n v="20"/>
    <n v="20"/>
    <n v="85.32"/>
    <n v="105.32"/>
    <n v="105.32"/>
    <s v="Thu"/>
    <s v="Mon"/>
    <n v="4"/>
    <n v="1"/>
    <n v="-3"/>
  </r>
  <r>
    <x v="486"/>
    <x v="7"/>
    <s v="Ling"/>
    <x v="0"/>
    <m/>
    <d v="2021-04-08T00:00:00"/>
    <d v="2021-05-13T00:00:00"/>
    <n v="2"/>
    <x v="0"/>
    <m/>
    <x v="1"/>
    <n v="30"/>
    <x v="2"/>
    <n v="35"/>
    <n v="140"/>
    <n v="35"/>
    <n v="35"/>
    <n v="30"/>
    <n v="65"/>
    <n v="65"/>
    <s v="Thu"/>
    <s v="Thu"/>
    <n v="4"/>
    <n v="4"/>
    <n v="0"/>
  </r>
  <r>
    <x v="487"/>
    <x v="3"/>
    <s v="Cartier"/>
    <x v="0"/>
    <s v="Yes"/>
    <d v="2021-04-08T00:00:00"/>
    <d v="2021-05-21T00:00:00"/>
    <n v="2"/>
    <x v="0"/>
    <m/>
    <x v="1"/>
    <n v="2.54"/>
    <x v="0"/>
    <n v="43"/>
    <n v="140"/>
    <n v="35"/>
    <n v="35"/>
    <n v="2.54"/>
    <n v="37.54"/>
    <n v="37.54"/>
    <s v="Thu"/>
    <s v="Fri"/>
    <n v="4"/>
    <n v="5"/>
    <n v="1"/>
  </r>
  <r>
    <x v="488"/>
    <x v="0"/>
    <s v="Ling"/>
    <x v="2"/>
    <m/>
    <d v="2021-04-08T00:00:00"/>
    <d v="2021-06-08T00:00:00"/>
    <n v="1"/>
    <x v="0"/>
    <m/>
    <x v="1"/>
    <n v="66.864900000000006"/>
    <x v="0"/>
    <n v="61"/>
    <n v="80"/>
    <n v="20"/>
    <n v="20"/>
    <n v="66.864900000000006"/>
    <n v="86.864900000000006"/>
    <n v="86.864900000000006"/>
    <s v="Thu"/>
    <s v="Tue"/>
    <n v="4"/>
    <n v="2"/>
    <n v="-2"/>
  </r>
  <r>
    <x v="489"/>
    <x v="0"/>
    <s v="Ling"/>
    <x v="1"/>
    <m/>
    <d v="2021-04-10T00:00:00"/>
    <d v="2021-04-21T00:00:00"/>
    <n v="2"/>
    <x v="0"/>
    <m/>
    <x v="2"/>
    <n v="108.9273"/>
    <x v="0"/>
    <n v="11"/>
    <n v="140"/>
    <n v="105"/>
    <n v="105"/>
    <n v="108.9273"/>
    <n v="213.9273"/>
    <n v="213.9273"/>
    <s v="Sat"/>
    <s v="Wed"/>
    <n v="6"/>
    <n v="3"/>
    <n v="-3"/>
  </r>
  <r>
    <x v="490"/>
    <x v="5"/>
    <s v="Cartier"/>
    <x v="3"/>
    <m/>
    <d v="2021-04-10T00:00:00"/>
    <d v="2021-05-10T00:00:00"/>
    <n v="1"/>
    <x v="1"/>
    <s v="Yes"/>
    <x v="4"/>
    <n v="397.36099999999999"/>
    <x v="3"/>
    <n v="30"/>
    <n v="80"/>
    <n v="380"/>
    <n v="0"/>
    <n v="0"/>
    <n v="777.36099999999999"/>
    <n v="0"/>
    <s v="Sat"/>
    <s v="Mon"/>
    <n v="6"/>
    <n v="1"/>
    <n v="-5"/>
  </r>
  <r>
    <x v="491"/>
    <x v="5"/>
    <s v="Cartier"/>
    <x v="0"/>
    <m/>
    <d v="2021-04-12T00:00:00"/>
    <d v="2021-04-21T00:00:00"/>
    <n v="1"/>
    <x v="0"/>
    <m/>
    <x v="1"/>
    <n v="156.40209999999999"/>
    <x v="0"/>
    <n v="9"/>
    <n v="80"/>
    <n v="20"/>
    <n v="20"/>
    <n v="156.40209999999999"/>
    <n v="176.40209999999999"/>
    <n v="176.40209999999999"/>
    <s v="Mon"/>
    <s v="Wed"/>
    <n v="1"/>
    <n v="3"/>
    <n v="2"/>
  </r>
  <r>
    <x v="492"/>
    <x v="2"/>
    <s v="Cartier"/>
    <x v="0"/>
    <m/>
    <d v="2021-04-12T00:00:00"/>
    <d v="2021-04-21T00:00:00"/>
    <n v="2"/>
    <x v="0"/>
    <s v="Yes"/>
    <x v="0"/>
    <n v="176.22120000000001"/>
    <x v="2"/>
    <n v="9"/>
    <n v="140"/>
    <n v="70"/>
    <n v="70"/>
    <n v="0"/>
    <n v="246.22120000000001"/>
    <n v="70"/>
    <s v="Mon"/>
    <s v="Wed"/>
    <n v="1"/>
    <n v="3"/>
    <n v="2"/>
  </r>
  <r>
    <x v="493"/>
    <x v="0"/>
    <s v="Ling"/>
    <x v="2"/>
    <m/>
    <d v="2021-04-12T00:00:00"/>
    <d v="2021-04-28T00:00:00"/>
    <n v="1"/>
    <x v="0"/>
    <m/>
    <x v="1"/>
    <n v="4.99"/>
    <x v="2"/>
    <n v="16"/>
    <n v="80"/>
    <n v="20"/>
    <n v="20"/>
    <n v="4.99"/>
    <n v="24.990000000000002"/>
    <n v="24.990000000000002"/>
    <s v="Mon"/>
    <s v="Wed"/>
    <n v="1"/>
    <n v="3"/>
    <n v="2"/>
  </r>
  <r>
    <x v="494"/>
    <x v="3"/>
    <s v="Burton"/>
    <x v="2"/>
    <m/>
    <d v="2021-04-12T00:00:00"/>
    <d v="2021-05-03T00:00:00"/>
    <n v="1"/>
    <x v="0"/>
    <m/>
    <x v="1"/>
    <n v="83.462900000000005"/>
    <x v="0"/>
    <n v="21"/>
    <n v="80"/>
    <n v="20"/>
    <n v="20"/>
    <n v="83.462900000000005"/>
    <n v="103.4629"/>
    <n v="103.4629"/>
    <s v="Mon"/>
    <s v="Mon"/>
    <n v="1"/>
    <n v="1"/>
    <n v="0"/>
  </r>
  <r>
    <x v="495"/>
    <x v="2"/>
    <s v="Burton"/>
    <x v="4"/>
    <m/>
    <d v="2021-04-12T00:00:00"/>
    <d v="2021-05-04T00:00:00"/>
    <n v="2"/>
    <x v="0"/>
    <m/>
    <x v="7"/>
    <n v="52"/>
    <x v="0"/>
    <n v="22"/>
    <n v="140"/>
    <n v="315"/>
    <n v="315"/>
    <n v="52"/>
    <n v="367"/>
    <n v="367"/>
    <s v="Mon"/>
    <s v="Tue"/>
    <n v="1"/>
    <n v="2"/>
    <n v="1"/>
  </r>
  <r>
    <x v="496"/>
    <x v="1"/>
    <s v="Lopez"/>
    <x v="0"/>
    <m/>
    <d v="2021-04-12T00:00:00"/>
    <d v="2021-05-04T00:00:00"/>
    <n v="1"/>
    <x v="0"/>
    <m/>
    <x v="0"/>
    <n v="743.18399999999997"/>
    <x v="1"/>
    <n v="22"/>
    <n v="80"/>
    <n v="40"/>
    <n v="40"/>
    <n v="743.18399999999997"/>
    <n v="783.18399999999997"/>
    <n v="783.18399999999997"/>
    <s v="Mon"/>
    <s v="Tue"/>
    <n v="1"/>
    <n v="2"/>
    <n v="1"/>
  </r>
  <r>
    <x v="497"/>
    <x v="2"/>
    <s v="Cartier"/>
    <x v="1"/>
    <m/>
    <d v="2021-04-12T00:00:00"/>
    <d v="2021-06-16T00:00:00"/>
    <n v="1"/>
    <x v="0"/>
    <m/>
    <x v="0"/>
    <n v="144"/>
    <x v="2"/>
    <n v="65"/>
    <n v="80"/>
    <n v="40"/>
    <n v="40"/>
    <n v="144"/>
    <n v="184"/>
    <n v="184"/>
    <s v="Mon"/>
    <s v="Wed"/>
    <n v="1"/>
    <n v="3"/>
    <n v="2"/>
  </r>
  <r>
    <x v="498"/>
    <x v="0"/>
    <s v="Ling"/>
    <x v="2"/>
    <m/>
    <d v="2021-04-13T00:00:00"/>
    <d v="2021-04-28T00:00:00"/>
    <n v="1"/>
    <x v="1"/>
    <s v="Yes"/>
    <x v="1"/>
    <n v="38.124600000000001"/>
    <x v="3"/>
    <n v="15"/>
    <n v="80"/>
    <n v="20"/>
    <n v="0"/>
    <n v="0"/>
    <n v="58.124600000000001"/>
    <n v="0"/>
    <s v="Tue"/>
    <s v="Wed"/>
    <n v="2"/>
    <n v="3"/>
    <n v="1"/>
  </r>
  <r>
    <x v="499"/>
    <x v="2"/>
    <s v="Burton"/>
    <x v="2"/>
    <m/>
    <d v="2021-04-13T00:00:00"/>
    <d v="2021-04-29T00:00:00"/>
    <n v="1"/>
    <x v="1"/>
    <s v="Yes"/>
    <x v="1"/>
    <n v="25"/>
    <x v="3"/>
    <n v="16"/>
    <n v="80"/>
    <n v="20"/>
    <n v="0"/>
    <n v="0"/>
    <n v="45"/>
    <n v="0"/>
    <s v="Tue"/>
    <s v="Thu"/>
    <n v="2"/>
    <n v="4"/>
    <n v="2"/>
  </r>
  <r>
    <x v="500"/>
    <x v="0"/>
    <s v="Ling"/>
    <x v="0"/>
    <m/>
    <d v="2021-04-13T00:00:00"/>
    <d v="2021-04-29T00:00:00"/>
    <n v="2"/>
    <x v="0"/>
    <m/>
    <x v="1"/>
    <n v="175"/>
    <x v="0"/>
    <n v="16"/>
    <n v="140"/>
    <n v="35"/>
    <n v="35"/>
    <n v="175"/>
    <n v="210"/>
    <n v="210"/>
    <s v="Tue"/>
    <s v="Thu"/>
    <n v="2"/>
    <n v="4"/>
    <n v="2"/>
  </r>
  <r>
    <x v="501"/>
    <x v="1"/>
    <s v="Lopez"/>
    <x v="0"/>
    <m/>
    <d v="2021-04-13T00:00:00"/>
    <d v="2021-05-04T00:00:00"/>
    <n v="1"/>
    <x v="0"/>
    <m/>
    <x v="1"/>
    <n v="6.944"/>
    <x v="0"/>
    <n v="21"/>
    <n v="80"/>
    <n v="20"/>
    <n v="20"/>
    <n v="6.944"/>
    <n v="26.943999999999999"/>
    <n v="26.943999999999999"/>
    <s v="Tue"/>
    <s v="Tue"/>
    <n v="2"/>
    <n v="2"/>
    <n v="0"/>
  </r>
  <r>
    <x v="502"/>
    <x v="1"/>
    <s v="Burton"/>
    <x v="4"/>
    <m/>
    <d v="2021-04-13T00:00:00"/>
    <d v="2021-05-12T00:00:00"/>
    <n v="3"/>
    <x v="0"/>
    <m/>
    <x v="17"/>
    <n v="640.42399999999998"/>
    <x v="2"/>
    <n v="29"/>
    <n v="195"/>
    <n v="633.75"/>
    <n v="633.75"/>
    <n v="640.42399999999998"/>
    <n v="1274.174"/>
    <n v="1274.174"/>
    <s v="Tue"/>
    <s v="Wed"/>
    <n v="2"/>
    <n v="3"/>
    <n v="1"/>
  </r>
  <r>
    <x v="503"/>
    <x v="5"/>
    <s v="Khan"/>
    <x v="0"/>
    <m/>
    <d v="2021-04-13T00:00:00"/>
    <d v="2021-05-13T00:00:00"/>
    <n v="1"/>
    <x v="0"/>
    <m/>
    <x v="1"/>
    <n v="86.28"/>
    <x v="0"/>
    <n v="30"/>
    <n v="80"/>
    <n v="20"/>
    <n v="20"/>
    <n v="86.28"/>
    <n v="106.28"/>
    <n v="106.28"/>
    <s v="Tue"/>
    <s v="Thu"/>
    <n v="2"/>
    <n v="4"/>
    <n v="2"/>
  </r>
  <r>
    <x v="504"/>
    <x v="3"/>
    <s v="Cartier"/>
    <x v="0"/>
    <m/>
    <d v="2021-04-13T00:00:00"/>
    <d v="2021-05-21T00:00:00"/>
    <n v="1"/>
    <x v="0"/>
    <s v="Yes"/>
    <x v="1"/>
    <n v="103.18"/>
    <x v="2"/>
    <n v="38"/>
    <n v="80"/>
    <n v="20"/>
    <n v="20"/>
    <n v="0"/>
    <n v="123.18"/>
    <n v="20"/>
    <s v="Tue"/>
    <s v="Fri"/>
    <n v="2"/>
    <n v="5"/>
    <n v="3"/>
  </r>
  <r>
    <x v="505"/>
    <x v="8"/>
    <s v="Ling"/>
    <x v="3"/>
    <m/>
    <d v="2021-04-13T00:00:00"/>
    <d v="2021-05-17T00:00:00"/>
    <n v="2"/>
    <x v="0"/>
    <m/>
    <x v="6"/>
    <n v="464.4"/>
    <x v="4"/>
    <n v="34"/>
    <n v="140"/>
    <n v="140"/>
    <n v="140"/>
    <n v="464.4"/>
    <n v="604.4"/>
    <n v="604.4"/>
    <s v="Tue"/>
    <s v="Mon"/>
    <n v="2"/>
    <n v="1"/>
    <n v="-1"/>
  </r>
  <r>
    <x v="506"/>
    <x v="2"/>
    <s v="Cartier"/>
    <x v="0"/>
    <m/>
    <d v="2021-04-13T00:00:00"/>
    <d v="2021-06-15T00:00:00"/>
    <n v="1"/>
    <x v="0"/>
    <m/>
    <x v="6"/>
    <n v="406.65719999999999"/>
    <x v="2"/>
    <n v="63"/>
    <n v="80"/>
    <n v="80"/>
    <n v="80"/>
    <n v="406.65719999999999"/>
    <n v="486.65719999999999"/>
    <n v="486.65719999999999"/>
    <s v="Tue"/>
    <s v="Tue"/>
    <n v="2"/>
    <n v="2"/>
    <n v="0"/>
  </r>
  <r>
    <x v="507"/>
    <x v="3"/>
    <s v="Cartier"/>
    <x v="1"/>
    <m/>
    <d v="2021-04-14T00:00:00"/>
    <d v="2021-04-23T00:00:00"/>
    <n v="1"/>
    <x v="0"/>
    <m/>
    <x v="0"/>
    <n v="21.33"/>
    <x v="0"/>
    <n v="9"/>
    <n v="80"/>
    <n v="40"/>
    <n v="40"/>
    <n v="21.33"/>
    <n v="61.33"/>
    <n v="61.33"/>
    <s v="Wed"/>
    <s v="Fri"/>
    <n v="3"/>
    <n v="5"/>
    <n v="2"/>
  </r>
  <r>
    <x v="508"/>
    <x v="4"/>
    <s v="Khan"/>
    <x v="3"/>
    <m/>
    <d v="2021-04-14T00:00:00"/>
    <d v="2021-04-26T00:00:00"/>
    <n v="1"/>
    <x v="0"/>
    <m/>
    <x v="3"/>
    <n v="15.15"/>
    <x v="0"/>
    <n v="12"/>
    <n v="80"/>
    <n v="120"/>
    <n v="120"/>
    <n v="15.15"/>
    <n v="135.15"/>
    <n v="135.15"/>
    <s v="Wed"/>
    <s v="Mon"/>
    <n v="3"/>
    <n v="1"/>
    <n v="-2"/>
  </r>
  <r>
    <x v="509"/>
    <x v="5"/>
    <s v="Khan"/>
    <x v="0"/>
    <s v="Yes"/>
    <d v="2021-04-14T00:00:00"/>
    <d v="2021-04-27T00:00:00"/>
    <n v="1"/>
    <x v="0"/>
    <s v="Yes"/>
    <x v="1"/>
    <n v="96.045299999999997"/>
    <x v="2"/>
    <n v="13"/>
    <n v="80"/>
    <n v="20"/>
    <n v="20"/>
    <n v="0"/>
    <n v="116.0453"/>
    <n v="20"/>
    <s v="Wed"/>
    <s v="Tue"/>
    <n v="3"/>
    <n v="2"/>
    <n v="-1"/>
  </r>
  <r>
    <x v="510"/>
    <x v="3"/>
    <s v="Khan"/>
    <x v="2"/>
    <s v="Yes"/>
    <d v="2021-04-14T00:00:00"/>
    <d v="2021-04-27T00:00:00"/>
    <n v="1"/>
    <x v="0"/>
    <m/>
    <x v="1"/>
    <n v="127.40130000000001"/>
    <x v="2"/>
    <n v="13"/>
    <n v="80"/>
    <n v="20"/>
    <n v="20"/>
    <n v="127.40130000000001"/>
    <n v="147.40129999999999"/>
    <n v="147.40129999999999"/>
    <s v="Wed"/>
    <s v="Tue"/>
    <n v="3"/>
    <n v="2"/>
    <n v="-1"/>
  </r>
  <r>
    <x v="511"/>
    <x v="1"/>
    <s v="Lopez"/>
    <x v="1"/>
    <m/>
    <d v="2021-04-14T00:00:00"/>
    <d v="2021-05-05T00:00:00"/>
    <n v="1"/>
    <x v="0"/>
    <m/>
    <x v="0"/>
    <n v="95.471999999999994"/>
    <x v="1"/>
    <n v="21"/>
    <n v="80"/>
    <n v="40"/>
    <n v="40"/>
    <n v="95.471999999999994"/>
    <n v="135.47199999999998"/>
    <n v="135.47199999999998"/>
    <s v="Wed"/>
    <s v="Wed"/>
    <n v="3"/>
    <n v="3"/>
    <n v="0"/>
  </r>
  <r>
    <x v="512"/>
    <x v="2"/>
    <s v="Cartier"/>
    <x v="0"/>
    <s v="Yes"/>
    <d v="2021-04-14T00:00:00"/>
    <d v="2021-05-05T00:00:00"/>
    <n v="1"/>
    <x v="0"/>
    <m/>
    <x v="1"/>
    <n v="55.648400000000002"/>
    <x v="0"/>
    <n v="21"/>
    <n v="80"/>
    <n v="20"/>
    <n v="20"/>
    <n v="55.648400000000002"/>
    <n v="75.648400000000009"/>
    <n v="75.648400000000009"/>
    <s v="Wed"/>
    <s v="Wed"/>
    <n v="3"/>
    <n v="3"/>
    <n v="0"/>
  </r>
  <r>
    <x v="513"/>
    <x v="4"/>
    <s v="Khan"/>
    <x v="0"/>
    <s v="Yes"/>
    <d v="2021-04-14T00:00:00"/>
    <d v="2021-05-06T00:00:00"/>
    <n v="1"/>
    <x v="0"/>
    <s v="Yes"/>
    <x v="0"/>
    <n v="22.3"/>
    <x v="2"/>
    <n v="22"/>
    <n v="80"/>
    <n v="40"/>
    <n v="40"/>
    <n v="0"/>
    <n v="62.3"/>
    <n v="40"/>
    <s v="Wed"/>
    <s v="Thu"/>
    <n v="3"/>
    <n v="4"/>
    <n v="1"/>
  </r>
  <r>
    <x v="514"/>
    <x v="3"/>
    <s v="Khan"/>
    <x v="0"/>
    <m/>
    <d v="2021-04-14T00:00:00"/>
    <d v="2021-05-12T00:00:00"/>
    <n v="1"/>
    <x v="0"/>
    <m/>
    <x v="0"/>
    <n v="148.095"/>
    <x v="0"/>
    <n v="28"/>
    <n v="80"/>
    <n v="40"/>
    <n v="40"/>
    <n v="148.095"/>
    <n v="188.095"/>
    <n v="188.095"/>
    <s v="Wed"/>
    <s v="Wed"/>
    <n v="3"/>
    <n v="3"/>
    <n v="0"/>
  </r>
  <r>
    <x v="515"/>
    <x v="1"/>
    <s v="Burton"/>
    <x v="2"/>
    <m/>
    <d v="2021-04-14T00:00:00"/>
    <d v="2021-05-17T00:00:00"/>
    <n v="1"/>
    <x v="0"/>
    <m/>
    <x v="1"/>
    <n v="18"/>
    <x v="1"/>
    <n v="33"/>
    <n v="80"/>
    <n v="20"/>
    <n v="20"/>
    <n v="18"/>
    <n v="38"/>
    <n v="38"/>
    <s v="Wed"/>
    <s v="Mon"/>
    <n v="3"/>
    <n v="1"/>
    <n v="-2"/>
  </r>
  <r>
    <x v="516"/>
    <x v="3"/>
    <s v="Cartier"/>
    <x v="0"/>
    <s v="Yes"/>
    <d v="2021-04-14T00:00:00"/>
    <d v="2021-05-17T00:00:00"/>
    <n v="1"/>
    <x v="0"/>
    <s v="Yes"/>
    <x v="1"/>
    <n v="54.180599999999998"/>
    <x v="2"/>
    <n v="33"/>
    <n v="80"/>
    <n v="20"/>
    <n v="20"/>
    <n v="0"/>
    <n v="74.180599999999998"/>
    <n v="20"/>
    <s v="Wed"/>
    <s v="Mon"/>
    <n v="3"/>
    <n v="1"/>
    <n v="-2"/>
  </r>
  <r>
    <x v="517"/>
    <x v="4"/>
    <s v="Khan"/>
    <x v="1"/>
    <m/>
    <d v="2021-04-14T00:00:00"/>
    <d v="2021-05-31T00:00:00"/>
    <n v="2"/>
    <x v="0"/>
    <m/>
    <x v="2"/>
    <n v="197.9443"/>
    <x v="2"/>
    <n v="47"/>
    <n v="140"/>
    <n v="105"/>
    <n v="105"/>
    <n v="197.9443"/>
    <n v="302.9443"/>
    <n v="302.9443"/>
    <s v="Wed"/>
    <s v="Mon"/>
    <n v="3"/>
    <n v="1"/>
    <n v="-2"/>
  </r>
  <r>
    <x v="518"/>
    <x v="5"/>
    <s v="Burton"/>
    <x v="2"/>
    <m/>
    <d v="2021-04-14T00:00:00"/>
    <d v="2021-06-17T00:00:00"/>
    <n v="1"/>
    <x v="1"/>
    <s v="Yes"/>
    <x v="1"/>
    <n v="111.91240000000001"/>
    <x v="3"/>
    <n v="64"/>
    <n v="80"/>
    <n v="20"/>
    <n v="0"/>
    <n v="0"/>
    <n v="131.91239999999999"/>
    <n v="0"/>
    <s v="Wed"/>
    <s v="Thu"/>
    <n v="3"/>
    <n v="4"/>
    <n v="1"/>
  </r>
  <r>
    <x v="519"/>
    <x v="0"/>
    <s v="Ling"/>
    <x v="2"/>
    <m/>
    <d v="2021-04-15T00:00:00"/>
    <d v="2021-04-29T00:00:00"/>
    <n v="1"/>
    <x v="0"/>
    <m/>
    <x v="1"/>
    <n v="118.0681"/>
    <x v="0"/>
    <n v="14"/>
    <n v="80"/>
    <n v="20"/>
    <n v="20"/>
    <n v="118.0681"/>
    <n v="138.06810000000002"/>
    <n v="138.06810000000002"/>
    <s v="Thu"/>
    <s v="Thu"/>
    <n v="4"/>
    <n v="4"/>
    <n v="0"/>
  </r>
  <r>
    <x v="520"/>
    <x v="1"/>
    <s v="Lopez"/>
    <x v="1"/>
    <m/>
    <d v="2021-04-15T00:00:00"/>
    <d v="2021-04-27T00:00:00"/>
    <n v="1"/>
    <x v="0"/>
    <m/>
    <x v="0"/>
    <n v="48.75"/>
    <x v="0"/>
    <n v="12"/>
    <n v="80"/>
    <n v="40"/>
    <n v="40"/>
    <n v="48.75"/>
    <n v="88.75"/>
    <n v="88.75"/>
    <s v="Thu"/>
    <s v="Tue"/>
    <n v="4"/>
    <n v="2"/>
    <n v="-2"/>
  </r>
  <r>
    <x v="521"/>
    <x v="0"/>
    <s v="Ling"/>
    <x v="0"/>
    <m/>
    <d v="2021-04-15T00:00:00"/>
    <d v="2021-04-27T00:00:00"/>
    <n v="1"/>
    <x v="1"/>
    <s v="Yes"/>
    <x v="1"/>
    <n v="144"/>
    <x v="3"/>
    <n v="12"/>
    <n v="80"/>
    <n v="20"/>
    <n v="0"/>
    <n v="0"/>
    <n v="164"/>
    <n v="0"/>
    <s v="Thu"/>
    <s v="Tue"/>
    <n v="4"/>
    <n v="2"/>
    <n v="-2"/>
  </r>
  <r>
    <x v="522"/>
    <x v="5"/>
    <s v="Khan"/>
    <x v="2"/>
    <m/>
    <d v="2021-04-15T00:00:00"/>
    <d v="2021-05-06T00:00:00"/>
    <n v="1"/>
    <x v="0"/>
    <s v="Yes"/>
    <x v="1"/>
    <n v="50.603299999999997"/>
    <x v="2"/>
    <n v="21"/>
    <n v="80"/>
    <n v="20"/>
    <n v="20"/>
    <n v="0"/>
    <n v="70.60329999999999"/>
    <n v="20"/>
    <s v="Thu"/>
    <s v="Thu"/>
    <n v="4"/>
    <n v="4"/>
    <n v="0"/>
  </r>
  <r>
    <x v="523"/>
    <x v="3"/>
    <s v="Burton"/>
    <x v="2"/>
    <m/>
    <d v="2021-04-15T00:00:00"/>
    <d v="2021-05-07T00:00:00"/>
    <n v="1"/>
    <x v="1"/>
    <s v="Yes"/>
    <x v="1"/>
    <n v="90.278800000000004"/>
    <x v="3"/>
    <n v="22"/>
    <n v="80"/>
    <n v="20"/>
    <n v="0"/>
    <n v="0"/>
    <n v="110.2788"/>
    <n v="0"/>
    <s v="Thu"/>
    <s v="Fri"/>
    <n v="4"/>
    <n v="5"/>
    <n v="1"/>
  </r>
  <r>
    <x v="524"/>
    <x v="2"/>
    <s v="Cartier"/>
    <x v="1"/>
    <s v="Yes"/>
    <d v="2021-04-15T00:00:00"/>
    <d v="2021-05-06T00:00:00"/>
    <n v="1"/>
    <x v="0"/>
    <m/>
    <x v="0"/>
    <n v="25"/>
    <x v="2"/>
    <n v="21"/>
    <n v="80"/>
    <n v="40"/>
    <n v="40"/>
    <n v="25"/>
    <n v="65"/>
    <n v="65"/>
    <s v="Thu"/>
    <s v="Thu"/>
    <n v="4"/>
    <n v="4"/>
    <n v="0"/>
  </r>
  <r>
    <x v="525"/>
    <x v="5"/>
    <s v="Burton"/>
    <x v="2"/>
    <m/>
    <d v="2021-04-15T00:00:00"/>
    <d v="2021-05-15T00:00:00"/>
    <n v="1"/>
    <x v="0"/>
    <m/>
    <x v="1"/>
    <n v="34.08"/>
    <x v="1"/>
    <n v="30"/>
    <n v="80"/>
    <n v="20"/>
    <n v="20"/>
    <n v="34.08"/>
    <n v="54.08"/>
    <n v="54.08"/>
    <s v="Thu"/>
    <s v="Sat"/>
    <n v="4"/>
    <n v="6"/>
    <n v="2"/>
  </r>
  <r>
    <x v="526"/>
    <x v="3"/>
    <s v="Cartier"/>
    <x v="0"/>
    <m/>
    <d v="2021-04-15T00:00:00"/>
    <d v="2021-05-17T00:00:00"/>
    <n v="1"/>
    <x v="0"/>
    <m/>
    <x v="1"/>
    <n v="146.75530000000001"/>
    <x v="1"/>
    <n v="32"/>
    <n v="80"/>
    <n v="20"/>
    <n v="20"/>
    <n v="146.75530000000001"/>
    <n v="166.75530000000001"/>
    <n v="166.75530000000001"/>
    <s v="Thu"/>
    <s v="Mon"/>
    <n v="4"/>
    <n v="1"/>
    <n v="-3"/>
  </r>
  <r>
    <x v="527"/>
    <x v="3"/>
    <s v="Cartier"/>
    <x v="4"/>
    <m/>
    <d v="2021-04-15T00:00:00"/>
    <d v="2021-05-20T00:00:00"/>
    <n v="1"/>
    <x v="1"/>
    <s v="Yes"/>
    <x v="14"/>
    <n v="221.43"/>
    <x v="3"/>
    <n v="35"/>
    <n v="80"/>
    <n v="100"/>
    <n v="0"/>
    <n v="0"/>
    <n v="321.43"/>
    <n v="0"/>
    <s v="Thu"/>
    <s v="Thu"/>
    <n v="4"/>
    <n v="4"/>
    <n v="0"/>
  </r>
  <r>
    <x v="528"/>
    <x v="3"/>
    <s v="Cartier"/>
    <x v="0"/>
    <m/>
    <d v="2021-04-15T00:00:00"/>
    <d v="2021-05-26T00:00:00"/>
    <n v="1"/>
    <x v="0"/>
    <s v="Yes"/>
    <x v="6"/>
    <n v="137.1969"/>
    <x v="2"/>
    <n v="41"/>
    <n v="80"/>
    <n v="80"/>
    <n v="80"/>
    <n v="0"/>
    <n v="217.1969"/>
    <n v="80"/>
    <s v="Thu"/>
    <s v="Wed"/>
    <n v="4"/>
    <n v="3"/>
    <n v="-1"/>
  </r>
  <r>
    <x v="529"/>
    <x v="2"/>
    <s v="Khan"/>
    <x v="4"/>
    <s v="Yes"/>
    <d v="2021-04-15T00:00:00"/>
    <d v="2021-06-14T00:00:00"/>
    <n v="1"/>
    <x v="0"/>
    <m/>
    <x v="10"/>
    <n v="69.033299999999997"/>
    <x v="2"/>
    <n v="60"/>
    <n v="80"/>
    <n v="200"/>
    <n v="200"/>
    <n v="69.033299999999997"/>
    <n v="269.0333"/>
    <n v="269.0333"/>
    <s v="Thu"/>
    <s v="Mon"/>
    <n v="4"/>
    <n v="1"/>
    <n v="-3"/>
  </r>
  <r>
    <x v="530"/>
    <x v="7"/>
    <s v="Ling"/>
    <x v="0"/>
    <m/>
    <d v="2021-04-15T00:00:00"/>
    <d v="2021-06-17T00:00:00"/>
    <n v="2"/>
    <x v="0"/>
    <m/>
    <x v="1"/>
    <n v="54"/>
    <x v="4"/>
    <n v="63"/>
    <n v="140"/>
    <n v="35"/>
    <n v="35"/>
    <n v="54"/>
    <n v="89"/>
    <n v="89"/>
    <s v="Thu"/>
    <s v="Thu"/>
    <n v="4"/>
    <n v="4"/>
    <n v="0"/>
  </r>
  <r>
    <x v="531"/>
    <x v="5"/>
    <s v="Khan"/>
    <x v="2"/>
    <m/>
    <d v="2021-04-17T00:00:00"/>
    <d v="2021-05-08T00:00:00"/>
    <n v="1"/>
    <x v="0"/>
    <s v="Yes"/>
    <x v="1"/>
    <n v="75.180800000000005"/>
    <x v="2"/>
    <n v="21"/>
    <n v="80"/>
    <n v="20"/>
    <n v="20"/>
    <n v="0"/>
    <n v="95.180800000000005"/>
    <n v="20"/>
    <s v="Sat"/>
    <s v="Sat"/>
    <n v="6"/>
    <n v="6"/>
    <n v="0"/>
  </r>
  <r>
    <x v="532"/>
    <x v="0"/>
    <s v="Ling"/>
    <x v="0"/>
    <s v="Yes"/>
    <d v="2021-04-17T00:00:00"/>
    <d v="2021-05-10T00:00:00"/>
    <n v="2"/>
    <x v="0"/>
    <m/>
    <x v="2"/>
    <n v="262.11"/>
    <x v="0"/>
    <n v="23"/>
    <n v="140"/>
    <n v="105"/>
    <n v="105"/>
    <n v="262.11"/>
    <n v="367.11"/>
    <n v="367.11"/>
    <s v="Sat"/>
    <s v="Mon"/>
    <n v="6"/>
    <n v="1"/>
    <n v="-5"/>
  </r>
  <r>
    <x v="533"/>
    <x v="7"/>
    <s v="Ling"/>
    <x v="2"/>
    <m/>
    <d v="2021-04-19T00:00:00"/>
    <d v="2021-05-01T00:00:00"/>
    <n v="1"/>
    <x v="0"/>
    <m/>
    <x v="1"/>
    <n v="61.259"/>
    <x v="2"/>
    <n v="12"/>
    <n v="80"/>
    <n v="20"/>
    <n v="20"/>
    <n v="61.259"/>
    <n v="81.259"/>
    <n v="81.259"/>
    <s v="Mon"/>
    <s v="Sat"/>
    <n v="1"/>
    <n v="6"/>
    <n v="5"/>
  </r>
  <r>
    <x v="534"/>
    <x v="5"/>
    <s v="Cartier"/>
    <x v="3"/>
    <m/>
    <d v="2021-04-19T00:00:00"/>
    <d v="2021-05-01T00:00:00"/>
    <n v="1"/>
    <x v="0"/>
    <s v="Yes"/>
    <x v="6"/>
    <n v="197.5849"/>
    <x v="2"/>
    <n v="12"/>
    <n v="80"/>
    <n v="80"/>
    <n v="80"/>
    <n v="0"/>
    <n v="277.5849"/>
    <n v="80"/>
    <s v="Mon"/>
    <s v="Sat"/>
    <n v="1"/>
    <n v="6"/>
    <n v="5"/>
  </r>
  <r>
    <x v="535"/>
    <x v="0"/>
    <s v="Ling"/>
    <x v="2"/>
    <m/>
    <d v="2021-04-19T00:00:00"/>
    <d v="2021-04-27T00:00:00"/>
    <n v="2"/>
    <x v="0"/>
    <m/>
    <x v="1"/>
    <n v="158.9538"/>
    <x v="0"/>
    <n v="8"/>
    <n v="140"/>
    <n v="35"/>
    <n v="35"/>
    <n v="158.9538"/>
    <n v="193.9538"/>
    <n v="193.9538"/>
    <s v="Mon"/>
    <s v="Tue"/>
    <n v="1"/>
    <n v="2"/>
    <n v="1"/>
  </r>
  <r>
    <x v="536"/>
    <x v="1"/>
    <s v="Lopez"/>
    <x v="1"/>
    <m/>
    <d v="2021-04-19T00:00:00"/>
    <d v="2021-04-28T00:00:00"/>
    <n v="1"/>
    <x v="0"/>
    <m/>
    <x v="2"/>
    <n v="15.430999999999999"/>
    <x v="0"/>
    <n v="9"/>
    <n v="80"/>
    <n v="60"/>
    <n v="60"/>
    <n v="15.430999999999999"/>
    <n v="75.430999999999997"/>
    <n v="75.430999999999997"/>
    <s v="Mon"/>
    <s v="Wed"/>
    <n v="1"/>
    <n v="3"/>
    <n v="2"/>
  </r>
  <r>
    <x v="537"/>
    <x v="2"/>
    <s v="Cartier"/>
    <x v="2"/>
    <s v="Yes"/>
    <d v="2021-04-19T00:00:00"/>
    <d v="2021-05-06T00:00:00"/>
    <n v="1"/>
    <x v="0"/>
    <m/>
    <x v="1"/>
    <n v="72.350099999999998"/>
    <x v="2"/>
    <n v="17"/>
    <n v="80"/>
    <n v="20"/>
    <n v="20"/>
    <n v="72.350099999999998"/>
    <n v="92.350099999999998"/>
    <n v="92.350099999999998"/>
    <s v="Mon"/>
    <s v="Thu"/>
    <n v="1"/>
    <n v="4"/>
    <n v="3"/>
  </r>
  <r>
    <x v="538"/>
    <x v="3"/>
    <s v="Khan"/>
    <x v="1"/>
    <m/>
    <d v="2021-04-19T00:00:00"/>
    <d v="2021-05-12T00:00:00"/>
    <n v="1"/>
    <x v="0"/>
    <m/>
    <x v="0"/>
    <n v="7.3079999999999998"/>
    <x v="2"/>
    <n v="23"/>
    <n v="80"/>
    <n v="40"/>
    <n v="40"/>
    <n v="7.3079999999999998"/>
    <n v="47.308"/>
    <n v="47.308"/>
    <s v="Mon"/>
    <s v="Wed"/>
    <n v="1"/>
    <n v="3"/>
    <n v="2"/>
  </r>
  <r>
    <x v="539"/>
    <x v="2"/>
    <s v="Khan"/>
    <x v="2"/>
    <m/>
    <d v="2021-04-19T00:00:00"/>
    <d v="2021-05-21T00:00:00"/>
    <n v="1"/>
    <x v="0"/>
    <m/>
    <x v="1"/>
    <n v="120"/>
    <x v="2"/>
    <n v="32"/>
    <n v="80"/>
    <n v="20"/>
    <n v="20"/>
    <n v="120"/>
    <n v="140"/>
    <n v="140"/>
    <s v="Mon"/>
    <s v="Fri"/>
    <n v="1"/>
    <n v="5"/>
    <n v="4"/>
  </r>
  <r>
    <x v="540"/>
    <x v="5"/>
    <s v="Burton"/>
    <x v="0"/>
    <m/>
    <d v="2021-04-19T00:00:00"/>
    <d v="2021-05-17T00:00:00"/>
    <n v="2"/>
    <x v="0"/>
    <m/>
    <x v="0"/>
    <n v="173.29900000000001"/>
    <x v="2"/>
    <n v="28"/>
    <n v="140"/>
    <n v="70"/>
    <n v="70"/>
    <n v="173.29900000000001"/>
    <n v="243.29900000000001"/>
    <n v="243.29900000000001"/>
    <s v="Mon"/>
    <s v="Mon"/>
    <n v="1"/>
    <n v="1"/>
    <n v="0"/>
  </r>
  <r>
    <x v="541"/>
    <x v="0"/>
    <s v="Ling"/>
    <x v="0"/>
    <m/>
    <d v="2021-04-19T00:00:00"/>
    <d v="2021-05-25T00:00:00"/>
    <n v="1"/>
    <x v="0"/>
    <m/>
    <x v="1"/>
    <n v="24.63"/>
    <x v="2"/>
    <n v="36"/>
    <n v="80"/>
    <n v="20"/>
    <n v="20"/>
    <n v="24.63"/>
    <n v="44.629999999999995"/>
    <n v="44.629999999999995"/>
    <s v="Mon"/>
    <s v="Tue"/>
    <n v="1"/>
    <n v="2"/>
    <n v="1"/>
  </r>
  <r>
    <x v="542"/>
    <x v="6"/>
    <s v="Ling"/>
    <x v="4"/>
    <s v="Yes"/>
    <d v="2021-04-19T00:00:00"/>
    <d v="2021-06-07T00:00:00"/>
    <n v="2"/>
    <x v="0"/>
    <s v="Yes"/>
    <x v="24"/>
    <n v="1514.7836"/>
    <x v="2"/>
    <n v="49"/>
    <n v="140"/>
    <n v="1050"/>
    <n v="1050"/>
    <n v="0"/>
    <n v="2564.7835999999998"/>
    <n v="1050"/>
    <s v="Mon"/>
    <s v="Mon"/>
    <n v="1"/>
    <n v="1"/>
    <n v="0"/>
  </r>
  <r>
    <x v="543"/>
    <x v="0"/>
    <s v="Ling"/>
    <x v="1"/>
    <m/>
    <d v="2021-04-19T00:00:00"/>
    <d v="2021-06-30T00:00:00"/>
    <n v="2"/>
    <x v="0"/>
    <m/>
    <x v="2"/>
    <n v="106.65"/>
    <x v="2"/>
    <n v="72"/>
    <n v="140"/>
    <n v="105"/>
    <n v="105"/>
    <n v="106.65"/>
    <n v="211.65"/>
    <n v="211.65"/>
    <s v="Mon"/>
    <s v="Wed"/>
    <n v="1"/>
    <n v="3"/>
    <n v="2"/>
  </r>
  <r>
    <x v="544"/>
    <x v="5"/>
    <s v="Cartier"/>
    <x v="3"/>
    <m/>
    <d v="2021-04-19T00:00:00"/>
    <m/>
    <n v="2"/>
    <x v="0"/>
    <m/>
    <x v="23"/>
    <n v="427.83109999999999"/>
    <x v="2"/>
    <s v=""/>
    <n v="140"/>
    <n v="0"/>
    <n v="0"/>
    <n v="427.83109999999999"/>
    <n v="427.83109999999999"/>
    <n v="427.83109999999999"/>
    <s v="Mon"/>
    <s v="Sat"/>
    <n v="1"/>
    <n v="6"/>
    <n v="5"/>
  </r>
  <r>
    <x v="545"/>
    <x v="3"/>
    <s v="Khan"/>
    <x v="0"/>
    <m/>
    <d v="2021-04-20T00:00:00"/>
    <d v="2021-05-11T00:00:00"/>
    <n v="1"/>
    <x v="0"/>
    <m/>
    <x v="1"/>
    <n v="84.700599999999994"/>
    <x v="2"/>
    <n v="21"/>
    <n v="80"/>
    <n v="20"/>
    <n v="20"/>
    <n v="84.700599999999994"/>
    <n v="104.70059999999999"/>
    <n v="104.70059999999999"/>
    <s v="Tue"/>
    <s v="Tue"/>
    <n v="2"/>
    <n v="2"/>
    <n v="0"/>
  </r>
  <r>
    <x v="546"/>
    <x v="5"/>
    <s v="Burton"/>
    <x v="0"/>
    <m/>
    <d v="2021-04-20T00:00:00"/>
    <d v="2021-05-10T00:00:00"/>
    <n v="1"/>
    <x v="0"/>
    <m/>
    <x v="1"/>
    <n v="106.5408"/>
    <x v="2"/>
    <n v="20"/>
    <n v="80"/>
    <n v="20"/>
    <n v="20"/>
    <n v="106.5408"/>
    <n v="126.5408"/>
    <n v="126.5408"/>
    <s v="Tue"/>
    <s v="Mon"/>
    <n v="2"/>
    <n v="1"/>
    <n v="-1"/>
  </r>
  <r>
    <x v="547"/>
    <x v="2"/>
    <s v="Khan"/>
    <x v="2"/>
    <m/>
    <d v="2021-04-20T00:00:00"/>
    <d v="2021-05-13T00:00:00"/>
    <n v="1"/>
    <x v="0"/>
    <m/>
    <x v="1"/>
    <n v="108.69070000000001"/>
    <x v="2"/>
    <n v="23"/>
    <n v="80"/>
    <n v="20"/>
    <n v="20"/>
    <n v="108.69070000000001"/>
    <n v="128.69069999999999"/>
    <n v="128.69069999999999"/>
    <s v="Tue"/>
    <s v="Thu"/>
    <n v="2"/>
    <n v="4"/>
    <n v="2"/>
  </r>
  <r>
    <x v="548"/>
    <x v="2"/>
    <s v="Khan"/>
    <x v="1"/>
    <m/>
    <d v="2021-04-20T00:00:00"/>
    <d v="2021-05-22T00:00:00"/>
    <n v="1"/>
    <x v="0"/>
    <m/>
    <x v="14"/>
    <n v="405.55250000000001"/>
    <x v="2"/>
    <n v="32"/>
    <n v="80"/>
    <n v="100"/>
    <n v="100"/>
    <n v="405.55250000000001"/>
    <n v="505.55250000000001"/>
    <n v="505.55250000000001"/>
    <s v="Tue"/>
    <s v="Sat"/>
    <n v="2"/>
    <n v="6"/>
    <n v="4"/>
  </r>
  <r>
    <x v="549"/>
    <x v="0"/>
    <s v="Ling"/>
    <x v="2"/>
    <m/>
    <d v="2021-04-20T00:00:00"/>
    <d v="2021-05-26T00:00:00"/>
    <n v="2"/>
    <x v="0"/>
    <m/>
    <x v="1"/>
    <n v="240"/>
    <x v="0"/>
    <n v="36"/>
    <n v="140"/>
    <n v="35"/>
    <n v="35"/>
    <n v="240"/>
    <n v="275"/>
    <n v="275"/>
    <s v="Tue"/>
    <s v="Wed"/>
    <n v="2"/>
    <n v="3"/>
    <n v="1"/>
  </r>
  <r>
    <x v="550"/>
    <x v="3"/>
    <s v="Burton"/>
    <x v="0"/>
    <m/>
    <d v="2021-04-20T00:00:00"/>
    <d v="2021-05-31T00:00:00"/>
    <n v="2"/>
    <x v="0"/>
    <m/>
    <x v="6"/>
    <n v="641.77440000000001"/>
    <x v="2"/>
    <n v="41"/>
    <n v="140"/>
    <n v="140"/>
    <n v="140"/>
    <n v="641.77440000000001"/>
    <n v="781.77440000000001"/>
    <n v="781.77440000000001"/>
    <s v="Tue"/>
    <s v="Mon"/>
    <n v="2"/>
    <n v="1"/>
    <n v="-1"/>
  </r>
  <r>
    <x v="551"/>
    <x v="5"/>
    <s v="Cartier"/>
    <x v="1"/>
    <m/>
    <d v="2021-04-20T00:00:00"/>
    <d v="2021-06-29T00:00:00"/>
    <n v="1"/>
    <x v="0"/>
    <m/>
    <x v="6"/>
    <n v="89.452399999999997"/>
    <x v="2"/>
    <n v="70"/>
    <n v="80"/>
    <n v="80"/>
    <n v="80"/>
    <n v="89.452399999999997"/>
    <n v="169.45240000000001"/>
    <n v="169.45240000000001"/>
    <s v="Tue"/>
    <s v="Tue"/>
    <n v="2"/>
    <n v="2"/>
    <n v="0"/>
  </r>
  <r>
    <x v="552"/>
    <x v="8"/>
    <s v="Ling"/>
    <x v="2"/>
    <m/>
    <d v="2021-04-20T00:00:00"/>
    <d v="2021-07-05T00:00:00"/>
    <n v="1"/>
    <x v="0"/>
    <m/>
    <x v="1"/>
    <n v="2"/>
    <x v="2"/>
    <n v="76"/>
    <n v="80"/>
    <n v="20"/>
    <n v="20"/>
    <n v="2"/>
    <n v="22"/>
    <n v="22"/>
    <s v="Tue"/>
    <s v="Mon"/>
    <n v="2"/>
    <n v="1"/>
    <n v="-1"/>
  </r>
  <r>
    <x v="553"/>
    <x v="1"/>
    <s v="Cartier"/>
    <x v="0"/>
    <m/>
    <d v="2021-04-21T00:00:00"/>
    <d v="2021-05-04T00:00:00"/>
    <n v="1"/>
    <x v="1"/>
    <s v="Yes"/>
    <x v="1"/>
    <n v="248.09129999999999"/>
    <x v="3"/>
    <n v="13"/>
    <n v="80"/>
    <n v="20"/>
    <n v="0"/>
    <n v="0"/>
    <n v="268.09129999999999"/>
    <n v="0"/>
    <s v="Wed"/>
    <s v="Tue"/>
    <n v="3"/>
    <n v="2"/>
    <n v="-1"/>
  </r>
  <r>
    <x v="554"/>
    <x v="8"/>
    <s v="Ling"/>
    <x v="0"/>
    <m/>
    <d v="2021-04-21T00:00:00"/>
    <d v="2021-05-05T00:00:00"/>
    <n v="2"/>
    <x v="0"/>
    <m/>
    <x v="1"/>
    <n v="180"/>
    <x v="0"/>
    <n v="14"/>
    <n v="140"/>
    <n v="35"/>
    <n v="35"/>
    <n v="180"/>
    <n v="215"/>
    <n v="215"/>
    <s v="Wed"/>
    <s v="Wed"/>
    <n v="3"/>
    <n v="3"/>
    <n v="0"/>
  </r>
  <r>
    <x v="555"/>
    <x v="5"/>
    <s v="Khan"/>
    <x v="2"/>
    <m/>
    <d v="2021-04-21T00:00:00"/>
    <d v="2021-06-14T00:00:00"/>
    <n v="1"/>
    <x v="0"/>
    <m/>
    <x v="1"/>
    <n v="45.944899999999997"/>
    <x v="2"/>
    <n v="54"/>
    <n v="80"/>
    <n v="20"/>
    <n v="20"/>
    <n v="45.944899999999997"/>
    <n v="65.94489999999999"/>
    <n v="65.94489999999999"/>
    <s v="Wed"/>
    <s v="Mon"/>
    <n v="3"/>
    <n v="1"/>
    <n v="-2"/>
  </r>
  <r>
    <x v="556"/>
    <x v="5"/>
    <s v="Burton"/>
    <x v="0"/>
    <m/>
    <d v="2021-04-21T00:00:00"/>
    <d v="2021-06-17T00:00:00"/>
    <n v="2"/>
    <x v="0"/>
    <s v="Yes"/>
    <x v="1"/>
    <n v="125.76"/>
    <x v="2"/>
    <n v="57"/>
    <n v="140"/>
    <n v="35"/>
    <n v="35"/>
    <n v="0"/>
    <n v="160.76"/>
    <n v="35"/>
    <s v="Wed"/>
    <s v="Thu"/>
    <n v="3"/>
    <n v="4"/>
    <n v="1"/>
  </r>
  <r>
    <x v="557"/>
    <x v="5"/>
    <s v="Cartier"/>
    <x v="0"/>
    <m/>
    <d v="2021-04-21T00:00:00"/>
    <d v="2021-07-05T00:00:00"/>
    <n v="2"/>
    <x v="0"/>
    <m/>
    <x v="1"/>
    <n v="92.4375"/>
    <x v="2"/>
    <n v="75"/>
    <n v="140"/>
    <n v="35"/>
    <n v="35"/>
    <n v="92.4375"/>
    <n v="127.4375"/>
    <n v="127.4375"/>
    <s v="Wed"/>
    <s v="Mon"/>
    <n v="3"/>
    <n v="1"/>
    <n v="-2"/>
  </r>
  <r>
    <x v="558"/>
    <x v="1"/>
    <s v="Burton"/>
    <x v="1"/>
    <m/>
    <d v="2021-04-21T00:00:00"/>
    <d v="2021-07-05T00:00:00"/>
    <n v="2"/>
    <x v="0"/>
    <m/>
    <x v="6"/>
    <n v="183.5419"/>
    <x v="0"/>
    <n v="75"/>
    <n v="140"/>
    <n v="140"/>
    <n v="140"/>
    <n v="183.5419"/>
    <n v="323.5419"/>
    <n v="323.5419"/>
    <s v="Wed"/>
    <s v="Mon"/>
    <n v="3"/>
    <n v="1"/>
    <n v="-2"/>
  </r>
  <r>
    <x v="559"/>
    <x v="1"/>
    <s v="Burton"/>
    <x v="1"/>
    <m/>
    <d v="2021-04-21T00:00:00"/>
    <d v="2021-07-05T00:00:00"/>
    <n v="2"/>
    <x v="0"/>
    <s v="Yes"/>
    <x v="6"/>
    <n v="244.7225"/>
    <x v="2"/>
    <n v="75"/>
    <n v="140"/>
    <n v="140"/>
    <n v="140"/>
    <n v="0"/>
    <n v="384.72249999999997"/>
    <n v="140"/>
    <s v="Wed"/>
    <s v="Mon"/>
    <n v="3"/>
    <n v="1"/>
    <n v="-2"/>
  </r>
  <r>
    <x v="560"/>
    <x v="1"/>
    <s v="Burton"/>
    <x v="1"/>
    <m/>
    <d v="2021-04-21T00:00:00"/>
    <d v="2021-07-05T00:00:00"/>
    <n v="2"/>
    <x v="0"/>
    <m/>
    <x v="6"/>
    <n v="305.17189999999999"/>
    <x v="0"/>
    <n v="75"/>
    <n v="140"/>
    <n v="140"/>
    <n v="140"/>
    <n v="305.17189999999999"/>
    <n v="445.17189999999999"/>
    <n v="445.17189999999999"/>
    <s v="Wed"/>
    <s v="Mon"/>
    <n v="3"/>
    <n v="1"/>
    <n v="-2"/>
  </r>
  <r>
    <x v="561"/>
    <x v="1"/>
    <s v="Burton"/>
    <x v="0"/>
    <m/>
    <d v="2021-04-21T00:00:00"/>
    <d v="2021-07-05T00:00:00"/>
    <n v="2"/>
    <x v="1"/>
    <s v="Yes"/>
    <x v="0"/>
    <n v="747.10739999999998"/>
    <x v="3"/>
    <n v="75"/>
    <n v="140"/>
    <n v="70"/>
    <n v="0"/>
    <n v="0"/>
    <n v="817.10739999999998"/>
    <n v="0"/>
    <s v="Wed"/>
    <s v="Mon"/>
    <n v="3"/>
    <n v="1"/>
    <n v="-2"/>
  </r>
  <r>
    <x v="562"/>
    <x v="1"/>
    <s v="Burton"/>
    <x v="4"/>
    <m/>
    <d v="2021-04-21T00:00:00"/>
    <d v="2021-07-05T00:00:00"/>
    <n v="2"/>
    <x v="0"/>
    <s v="Yes"/>
    <x v="7"/>
    <n v="1499.3906999999999"/>
    <x v="2"/>
    <n v="75"/>
    <n v="140"/>
    <n v="315"/>
    <n v="315"/>
    <n v="0"/>
    <n v="1814.3906999999999"/>
    <n v="315"/>
    <s v="Wed"/>
    <s v="Mon"/>
    <n v="3"/>
    <n v="1"/>
    <n v="-2"/>
  </r>
  <r>
    <x v="563"/>
    <x v="1"/>
    <s v="Burton"/>
    <x v="2"/>
    <m/>
    <d v="2021-04-21T00:00:00"/>
    <d v="2021-07-06T00:00:00"/>
    <n v="1"/>
    <x v="0"/>
    <s v="Yes"/>
    <x v="1"/>
    <n v="119.18089999999999"/>
    <x v="2"/>
    <n v="76"/>
    <n v="80"/>
    <n v="20"/>
    <n v="20"/>
    <n v="0"/>
    <n v="139.18090000000001"/>
    <n v="20"/>
    <s v="Wed"/>
    <s v="Tue"/>
    <n v="3"/>
    <n v="2"/>
    <n v="-1"/>
  </r>
  <r>
    <x v="564"/>
    <x v="1"/>
    <s v="Burton"/>
    <x v="4"/>
    <m/>
    <d v="2021-04-21T00:00:00"/>
    <d v="2021-07-06T00:00:00"/>
    <n v="2"/>
    <x v="0"/>
    <s v="Yes"/>
    <x v="6"/>
    <n v="248.72819999999999"/>
    <x v="2"/>
    <n v="76"/>
    <n v="140"/>
    <n v="140"/>
    <n v="140"/>
    <n v="0"/>
    <n v="388.72820000000002"/>
    <n v="140"/>
    <s v="Wed"/>
    <s v="Tue"/>
    <n v="3"/>
    <n v="2"/>
    <n v="-1"/>
  </r>
  <r>
    <x v="565"/>
    <x v="1"/>
    <s v="Burton"/>
    <x v="1"/>
    <m/>
    <d v="2021-04-21T00:00:00"/>
    <d v="2021-07-06T00:00:00"/>
    <n v="2"/>
    <x v="1"/>
    <s v="Yes"/>
    <x v="5"/>
    <n v="291.90300000000002"/>
    <x v="3"/>
    <n v="76"/>
    <n v="140"/>
    <n v="245"/>
    <n v="0"/>
    <n v="0"/>
    <n v="536.90300000000002"/>
    <n v="0"/>
    <s v="Wed"/>
    <s v="Tue"/>
    <n v="3"/>
    <n v="2"/>
    <n v="-1"/>
  </r>
  <r>
    <x v="566"/>
    <x v="1"/>
    <s v="Burton"/>
    <x v="2"/>
    <m/>
    <d v="2021-04-21T00:00:00"/>
    <d v="2021-07-06T00:00:00"/>
    <n v="2"/>
    <x v="0"/>
    <s v="Yes"/>
    <x v="1"/>
    <n v="371.1669"/>
    <x v="2"/>
    <n v="76"/>
    <n v="140"/>
    <n v="35"/>
    <n v="35"/>
    <n v="0"/>
    <n v="406.1669"/>
    <n v="35"/>
    <s v="Wed"/>
    <s v="Tue"/>
    <n v="3"/>
    <n v="2"/>
    <n v="-1"/>
  </r>
  <r>
    <x v="567"/>
    <x v="1"/>
    <s v="Burton"/>
    <x v="1"/>
    <m/>
    <d v="2021-04-21T00:00:00"/>
    <d v="2021-07-06T00:00:00"/>
    <n v="2"/>
    <x v="0"/>
    <s v="Yes"/>
    <x v="2"/>
    <n v="380.3526"/>
    <x v="2"/>
    <n v="76"/>
    <n v="140"/>
    <n v="105"/>
    <n v="105"/>
    <n v="0"/>
    <n v="485.3526"/>
    <n v="105"/>
    <s v="Wed"/>
    <s v="Tue"/>
    <n v="3"/>
    <n v="2"/>
    <n v="-1"/>
  </r>
  <r>
    <x v="568"/>
    <x v="1"/>
    <s v="Burton"/>
    <x v="3"/>
    <m/>
    <d v="2021-04-21T00:00:00"/>
    <d v="2021-07-06T00:00:00"/>
    <n v="2"/>
    <x v="0"/>
    <s v="Yes"/>
    <x v="6"/>
    <n v="423.08440000000002"/>
    <x v="2"/>
    <n v="76"/>
    <n v="140"/>
    <n v="140"/>
    <n v="140"/>
    <n v="0"/>
    <n v="563.08439999999996"/>
    <n v="140"/>
    <s v="Wed"/>
    <s v="Tue"/>
    <n v="3"/>
    <n v="2"/>
    <n v="-1"/>
  </r>
  <r>
    <x v="569"/>
    <x v="1"/>
    <s v="Burton"/>
    <x v="4"/>
    <m/>
    <d v="2021-04-21T00:00:00"/>
    <d v="2021-07-06T00:00:00"/>
    <n v="2"/>
    <x v="0"/>
    <m/>
    <x v="5"/>
    <n v="395.08409999999998"/>
    <x v="0"/>
    <n v="76"/>
    <n v="140"/>
    <n v="245"/>
    <n v="245"/>
    <n v="395.08409999999998"/>
    <n v="640.08410000000003"/>
    <n v="640.08410000000003"/>
    <s v="Wed"/>
    <s v="Tue"/>
    <n v="3"/>
    <n v="2"/>
    <n v="-1"/>
  </r>
  <r>
    <x v="570"/>
    <x v="1"/>
    <s v="Burton"/>
    <x v="0"/>
    <m/>
    <d v="2021-04-21T00:00:00"/>
    <d v="2021-07-06T00:00:00"/>
    <n v="2"/>
    <x v="1"/>
    <s v="Yes"/>
    <x v="0"/>
    <n v="442.18970000000002"/>
    <x v="3"/>
    <n v="76"/>
    <n v="140"/>
    <n v="70"/>
    <n v="0"/>
    <n v="0"/>
    <n v="512.18970000000002"/>
    <n v="0"/>
    <s v="Wed"/>
    <s v="Tue"/>
    <n v="3"/>
    <n v="2"/>
    <n v="-1"/>
  </r>
  <r>
    <x v="571"/>
    <x v="0"/>
    <s v="Khan"/>
    <x v="0"/>
    <m/>
    <d v="2021-04-21T00:00:00"/>
    <d v="2021-07-12T00:00:00"/>
    <n v="2"/>
    <x v="0"/>
    <m/>
    <x v="1"/>
    <n v="54"/>
    <x v="1"/>
    <n v="82"/>
    <n v="140"/>
    <n v="35"/>
    <n v="35"/>
    <n v="54"/>
    <n v="89"/>
    <n v="89"/>
    <s v="Wed"/>
    <s v="Mon"/>
    <n v="3"/>
    <n v="1"/>
    <n v="-2"/>
  </r>
  <r>
    <x v="572"/>
    <x v="0"/>
    <s v="Khan"/>
    <x v="1"/>
    <m/>
    <d v="2021-04-21T00:00:00"/>
    <d v="2021-07-12T00:00:00"/>
    <n v="2"/>
    <x v="0"/>
    <m/>
    <x v="0"/>
    <n v="61.993600000000001"/>
    <x v="2"/>
    <n v="82"/>
    <n v="140"/>
    <n v="70"/>
    <n v="70"/>
    <n v="61.993600000000001"/>
    <n v="131.99360000000001"/>
    <n v="131.99360000000001"/>
    <s v="Wed"/>
    <s v="Mon"/>
    <n v="3"/>
    <n v="1"/>
    <n v="-2"/>
  </r>
  <r>
    <x v="573"/>
    <x v="0"/>
    <s v="Ling"/>
    <x v="2"/>
    <m/>
    <d v="2021-04-21T00:00:00"/>
    <d v="2021-07-12T00:00:00"/>
    <n v="1"/>
    <x v="0"/>
    <m/>
    <x v="1"/>
    <n v="120"/>
    <x v="0"/>
    <n v="82"/>
    <n v="80"/>
    <n v="20"/>
    <n v="20"/>
    <n v="120"/>
    <n v="140"/>
    <n v="140"/>
    <s v="Wed"/>
    <s v="Mon"/>
    <n v="3"/>
    <n v="1"/>
    <n v="-2"/>
  </r>
  <r>
    <x v="574"/>
    <x v="1"/>
    <s v="Burton"/>
    <x v="1"/>
    <m/>
    <d v="2021-04-21T00:00:00"/>
    <d v="2021-07-12T00:00:00"/>
    <n v="2"/>
    <x v="0"/>
    <m/>
    <x v="0"/>
    <n v="122.3613"/>
    <x v="0"/>
    <n v="82"/>
    <n v="140"/>
    <n v="70"/>
    <n v="70"/>
    <n v="122.3613"/>
    <n v="192.3613"/>
    <n v="192.3613"/>
    <s v="Wed"/>
    <s v="Mon"/>
    <n v="3"/>
    <n v="1"/>
    <n v="-2"/>
  </r>
  <r>
    <x v="575"/>
    <x v="1"/>
    <s v="Burton"/>
    <x v="0"/>
    <m/>
    <d v="2021-04-21T00:00:00"/>
    <d v="2021-07-12T00:00:00"/>
    <n v="2"/>
    <x v="0"/>
    <m/>
    <x v="0"/>
    <n v="401.1669"/>
    <x v="0"/>
    <n v="82"/>
    <n v="140"/>
    <n v="70"/>
    <n v="70"/>
    <n v="401.1669"/>
    <n v="471.1669"/>
    <n v="471.1669"/>
    <s v="Wed"/>
    <s v="Mon"/>
    <n v="3"/>
    <n v="1"/>
    <n v="-2"/>
  </r>
  <r>
    <x v="576"/>
    <x v="0"/>
    <s v="Khan"/>
    <x v="4"/>
    <m/>
    <d v="2021-04-21T00:00:00"/>
    <d v="2021-07-12T00:00:00"/>
    <n v="2"/>
    <x v="0"/>
    <m/>
    <x v="6"/>
    <n v="427.88080000000002"/>
    <x v="2"/>
    <n v="82"/>
    <n v="140"/>
    <n v="140"/>
    <n v="140"/>
    <n v="427.88080000000002"/>
    <n v="567.88080000000002"/>
    <n v="567.88080000000002"/>
    <s v="Wed"/>
    <s v="Mon"/>
    <n v="3"/>
    <n v="1"/>
    <n v="-2"/>
  </r>
  <r>
    <x v="577"/>
    <x v="8"/>
    <s v="Ling"/>
    <x v="0"/>
    <s v="Yes"/>
    <d v="2021-04-21T00:00:00"/>
    <d v="2021-07-13T00:00:00"/>
    <n v="1"/>
    <x v="0"/>
    <m/>
    <x v="1"/>
    <n v="85.32"/>
    <x v="0"/>
    <n v="83"/>
    <n v="80"/>
    <n v="20"/>
    <n v="20"/>
    <n v="85.32"/>
    <n v="105.32"/>
    <n v="105.32"/>
    <s v="Wed"/>
    <s v="Tue"/>
    <n v="3"/>
    <n v="2"/>
    <n v="-1"/>
  </r>
  <r>
    <x v="578"/>
    <x v="4"/>
    <s v="Khan"/>
    <x v="0"/>
    <m/>
    <d v="2021-04-21T00:00:00"/>
    <d v="2021-07-13T00:00:00"/>
    <n v="2"/>
    <x v="0"/>
    <m/>
    <x v="0"/>
    <n v="107.4011"/>
    <x v="2"/>
    <n v="83"/>
    <n v="140"/>
    <n v="70"/>
    <n v="70"/>
    <n v="107.4011"/>
    <n v="177.40109999999999"/>
    <n v="177.40109999999999"/>
    <s v="Wed"/>
    <s v="Tue"/>
    <n v="3"/>
    <n v="2"/>
    <n v="-1"/>
  </r>
  <r>
    <x v="579"/>
    <x v="1"/>
    <s v="Burton"/>
    <x v="0"/>
    <m/>
    <d v="2021-04-21T00:00:00"/>
    <d v="2021-07-13T00:00:00"/>
    <n v="2"/>
    <x v="0"/>
    <m/>
    <x v="1"/>
    <n v="108.36109999999999"/>
    <x v="0"/>
    <n v="83"/>
    <n v="140"/>
    <n v="35"/>
    <n v="35"/>
    <n v="108.36109999999999"/>
    <n v="143.36109999999999"/>
    <n v="143.36109999999999"/>
    <s v="Wed"/>
    <s v="Tue"/>
    <n v="3"/>
    <n v="2"/>
    <n v="-1"/>
  </r>
  <r>
    <x v="580"/>
    <x v="8"/>
    <s v="Ling"/>
    <x v="2"/>
    <m/>
    <d v="2021-04-21T00:00:00"/>
    <d v="2021-07-13T00:00:00"/>
    <n v="1"/>
    <x v="0"/>
    <m/>
    <x v="1"/>
    <n v="120"/>
    <x v="2"/>
    <n v="83"/>
    <n v="80"/>
    <n v="20"/>
    <n v="20"/>
    <n v="120"/>
    <n v="140"/>
    <n v="140"/>
    <s v="Wed"/>
    <s v="Tue"/>
    <n v="3"/>
    <n v="2"/>
    <n v="-1"/>
  </r>
  <r>
    <x v="581"/>
    <x v="1"/>
    <s v="Burton"/>
    <x v="4"/>
    <m/>
    <d v="2021-04-21T00:00:00"/>
    <d v="2021-07-13T00:00:00"/>
    <n v="2"/>
    <x v="0"/>
    <m/>
    <x v="5"/>
    <n v="416.85219999999998"/>
    <x v="0"/>
    <n v="83"/>
    <n v="140"/>
    <n v="245"/>
    <n v="245"/>
    <n v="416.85219999999998"/>
    <n v="661.85220000000004"/>
    <n v="661.85220000000004"/>
    <s v="Wed"/>
    <s v="Tue"/>
    <n v="3"/>
    <n v="2"/>
    <n v="-1"/>
  </r>
  <r>
    <x v="582"/>
    <x v="1"/>
    <s v="Burton"/>
    <x v="4"/>
    <m/>
    <d v="2021-04-21T00:00:00"/>
    <d v="2021-07-13T00:00:00"/>
    <n v="2"/>
    <x v="0"/>
    <m/>
    <x v="14"/>
    <n v="449.04039999999998"/>
    <x v="0"/>
    <n v="83"/>
    <n v="140"/>
    <n v="175"/>
    <n v="175"/>
    <n v="449.04039999999998"/>
    <n v="624.04039999999998"/>
    <n v="624.04039999999998"/>
    <s v="Wed"/>
    <s v="Tue"/>
    <n v="3"/>
    <n v="2"/>
    <n v="-1"/>
  </r>
  <r>
    <x v="583"/>
    <x v="0"/>
    <s v="Khan"/>
    <x v="0"/>
    <m/>
    <d v="2021-04-21T00:00:00"/>
    <d v="2021-07-13T00:00:00"/>
    <n v="2"/>
    <x v="0"/>
    <m/>
    <x v="6"/>
    <n v="463.70929999999998"/>
    <x v="2"/>
    <n v="83"/>
    <n v="140"/>
    <n v="140"/>
    <n v="140"/>
    <n v="463.70929999999998"/>
    <n v="603.70929999999998"/>
    <n v="603.70929999999998"/>
    <s v="Wed"/>
    <s v="Tue"/>
    <n v="3"/>
    <n v="2"/>
    <n v="-1"/>
  </r>
  <r>
    <x v="584"/>
    <x v="1"/>
    <s v="Burton"/>
    <x v="4"/>
    <m/>
    <d v="2021-04-21T00:00:00"/>
    <d v="2021-07-13T00:00:00"/>
    <n v="2"/>
    <x v="0"/>
    <m/>
    <x v="14"/>
    <n v="488.4255"/>
    <x v="0"/>
    <n v="83"/>
    <n v="140"/>
    <n v="175"/>
    <n v="175"/>
    <n v="488.4255"/>
    <n v="663.42550000000006"/>
    <n v="663.42550000000006"/>
    <s v="Wed"/>
    <s v="Tue"/>
    <n v="3"/>
    <n v="2"/>
    <n v="-1"/>
  </r>
  <r>
    <x v="585"/>
    <x v="2"/>
    <s v="Burton"/>
    <x v="0"/>
    <m/>
    <d v="2021-04-22T00:00:00"/>
    <d v="2021-05-14T00:00:00"/>
    <n v="1"/>
    <x v="0"/>
    <m/>
    <x v="6"/>
    <n v="65.947800000000001"/>
    <x v="2"/>
    <n v="22"/>
    <n v="80"/>
    <n v="80"/>
    <n v="80"/>
    <n v="65.947800000000001"/>
    <n v="145.9478"/>
    <n v="145.9478"/>
    <s v="Thu"/>
    <s v="Fri"/>
    <n v="4"/>
    <n v="5"/>
    <n v="1"/>
  </r>
  <r>
    <x v="586"/>
    <x v="0"/>
    <s v="Ling"/>
    <x v="2"/>
    <m/>
    <d v="2021-04-22T00:00:00"/>
    <d v="2021-05-15T00:00:00"/>
    <n v="1"/>
    <x v="0"/>
    <m/>
    <x v="1"/>
    <n v="109.2323"/>
    <x v="0"/>
    <n v="23"/>
    <n v="80"/>
    <n v="20"/>
    <n v="20"/>
    <n v="109.2323"/>
    <n v="129.23230000000001"/>
    <n v="129.23230000000001"/>
    <s v="Thu"/>
    <s v="Sat"/>
    <n v="4"/>
    <n v="6"/>
    <n v="2"/>
  </r>
  <r>
    <x v="587"/>
    <x v="0"/>
    <s v="Ling"/>
    <x v="0"/>
    <m/>
    <d v="2021-04-22T00:00:00"/>
    <d v="2021-05-25T00:00:00"/>
    <n v="2"/>
    <x v="0"/>
    <m/>
    <x v="0"/>
    <n v="86"/>
    <x v="2"/>
    <n v="33"/>
    <n v="140"/>
    <n v="70"/>
    <n v="70"/>
    <n v="86"/>
    <n v="156"/>
    <n v="156"/>
    <s v="Thu"/>
    <s v="Tue"/>
    <n v="4"/>
    <n v="2"/>
    <n v="-2"/>
  </r>
  <r>
    <x v="588"/>
    <x v="5"/>
    <s v="Cartier"/>
    <x v="2"/>
    <m/>
    <d v="2021-04-22T00:00:00"/>
    <d v="2021-07-03T00:00:00"/>
    <n v="1"/>
    <x v="0"/>
    <m/>
    <x v="1"/>
    <n v="142.91249999999999"/>
    <x v="2"/>
    <n v="72"/>
    <n v="80"/>
    <n v="20"/>
    <n v="20"/>
    <n v="142.91249999999999"/>
    <n v="162.91249999999999"/>
    <n v="162.91249999999999"/>
    <s v="Thu"/>
    <s v="Sat"/>
    <n v="4"/>
    <n v="6"/>
    <n v="2"/>
  </r>
  <r>
    <x v="589"/>
    <x v="0"/>
    <s v="Ling"/>
    <x v="0"/>
    <m/>
    <d v="2021-04-23T00:00:00"/>
    <d v="2021-05-11T00:00:00"/>
    <n v="2"/>
    <x v="0"/>
    <m/>
    <x v="1"/>
    <n v="82.98"/>
    <x v="0"/>
    <n v="18"/>
    <n v="140"/>
    <n v="35"/>
    <n v="35"/>
    <n v="82.98"/>
    <n v="117.98"/>
    <n v="117.98"/>
    <s v="Fri"/>
    <s v="Tue"/>
    <n v="5"/>
    <n v="2"/>
    <n v="-3"/>
  </r>
  <r>
    <x v="590"/>
    <x v="5"/>
    <s v="Cartier"/>
    <x v="2"/>
    <m/>
    <d v="2021-04-23T00:00:00"/>
    <d v="2021-05-29T00:00:00"/>
    <n v="1"/>
    <x v="0"/>
    <m/>
    <x v="1"/>
    <n v="120"/>
    <x v="2"/>
    <n v="36"/>
    <n v="80"/>
    <n v="20"/>
    <n v="20"/>
    <n v="120"/>
    <n v="140"/>
    <n v="140"/>
    <s v="Fri"/>
    <s v="Sat"/>
    <n v="5"/>
    <n v="6"/>
    <n v="1"/>
  </r>
  <r>
    <x v="591"/>
    <x v="0"/>
    <s v="Ling"/>
    <x v="0"/>
    <m/>
    <d v="2021-04-23T00:00:00"/>
    <d v="2021-06-01T00:00:00"/>
    <n v="2"/>
    <x v="0"/>
    <m/>
    <x v="1"/>
    <n v="120"/>
    <x v="0"/>
    <n v="39"/>
    <n v="140"/>
    <n v="35"/>
    <n v="35"/>
    <n v="120"/>
    <n v="155"/>
    <n v="155"/>
    <s v="Fri"/>
    <s v="Tue"/>
    <n v="5"/>
    <n v="2"/>
    <n v="-3"/>
  </r>
  <r>
    <x v="592"/>
    <x v="0"/>
    <s v="Ling"/>
    <x v="4"/>
    <m/>
    <d v="2021-04-23T00:00:00"/>
    <m/>
    <n v="2"/>
    <x v="0"/>
    <m/>
    <x v="23"/>
    <n v="356.23509999999999"/>
    <x v="2"/>
    <s v=""/>
    <n v="140"/>
    <n v="0"/>
    <n v="0"/>
    <n v="356.23509999999999"/>
    <n v="356.23509999999999"/>
    <n v="356.23509999999999"/>
    <s v="Fri"/>
    <s v="Sat"/>
    <n v="5"/>
    <n v="6"/>
    <n v="1"/>
  </r>
  <r>
    <x v="593"/>
    <x v="8"/>
    <s v="Ling"/>
    <x v="1"/>
    <m/>
    <d v="2021-04-24T00:00:00"/>
    <d v="2021-05-11T00:00:00"/>
    <n v="2"/>
    <x v="0"/>
    <m/>
    <x v="2"/>
    <n v="200"/>
    <x v="0"/>
    <n v="17"/>
    <n v="140"/>
    <n v="105"/>
    <n v="105"/>
    <n v="200"/>
    <n v="305"/>
    <n v="305"/>
    <s v="Sat"/>
    <s v="Tue"/>
    <n v="6"/>
    <n v="2"/>
    <n v="-4"/>
  </r>
  <r>
    <x v="594"/>
    <x v="5"/>
    <s v="Cartier"/>
    <x v="0"/>
    <m/>
    <d v="2021-04-26T00:00:00"/>
    <d v="2021-05-05T00:00:00"/>
    <n v="1"/>
    <x v="0"/>
    <m/>
    <x v="0"/>
    <n v="180"/>
    <x v="0"/>
    <n v="9"/>
    <n v="80"/>
    <n v="40"/>
    <n v="40"/>
    <n v="180"/>
    <n v="220"/>
    <n v="220"/>
    <s v="Mon"/>
    <s v="Wed"/>
    <n v="1"/>
    <n v="3"/>
    <n v="2"/>
  </r>
  <r>
    <x v="595"/>
    <x v="1"/>
    <s v="Lopez"/>
    <x v="2"/>
    <m/>
    <d v="2021-04-26T00:00:00"/>
    <d v="2021-05-06T00:00:00"/>
    <n v="1"/>
    <x v="0"/>
    <m/>
    <x v="1"/>
    <n v="41.359499999999997"/>
    <x v="0"/>
    <n v="10"/>
    <n v="80"/>
    <n v="20"/>
    <n v="20"/>
    <n v="41.359499999999997"/>
    <n v="61.359499999999997"/>
    <n v="61.359499999999997"/>
    <s v="Mon"/>
    <s v="Thu"/>
    <n v="1"/>
    <n v="4"/>
    <n v="3"/>
  </r>
  <r>
    <x v="596"/>
    <x v="2"/>
    <s v="Cartier"/>
    <x v="2"/>
    <m/>
    <d v="2021-04-26T00:00:00"/>
    <d v="2021-05-07T00:00:00"/>
    <n v="2"/>
    <x v="0"/>
    <m/>
    <x v="1"/>
    <n v="667.79300000000001"/>
    <x v="0"/>
    <n v="11"/>
    <n v="140"/>
    <n v="35"/>
    <n v="35"/>
    <n v="667.79300000000001"/>
    <n v="702.79300000000001"/>
    <n v="702.79300000000001"/>
    <s v="Mon"/>
    <s v="Fri"/>
    <n v="1"/>
    <n v="5"/>
    <n v="4"/>
  </r>
  <r>
    <x v="597"/>
    <x v="1"/>
    <s v="Burton"/>
    <x v="0"/>
    <m/>
    <d v="2021-04-26T00:00:00"/>
    <d v="2021-05-12T00:00:00"/>
    <n v="1"/>
    <x v="0"/>
    <m/>
    <x v="1"/>
    <n v="36.739400000000003"/>
    <x v="2"/>
    <n v="16"/>
    <n v="80"/>
    <n v="20"/>
    <n v="20"/>
    <n v="36.739400000000003"/>
    <n v="56.739400000000003"/>
    <n v="56.739400000000003"/>
    <s v="Mon"/>
    <s v="Wed"/>
    <n v="1"/>
    <n v="3"/>
    <n v="2"/>
  </r>
  <r>
    <x v="598"/>
    <x v="3"/>
    <s v="Cartier"/>
    <x v="2"/>
    <m/>
    <d v="2021-04-26T00:00:00"/>
    <d v="2021-05-12T00:00:00"/>
    <n v="1"/>
    <x v="0"/>
    <m/>
    <x v="1"/>
    <n v="91.290899999999993"/>
    <x v="2"/>
    <n v="16"/>
    <n v="80"/>
    <n v="20"/>
    <n v="20"/>
    <n v="91.290899999999993"/>
    <n v="111.29089999999999"/>
    <n v="111.29089999999999"/>
    <s v="Mon"/>
    <s v="Wed"/>
    <n v="1"/>
    <n v="3"/>
    <n v="2"/>
  </r>
  <r>
    <x v="599"/>
    <x v="0"/>
    <s v="Ling"/>
    <x v="2"/>
    <s v="Yes"/>
    <d v="2021-04-26T00:00:00"/>
    <d v="2021-05-18T00:00:00"/>
    <n v="1"/>
    <x v="0"/>
    <m/>
    <x v="1"/>
    <n v="21.33"/>
    <x v="0"/>
    <n v="22"/>
    <n v="80"/>
    <n v="20"/>
    <n v="20"/>
    <n v="21.33"/>
    <n v="41.33"/>
    <n v="41.33"/>
    <s v="Mon"/>
    <s v="Tue"/>
    <n v="1"/>
    <n v="2"/>
    <n v="1"/>
  </r>
  <r>
    <x v="600"/>
    <x v="6"/>
    <s v="Cartier"/>
    <x v="3"/>
    <m/>
    <d v="2021-04-26T00:00:00"/>
    <d v="2021-05-19T00:00:00"/>
    <n v="2"/>
    <x v="0"/>
    <m/>
    <x v="25"/>
    <n v="511.15660000000003"/>
    <x v="2"/>
    <n v="23"/>
    <n v="140"/>
    <n v="525"/>
    <n v="525"/>
    <n v="511.15660000000003"/>
    <n v="1036.1566"/>
    <n v="1036.1566"/>
    <s v="Mon"/>
    <s v="Wed"/>
    <n v="1"/>
    <n v="3"/>
    <n v="2"/>
  </r>
  <r>
    <x v="601"/>
    <x v="3"/>
    <s v="Cartier"/>
    <x v="0"/>
    <m/>
    <d v="2021-04-26T00:00:00"/>
    <d v="2021-06-01T00:00:00"/>
    <n v="1"/>
    <x v="0"/>
    <m/>
    <x v="0"/>
    <n v="24.406400000000001"/>
    <x v="1"/>
    <n v="36"/>
    <n v="80"/>
    <n v="40"/>
    <n v="40"/>
    <n v="24.406400000000001"/>
    <n v="64.406400000000005"/>
    <n v="64.406400000000005"/>
    <s v="Mon"/>
    <s v="Tue"/>
    <n v="1"/>
    <n v="2"/>
    <n v="1"/>
  </r>
  <r>
    <x v="602"/>
    <x v="3"/>
    <s v="Cartier"/>
    <x v="0"/>
    <s v="Yes"/>
    <d v="2021-04-26T00:00:00"/>
    <d v="2021-06-01T00:00:00"/>
    <n v="2"/>
    <x v="0"/>
    <s v="Yes"/>
    <x v="0"/>
    <n v="54.18"/>
    <x v="2"/>
    <n v="36"/>
    <n v="140"/>
    <n v="70"/>
    <n v="70"/>
    <n v="0"/>
    <n v="124.18"/>
    <n v="70"/>
    <s v="Mon"/>
    <s v="Tue"/>
    <n v="1"/>
    <n v="2"/>
    <n v="1"/>
  </r>
  <r>
    <x v="603"/>
    <x v="1"/>
    <s v="Lopez"/>
    <x v="2"/>
    <m/>
    <d v="2021-04-26T00:00:00"/>
    <d v="2021-06-03T00:00:00"/>
    <n v="1"/>
    <x v="0"/>
    <m/>
    <x v="1"/>
    <n v="93.6"/>
    <x v="1"/>
    <n v="38"/>
    <n v="80"/>
    <n v="20"/>
    <n v="20"/>
    <n v="93.6"/>
    <n v="113.6"/>
    <n v="113.6"/>
    <s v="Mon"/>
    <s v="Thu"/>
    <n v="1"/>
    <n v="4"/>
    <n v="3"/>
  </r>
  <r>
    <x v="604"/>
    <x v="1"/>
    <s v="Lopez"/>
    <x v="0"/>
    <m/>
    <d v="2021-04-26T00:00:00"/>
    <d v="2021-06-08T00:00:00"/>
    <n v="1"/>
    <x v="0"/>
    <m/>
    <x v="1"/>
    <n v="810.30430000000001"/>
    <x v="1"/>
    <n v="43"/>
    <n v="80"/>
    <n v="20"/>
    <n v="20"/>
    <n v="810.30430000000001"/>
    <n v="830.30430000000001"/>
    <n v="830.30430000000001"/>
    <s v="Mon"/>
    <s v="Tue"/>
    <n v="1"/>
    <n v="2"/>
    <n v="1"/>
  </r>
  <r>
    <x v="605"/>
    <x v="5"/>
    <s v="Burton"/>
    <x v="0"/>
    <m/>
    <d v="2021-04-26T00:00:00"/>
    <d v="2021-06-09T00:00:00"/>
    <n v="1"/>
    <x v="0"/>
    <m/>
    <x v="0"/>
    <n v="91.041700000000006"/>
    <x v="0"/>
    <n v="44"/>
    <n v="80"/>
    <n v="40"/>
    <n v="40"/>
    <n v="91.041700000000006"/>
    <n v="131.04169999999999"/>
    <n v="131.04169999999999"/>
    <s v="Mon"/>
    <s v="Wed"/>
    <n v="1"/>
    <n v="3"/>
    <n v="2"/>
  </r>
  <r>
    <x v="606"/>
    <x v="2"/>
    <s v="Cartier"/>
    <x v="2"/>
    <m/>
    <d v="2021-04-26T00:00:00"/>
    <d v="2021-06-21T00:00:00"/>
    <n v="1"/>
    <x v="0"/>
    <m/>
    <x v="1"/>
    <n v="82.793999999999997"/>
    <x v="2"/>
    <n v="56"/>
    <n v="80"/>
    <n v="20"/>
    <n v="20"/>
    <n v="82.793999999999997"/>
    <n v="102.794"/>
    <n v="102.794"/>
    <s v="Mon"/>
    <s v="Mon"/>
    <n v="1"/>
    <n v="1"/>
    <n v="0"/>
  </r>
  <r>
    <x v="607"/>
    <x v="2"/>
    <s v="Khan"/>
    <x v="4"/>
    <m/>
    <d v="2021-04-26T00:00:00"/>
    <d v="2021-06-24T00:00:00"/>
    <n v="1"/>
    <x v="1"/>
    <s v="Yes"/>
    <x v="13"/>
    <n v="226.7655"/>
    <x v="3"/>
    <n v="59"/>
    <n v="80"/>
    <n v="240"/>
    <n v="0"/>
    <n v="0"/>
    <n v="466.76549999999997"/>
    <n v="0"/>
    <s v="Mon"/>
    <s v="Thu"/>
    <n v="1"/>
    <n v="4"/>
    <n v="3"/>
  </r>
  <r>
    <x v="608"/>
    <x v="0"/>
    <s v="Ling"/>
    <x v="0"/>
    <m/>
    <d v="2021-04-26T00:00:00"/>
    <m/>
    <n v="2"/>
    <x v="0"/>
    <m/>
    <x v="23"/>
    <n v="106.65"/>
    <x v="0"/>
    <s v=""/>
    <n v="140"/>
    <n v="0"/>
    <n v="0"/>
    <n v="106.65"/>
    <n v="106.65"/>
    <n v="106.65"/>
    <s v="Mon"/>
    <s v="Sat"/>
    <n v="1"/>
    <n v="6"/>
    <n v="5"/>
  </r>
  <r>
    <x v="609"/>
    <x v="0"/>
    <s v="Ling"/>
    <x v="0"/>
    <m/>
    <d v="2021-04-27T00:00:00"/>
    <d v="2021-05-03T00:00:00"/>
    <n v="2"/>
    <x v="0"/>
    <m/>
    <x v="1"/>
    <n v="108.9273"/>
    <x v="2"/>
    <n v="6"/>
    <n v="140"/>
    <n v="35"/>
    <n v="35"/>
    <n v="108.9273"/>
    <n v="143.9273"/>
    <n v="143.9273"/>
    <s v="Tue"/>
    <s v="Mon"/>
    <n v="2"/>
    <n v="1"/>
    <n v="-1"/>
  </r>
  <r>
    <x v="610"/>
    <x v="5"/>
    <s v="Cartier"/>
    <x v="1"/>
    <m/>
    <d v="2021-04-27T00:00:00"/>
    <d v="2021-05-05T00:00:00"/>
    <n v="1"/>
    <x v="0"/>
    <m/>
    <x v="6"/>
    <n v="270.06360000000001"/>
    <x v="0"/>
    <n v="8"/>
    <n v="80"/>
    <n v="80"/>
    <n v="80"/>
    <n v="270.06360000000001"/>
    <n v="350.06360000000001"/>
    <n v="350.06360000000001"/>
    <s v="Tue"/>
    <s v="Wed"/>
    <n v="2"/>
    <n v="3"/>
    <n v="1"/>
  </r>
  <r>
    <x v="611"/>
    <x v="8"/>
    <s v="Ling"/>
    <x v="2"/>
    <m/>
    <d v="2021-04-27T00:00:00"/>
    <d v="2021-05-17T00:00:00"/>
    <n v="2"/>
    <x v="0"/>
    <m/>
    <x v="1"/>
    <n v="145.89689999999999"/>
    <x v="0"/>
    <n v="20"/>
    <n v="140"/>
    <n v="35"/>
    <n v="35"/>
    <n v="145.89689999999999"/>
    <n v="180.89689999999999"/>
    <n v="180.89689999999999"/>
    <s v="Tue"/>
    <s v="Mon"/>
    <n v="2"/>
    <n v="1"/>
    <n v="-1"/>
  </r>
  <r>
    <x v="612"/>
    <x v="5"/>
    <s v="Cartier"/>
    <x v="0"/>
    <m/>
    <d v="2021-04-27T00:00:00"/>
    <d v="2021-05-17T00:00:00"/>
    <n v="1"/>
    <x v="0"/>
    <m/>
    <x v="1"/>
    <n v="150.36160000000001"/>
    <x v="0"/>
    <n v="20"/>
    <n v="80"/>
    <n v="20"/>
    <n v="20"/>
    <n v="150.36160000000001"/>
    <n v="170.36160000000001"/>
    <n v="170.36160000000001"/>
    <s v="Tue"/>
    <s v="Mon"/>
    <n v="2"/>
    <n v="1"/>
    <n v="-1"/>
  </r>
  <r>
    <x v="613"/>
    <x v="6"/>
    <s v="Cartier"/>
    <x v="2"/>
    <m/>
    <d v="2021-04-27T00:00:00"/>
    <d v="2021-05-19T00:00:00"/>
    <n v="1"/>
    <x v="0"/>
    <s v="Yes"/>
    <x v="1"/>
    <n v="127.40130000000001"/>
    <x v="2"/>
    <n v="22"/>
    <n v="80"/>
    <n v="20"/>
    <n v="20"/>
    <n v="0"/>
    <n v="147.40129999999999"/>
    <n v="20"/>
    <s v="Tue"/>
    <s v="Wed"/>
    <n v="2"/>
    <n v="3"/>
    <n v="1"/>
  </r>
  <r>
    <x v="614"/>
    <x v="7"/>
    <s v="Ling"/>
    <x v="0"/>
    <m/>
    <d v="2021-04-27T00:00:00"/>
    <d v="2021-06-01T00:00:00"/>
    <n v="2"/>
    <x v="0"/>
    <m/>
    <x v="1"/>
    <n v="142.51349999999999"/>
    <x v="0"/>
    <n v="35"/>
    <n v="140"/>
    <n v="35"/>
    <n v="35"/>
    <n v="142.51349999999999"/>
    <n v="177.51349999999999"/>
    <n v="177.51349999999999"/>
    <s v="Tue"/>
    <s v="Tue"/>
    <n v="2"/>
    <n v="2"/>
    <n v="0"/>
  </r>
  <r>
    <x v="615"/>
    <x v="8"/>
    <s v="Ling"/>
    <x v="0"/>
    <s v="Yes"/>
    <d v="2021-04-27T00:00:00"/>
    <d v="2021-06-07T00:00:00"/>
    <n v="1"/>
    <x v="0"/>
    <m/>
    <x v="1"/>
    <n v="31.995000000000001"/>
    <x v="0"/>
    <n v="41"/>
    <n v="80"/>
    <n v="20"/>
    <n v="20"/>
    <n v="31.995000000000001"/>
    <n v="51.995000000000005"/>
    <n v="51.995000000000005"/>
    <s v="Tue"/>
    <s v="Mon"/>
    <n v="2"/>
    <n v="1"/>
    <n v="-1"/>
  </r>
  <r>
    <x v="616"/>
    <x v="5"/>
    <s v="Cartier"/>
    <x v="0"/>
    <m/>
    <d v="2021-04-27T00:00:00"/>
    <d v="2021-06-16T00:00:00"/>
    <n v="1"/>
    <x v="0"/>
    <m/>
    <x v="1"/>
    <n v="61.085900000000002"/>
    <x v="2"/>
    <n v="50"/>
    <n v="80"/>
    <n v="20"/>
    <n v="20"/>
    <n v="61.085900000000002"/>
    <n v="81.085900000000009"/>
    <n v="81.085900000000009"/>
    <s v="Tue"/>
    <s v="Wed"/>
    <n v="2"/>
    <n v="3"/>
    <n v="1"/>
  </r>
  <r>
    <x v="617"/>
    <x v="0"/>
    <s v="Ling"/>
    <x v="1"/>
    <m/>
    <d v="2021-04-28T00:00:00"/>
    <d v="2021-05-07T00:00:00"/>
    <n v="2"/>
    <x v="0"/>
    <m/>
    <x v="6"/>
    <n v="171.26259999999999"/>
    <x v="0"/>
    <n v="9"/>
    <n v="140"/>
    <n v="140"/>
    <n v="140"/>
    <n v="171.26259999999999"/>
    <n v="311.26260000000002"/>
    <n v="311.26260000000002"/>
    <s v="Wed"/>
    <s v="Fri"/>
    <n v="3"/>
    <n v="5"/>
    <n v="2"/>
  </r>
  <r>
    <x v="618"/>
    <x v="3"/>
    <s v="Cartier"/>
    <x v="3"/>
    <m/>
    <d v="2021-04-28T00:00:00"/>
    <d v="2021-05-06T00:00:00"/>
    <n v="1"/>
    <x v="0"/>
    <m/>
    <x v="5"/>
    <n v="92.75"/>
    <x v="0"/>
    <n v="8"/>
    <n v="80"/>
    <n v="140"/>
    <n v="140"/>
    <n v="92.75"/>
    <n v="232.75"/>
    <n v="232.75"/>
    <s v="Wed"/>
    <s v="Thu"/>
    <n v="3"/>
    <n v="4"/>
    <n v="1"/>
  </r>
  <r>
    <x v="619"/>
    <x v="8"/>
    <s v="Ling"/>
    <x v="1"/>
    <m/>
    <d v="2021-04-28T00:00:00"/>
    <d v="2021-05-20T00:00:00"/>
    <n v="2"/>
    <x v="0"/>
    <m/>
    <x v="0"/>
    <n v="174.76169999999999"/>
    <x v="0"/>
    <n v="22"/>
    <n v="140"/>
    <n v="70"/>
    <n v="70"/>
    <n v="174.76169999999999"/>
    <n v="244.76169999999999"/>
    <n v="244.76169999999999"/>
    <s v="Wed"/>
    <s v="Thu"/>
    <n v="3"/>
    <n v="4"/>
    <n v="1"/>
  </r>
  <r>
    <x v="620"/>
    <x v="6"/>
    <s v="Khan"/>
    <x v="0"/>
    <m/>
    <d v="2021-04-28T00:00:00"/>
    <d v="2021-05-24T00:00:00"/>
    <n v="1"/>
    <x v="0"/>
    <m/>
    <x v="1"/>
    <n v="33.571800000000003"/>
    <x v="2"/>
    <n v="26"/>
    <n v="80"/>
    <n v="20"/>
    <n v="20"/>
    <n v="33.571800000000003"/>
    <n v="53.571800000000003"/>
    <n v="53.571800000000003"/>
    <s v="Wed"/>
    <s v="Mon"/>
    <n v="3"/>
    <n v="1"/>
    <n v="-2"/>
  </r>
  <r>
    <x v="621"/>
    <x v="5"/>
    <s v="Burton"/>
    <x v="2"/>
    <m/>
    <d v="2021-04-28T00:00:00"/>
    <d v="2021-06-10T00:00:00"/>
    <n v="1"/>
    <x v="1"/>
    <s v="Yes"/>
    <x v="1"/>
    <n v="222.3365"/>
    <x v="3"/>
    <n v="43"/>
    <n v="80"/>
    <n v="20"/>
    <n v="0"/>
    <n v="0"/>
    <n v="242.3365"/>
    <n v="0"/>
    <s v="Wed"/>
    <s v="Thu"/>
    <n v="3"/>
    <n v="4"/>
    <n v="1"/>
  </r>
  <r>
    <x v="622"/>
    <x v="2"/>
    <s v="Burton"/>
    <x v="1"/>
    <m/>
    <d v="2021-04-29T00:00:00"/>
    <d v="2021-05-13T00:00:00"/>
    <n v="1"/>
    <x v="0"/>
    <m/>
    <x v="14"/>
    <n v="153.941"/>
    <x v="2"/>
    <n v="14"/>
    <n v="80"/>
    <n v="100"/>
    <n v="100"/>
    <n v="153.941"/>
    <n v="253.941"/>
    <n v="253.941"/>
    <s v="Thu"/>
    <s v="Thu"/>
    <n v="4"/>
    <n v="4"/>
    <n v="0"/>
  </r>
  <r>
    <x v="623"/>
    <x v="3"/>
    <s v="Khan"/>
    <x v="0"/>
    <m/>
    <d v="2021-04-29T00:00:00"/>
    <d v="2021-05-12T00:00:00"/>
    <n v="1"/>
    <x v="0"/>
    <m/>
    <x v="2"/>
    <n v="30"/>
    <x v="2"/>
    <n v="13"/>
    <n v="80"/>
    <n v="60"/>
    <n v="60"/>
    <n v="30"/>
    <n v="90"/>
    <n v="90"/>
    <s v="Thu"/>
    <s v="Wed"/>
    <n v="4"/>
    <n v="3"/>
    <n v="-1"/>
  </r>
  <r>
    <x v="624"/>
    <x v="0"/>
    <s v="Ling"/>
    <x v="2"/>
    <m/>
    <d v="2021-04-29T00:00:00"/>
    <d v="2021-05-13T00:00:00"/>
    <n v="1"/>
    <x v="0"/>
    <m/>
    <x v="1"/>
    <n v="19"/>
    <x v="0"/>
    <n v="14"/>
    <n v="80"/>
    <n v="20"/>
    <n v="20"/>
    <n v="19"/>
    <n v="39"/>
    <n v="39"/>
    <s v="Thu"/>
    <s v="Thu"/>
    <n v="4"/>
    <n v="4"/>
    <n v="0"/>
  </r>
  <r>
    <x v="625"/>
    <x v="5"/>
    <s v="Cartier"/>
    <x v="0"/>
    <m/>
    <d v="2021-04-29T00:00:00"/>
    <d v="2021-05-17T00:00:00"/>
    <n v="1"/>
    <x v="0"/>
    <m/>
    <x v="1"/>
    <n v="75.180800000000005"/>
    <x v="0"/>
    <n v="18"/>
    <n v="80"/>
    <n v="20"/>
    <n v="20"/>
    <n v="75.180800000000005"/>
    <n v="95.180800000000005"/>
    <n v="95.180800000000005"/>
    <s v="Thu"/>
    <s v="Mon"/>
    <n v="4"/>
    <n v="1"/>
    <n v="-3"/>
  </r>
  <r>
    <x v="626"/>
    <x v="1"/>
    <s v="Lopez"/>
    <x v="0"/>
    <m/>
    <d v="2021-04-29T00:00:00"/>
    <d v="2021-06-07T00:00:00"/>
    <n v="1"/>
    <x v="0"/>
    <m/>
    <x v="2"/>
    <n v="1180.1566"/>
    <x v="0"/>
    <n v="39"/>
    <n v="80"/>
    <n v="60"/>
    <n v="60"/>
    <n v="1180.1566"/>
    <n v="1240.1566"/>
    <n v="1240.1566"/>
    <s v="Thu"/>
    <s v="Mon"/>
    <n v="4"/>
    <n v="1"/>
    <n v="-3"/>
  </r>
  <r>
    <x v="627"/>
    <x v="2"/>
    <s v="Cartier"/>
    <x v="3"/>
    <m/>
    <d v="2021-04-29T00:00:00"/>
    <d v="2021-06-03T00:00:00"/>
    <n v="2"/>
    <x v="0"/>
    <s v="Yes"/>
    <x v="8"/>
    <n v="125.7766"/>
    <x v="2"/>
    <n v="35"/>
    <n v="140"/>
    <n v="280"/>
    <n v="280"/>
    <n v="0"/>
    <n v="405.77660000000003"/>
    <n v="280"/>
    <s v="Thu"/>
    <s v="Thu"/>
    <n v="4"/>
    <n v="4"/>
    <n v="0"/>
  </r>
  <r>
    <x v="628"/>
    <x v="0"/>
    <s v="Ling"/>
    <x v="2"/>
    <m/>
    <d v="2021-04-29T00:00:00"/>
    <d v="2021-06-09T00:00:00"/>
    <n v="1"/>
    <x v="0"/>
    <m/>
    <x v="1"/>
    <n v="75.0822"/>
    <x v="0"/>
    <n v="41"/>
    <n v="80"/>
    <n v="20"/>
    <n v="20"/>
    <n v="75.0822"/>
    <n v="95.0822"/>
    <n v="95.0822"/>
    <s v="Thu"/>
    <s v="Wed"/>
    <n v="4"/>
    <n v="3"/>
    <n v="-1"/>
  </r>
  <r>
    <x v="629"/>
    <x v="7"/>
    <s v="Ling"/>
    <x v="1"/>
    <m/>
    <d v="2021-04-29T00:00:00"/>
    <d v="2021-06-25T00:00:00"/>
    <n v="2"/>
    <x v="0"/>
    <m/>
    <x v="0"/>
    <n v="103.18"/>
    <x v="2"/>
    <n v="57"/>
    <n v="140"/>
    <n v="70"/>
    <n v="70"/>
    <n v="103.18"/>
    <n v="173.18"/>
    <n v="173.18"/>
    <s v="Thu"/>
    <s v="Fri"/>
    <n v="4"/>
    <n v="5"/>
    <n v="1"/>
  </r>
  <r>
    <x v="630"/>
    <x v="3"/>
    <s v="Khan"/>
    <x v="0"/>
    <m/>
    <d v="2021-04-29T00:00:00"/>
    <m/>
    <n v="2"/>
    <x v="0"/>
    <m/>
    <x v="23"/>
    <n v="591.75"/>
    <x v="0"/>
    <s v=""/>
    <n v="140"/>
    <n v="0"/>
    <n v="0"/>
    <n v="591.75"/>
    <n v="591.75"/>
    <n v="591.75"/>
    <s v="Thu"/>
    <s v="Sat"/>
    <n v="4"/>
    <n v="6"/>
    <n v="2"/>
  </r>
  <r>
    <x v="631"/>
    <x v="5"/>
    <s v="Khan"/>
    <x v="0"/>
    <m/>
    <d v="2021-05-03T00:00:00"/>
    <d v="2021-05-14T00:00:00"/>
    <n v="1"/>
    <x v="0"/>
    <m/>
    <x v="1"/>
    <n v="25.711400000000001"/>
    <x v="2"/>
    <n v="11"/>
    <n v="80"/>
    <n v="20"/>
    <n v="20"/>
    <n v="25.711400000000001"/>
    <n v="45.711399999999998"/>
    <n v="45.711399999999998"/>
    <s v="Mon"/>
    <s v="Fri"/>
    <n v="1"/>
    <n v="5"/>
    <n v="4"/>
  </r>
  <r>
    <x v="632"/>
    <x v="0"/>
    <s v="Ling"/>
    <x v="2"/>
    <m/>
    <d v="2021-05-03T00:00:00"/>
    <d v="2021-05-13T00:00:00"/>
    <n v="1"/>
    <x v="0"/>
    <m/>
    <x v="1"/>
    <n v="36.754399999999997"/>
    <x v="0"/>
    <n v="10"/>
    <n v="80"/>
    <n v="20"/>
    <n v="20"/>
    <n v="36.754399999999997"/>
    <n v="56.754399999999997"/>
    <n v="56.754399999999997"/>
    <s v="Mon"/>
    <s v="Thu"/>
    <n v="1"/>
    <n v="4"/>
    <n v="3"/>
  </r>
  <r>
    <x v="633"/>
    <x v="2"/>
    <s v="Khan"/>
    <x v="2"/>
    <m/>
    <d v="2021-05-03T00:00:00"/>
    <d v="2021-05-13T00:00:00"/>
    <n v="1"/>
    <x v="0"/>
    <m/>
    <x v="1"/>
    <n v="128.6842"/>
    <x v="2"/>
    <n v="10"/>
    <n v="80"/>
    <n v="20"/>
    <n v="20"/>
    <n v="128.6842"/>
    <n v="148.6842"/>
    <n v="148.6842"/>
    <s v="Mon"/>
    <s v="Thu"/>
    <n v="1"/>
    <n v="4"/>
    <n v="3"/>
  </r>
  <r>
    <x v="634"/>
    <x v="5"/>
    <s v="Khan"/>
    <x v="0"/>
    <m/>
    <d v="2021-05-03T00:00:00"/>
    <d v="2021-05-13T00:00:00"/>
    <n v="1"/>
    <x v="0"/>
    <m/>
    <x v="14"/>
    <n v="240.54859999999999"/>
    <x v="0"/>
    <n v="10"/>
    <n v="80"/>
    <n v="100"/>
    <n v="100"/>
    <n v="240.54859999999999"/>
    <n v="340.54859999999996"/>
    <n v="340.54859999999996"/>
    <s v="Mon"/>
    <s v="Thu"/>
    <n v="1"/>
    <n v="4"/>
    <n v="3"/>
  </r>
  <r>
    <x v="635"/>
    <x v="3"/>
    <s v="Burton"/>
    <x v="0"/>
    <m/>
    <d v="2021-05-03T00:00:00"/>
    <d v="2021-05-13T00:00:00"/>
    <n v="2"/>
    <x v="0"/>
    <m/>
    <x v="0"/>
    <n v="357.9837"/>
    <x v="2"/>
    <n v="10"/>
    <n v="140"/>
    <n v="70"/>
    <n v="70"/>
    <n v="357.9837"/>
    <n v="427.9837"/>
    <n v="427.9837"/>
    <s v="Mon"/>
    <s v="Thu"/>
    <n v="1"/>
    <n v="4"/>
    <n v="3"/>
  </r>
  <r>
    <x v="636"/>
    <x v="2"/>
    <s v="Khan"/>
    <x v="1"/>
    <m/>
    <d v="2021-05-03T00:00:00"/>
    <d v="2021-05-18T00:00:00"/>
    <n v="1"/>
    <x v="0"/>
    <m/>
    <x v="0"/>
    <n v="6.399"/>
    <x v="2"/>
    <n v="15"/>
    <n v="80"/>
    <n v="40"/>
    <n v="40"/>
    <n v="6.399"/>
    <n v="46.399000000000001"/>
    <n v="46.399000000000001"/>
    <s v="Mon"/>
    <s v="Tue"/>
    <n v="1"/>
    <n v="2"/>
    <n v="1"/>
  </r>
  <r>
    <x v="637"/>
    <x v="5"/>
    <s v="Burton"/>
    <x v="1"/>
    <m/>
    <d v="2021-05-03T00:00:00"/>
    <d v="2021-05-19T00:00:00"/>
    <n v="2"/>
    <x v="1"/>
    <s v="Yes"/>
    <x v="6"/>
    <n v="182.08340000000001"/>
    <x v="3"/>
    <n v="16"/>
    <n v="140"/>
    <n v="140"/>
    <n v="0"/>
    <n v="0"/>
    <n v="322.08339999999998"/>
    <n v="0"/>
    <s v="Mon"/>
    <s v="Wed"/>
    <n v="1"/>
    <n v="3"/>
    <n v="2"/>
  </r>
  <r>
    <x v="638"/>
    <x v="0"/>
    <s v="Ling"/>
    <x v="2"/>
    <m/>
    <d v="2021-05-03T00:00:00"/>
    <d v="2021-05-18T00:00:00"/>
    <n v="2"/>
    <x v="0"/>
    <m/>
    <x v="1"/>
    <n v="149.24420000000001"/>
    <x v="0"/>
    <n v="15"/>
    <n v="140"/>
    <n v="35"/>
    <n v="35"/>
    <n v="149.24420000000001"/>
    <n v="184.24420000000001"/>
    <n v="184.24420000000001"/>
    <s v="Mon"/>
    <s v="Tue"/>
    <n v="1"/>
    <n v="2"/>
    <n v="1"/>
  </r>
  <r>
    <x v="639"/>
    <x v="7"/>
    <s v="Ling"/>
    <x v="0"/>
    <m/>
    <d v="2021-05-03T00:00:00"/>
    <d v="2021-05-20T00:00:00"/>
    <n v="2"/>
    <x v="0"/>
    <m/>
    <x v="1"/>
    <n v="26.59"/>
    <x v="4"/>
    <n v="17"/>
    <n v="140"/>
    <n v="35"/>
    <n v="35"/>
    <n v="26.59"/>
    <n v="61.59"/>
    <n v="61.59"/>
    <s v="Mon"/>
    <s v="Thu"/>
    <n v="1"/>
    <n v="4"/>
    <n v="3"/>
  </r>
  <r>
    <x v="640"/>
    <x v="4"/>
    <s v="Khan"/>
    <x v="1"/>
    <m/>
    <d v="2021-05-03T00:00:00"/>
    <d v="2021-06-02T00:00:00"/>
    <n v="1"/>
    <x v="0"/>
    <m/>
    <x v="0"/>
    <n v="29.727799999999998"/>
    <x v="0"/>
    <n v="30"/>
    <n v="80"/>
    <n v="40"/>
    <n v="40"/>
    <n v="29.727799999999998"/>
    <n v="69.727800000000002"/>
    <n v="69.727800000000002"/>
    <s v="Mon"/>
    <s v="Wed"/>
    <n v="1"/>
    <n v="3"/>
    <n v="2"/>
  </r>
  <r>
    <x v="641"/>
    <x v="0"/>
    <s v="Ling"/>
    <x v="2"/>
    <m/>
    <d v="2021-05-03T00:00:00"/>
    <d v="2021-06-07T00:00:00"/>
    <n v="1"/>
    <x v="0"/>
    <m/>
    <x v="1"/>
    <n v="21.33"/>
    <x v="0"/>
    <n v="35"/>
    <n v="80"/>
    <n v="20"/>
    <n v="20"/>
    <n v="21.33"/>
    <n v="41.33"/>
    <n v="41.33"/>
    <s v="Mon"/>
    <s v="Mon"/>
    <n v="1"/>
    <n v="1"/>
    <n v="0"/>
  </r>
  <r>
    <x v="642"/>
    <x v="8"/>
    <s v="Ling"/>
    <x v="2"/>
    <m/>
    <d v="2021-05-03T00:00:00"/>
    <d v="2021-06-14T00:00:00"/>
    <n v="1"/>
    <x v="0"/>
    <m/>
    <x v="1"/>
    <n v="64.171000000000006"/>
    <x v="0"/>
    <n v="42"/>
    <n v="80"/>
    <n v="20"/>
    <n v="20"/>
    <n v="64.171000000000006"/>
    <n v="84.171000000000006"/>
    <n v="84.171000000000006"/>
    <s v="Mon"/>
    <s v="Mon"/>
    <n v="1"/>
    <n v="1"/>
    <n v="0"/>
  </r>
  <r>
    <x v="643"/>
    <x v="4"/>
    <s v="Khan"/>
    <x v="2"/>
    <m/>
    <d v="2021-05-03T00:00:00"/>
    <d v="2021-06-21T00:00:00"/>
    <n v="1"/>
    <x v="0"/>
    <m/>
    <x v="1"/>
    <n v="70.8215"/>
    <x v="1"/>
    <n v="49"/>
    <n v="80"/>
    <n v="20"/>
    <n v="20"/>
    <n v="70.8215"/>
    <n v="90.8215"/>
    <n v="90.8215"/>
    <s v="Mon"/>
    <s v="Mon"/>
    <n v="1"/>
    <n v="1"/>
    <n v="0"/>
  </r>
  <r>
    <x v="644"/>
    <x v="6"/>
    <s v="Burton"/>
    <x v="1"/>
    <m/>
    <d v="2021-05-03T00:00:00"/>
    <d v="2021-07-12T00:00:00"/>
    <n v="1"/>
    <x v="0"/>
    <m/>
    <x v="10"/>
    <n v="271.90960000000001"/>
    <x v="2"/>
    <n v="70"/>
    <n v="80"/>
    <n v="200"/>
    <n v="200"/>
    <n v="271.90960000000001"/>
    <n v="471.90960000000001"/>
    <n v="471.90960000000001"/>
    <s v="Mon"/>
    <s v="Mon"/>
    <n v="1"/>
    <n v="1"/>
    <n v="0"/>
  </r>
  <r>
    <x v="645"/>
    <x v="2"/>
    <s v="Khan"/>
    <x v="0"/>
    <m/>
    <d v="2021-05-04T00:00:00"/>
    <d v="2021-05-13T00:00:00"/>
    <n v="1"/>
    <x v="0"/>
    <m/>
    <x v="2"/>
    <n v="146.2002"/>
    <x v="2"/>
    <n v="9"/>
    <n v="80"/>
    <n v="60"/>
    <n v="60"/>
    <n v="146.2002"/>
    <n v="206.2002"/>
    <n v="206.2002"/>
    <s v="Tue"/>
    <s v="Thu"/>
    <n v="2"/>
    <n v="4"/>
    <n v="2"/>
  </r>
  <r>
    <x v="646"/>
    <x v="2"/>
    <s v="Khan"/>
    <x v="1"/>
    <m/>
    <d v="2021-05-04T00:00:00"/>
    <d v="2021-05-20T00:00:00"/>
    <n v="1"/>
    <x v="0"/>
    <m/>
    <x v="0"/>
    <n v="150"/>
    <x v="0"/>
    <n v="16"/>
    <n v="80"/>
    <n v="40"/>
    <n v="40"/>
    <n v="150"/>
    <n v="190"/>
    <n v="190"/>
    <s v="Tue"/>
    <s v="Thu"/>
    <n v="2"/>
    <n v="4"/>
    <n v="2"/>
  </r>
  <r>
    <x v="647"/>
    <x v="2"/>
    <s v="Cartier"/>
    <x v="2"/>
    <m/>
    <d v="2021-05-04T00:00:00"/>
    <d v="2021-06-03T00:00:00"/>
    <n v="1"/>
    <x v="0"/>
    <m/>
    <x v="1"/>
    <n v="140.5"/>
    <x v="2"/>
    <n v="30"/>
    <n v="80"/>
    <n v="20"/>
    <n v="20"/>
    <n v="140.5"/>
    <n v="160.5"/>
    <n v="160.5"/>
    <s v="Tue"/>
    <s v="Thu"/>
    <n v="2"/>
    <n v="4"/>
    <n v="2"/>
  </r>
  <r>
    <x v="648"/>
    <x v="1"/>
    <s v="Lopez"/>
    <x v="2"/>
    <m/>
    <d v="2021-05-04T00:00:00"/>
    <d v="2021-06-10T00:00:00"/>
    <n v="1"/>
    <x v="0"/>
    <m/>
    <x v="1"/>
    <n v="39"/>
    <x v="0"/>
    <n v="37"/>
    <n v="80"/>
    <n v="20"/>
    <n v="20"/>
    <n v="39"/>
    <n v="59"/>
    <n v="59"/>
    <s v="Tue"/>
    <s v="Thu"/>
    <n v="2"/>
    <n v="4"/>
    <n v="2"/>
  </r>
  <r>
    <x v="649"/>
    <x v="0"/>
    <s v="Khan"/>
    <x v="3"/>
    <m/>
    <d v="2021-05-04T00:00:00"/>
    <d v="2021-07-12T00:00:00"/>
    <n v="2"/>
    <x v="0"/>
    <m/>
    <x v="7"/>
    <n v="716.98710000000005"/>
    <x v="2"/>
    <n v="69"/>
    <n v="140"/>
    <n v="315"/>
    <n v="315"/>
    <n v="716.98710000000005"/>
    <n v="1031.9871000000001"/>
    <n v="1031.9871000000001"/>
    <s v="Tue"/>
    <s v="Mon"/>
    <n v="2"/>
    <n v="1"/>
    <n v="-1"/>
  </r>
  <r>
    <x v="650"/>
    <x v="7"/>
    <s v="Ling"/>
    <x v="2"/>
    <m/>
    <d v="2021-05-04T00:00:00"/>
    <m/>
    <n v="1"/>
    <x v="0"/>
    <m/>
    <x v="23"/>
    <n v="118.8969"/>
    <x v="0"/>
    <s v=""/>
    <n v="80"/>
    <n v="0"/>
    <n v="0"/>
    <n v="118.8969"/>
    <n v="118.8969"/>
    <n v="118.8969"/>
    <s v="Tue"/>
    <s v="Sat"/>
    <n v="2"/>
    <n v="6"/>
    <n v="4"/>
  </r>
  <r>
    <x v="651"/>
    <x v="1"/>
    <s v="Burton"/>
    <x v="0"/>
    <m/>
    <d v="2021-05-05T00:00:00"/>
    <d v="2021-05-17T00:00:00"/>
    <n v="2"/>
    <x v="0"/>
    <s v="Yes"/>
    <x v="1"/>
    <n v="24"/>
    <x v="2"/>
    <n v="12"/>
    <n v="140"/>
    <n v="35"/>
    <n v="35"/>
    <n v="0"/>
    <n v="59"/>
    <n v="35"/>
    <s v="Wed"/>
    <s v="Mon"/>
    <n v="3"/>
    <n v="1"/>
    <n v="-2"/>
  </r>
  <r>
    <x v="652"/>
    <x v="5"/>
    <s v="Cartier"/>
    <x v="0"/>
    <m/>
    <d v="2021-05-05T00:00:00"/>
    <d v="2021-05-17T00:00:00"/>
    <n v="1"/>
    <x v="0"/>
    <m/>
    <x v="1"/>
    <n v="28.036799999999999"/>
    <x v="0"/>
    <n v="12"/>
    <n v="80"/>
    <n v="20"/>
    <n v="20"/>
    <n v="28.036799999999999"/>
    <n v="48.036799999999999"/>
    <n v="48.036799999999999"/>
    <s v="Wed"/>
    <s v="Mon"/>
    <n v="3"/>
    <n v="1"/>
    <n v="-2"/>
  </r>
  <r>
    <x v="653"/>
    <x v="1"/>
    <s v="Burton"/>
    <x v="0"/>
    <m/>
    <d v="2021-05-05T00:00:00"/>
    <d v="2021-05-17T00:00:00"/>
    <n v="2"/>
    <x v="0"/>
    <m/>
    <x v="0"/>
    <n v="291.10989999999998"/>
    <x v="2"/>
    <n v="12"/>
    <n v="140"/>
    <n v="70"/>
    <n v="70"/>
    <n v="291.10989999999998"/>
    <n v="361.10989999999998"/>
    <n v="361.10989999999998"/>
    <s v="Wed"/>
    <s v="Mon"/>
    <n v="3"/>
    <n v="1"/>
    <n v="-2"/>
  </r>
  <r>
    <x v="654"/>
    <x v="7"/>
    <s v="Ling"/>
    <x v="0"/>
    <m/>
    <d v="2021-05-05T00:00:00"/>
    <d v="2021-05-24T00:00:00"/>
    <n v="2"/>
    <x v="0"/>
    <m/>
    <x v="1"/>
    <n v="36.3384"/>
    <x v="0"/>
    <n v="19"/>
    <n v="140"/>
    <n v="35"/>
    <n v="35"/>
    <n v="36.3384"/>
    <n v="71.338400000000007"/>
    <n v="71.338400000000007"/>
    <s v="Wed"/>
    <s v="Mon"/>
    <n v="3"/>
    <n v="1"/>
    <n v="-2"/>
  </r>
  <r>
    <x v="655"/>
    <x v="2"/>
    <s v="Burton"/>
    <x v="3"/>
    <m/>
    <d v="2021-05-05T00:00:00"/>
    <d v="2021-05-27T00:00:00"/>
    <n v="1"/>
    <x v="0"/>
    <m/>
    <x v="6"/>
    <n v="26.84"/>
    <x v="2"/>
    <n v="22"/>
    <n v="80"/>
    <n v="80"/>
    <n v="80"/>
    <n v="26.84"/>
    <n v="106.84"/>
    <n v="106.84"/>
    <s v="Wed"/>
    <s v="Thu"/>
    <n v="3"/>
    <n v="4"/>
    <n v="1"/>
  </r>
  <r>
    <x v="656"/>
    <x v="2"/>
    <s v="Khan"/>
    <x v="2"/>
    <m/>
    <d v="2021-05-06T00:00:00"/>
    <d v="2021-05-20T00:00:00"/>
    <n v="1"/>
    <x v="0"/>
    <m/>
    <x v="1"/>
    <n v="56.107500000000002"/>
    <x v="0"/>
    <n v="14"/>
    <n v="80"/>
    <n v="20"/>
    <n v="20"/>
    <n v="56.107500000000002"/>
    <n v="76.107500000000002"/>
    <n v="76.107500000000002"/>
    <s v="Thu"/>
    <s v="Thu"/>
    <n v="4"/>
    <n v="4"/>
    <n v="0"/>
  </r>
  <r>
    <x v="657"/>
    <x v="0"/>
    <s v="Ling"/>
    <x v="1"/>
    <m/>
    <d v="2021-05-06T00:00:00"/>
    <d v="2021-05-19T00:00:00"/>
    <n v="2"/>
    <x v="0"/>
    <m/>
    <x v="0"/>
    <n v="205.53"/>
    <x v="0"/>
    <n v="13"/>
    <n v="140"/>
    <n v="70"/>
    <n v="70"/>
    <n v="205.53"/>
    <n v="275.52999999999997"/>
    <n v="275.52999999999997"/>
    <s v="Thu"/>
    <s v="Wed"/>
    <n v="4"/>
    <n v="3"/>
    <n v="-1"/>
  </r>
  <r>
    <x v="658"/>
    <x v="3"/>
    <s v="Cartier"/>
    <x v="3"/>
    <m/>
    <d v="2021-05-06T00:00:00"/>
    <d v="2021-05-26T00:00:00"/>
    <n v="1"/>
    <x v="0"/>
    <m/>
    <x v="6"/>
    <n v="77.805000000000007"/>
    <x v="2"/>
    <n v="20"/>
    <n v="80"/>
    <n v="80"/>
    <n v="80"/>
    <n v="77.805000000000007"/>
    <n v="157.80500000000001"/>
    <n v="157.80500000000001"/>
    <s v="Thu"/>
    <s v="Wed"/>
    <n v="4"/>
    <n v="3"/>
    <n v="-1"/>
  </r>
  <r>
    <x v="659"/>
    <x v="5"/>
    <s v="Cartier"/>
    <x v="1"/>
    <m/>
    <d v="2021-05-06T00:00:00"/>
    <d v="2021-05-27T00:00:00"/>
    <n v="1"/>
    <x v="0"/>
    <m/>
    <x v="0"/>
    <n v="205.06549999999999"/>
    <x v="2"/>
    <n v="21"/>
    <n v="80"/>
    <n v="40"/>
    <n v="40"/>
    <n v="205.06549999999999"/>
    <n v="245.06549999999999"/>
    <n v="245.06549999999999"/>
    <s v="Thu"/>
    <s v="Thu"/>
    <n v="4"/>
    <n v="4"/>
    <n v="0"/>
  </r>
  <r>
    <x v="660"/>
    <x v="5"/>
    <s v="Cartier"/>
    <x v="3"/>
    <m/>
    <d v="2021-05-07T00:00:00"/>
    <d v="2021-07-20T00:00:00"/>
    <n v="1"/>
    <x v="0"/>
    <m/>
    <x v="14"/>
    <n v="30"/>
    <x v="2"/>
    <n v="74"/>
    <n v="80"/>
    <n v="100"/>
    <n v="100"/>
    <n v="30"/>
    <n v="130"/>
    <n v="130"/>
    <s v="Fri"/>
    <s v="Tue"/>
    <n v="5"/>
    <n v="2"/>
    <n v="-3"/>
  </r>
  <r>
    <x v="661"/>
    <x v="1"/>
    <s v="Lopez"/>
    <x v="0"/>
    <m/>
    <d v="2021-05-10T00:00:00"/>
    <d v="2021-05-19T00:00:00"/>
    <n v="1"/>
    <x v="0"/>
    <m/>
    <x v="0"/>
    <n v="92.585999999999999"/>
    <x v="1"/>
    <n v="9"/>
    <n v="80"/>
    <n v="40"/>
    <n v="40"/>
    <n v="92.585999999999999"/>
    <n v="132.58600000000001"/>
    <n v="132.58600000000001"/>
    <s v="Mon"/>
    <s v="Wed"/>
    <n v="1"/>
    <n v="3"/>
    <n v="2"/>
  </r>
  <r>
    <x v="662"/>
    <x v="0"/>
    <s v="Ling"/>
    <x v="0"/>
    <m/>
    <d v="2021-05-10T00:00:00"/>
    <d v="2021-05-31T00:00:00"/>
    <n v="1"/>
    <x v="0"/>
    <m/>
    <x v="1"/>
    <n v="58.24"/>
    <x v="0"/>
    <n v="21"/>
    <n v="80"/>
    <n v="20"/>
    <n v="20"/>
    <n v="58.24"/>
    <n v="78.240000000000009"/>
    <n v="78.240000000000009"/>
    <s v="Mon"/>
    <s v="Mon"/>
    <n v="1"/>
    <n v="1"/>
    <n v="0"/>
  </r>
  <r>
    <x v="663"/>
    <x v="3"/>
    <s v="Burton"/>
    <x v="1"/>
    <s v="Yes"/>
    <d v="2021-05-10T00:00:00"/>
    <d v="2021-06-05T00:00:00"/>
    <n v="2"/>
    <x v="0"/>
    <m/>
    <x v="0"/>
    <n v="69.6571"/>
    <x v="1"/>
    <n v="26"/>
    <n v="140"/>
    <n v="70"/>
    <n v="70"/>
    <n v="69.6571"/>
    <n v="139.65710000000001"/>
    <n v="139.65710000000001"/>
    <s v="Mon"/>
    <s v="Sat"/>
    <n v="1"/>
    <n v="6"/>
    <n v="5"/>
  </r>
  <r>
    <x v="664"/>
    <x v="2"/>
    <s v="Cartier"/>
    <x v="4"/>
    <s v="Yes"/>
    <d v="2021-05-10T00:00:00"/>
    <d v="2021-06-02T00:00:00"/>
    <n v="2"/>
    <x v="0"/>
    <m/>
    <x v="6"/>
    <n v="51.8767"/>
    <x v="2"/>
    <n v="23"/>
    <n v="140"/>
    <n v="140"/>
    <n v="140"/>
    <n v="51.8767"/>
    <n v="191.8767"/>
    <n v="191.8767"/>
    <s v="Mon"/>
    <s v="Wed"/>
    <n v="1"/>
    <n v="3"/>
    <n v="2"/>
  </r>
  <r>
    <x v="665"/>
    <x v="6"/>
    <s v="Cartier"/>
    <x v="0"/>
    <m/>
    <d v="2021-05-10T00:00:00"/>
    <d v="2021-06-10T00:00:00"/>
    <n v="2"/>
    <x v="0"/>
    <m/>
    <x v="0"/>
    <n v="103.1811"/>
    <x v="2"/>
    <n v="31"/>
    <n v="140"/>
    <n v="70"/>
    <n v="70"/>
    <n v="103.1811"/>
    <n v="173.18110000000001"/>
    <n v="173.18110000000001"/>
    <s v="Mon"/>
    <s v="Thu"/>
    <n v="1"/>
    <n v="4"/>
    <n v="3"/>
  </r>
  <r>
    <x v="666"/>
    <x v="0"/>
    <s v="Ling"/>
    <x v="0"/>
    <m/>
    <d v="2021-05-10T00:00:00"/>
    <d v="2021-06-10T00:00:00"/>
    <n v="2"/>
    <x v="0"/>
    <m/>
    <x v="1"/>
    <n v="122.633"/>
    <x v="2"/>
    <n v="31"/>
    <n v="140"/>
    <n v="35"/>
    <n v="35"/>
    <n v="122.633"/>
    <n v="157.63299999999998"/>
    <n v="157.63299999999998"/>
    <s v="Mon"/>
    <s v="Thu"/>
    <n v="1"/>
    <n v="4"/>
    <n v="3"/>
  </r>
  <r>
    <x v="667"/>
    <x v="5"/>
    <s v="Cartier"/>
    <x v="0"/>
    <m/>
    <d v="2021-05-10T00:00:00"/>
    <d v="2021-06-14T00:00:00"/>
    <n v="1"/>
    <x v="0"/>
    <m/>
    <x v="1"/>
    <n v="73.810299999999998"/>
    <x v="2"/>
    <n v="35"/>
    <n v="80"/>
    <n v="20"/>
    <n v="20"/>
    <n v="73.810299999999998"/>
    <n v="93.810299999999998"/>
    <n v="93.810299999999998"/>
    <s v="Mon"/>
    <s v="Mon"/>
    <n v="1"/>
    <n v="1"/>
    <n v="0"/>
  </r>
  <r>
    <x v="668"/>
    <x v="3"/>
    <s v="Burton"/>
    <x v="2"/>
    <m/>
    <d v="2021-05-11T00:00:00"/>
    <d v="2021-05-24T00:00:00"/>
    <n v="2"/>
    <x v="0"/>
    <m/>
    <x v="1"/>
    <n v="479.36"/>
    <x v="0"/>
    <n v="13"/>
    <n v="140"/>
    <n v="35"/>
    <n v="35"/>
    <n v="479.36"/>
    <n v="514.36"/>
    <n v="514.36"/>
    <s v="Tue"/>
    <s v="Mon"/>
    <n v="2"/>
    <n v="1"/>
    <n v="-1"/>
  </r>
  <r>
    <x v="669"/>
    <x v="4"/>
    <s v="Khan"/>
    <x v="0"/>
    <m/>
    <d v="2021-05-11T00:00:00"/>
    <d v="2021-06-02T00:00:00"/>
    <n v="1"/>
    <x v="0"/>
    <m/>
    <x v="1"/>
    <n v="180"/>
    <x v="1"/>
    <n v="22"/>
    <n v="80"/>
    <n v="20"/>
    <n v="20"/>
    <n v="180"/>
    <n v="200"/>
    <n v="200"/>
    <s v="Tue"/>
    <s v="Wed"/>
    <n v="2"/>
    <n v="3"/>
    <n v="1"/>
  </r>
  <r>
    <x v="670"/>
    <x v="2"/>
    <s v="Cartier"/>
    <x v="1"/>
    <s v="Yes"/>
    <d v="2021-05-11T00:00:00"/>
    <d v="2021-07-22T00:00:00"/>
    <n v="1"/>
    <x v="0"/>
    <m/>
    <x v="6"/>
    <n v="117.44840000000001"/>
    <x v="0"/>
    <n v="72"/>
    <n v="80"/>
    <n v="80"/>
    <n v="80"/>
    <n v="117.44840000000001"/>
    <n v="197.44839999999999"/>
    <n v="197.44839999999999"/>
    <s v="Tue"/>
    <s v="Thu"/>
    <n v="2"/>
    <n v="4"/>
    <n v="2"/>
  </r>
  <r>
    <x v="671"/>
    <x v="4"/>
    <s v="Khan"/>
    <x v="0"/>
    <m/>
    <d v="2021-05-12T00:00:00"/>
    <d v="2021-06-02T00:00:00"/>
    <n v="1"/>
    <x v="0"/>
    <m/>
    <x v="1"/>
    <n v="240.28399999999999"/>
    <x v="1"/>
    <n v="21"/>
    <n v="80"/>
    <n v="20"/>
    <n v="20"/>
    <n v="240.28399999999999"/>
    <n v="260.28399999999999"/>
    <n v="260.28399999999999"/>
    <s v="Wed"/>
    <s v="Wed"/>
    <n v="3"/>
    <n v="3"/>
    <n v="0"/>
  </r>
  <r>
    <x v="672"/>
    <x v="6"/>
    <s v="Khan"/>
    <x v="1"/>
    <m/>
    <d v="2021-05-12T00:00:00"/>
    <d v="2021-06-16T00:00:00"/>
    <n v="2"/>
    <x v="0"/>
    <m/>
    <x v="0"/>
    <n v="176.31290000000001"/>
    <x v="2"/>
    <n v="35"/>
    <n v="140"/>
    <n v="70"/>
    <n v="70"/>
    <n v="176.31290000000001"/>
    <n v="246.31290000000001"/>
    <n v="246.31290000000001"/>
    <s v="Wed"/>
    <s v="Wed"/>
    <n v="3"/>
    <n v="3"/>
    <n v="0"/>
  </r>
  <r>
    <x v="673"/>
    <x v="2"/>
    <s v="Cartier"/>
    <x v="0"/>
    <m/>
    <d v="2021-05-12T00:00:00"/>
    <d v="2021-06-23T00:00:00"/>
    <n v="1"/>
    <x v="0"/>
    <m/>
    <x v="0"/>
    <n v="280"/>
    <x v="0"/>
    <n v="42"/>
    <n v="80"/>
    <n v="40"/>
    <n v="40"/>
    <n v="280"/>
    <n v="320"/>
    <n v="320"/>
    <s v="Wed"/>
    <s v="Wed"/>
    <n v="3"/>
    <n v="3"/>
    <n v="0"/>
  </r>
  <r>
    <x v="674"/>
    <x v="2"/>
    <s v="Khan"/>
    <x v="3"/>
    <m/>
    <d v="2021-05-12T00:00:00"/>
    <d v="2021-07-20T00:00:00"/>
    <n v="2"/>
    <x v="0"/>
    <m/>
    <x v="8"/>
    <n v="345.72890000000001"/>
    <x v="2"/>
    <n v="69"/>
    <n v="140"/>
    <n v="280"/>
    <n v="280"/>
    <n v="345.72890000000001"/>
    <n v="625.72890000000007"/>
    <n v="625.72890000000007"/>
    <s v="Wed"/>
    <s v="Tue"/>
    <n v="3"/>
    <n v="2"/>
    <n v="-1"/>
  </r>
  <r>
    <x v="675"/>
    <x v="0"/>
    <s v="Ling"/>
    <x v="1"/>
    <m/>
    <d v="2021-05-13T00:00:00"/>
    <d v="2021-05-31T00:00:00"/>
    <n v="2"/>
    <x v="0"/>
    <m/>
    <x v="6"/>
    <n v="158.29130000000001"/>
    <x v="0"/>
    <n v="18"/>
    <n v="140"/>
    <n v="140"/>
    <n v="140"/>
    <n v="158.29130000000001"/>
    <n v="298.29129999999998"/>
    <n v="298.29129999999998"/>
    <s v="Thu"/>
    <s v="Mon"/>
    <n v="4"/>
    <n v="1"/>
    <n v="-3"/>
  </r>
  <r>
    <x v="676"/>
    <x v="3"/>
    <s v="Cartier"/>
    <x v="1"/>
    <m/>
    <d v="2021-05-13T00:00:00"/>
    <d v="2021-06-01T00:00:00"/>
    <n v="1"/>
    <x v="0"/>
    <m/>
    <x v="0"/>
    <n v="14.42"/>
    <x v="0"/>
    <n v="19"/>
    <n v="80"/>
    <n v="40"/>
    <n v="40"/>
    <n v="14.42"/>
    <n v="54.42"/>
    <n v="54.42"/>
    <s v="Thu"/>
    <s v="Tue"/>
    <n v="4"/>
    <n v="2"/>
    <n v="-2"/>
  </r>
  <r>
    <x v="677"/>
    <x v="1"/>
    <s v="Lopez"/>
    <x v="1"/>
    <m/>
    <d v="2021-05-13T00:00:00"/>
    <d v="2021-06-08T00:00:00"/>
    <n v="1"/>
    <x v="0"/>
    <m/>
    <x v="2"/>
    <n v="62.970199999999998"/>
    <x v="0"/>
    <n v="26"/>
    <n v="80"/>
    <n v="60"/>
    <n v="60"/>
    <n v="62.970199999999998"/>
    <n v="122.97020000000001"/>
    <n v="122.97020000000001"/>
    <s v="Thu"/>
    <s v="Tue"/>
    <n v="4"/>
    <n v="2"/>
    <n v="-2"/>
  </r>
  <r>
    <x v="678"/>
    <x v="0"/>
    <s v="Ling"/>
    <x v="0"/>
    <m/>
    <d v="2021-05-13T00:00:00"/>
    <d v="2021-06-08T00:00:00"/>
    <n v="2"/>
    <x v="0"/>
    <m/>
    <x v="1"/>
    <n v="63.441299999999998"/>
    <x v="0"/>
    <n v="26"/>
    <n v="140"/>
    <n v="35"/>
    <n v="35"/>
    <n v="63.441299999999998"/>
    <n v="98.441299999999998"/>
    <n v="98.441299999999998"/>
    <s v="Thu"/>
    <s v="Tue"/>
    <n v="4"/>
    <n v="2"/>
    <n v="-2"/>
  </r>
  <r>
    <x v="679"/>
    <x v="2"/>
    <s v="Cartier"/>
    <x v="1"/>
    <m/>
    <d v="2021-05-13T00:00:00"/>
    <d v="2021-06-16T00:00:00"/>
    <n v="1"/>
    <x v="0"/>
    <m/>
    <x v="0"/>
    <n v="30"/>
    <x v="2"/>
    <n v="34"/>
    <n v="80"/>
    <n v="40"/>
    <n v="40"/>
    <n v="30"/>
    <n v="70"/>
    <n v="70"/>
    <s v="Thu"/>
    <s v="Wed"/>
    <n v="4"/>
    <n v="3"/>
    <n v="-1"/>
  </r>
  <r>
    <x v="680"/>
    <x v="7"/>
    <s v="Ling"/>
    <x v="1"/>
    <m/>
    <d v="2021-05-13T00:00:00"/>
    <d v="2021-06-17T00:00:00"/>
    <n v="1"/>
    <x v="0"/>
    <m/>
    <x v="0"/>
    <n v="496"/>
    <x v="0"/>
    <n v="35"/>
    <n v="80"/>
    <n v="40"/>
    <n v="40"/>
    <n v="496"/>
    <n v="536"/>
    <n v="536"/>
    <s v="Thu"/>
    <s v="Thu"/>
    <n v="4"/>
    <n v="4"/>
    <n v="0"/>
  </r>
  <r>
    <x v="681"/>
    <x v="3"/>
    <s v="Cartier"/>
    <x v="1"/>
    <s v="Yes"/>
    <d v="2021-05-13T00:00:00"/>
    <m/>
    <n v="1"/>
    <x v="0"/>
    <s v="Yes"/>
    <x v="23"/>
    <n v="126.81"/>
    <x v="2"/>
    <s v=""/>
    <n v="80"/>
    <n v="0"/>
    <n v="0"/>
    <n v="0"/>
    <n v="126.81"/>
    <n v="0"/>
    <s v="Thu"/>
    <s v="Sat"/>
    <n v="4"/>
    <n v="6"/>
    <n v="2"/>
  </r>
  <r>
    <x v="682"/>
    <x v="4"/>
    <s v="Khan"/>
    <x v="4"/>
    <m/>
    <d v="2021-05-13T00:00:00"/>
    <m/>
    <n v="2"/>
    <x v="0"/>
    <m/>
    <x v="23"/>
    <n v="144"/>
    <x v="2"/>
    <s v=""/>
    <n v="140"/>
    <n v="0"/>
    <n v="0"/>
    <n v="144"/>
    <n v="144"/>
    <n v="144"/>
    <s v="Thu"/>
    <s v="Sat"/>
    <n v="4"/>
    <n v="6"/>
    <n v="2"/>
  </r>
  <r>
    <x v="683"/>
    <x v="8"/>
    <s v="Ling"/>
    <x v="1"/>
    <m/>
    <d v="2021-05-15T00:00:00"/>
    <d v="2021-06-07T00:00:00"/>
    <n v="2"/>
    <x v="0"/>
    <s v="Yes"/>
    <x v="0"/>
    <n v="494.92989999999998"/>
    <x v="2"/>
    <n v="23"/>
    <n v="140"/>
    <n v="70"/>
    <n v="70"/>
    <n v="0"/>
    <n v="564.92989999999998"/>
    <n v="70"/>
    <s v="Sat"/>
    <s v="Mon"/>
    <n v="6"/>
    <n v="1"/>
    <n v="-5"/>
  </r>
  <r>
    <x v="684"/>
    <x v="0"/>
    <s v="Ling"/>
    <x v="0"/>
    <m/>
    <d v="2021-05-15T00:00:00"/>
    <d v="2021-06-08T00:00:00"/>
    <n v="2"/>
    <x v="0"/>
    <m/>
    <x v="1"/>
    <n v="30.0473"/>
    <x v="2"/>
    <n v="24"/>
    <n v="140"/>
    <n v="35"/>
    <n v="35"/>
    <n v="30.0473"/>
    <n v="65.047300000000007"/>
    <n v="65.047300000000007"/>
    <s v="Sat"/>
    <s v="Tue"/>
    <n v="6"/>
    <n v="2"/>
    <n v="-4"/>
  </r>
  <r>
    <x v="685"/>
    <x v="5"/>
    <s v="Burton"/>
    <x v="0"/>
    <s v="Yes"/>
    <d v="2021-05-17T00:00:00"/>
    <d v="2021-05-25T00:00:00"/>
    <n v="1"/>
    <x v="0"/>
    <m/>
    <x v="1"/>
    <n v="147.63820000000001"/>
    <x v="0"/>
    <n v="8"/>
    <n v="80"/>
    <n v="20"/>
    <n v="20"/>
    <n v="147.63820000000001"/>
    <n v="167.63820000000001"/>
    <n v="167.63820000000001"/>
    <s v="Mon"/>
    <s v="Tue"/>
    <n v="1"/>
    <n v="2"/>
    <n v="1"/>
  </r>
  <r>
    <x v="686"/>
    <x v="0"/>
    <s v="Ling"/>
    <x v="1"/>
    <m/>
    <d v="2021-05-17T00:00:00"/>
    <d v="2021-05-28T00:00:00"/>
    <n v="2"/>
    <x v="0"/>
    <m/>
    <x v="0"/>
    <n v="37.44"/>
    <x v="2"/>
    <n v="11"/>
    <n v="140"/>
    <n v="70"/>
    <n v="70"/>
    <n v="37.44"/>
    <n v="107.44"/>
    <n v="107.44"/>
    <s v="Mon"/>
    <s v="Fri"/>
    <n v="1"/>
    <n v="5"/>
    <n v="4"/>
  </r>
  <r>
    <x v="687"/>
    <x v="7"/>
    <s v="Ling"/>
    <x v="0"/>
    <m/>
    <d v="2021-05-17T00:00:00"/>
    <d v="2021-06-02T00:00:00"/>
    <n v="2"/>
    <x v="0"/>
    <m/>
    <x v="0"/>
    <n v="288"/>
    <x v="0"/>
    <n v="16"/>
    <n v="140"/>
    <n v="70"/>
    <n v="70"/>
    <n v="288"/>
    <n v="358"/>
    <n v="358"/>
    <s v="Mon"/>
    <s v="Wed"/>
    <n v="1"/>
    <n v="3"/>
    <n v="2"/>
  </r>
  <r>
    <x v="688"/>
    <x v="3"/>
    <s v="Cartier"/>
    <x v="0"/>
    <m/>
    <d v="2021-05-17T00:00:00"/>
    <d v="2021-06-02T00:00:00"/>
    <n v="2"/>
    <x v="0"/>
    <m/>
    <x v="6"/>
    <n v="150"/>
    <x v="2"/>
    <n v="16"/>
    <n v="140"/>
    <n v="140"/>
    <n v="140"/>
    <n v="150"/>
    <n v="290"/>
    <n v="290"/>
    <s v="Mon"/>
    <s v="Wed"/>
    <n v="1"/>
    <n v="3"/>
    <n v="2"/>
  </r>
  <r>
    <x v="689"/>
    <x v="0"/>
    <s v="Ling"/>
    <x v="2"/>
    <m/>
    <d v="2021-05-17T00:00:00"/>
    <d v="2021-06-08T00:00:00"/>
    <n v="1"/>
    <x v="0"/>
    <m/>
    <x v="1"/>
    <n v="42.66"/>
    <x v="0"/>
    <n v="22"/>
    <n v="80"/>
    <n v="20"/>
    <n v="20"/>
    <n v="42.66"/>
    <n v="62.66"/>
    <n v="62.66"/>
    <s v="Mon"/>
    <s v="Tue"/>
    <n v="1"/>
    <n v="2"/>
    <n v="1"/>
  </r>
  <r>
    <x v="690"/>
    <x v="0"/>
    <s v="Ling"/>
    <x v="0"/>
    <m/>
    <d v="2021-05-17T00:00:00"/>
    <d v="2021-06-08T00:00:00"/>
    <n v="1"/>
    <x v="0"/>
    <m/>
    <x v="1"/>
    <n v="287.25"/>
    <x v="0"/>
    <n v="22"/>
    <n v="80"/>
    <n v="20"/>
    <n v="20"/>
    <n v="287.25"/>
    <n v="307.25"/>
    <n v="307.25"/>
    <s v="Mon"/>
    <s v="Tue"/>
    <n v="1"/>
    <n v="2"/>
    <n v="1"/>
  </r>
  <r>
    <x v="691"/>
    <x v="4"/>
    <s v="Cartier"/>
    <x v="2"/>
    <m/>
    <d v="2021-05-17T00:00:00"/>
    <d v="2021-06-11T00:00:00"/>
    <n v="2"/>
    <x v="0"/>
    <m/>
    <x v="1"/>
    <n v="147.4015"/>
    <x v="2"/>
    <n v="25"/>
    <n v="140"/>
    <n v="35"/>
    <n v="35"/>
    <n v="147.4015"/>
    <n v="182.4015"/>
    <n v="182.4015"/>
    <s v="Mon"/>
    <s v="Fri"/>
    <n v="1"/>
    <n v="5"/>
    <n v="4"/>
  </r>
  <r>
    <x v="692"/>
    <x v="0"/>
    <s v="Ling"/>
    <x v="2"/>
    <m/>
    <d v="2021-05-17T00:00:00"/>
    <d v="2021-06-19T00:00:00"/>
    <n v="1"/>
    <x v="0"/>
    <m/>
    <x v="1"/>
    <n v="59.242100000000001"/>
    <x v="2"/>
    <n v="33"/>
    <n v="80"/>
    <n v="20"/>
    <n v="20"/>
    <n v="59.242100000000001"/>
    <n v="79.242099999999994"/>
    <n v="79.242099999999994"/>
    <s v="Mon"/>
    <s v="Sat"/>
    <n v="1"/>
    <n v="6"/>
    <n v="5"/>
  </r>
  <r>
    <x v="693"/>
    <x v="0"/>
    <s v="Ling"/>
    <x v="0"/>
    <m/>
    <d v="2021-05-17T00:00:00"/>
    <d v="2021-06-14T00:00:00"/>
    <n v="1"/>
    <x v="0"/>
    <m/>
    <x v="1"/>
    <n v="240"/>
    <x v="0"/>
    <n v="28"/>
    <n v="80"/>
    <n v="20"/>
    <n v="20"/>
    <n v="240"/>
    <n v="260"/>
    <n v="260"/>
    <s v="Mon"/>
    <s v="Mon"/>
    <n v="1"/>
    <n v="1"/>
    <n v="0"/>
  </r>
  <r>
    <x v="694"/>
    <x v="0"/>
    <s v="Ling"/>
    <x v="2"/>
    <m/>
    <d v="2021-05-17T00:00:00"/>
    <d v="2021-06-22T00:00:00"/>
    <n v="2"/>
    <x v="0"/>
    <m/>
    <x v="1"/>
    <n v="197.47"/>
    <x v="2"/>
    <n v="36"/>
    <n v="140"/>
    <n v="35"/>
    <n v="35"/>
    <n v="197.47"/>
    <n v="232.47"/>
    <n v="232.47"/>
    <s v="Mon"/>
    <s v="Tue"/>
    <n v="1"/>
    <n v="2"/>
    <n v="1"/>
  </r>
  <r>
    <x v="695"/>
    <x v="7"/>
    <s v="Ling"/>
    <x v="0"/>
    <m/>
    <d v="2021-05-17T00:00:00"/>
    <d v="2021-07-16T00:00:00"/>
    <n v="2"/>
    <x v="0"/>
    <m/>
    <x v="0"/>
    <n v="304.19459999999998"/>
    <x v="2"/>
    <n v="60"/>
    <n v="140"/>
    <n v="70"/>
    <n v="70"/>
    <n v="304.19459999999998"/>
    <n v="374.19459999999998"/>
    <n v="374.19459999999998"/>
    <s v="Mon"/>
    <s v="Fri"/>
    <n v="1"/>
    <n v="5"/>
    <n v="4"/>
  </r>
  <r>
    <x v="696"/>
    <x v="5"/>
    <s v="Burton"/>
    <x v="1"/>
    <m/>
    <d v="2021-05-18T00:00:00"/>
    <d v="2021-05-27T00:00:00"/>
    <n v="1"/>
    <x v="0"/>
    <m/>
    <x v="0"/>
    <n v="64.342100000000002"/>
    <x v="0"/>
    <n v="9"/>
    <n v="80"/>
    <n v="40"/>
    <n v="40"/>
    <n v="64.342100000000002"/>
    <n v="104.3421"/>
    <n v="104.3421"/>
    <s v="Tue"/>
    <s v="Thu"/>
    <n v="2"/>
    <n v="4"/>
    <n v="2"/>
  </r>
  <r>
    <x v="697"/>
    <x v="1"/>
    <s v="Lopez"/>
    <x v="1"/>
    <m/>
    <d v="2021-05-18T00:00:00"/>
    <d v="2021-05-31T00:00:00"/>
    <n v="1"/>
    <x v="0"/>
    <m/>
    <x v="0"/>
    <n v="10.27"/>
    <x v="0"/>
    <n v="13"/>
    <n v="80"/>
    <n v="40"/>
    <n v="40"/>
    <n v="10.27"/>
    <n v="50.269999999999996"/>
    <n v="50.269999999999996"/>
    <s v="Tue"/>
    <s v="Mon"/>
    <n v="2"/>
    <n v="1"/>
    <n v="-1"/>
  </r>
  <r>
    <x v="698"/>
    <x v="3"/>
    <s v="Burton"/>
    <x v="0"/>
    <m/>
    <d v="2021-05-18T00:00:00"/>
    <d v="2021-06-03T00:00:00"/>
    <n v="2"/>
    <x v="0"/>
    <m/>
    <x v="2"/>
    <n v="319.02080000000001"/>
    <x v="2"/>
    <n v="16"/>
    <n v="140"/>
    <n v="105"/>
    <n v="105"/>
    <n v="319.02080000000001"/>
    <n v="424.02080000000001"/>
    <n v="424.02080000000001"/>
    <s v="Tue"/>
    <s v="Thu"/>
    <n v="2"/>
    <n v="4"/>
    <n v="2"/>
  </r>
  <r>
    <x v="699"/>
    <x v="3"/>
    <s v="Khan"/>
    <x v="1"/>
    <m/>
    <d v="2021-05-18T00:00:00"/>
    <d v="2021-06-01T00:00:00"/>
    <n v="1"/>
    <x v="0"/>
    <m/>
    <x v="2"/>
    <n v="131"/>
    <x v="2"/>
    <n v="14"/>
    <n v="80"/>
    <n v="60"/>
    <n v="60"/>
    <n v="131"/>
    <n v="191"/>
    <n v="191"/>
    <s v="Tue"/>
    <s v="Tue"/>
    <n v="2"/>
    <n v="2"/>
    <n v="0"/>
  </r>
  <r>
    <x v="700"/>
    <x v="0"/>
    <s v="Ling"/>
    <x v="0"/>
    <m/>
    <d v="2021-05-18T00:00:00"/>
    <d v="2021-06-02T00:00:00"/>
    <n v="2"/>
    <x v="0"/>
    <m/>
    <x v="1"/>
    <n v="167"/>
    <x v="0"/>
    <n v="15"/>
    <n v="140"/>
    <n v="35"/>
    <n v="35"/>
    <n v="167"/>
    <n v="202"/>
    <n v="202"/>
    <s v="Tue"/>
    <s v="Wed"/>
    <n v="2"/>
    <n v="3"/>
    <n v="1"/>
  </r>
  <r>
    <x v="701"/>
    <x v="5"/>
    <s v="Burton"/>
    <x v="1"/>
    <m/>
    <d v="2021-05-18T00:00:00"/>
    <d v="2021-06-09T00:00:00"/>
    <n v="1"/>
    <x v="0"/>
    <m/>
    <x v="0"/>
    <n v="91.041700000000006"/>
    <x v="0"/>
    <n v="22"/>
    <n v="80"/>
    <n v="40"/>
    <n v="40"/>
    <n v="91.041700000000006"/>
    <n v="131.04169999999999"/>
    <n v="131.04169999999999"/>
    <s v="Tue"/>
    <s v="Wed"/>
    <n v="2"/>
    <n v="3"/>
    <n v="1"/>
  </r>
  <r>
    <x v="702"/>
    <x v="4"/>
    <s v="Khan"/>
    <x v="0"/>
    <m/>
    <d v="2021-05-18T00:00:00"/>
    <d v="2021-06-22T00:00:00"/>
    <n v="1"/>
    <x v="0"/>
    <m/>
    <x v="1"/>
    <n v="44.9221"/>
    <x v="2"/>
    <n v="35"/>
    <n v="80"/>
    <n v="20"/>
    <n v="20"/>
    <n v="44.9221"/>
    <n v="64.9221"/>
    <n v="64.9221"/>
    <s v="Tue"/>
    <s v="Tue"/>
    <n v="2"/>
    <n v="2"/>
    <n v="0"/>
  </r>
  <r>
    <x v="703"/>
    <x v="3"/>
    <s v="Cartier"/>
    <x v="1"/>
    <m/>
    <d v="2021-05-18T00:00:00"/>
    <d v="2021-07-23T00:00:00"/>
    <n v="1"/>
    <x v="1"/>
    <s v="Yes"/>
    <x v="6"/>
    <n v="163.92760000000001"/>
    <x v="3"/>
    <n v="66"/>
    <n v="80"/>
    <n v="80"/>
    <n v="0"/>
    <n v="0"/>
    <n v="243.92760000000001"/>
    <n v="0"/>
    <s v="Tue"/>
    <s v="Fri"/>
    <n v="2"/>
    <n v="5"/>
    <n v="3"/>
  </r>
  <r>
    <x v="704"/>
    <x v="5"/>
    <s v="Cartier"/>
    <x v="4"/>
    <m/>
    <d v="2021-05-18T00:00:00"/>
    <m/>
    <n v="2"/>
    <x v="0"/>
    <m/>
    <x v="23"/>
    <n v="281.61579999999998"/>
    <x v="0"/>
    <s v=""/>
    <n v="140"/>
    <n v="0"/>
    <n v="0"/>
    <n v="281.61579999999998"/>
    <n v="281.61579999999998"/>
    <n v="281.61579999999998"/>
    <s v="Tue"/>
    <s v="Sat"/>
    <n v="2"/>
    <n v="6"/>
    <n v="4"/>
  </r>
  <r>
    <x v="705"/>
    <x v="1"/>
    <s v="Lopez"/>
    <x v="0"/>
    <m/>
    <d v="2021-05-19T00:00:00"/>
    <d v="2021-05-31T00:00:00"/>
    <n v="1"/>
    <x v="0"/>
    <m/>
    <x v="0"/>
    <n v="7.02"/>
    <x v="1"/>
    <n v="12"/>
    <n v="80"/>
    <n v="40"/>
    <n v="40"/>
    <n v="7.02"/>
    <n v="47.019999999999996"/>
    <n v="47.019999999999996"/>
    <s v="Wed"/>
    <s v="Mon"/>
    <n v="3"/>
    <n v="1"/>
    <n v="-2"/>
  </r>
  <r>
    <x v="706"/>
    <x v="1"/>
    <s v="Lopez"/>
    <x v="0"/>
    <m/>
    <d v="2021-05-19T00:00:00"/>
    <d v="2021-05-31T00:00:00"/>
    <n v="1"/>
    <x v="0"/>
    <m/>
    <x v="0"/>
    <n v="28.996500000000001"/>
    <x v="0"/>
    <n v="12"/>
    <n v="80"/>
    <n v="40"/>
    <n v="40"/>
    <n v="28.996500000000001"/>
    <n v="68.996499999999997"/>
    <n v="68.996499999999997"/>
    <s v="Wed"/>
    <s v="Mon"/>
    <n v="3"/>
    <n v="1"/>
    <n v="-2"/>
  </r>
  <r>
    <x v="707"/>
    <x v="1"/>
    <s v="Lopez"/>
    <x v="0"/>
    <m/>
    <d v="2021-05-19T00:00:00"/>
    <d v="2021-05-31T00:00:00"/>
    <n v="1"/>
    <x v="0"/>
    <m/>
    <x v="0"/>
    <n v="50.57"/>
    <x v="1"/>
    <n v="12"/>
    <n v="80"/>
    <n v="40"/>
    <n v="40"/>
    <n v="50.57"/>
    <n v="90.57"/>
    <n v="90.57"/>
    <s v="Wed"/>
    <s v="Mon"/>
    <n v="3"/>
    <n v="1"/>
    <n v="-2"/>
  </r>
  <r>
    <x v="708"/>
    <x v="8"/>
    <s v="Ling"/>
    <x v="1"/>
    <m/>
    <d v="2021-05-19T00:00:00"/>
    <d v="2021-06-03T00:00:00"/>
    <n v="2"/>
    <x v="0"/>
    <m/>
    <x v="0"/>
    <n v="271.791"/>
    <x v="2"/>
    <n v="15"/>
    <n v="140"/>
    <n v="70"/>
    <n v="70"/>
    <n v="271.791"/>
    <n v="341.791"/>
    <n v="341.791"/>
    <s v="Wed"/>
    <s v="Thu"/>
    <n v="3"/>
    <n v="4"/>
    <n v="1"/>
  </r>
  <r>
    <x v="709"/>
    <x v="8"/>
    <s v="Ling"/>
    <x v="0"/>
    <m/>
    <d v="2021-05-19T00:00:00"/>
    <d v="2021-06-29T00:00:00"/>
    <n v="2"/>
    <x v="1"/>
    <s v="Yes"/>
    <x v="1"/>
    <n v="14.702999999999999"/>
    <x v="3"/>
    <n v="41"/>
    <n v="140"/>
    <n v="35"/>
    <n v="0"/>
    <n v="0"/>
    <n v="49.703000000000003"/>
    <n v="0"/>
    <s v="Wed"/>
    <s v="Tue"/>
    <n v="3"/>
    <n v="2"/>
    <n v="-1"/>
  </r>
  <r>
    <x v="710"/>
    <x v="5"/>
    <s v="Cartier"/>
    <x v="1"/>
    <m/>
    <d v="2021-05-20T00:00:00"/>
    <d v="2021-06-08T00:00:00"/>
    <n v="2"/>
    <x v="0"/>
    <s v="Yes"/>
    <x v="17"/>
    <n v="311.3621"/>
    <x v="2"/>
    <n v="19"/>
    <n v="140"/>
    <n v="455"/>
    <n v="455"/>
    <n v="0"/>
    <n v="766.36210000000005"/>
    <n v="455"/>
    <s v="Thu"/>
    <s v="Tue"/>
    <n v="4"/>
    <n v="2"/>
    <n v="-2"/>
  </r>
  <r>
    <x v="711"/>
    <x v="2"/>
    <s v="Cartier"/>
    <x v="1"/>
    <m/>
    <d v="2021-05-20T00:00:00"/>
    <d v="2021-06-11T00:00:00"/>
    <n v="1"/>
    <x v="0"/>
    <m/>
    <x v="2"/>
    <n v="189.31800000000001"/>
    <x v="2"/>
    <n v="22"/>
    <n v="80"/>
    <n v="60"/>
    <n v="60"/>
    <n v="189.31800000000001"/>
    <n v="249.31800000000001"/>
    <n v="249.31800000000001"/>
    <s v="Thu"/>
    <s v="Fri"/>
    <n v="4"/>
    <n v="5"/>
    <n v="1"/>
  </r>
  <r>
    <x v="712"/>
    <x v="3"/>
    <s v="Cartier"/>
    <x v="0"/>
    <m/>
    <d v="2021-05-20T00:00:00"/>
    <d v="2021-06-17T00:00:00"/>
    <n v="1"/>
    <x v="0"/>
    <m/>
    <x v="0"/>
    <n v="74.532399999999996"/>
    <x v="0"/>
    <n v="28"/>
    <n v="80"/>
    <n v="40"/>
    <n v="40"/>
    <n v="74.532399999999996"/>
    <n v="114.5324"/>
    <n v="114.5324"/>
    <s v="Thu"/>
    <s v="Thu"/>
    <n v="4"/>
    <n v="4"/>
    <n v="0"/>
  </r>
  <r>
    <x v="713"/>
    <x v="2"/>
    <s v="Cartier"/>
    <x v="3"/>
    <m/>
    <d v="2021-05-20T00:00:00"/>
    <d v="2021-06-28T00:00:00"/>
    <n v="1"/>
    <x v="0"/>
    <m/>
    <x v="3"/>
    <n v="673.21600000000001"/>
    <x v="2"/>
    <n v="39"/>
    <n v="80"/>
    <n v="120"/>
    <n v="120"/>
    <n v="673.21600000000001"/>
    <n v="793.21600000000001"/>
    <n v="793.21600000000001"/>
    <s v="Thu"/>
    <s v="Mon"/>
    <n v="4"/>
    <n v="1"/>
    <n v="-3"/>
  </r>
  <r>
    <x v="714"/>
    <x v="2"/>
    <s v="Burton"/>
    <x v="3"/>
    <m/>
    <d v="2021-05-20T00:00:00"/>
    <d v="2021-07-07T00:00:00"/>
    <n v="2"/>
    <x v="0"/>
    <m/>
    <x v="15"/>
    <n v="230.39570000000001"/>
    <x v="2"/>
    <n v="48"/>
    <n v="140"/>
    <n v="490"/>
    <n v="490"/>
    <n v="230.39570000000001"/>
    <n v="720.39570000000003"/>
    <n v="720.39570000000003"/>
    <s v="Thu"/>
    <s v="Wed"/>
    <n v="4"/>
    <n v="3"/>
    <n v="-1"/>
  </r>
  <r>
    <x v="715"/>
    <x v="0"/>
    <s v="Ling"/>
    <x v="0"/>
    <m/>
    <d v="2021-05-20T00:00:00"/>
    <d v="2021-07-16T00:00:00"/>
    <n v="2"/>
    <x v="0"/>
    <m/>
    <x v="1"/>
    <n v="14.42"/>
    <x v="0"/>
    <n v="57"/>
    <n v="140"/>
    <n v="35"/>
    <n v="35"/>
    <n v="14.42"/>
    <n v="49.42"/>
    <n v="49.42"/>
    <s v="Thu"/>
    <s v="Fri"/>
    <n v="4"/>
    <n v="5"/>
    <n v="1"/>
  </r>
  <r>
    <x v="716"/>
    <x v="6"/>
    <s v="Burton"/>
    <x v="3"/>
    <m/>
    <d v="2021-05-20T00:00:00"/>
    <m/>
    <n v="2"/>
    <x v="0"/>
    <m/>
    <x v="23"/>
    <n v="852.54669999999999"/>
    <x v="2"/>
    <s v=""/>
    <n v="140"/>
    <n v="0"/>
    <n v="0"/>
    <n v="852.54669999999999"/>
    <n v="852.54669999999999"/>
    <n v="852.54669999999999"/>
    <s v="Thu"/>
    <s v="Sat"/>
    <n v="4"/>
    <n v="6"/>
    <n v="2"/>
  </r>
  <r>
    <x v="717"/>
    <x v="3"/>
    <s v="Burton"/>
    <x v="1"/>
    <s v="Yes"/>
    <d v="2021-05-21T00:00:00"/>
    <d v="2021-06-01T00:00:00"/>
    <n v="1"/>
    <x v="0"/>
    <m/>
    <x v="0"/>
    <n v="36.754399999999997"/>
    <x v="0"/>
    <n v="11"/>
    <n v="80"/>
    <n v="40"/>
    <n v="40"/>
    <n v="36.754399999999997"/>
    <n v="76.754400000000004"/>
    <n v="76.754400000000004"/>
    <s v="Fri"/>
    <s v="Tue"/>
    <n v="5"/>
    <n v="2"/>
    <n v="-3"/>
  </r>
  <r>
    <x v="718"/>
    <x v="3"/>
    <s v="Cartier"/>
    <x v="4"/>
    <m/>
    <d v="2021-05-21T00:00:00"/>
    <d v="2021-06-22T00:00:00"/>
    <n v="1"/>
    <x v="0"/>
    <m/>
    <x v="6"/>
    <n v="57.966200000000001"/>
    <x v="1"/>
    <n v="32"/>
    <n v="80"/>
    <n v="80"/>
    <n v="80"/>
    <n v="57.966200000000001"/>
    <n v="137.96620000000001"/>
    <n v="137.96620000000001"/>
    <s v="Fri"/>
    <s v="Tue"/>
    <n v="5"/>
    <n v="2"/>
    <n v="-3"/>
  </r>
  <r>
    <x v="719"/>
    <x v="3"/>
    <s v="Cartier"/>
    <x v="1"/>
    <m/>
    <d v="2021-05-21T00:00:00"/>
    <m/>
    <n v="1"/>
    <x v="0"/>
    <m/>
    <x v="23"/>
    <n v="90"/>
    <x v="1"/>
    <s v=""/>
    <n v="80"/>
    <n v="0"/>
    <n v="0"/>
    <n v="90"/>
    <n v="90"/>
    <n v="90"/>
    <s v="Fri"/>
    <s v="Sat"/>
    <n v="5"/>
    <n v="6"/>
    <n v="1"/>
  </r>
  <r>
    <x v="720"/>
    <x v="3"/>
    <s v="Burton"/>
    <x v="1"/>
    <s v="Yes"/>
    <d v="2021-05-22T00:00:00"/>
    <m/>
    <n v="1"/>
    <x v="0"/>
    <m/>
    <x v="23"/>
    <n v="108.51300000000001"/>
    <x v="2"/>
    <s v=""/>
    <n v="80"/>
    <n v="0"/>
    <n v="0"/>
    <n v="108.51300000000001"/>
    <n v="108.51300000000001"/>
    <n v="108.51300000000001"/>
    <s v="Sat"/>
    <s v="Sat"/>
    <n v="6"/>
    <n v="6"/>
    <n v="0"/>
  </r>
  <r>
    <x v="721"/>
    <x v="0"/>
    <s v="Ling"/>
    <x v="2"/>
    <m/>
    <d v="2021-05-24T00:00:00"/>
    <d v="2021-06-02T00:00:00"/>
    <n v="1"/>
    <x v="0"/>
    <m/>
    <x v="1"/>
    <n v="22"/>
    <x v="0"/>
    <n v="9"/>
    <n v="80"/>
    <n v="20"/>
    <n v="20"/>
    <n v="22"/>
    <n v="42"/>
    <n v="42"/>
    <s v="Mon"/>
    <s v="Wed"/>
    <n v="1"/>
    <n v="3"/>
    <n v="2"/>
  </r>
  <r>
    <x v="722"/>
    <x v="5"/>
    <s v="Cartier"/>
    <x v="2"/>
    <m/>
    <d v="2021-05-24T00:00:00"/>
    <d v="2021-06-03T00:00:00"/>
    <n v="1"/>
    <x v="0"/>
    <m/>
    <x v="1"/>
    <n v="66.864900000000006"/>
    <x v="2"/>
    <n v="10"/>
    <n v="80"/>
    <n v="20"/>
    <n v="20"/>
    <n v="66.864900000000006"/>
    <n v="86.864900000000006"/>
    <n v="86.864900000000006"/>
    <s v="Mon"/>
    <s v="Thu"/>
    <n v="1"/>
    <n v="4"/>
    <n v="3"/>
  </r>
  <r>
    <x v="723"/>
    <x v="1"/>
    <s v="Lopez"/>
    <x v="1"/>
    <m/>
    <d v="2021-05-24T00:00:00"/>
    <d v="2021-06-15T00:00:00"/>
    <n v="1"/>
    <x v="0"/>
    <m/>
    <x v="2"/>
    <n v="111.15"/>
    <x v="0"/>
    <n v="22"/>
    <n v="80"/>
    <n v="60"/>
    <n v="60"/>
    <n v="111.15"/>
    <n v="171.15"/>
    <n v="171.15"/>
    <s v="Mon"/>
    <s v="Tue"/>
    <n v="1"/>
    <n v="2"/>
    <n v="1"/>
  </r>
  <r>
    <x v="724"/>
    <x v="1"/>
    <s v="Burton"/>
    <x v="0"/>
    <m/>
    <d v="2021-05-24T00:00:00"/>
    <d v="2021-07-12T00:00:00"/>
    <n v="2"/>
    <x v="0"/>
    <m/>
    <x v="2"/>
    <n v="239.54249999999999"/>
    <x v="0"/>
    <n v="49"/>
    <n v="140"/>
    <n v="105"/>
    <n v="105"/>
    <n v="239.54249999999999"/>
    <n v="344.54250000000002"/>
    <n v="344.54250000000002"/>
    <s v="Mon"/>
    <s v="Mon"/>
    <n v="1"/>
    <n v="1"/>
    <n v="0"/>
  </r>
  <r>
    <x v="725"/>
    <x v="2"/>
    <s v="Cartier"/>
    <x v="1"/>
    <m/>
    <d v="2021-05-24T00:00:00"/>
    <d v="2021-07-15T00:00:00"/>
    <n v="1"/>
    <x v="0"/>
    <m/>
    <x v="0"/>
    <n v="657.69"/>
    <x v="2"/>
    <n v="52"/>
    <n v="80"/>
    <n v="40"/>
    <n v="40"/>
    <n v="657.69"/>
    <n v="697.69"/>
    <n v="697.69"/>
    <s v="Mon"/>
    <s v="Thu"/>
    <n v="1"/>
    <n v="4"/>
    <n v="3"/>
  </r>
  <r>
    <x v="726"/>
    <x v="5"/>
    <s v="Burton"/>
    <x v="0"/>
    <m/>
    <d v="2021-05-24T00:00:00"/>
    <d v="2021-07-19T00:00:00"/>
    <n v="1"/>
    <x v="0"/>
    <m/>
    <x v="1"/>
    <n v="30"/>
    <x v="2"/>
    <n v="56"/>
    <n v="80"/>
    <n v="20"/>
    <n v="20"/>
    <n v="30"/>
    <n v="50"/>
    <n v="50"/>
    <s v="Mon"/>
    <s v="Mon"/>
    <n v="1"/>
    <n v="1"/>
    <n v="0"/>
  </r>
  <r>
    <x v="727"/>
    <x v="5"/>
    <s v="Khan"/>
    <x v="0"/>
    <m/>
    <d v="2021-05-25T00:00:00"/>
    <d v="2021-06-19T00:00:00"/>
    <n v="1"/>
    <x v="0"/>
    <m/>
    <x v="0"/>
    <n v="26.567499999999999"/>
    <x v="2"/>
    <n v="25"/>
    <n v="80"/>
    <n v="40"/>
    <n v="40"/>
    <n v="26.567499999999999"/>
    <n v="66.567499999999995"/>
    <n v="66.567499999999995"/>
    <s v="Tue"/>
    <s v="Sat"/>
    <n v="2"/>
    <n v="6"/>
    <n v="4"/>
  </r>
  <r>
    <x v="728"/>
    <x v="4"/>
    <s v="Burton"/>
    <x v="0"/>
    <m/>
    <d v="2021-05-25T00:00:00"/>
    <d v="2021-06-14T00:00:00"/>
    <n v="2"/>
    <x v="0"/>
    <m/>
    <x v="14"/>
    <n v="9.6"/>
    <x v="2"/>
    <n v="20"/>
    <n v="140"/>
    <n v="175"/>
    <n v="175"/>
    <n v="9.6"/>
    <n v="184.6"/>
    <n v="184.6"/>
    <s v="Tue"/>
    <s v="Mon"/>
    <n v="2"/>
    <n v="1"/>
    <n v="-1"/>
  </r>
  <r>
    <x v="729"/>
    <x v="4"/>
    <s v="Khan"/>
    <x v="0"/>
    <m/>
    <d v="2021-05-25T00:00:00"/>
    <d v="2021-06-16T00:00:00"/>
    <n v="2"/>
    <x v="0"/>
    <m/>
    <x v="1"/>
    <n v="396.29149999999998"/>
    <x v="2"/>
    <n v="22"/>
    <n v="140"/>
    <n v="35"/>
    <n v="35"/>
    <n v="396.29149999999998"/>
    <n v="431.29149999999998"/>
    <n v="431.29149999999998"/>
    <s v="Tue"/>
    <s v="Wed"/>
    <n v="2"/>
    <n v="3"/>
    <n v="1"/>
  </r>
  <r>
    <x v="730"/>
    <x v="8"/>
    <s v="Ling"/>
    <x v="1"/>
    <m/>
    <d v="2021-05-25T00:00:00"/>
    <d v="2021-07-05T00:00:00"/>
    <n v="2"/>
    <x v="0"/>
    <m/>
    <x v="0"/>
    <n v="108"/>
    <x v="2"/>
    <n v="41"/>
    <n v="140"/>
    <n v="70"/>
    <n v="70"/>
    <n v="108"/>
    <n v="178"/>
    <n v="178"/>
    <s v="Tue"/>
    <s v="Mon"/>
    <n v="2"/>
    <n v="1"/>
    <n v="-1"/>
  </r>
  <r>
    <x v="731"/>
    <x v="3"/>
    <s v="Cartier"/>
    <x v="0"/>
    <m/>
    <d v="2021-05-25T00:00:00"/>
    <d v="2021-07-19T00:00:00"/>
    <n v="1"/>
    <x v="0"/>
    <m/>
    <x v="0"/>
    <n v="147.2441"/>
    <x v="2"/>
    <n v="55"/>
    <n v="80"/>
    <n v="40"/>
    <n v="40"/>
    <n v="147.2441"/>
    <n v="187.2441"/>
    <n v="187.2441"/>
    <s v="Tue"/>
    <s v="Mon"/>
    <n v="2"/>
    <n v="1"/>
    <n v="-1"/>
  </r>
  <r>
    <x v="732"/>
    <x v="2"/>
    <s v="Burton"/>
    <x v="4"/>
    <m/>
    <d v="2021-05-25T00:00:00"/>
    <m/>
    <n v="1"/>
    <x v="0"/>
    <s v="Yes"/>
    <x v="23"/>
    <n v="151.28020000000001"/>
    <x v="2"/>
    <s v=""/>
    <n v="80"/>
    <n v="0"/>
    <n v="0"/>
    <n v="0"/>
    <n v="151.28020000000001"/>
    <n v="0"/>
    <s v="Tue"/>
    <s v="Sat"/>
    <n v="2"/>
    <n v="6"/>
    <n v="4"/>
  </r>
  <r>
    <x v="733"/>
    <x v="3"/>
    <s v="Cartier"/>
    <x v="1"/>
    <m/>
    <d v="2021-05-25T00:00:00"/>
    <m/>
    <n v="1"/>
    <x v="0"/>
    <m/>
    <x v="23"/>
    <n v="47.046399999999998"/>
    <x v="1"/>
    <s v=""/>
    <n v="80"/>
    <n v="0"/>
    <n v="0"/>
    <n v="47.046399999999998"/>
    <n v="47.046399999999998"/>
    <n v="47.046399999999998"/>
    <s v="Tue"/>
    <s v="Sat"/>
    <n v="2"/>
    <n v="6"/>
    <n v="4"/>
  </r>
  <r>
    <x v="734"/>
    <x v="3"/>
    <s v="Burton"/>
    <x v="2"/>
    <m/>
    <d v="2021-05-26T00:00:00"/>
    <d v="2021-06-05T00:00:00"/>
    <n v="1"/>
    <x v="0"/>
    <m/>
    <x v="1"/>
    <n v="51.73"/>
    <x v="2"/>
    <n v="10"/>
    <n v="80"/>
    <n v="20"/>
    <n v="20"/>
    <n v="51.73"/>
    <n v="71.72999999999999"/>
    <n v="71.72999999999999"/>
    <s v="Wed"/>
    <s v="Sat"/>
    <n v="3"/>
    <n v="6"/>
    <n v="3"/>
  </r>
  <r>
    <x v="735"/>
    <x v="5"/>
    <s v="Cartier"/>
    <x v="0"/>
    <m/>
    <d v="2021-05-26T00:00:00"/>
    <d v="2021-06-02T00:00:00"/>
    <n v="2"/>
    <x v="0"/>
    <m/>
    <x v="1"/>
    <n v="445.78460000000001"/>
    <x v="0"/>
    <n v="7"/>
    <n v="140"/>
    <n v="35"/>
    <n v="35"/>
    <n v="445.78460000000001"/>
    <n v="480.78460000000001"/>
    <n v="480.78460000000001"/>
    <s v="Wed"/>
    <s v="Wed"/>
    <n v="3"/>
    <n v="3"/>
    <n v="0"/>
  </r>
  <r>
    <x v="736"/>
    <x v="5"/>
    <s v="Cartier"/>
    <x v="0"/>
    <m/>
    <d v="2021-05-26T00:00:00"/>
    <d v="2021-06-14T00:00:00"/>
    <n v="2"/>
    <x v="0"/>
    <s v="Yes"/>
    <x v="1"/>
    <n v="27.486699999999999"/>
    <x v="2"/>
    <n v="19"/>
    <n v="140"/>
    <n v="35"/>
    <n v="35"/>
    <n v="0"/>
    <n v="62.486699999999999"/>
    <n v="35"/>
    <s v="Wed"/>
    <s v="Mon"/>
    <n v="3"/>
    <n v="1"/>
    <n v="-2"/>
  </r>
  <r>
    <x v="737"/>
    <x v="4"/>
    <s v="Burton"/>
    <x v="0"/>
    <m/>
    <d v="2021-05-26T00:00:00"/>
    <d v="2021-06-14T00:00:00"/>
    <n v="1"/>
    <x v="0"/>
    <m/>
    <x v="1"/>
    <n v="42.66"/>
    <x v="0"/>
    <n v="19"/>
    <n v="80"/>
    <n v="20"/>
    <n v="20"/>
    <n v="42.66"/>
    <n v="62.66"/>
    <n v="62.66"/>
    <s v="Wed"/>
    <s v="Mon"/>
    <n v="3"/>
    <n v="1"/>
    <n v="-2"/>
  </r>
  <r>
    <x v="738"/>
    <x v="5"/>
    <s v="Cartier"/>
    <x v="2"/>
    <m/>
    <d v="2021-05-26T00:00:00"/>
    <d v="2021-06-14T00:00:00"/>
    <n v="1"/>
    <x v="0"/>
    <m/>
    <x v="1"/>
    <n v="185.11340000000001"/>
    <x v="2"/>
    <n v="19"/>
    <n v="80"/>
    <n v="20"/>
    <n v="20"/>
    <n v="185.11340000000001"/>
    <n v="205.11340000000001"/>
    <n v="205.11340000000001"/>
    <s v="Wed"/>
    <s v="Mon"/>
    <n v="3"/>
    <n v="1"/>
    <n v="-2"/>
  </r>
  <r>
    <x v="739"/>
    <x v="3"/>
    <s v="Cartier"/>
    <x v="1"/>
    <m/>
    <d v="2021-05-26T00:00:00"/>
    <d v="2021-06-17T00:00:00"/>
    <n v="1"/>
    <x v="0"/>
    <s v="Yes"/>
    <x v="2"/>
    <n v="70"/>
    <x v="2"/>
    <n v="22"/>
    <n v="80"/>
    <n v="60"/>
    <n v="60"/>
    <n v="0"/>
    <n v="130"/>
    <n v="60"/>
    <s v="Wed"/>
    <s v="Thu"/>
    <n v="3"/>
    <n v="4"/>
    <n v="1"/>
  </r>
  <r>
    <x v="740"/>
    <x v="5"/>
    <s v="Cartier"/>
    <x v="0"/>
    <m/>
    <d v="2021-05-26T00:00:00"/>
    <d v="2021-06-22T00:00:00"/>
    <n v="1"/>
    <x v="0"/>
    <m/>
    <x v="1"/>
    <n v="120"/>
    <x v="0"/>
    <n v="27"/>
    <n v="80"/>
    <n v="20"/>
    <n v="20"/>
    <n v="120"/>
    <n v="140"/>
    <n v="140"/>
    <s v="Wed"/>
    <s v="Tue"/>
    <n v="3"/>
    <n v="2"/>
    <n v="-1"/>
  </r>
  <r>
    <x v="741"/>
    <x v="5"/>
    <s v="Cartier"/>
    <x v="0"/>
    <m/>
    <d v="2021-05-26T00:00:00"/>
    <d v="2021-06-30T00:00:00"/>
    <n v="1"/>
    <x v="0"/>
    <m/>
    <x v="1"/>
    <n v="178.36179999999999"/>
    <x v="2"/>
    <n v="35"/>
    <n v="80"/>
    <n v="20"/>
    <n v="20"/>
    <n v="178.36179999999999"/>
    <n v="198.36179999999999"/>
    <n v="198.36179999999999"/>
    <s v="Wed"/>
    <s v="Wed"/>
    <n v="3"/>
    <n v="3"/>
    <n v="0"/>
  </r>
  <r>
    <x v="742"/>
    <x v="7"/>
    <s v="Khan"/>
    <x v="4"/>
    <m/>
    <d v="2021-05-26T00:00:00"/>
    <d v="2021-06-28T00:00:00"/>
    <n v="1"/>
    <x v="1"/>
    <s v="Yes"/>
    <x v="3"/>
    <n v="477.78149999999999"/>
    <x v="3"/>
    <n v="33"/>
    <n v="80"/>
    <n v="120"/>
    <n v="0"/>
    <n v="0"/>
    <n v="597.78150000000005"/>
    <n v="0"/>
    <s v="Wed"/>
    <s v="Mon"/>
    <n v="3"/>
    <n v="1"/>
    <n v="-2"/>
  </r>
  <r>
    <x v="743"/>
    <x v="3"/>
    <s v="Khan"/>
    <x v="3"/>
    <s v="Yes"/>
    <d v="2021-05-26T00:00:00"/>
    <d v="2021-06-30T00:00:00"/>
    <n v="1"/>
    <x v="0"/>
    <m/>
    <x v="6"/>
    <n v="67.969700000000003"/>
    <x v="1"/>
    <n v="35"/>
    <n v="80"/>
    <n v="80"/>
    <n v="80"/>
    <n v="67.969700000000003"/>
    <n v="147.96969999999999"/>
    <n v="147.96969999999999"/>
    <s v="Wed"/>
    <s v="Wed"/>
    <n v="3"/>
    <n v="3"/>
    <n v="0"/>
  </r>
  <r>
    <x v="744"/>
    <x v="1"/>
    <s v="Burton"/>
    <x v="0"/>
    <m/>
    <d v="2021-05-26T00:00:00"/>
    <d v="2021-07-05T00:00:00"/>
    <n v="2"/>
    <x v="0"/>
    <s v="Yes"/>
    <x v="14"/>
    <n v="300.72309999999999"/>
    <x v="2"/>
    <n v="40"/>
    <n v="140"/>
    <n v="175"/>
    <n v="175"/>
    <n v="0"/>
    <n v="475.72309999999999"/>
    <n v="175"/>
    <s v="Wed"/>
    <s v="Mon"/>
    <n v="3"/>
    <n v="1"/>
    <n v="-2"/>
  </r>
  <r>
    <x v="745"/>
    <x v="2"/>
    <s v="Burton"/>
    <x v="0"/>
    <m/>
    <d v="2021-05-26T00:00:00"/>
    <m/>
    <n v="1"/>
    <x v="0"/>
    <m/>
    <x v="23"/>
    <n v="377.6"/>
    <x v="0"/>
    <s v=""/>
    <n v="80"/>
    <n v="0"/>
    <n v="0"/>
    <n v="377.6"/>
    <n v="377.6"/>
    <n v="377.6"/>
    <s v="Wed"/>
    <s v="Sat"/>
    <n v="3"/>
    <n v="6"/>
    <n v="3"/>
  </r>
  <r>
    <x v="746"/>
    <x v="3"/>
    <s v="Cartier"/>
    <x v="0"/>
    <m/>
    <d v="2021-05-26T00:00:00"/>
    <m/>
    <n v="1"/>
    <x v="0"/>
    <m/>
    <x v="23"/>
    <n v="70"/>
    <x v="1"/>
    <s v=""/>
    <n v="80"/>
    <n v="0"/>
    <n v="0"/>
    <n v="70"/>
    <n v="70"/>
    <n v="70"/>
    <s v="Wed"/>
    <s v="Sat"/>
    <n v="3"/>
    <n v="6"/>
    <n v="3"/>
  </r>
  <r>
    <x v="747"/>
    <x v="3"/>
    <s v="Cartier"/>
    <x v="1"/>
    <m/>
    <d v="2021-05-26T00:00:00"/>
    <m/>
    <n v="1"/>
    <x v="0"/>
    <m/>
    <x v="23"/>
    <n v="177.0504"/>
    <x v="1"/>
    <s v=""/>
    <n v="80"/>
    <n v="0"/>
    <n v="0"/>
    <n v="177.0504"/>
    <n v="177.0504"/>
    <n v="177.0504"/>
    <s v="Wed"/>
    <s v="Sat"/>
    <n v="3"/>
    <n v="6"/>
    <n v="3"/>
  </r>
  <r>
    <x v="748"/>
    <x v="2"/>
    <s v="Burton"/>
    <x v="1"/>
    <m/>
    <d v="2021-05-26T00:00:00"/>
    <m/>
    <n v="2"/>
    <x v="0"/>
    <m/>
    <x v="23"/>
    <n v="839.67849999999999"/>
    <x v="2"/>
    <s v=""/>
    <n v="140"/>
    <n v="0"/>
    <n v="0"/>
    <n v="839.67849999999999"/>
    <n v="839.67849999999999"/>
    <n v="839.67849999999999"/>
    <s v="Wed"/>
    <s v="Sat"/>
    <n v="3"/>
    <n v="6"/>
    <n v="3"/>
  </r>
  <r>
    <x v="749"/>
    <x v="0"/>
    <s v="Ling"/>
    <x v="0"/>
    <m/>
    <d v="2021-05-27T00:00:00"/>
    <d v="2021-06-03T00:00:00"/>
    <n v="1"/>
    <x v="0"/>
    <m/>
    <x v="1"/>
    <n v="120"/>
    <x v="0"/>
    <n v="7"/>
    <n v="80"/>
    <n v="20"/>
    <n v="20"/>
    <n v="120"/>
    <n v="140"/>
    <n v="140"/>
    <s v="Thu"/>
    <s v="Thu"/>
    <n v="4"/>
    <n v="4"/>
    <n v="0"/>
  </r>
  <r>
    <x v="750"/>
    <x v="7"/>
    <s v="Khan"/>
    <x v="0"/>
    <m/>
    <d v="2021-05-27T00:00:00"/>
    <d v="2021-06-10T00:00:00"/>
    <n v="1"/>
    <x v="0"/>
    <m/>
    <x v="1"/>
    <n v="156.4932"/>
    <x v="2"/>
    <n v="14"/>
    <n v="80"/>
    <n v="20"/>
    <n v="20"/>
    <n v="156.4932"/>
    <n v="176.4932"/>
    <n v="176.4932"/>
    <s v="Thu"/>
    <s v="Thu"/>
    <n v="4"/>
    <n v="4"/>
    <n v="0"/>
  </r>
  <r>
    <x v="751"/>
    <x v="0"/>
    <s v="Ling"/>
    <x v="2"/>
    <m/>
    <d v="2021-05-27T00:00:00"/>
    <d v="2021-06-15T00:00:00"/>
    <n v="2"/>
    <x v="0"/>
    <m/>
    <x v="1"/>
    <n v="155"/>
    <x v="0"/>
    <n v="19"/>
    <n v="140"/>
    <n v="35"/>
    <n v="35"/>
    <n v="155"/>
    <n v="190"/>
    <n v="190"/>
    <s v="Thu"/>
    <s v="Tue"/>
    <n v="4"/>
    <n v="2"/>
    <n v="-2"/>
  </r>
  <r>
    <x v="752"/>
    <x v="2"/>
    <s v="Khan"/>
    <x v="1"/>
    <m/>
    <d v="2021-05-27T00:00:00"/>
    <d v="2021-06-17T00:00:00"/>
    <n v="1"/>
    <x v="0"/>
    <m/>
    <x v="0"/>
    <n v="20.83"/>
    <x v="0"/>
    <n v="21"/>
    <n v="80"/>
    <n v="40"/>
    <n v="40"/>
    <n v="20.83"/>
    <n v="60.83"/>
    <n v="60.83"/>
    <s v="Thu"/>
    <s v="Thu"/>
    <n v="4"/>
    <n v="4"/>
    <n v="0"/>
  </r>
  <r>
    <x v="753"/>
    <x v="2"/>
    <s v="Cartier"/>
    <x v="0"/>
    <s v="Yes"/>
    <d v="2021-05-27T00:00:00"/>
    <d v="2021-06-22T00:00:00"/>
    <n v="1"/>
    <x v="1"/>
    <s v="Yes"/>
    <x v="0"/>
    <n v="50"/>
    <x v="3"/>
    <n v="26"/>
    <n v="80"/>
    <n v="40"/>
    <n v="0"/>
    <n v="0"/>
    <n v="90"/>
    <n v="0"/>
    <s v="Thu"/>
    <s v="Tue"/>
    <n v="4"/>
    <n v="2"/>
    <n v="-2"/>
  </r>
  <r>
    <x v="754"/>
    <x v="1"/>
    <s v="Burton"/>
    <x v="2"/>
    <m/>
    <d v="2021-05-27T00:00:00"/>
    <d v="2021-07-13T00:00:00"/>
    <n v="1"/>
    <x v="0"/>
    <m/>
    <x v="1"/>
    <n v="120"/>
    <x v="2"/>
    <n v="47"/>
    <n v="80"/>
    <n v="20"/>
    <n v="20"/>
    <n v="120"/>
    <n v="140"/>
    <n v="140"/>
    <s v="Thu"/>
    <s v="Tue"/>
    <n v="4"/>
    <n v="2"/>
    <n v="-2"/>
  </r>
  <r>
    <x v="755"/>
    <x v="2"/>
    <s v="Burton"/>
    <x v="3"/>
    <m/>
    <d v="2021-05-28T00:00:00"/>
    <m/>
    <n v="1"/>
    <x v="0"/>
    <s v="Yes"/>
    <x v="23"/>
    <n v="17.064"/>
    <x v="2"/>
    <s v=""/>
    <n v="80"/>
    <n v="0"/>
    <n v="0"/>
    <n v="0"/>
    <n v="17.064"/>
    <n v="0"/>
    <s v="Fri"/>
    <s v="Sat"/>
    <n v="5"/>
    <n v="6"/>
    <n v="1"/>
  </r>
  <r>
    <x v="756"/>
    <x v="5"/>
    <s v="Burton"/>
    <x v="0"/>
    <m/>
    <d v="2021-05-31T00:00:00"/>
    <d v="2021-06-09T00:00:00"/>
    <n v="1"/>
    <x v="0"/>
    <m/>
    <x v="1"/>
    <n v="182.08340000000001"/>
    <x v="2"/>
    <n v="9"/>
    <n v="80"/>
    <n v="20"/>
    <n v="20"/>
    <n v="182.08340000000001"/>
    <n v="202.08340000000001"/>
    <n v="202.08340000000001"/>
    <s v="Mon"/>
    <s v="Wed"/>
    <n v="1"/>
    <n v="3"/>
    <n v="2"/>
  </r>
  <r>
    <x v="757"/>
    <x v="0"/>
    <s v="Ling"/>
    <x v="0"/>
    <m/>
    <d v="2021-05-31T00:00:00"/>
    <d v="2021-06-21T00:00:00"/>
    <n v="2"/>
    <x v="0"/>
    <m/>
    <x v="1"/>
    <n v="19.548100000000002"/>
    <x v="0"/>
    <n v="21"/>
    <n v="140"/>
    <n v="35"/>
    <n v="35"/>
    <n v="19.548100000000002"/>
    <n v="54.548100000000005"/>
    <n v="54.548100000000005"/>
    <s v="Mon"/>
    <s v="Mon"/>
    <n v="1"/>
    <n v="1"/>
    <n v="0"/>
  </r>
  <r>
    <x v="758"/>
    <x v="0"/>
    <s v="Ling"/>
    <x v="0"/>
    <m/>
    <d v="2021-05-31T00:00:00"/>
    <d v="2021-06-21T00:00:00"/>
    <n v="2"/>
    <x v="0"/>
    <m/>
    <x v="0"/>
    <n v="144"/>
    <x v="2"/>
    <n v="21"/>
    <n v="140"/>
    <n v="70"/>
    <n v="70"/>
    <n v="144"/>
    <n v="214"/>
    <n v="214"/>
    <s v="Mon"/>
    <s v="Mon"/>
    <n v="1"/>
    <n v="1"/>
    <n v="0"/>
  </r>
  <r>
    <x v="759"/>
    <x v="4"/>
    <s v="Lopez"/>
    <x v="0"/>
    <m/>
    <d v="2021-05-31T00:00:00"/>
    <d v="2021-06-24T00:00:00"/>
    <n v="1"/>
    <x v="0"/>
    <m/>
    <x v="2"/>
    <n v="86.4786"/>
    <x v="1"/>
    <n v="24"/>
    <n v="80"/>
    <n v="60"/>
    <n v="60"/>
    <n v="86.4786"/>
    <n v="146.4786"/>
    <n v="146.4786"/>
    <s v="Mon"/>
    <s v="Thu"/>
    <n v="1"/>
    <n v="4"/>
    <n v="3"/>
  </r>
  <r>
    <x v="760"/>
    <x v="5"/>
    <s v="Cartier"/>
    <x v="0"/>
    <m/>
    <d v="2021-05-31T00:00:00"/>
    <d v="2021-06-24T00:00:00"/>
    <n v="1"/>
    <x v="0"/>
    <s v="Yes"/>
    <x v="1"/>
    <n v="69.154700000000005"/>
    <x v="2"/>
    <n v="24"/>
    <n v="80"/>
    <n v="20"/>
    <n v="20"/>
    <n v="0"/>
    <n v="89.154700000000005"/>
    <n v="20"/>
    <s v="Mon"/>
    <s v="Thu"/>
    <n v="1"/>
    <n v="4"/>
    <n v="3"/>
  </r>
  <r>
    <x v="761"/>
    <x v="0"/>
    <s v="Ling"/>
    <x v="3"/>
    <m/>
    <d v="2021-05-31T00:00:00"/>
    <d v="2021-07-12T00:00:00"/>
    <n v="2"/>
    <x v="0"/>
    <m/>
    <x v="14"/>
    <n v="156"/>
    <x v="2"/>
    <n v="42"/>
    <n v="140"/>
    <n v="175"/>
    <n v="175"/>
    <n v="156"/>
    <n v="331"/>
    <n v="331"/>
    <s v="Mon"/>
    <s v="Mon"/>
    <n v="1"/>
    <n v="1"/>
    <n v="0"/>
  </r>
  <r>
    <x v="762"/>
    <x v="4"/>
    <s v="Khan"/>
    <x v="1"/>
    <m/>
    <d v="2021-05-31T00:00:00"/>
    <m/>
    <n v="2"/>
    <x v="0"/>
    <m/>
    <x v="23"/>
    <n v="72.350099999999998"/>
    <x v="0"/>
    <s v=""/>
    <n v="140"/>
    <n v="0"/>
    <n v="0"/>
    <n v="72.350099999999998"/>
    <n v="72.350099999999998"/>
    <n v="72.350099999999998"/>
    <s v="Mon"/>
    <s v="Sat"/>
    <n v="1"/>
    <n v="6"/>
    <n v="5"/>
  </r>
  <r>
    <x v="763"/>
    <x v="0"/>
    <s v="Ling"/>
    <x v="2"/>
    <m/>
    <d v="2021-06-01T00:00:00"/>
    <d v="2021-06-15T00:00:00"/>
    <n v="1"/>
    <x v="1"/>
    <s v="Yes"/>
    <x v="1"/>
    <n v="240"/>
    <x v="3"/>
    <n v="14"/>
    <n v="80"/>
    <n v="20"/>
    <n v="0"/>
    <n v="0"/>
    <n v="260"/>
    <n v="0"/>
    <s v="Tue"/>
    <s v="Tue"/>
    <n v="2"/>
    <n v="2"/>
    <n v="0"/>
  </r>
  <r>
    <x v="764"/>
    <x v="3"/>
    <s v="Khan"/>
    <x v="3"/>
    <m/>
    <d v="2021-06-01T00:00:00"/>
    <d v="2021-06-21T00:00:00"/>
    <n v="1"/>
    <x v="1"/>
    <s v="Yes"/>
    <x v="22"/>
    <n v="558.10940000000005"/>
    <x v="3"/>
    <n v="20"/>
    <n v="80"/>
    <n v="340"/>
    <n v="0"/>
    <n v="0"/>
    <n v="898.10940000000005"/>
    <n v="0"/>
    <s v="Tue"/>
    <s v="Mon"/>
    <n v="2"/>
    <n v="1"/>
    <n v="-1"/>
  </r>
  <r>
    <x v="765"/>
    <x v="3"/>
    <s v="Cartier"/>
    <x v="0"/>
    <m/>
    <d v="2021-06-01T00:00:00"/>
    <d v="2021-06-29T00:00:00"/>
    <n v="1"/>
    <x v="1"/>
    <s v="Yes"/>
    <x v="6"/>
    <n v="43.433999999999997"/>
    <x v="3"/>
    <n v="28"/>
    <n v="80"/>
    <n v="80"/>
    <n v="0"/>
    <n v="0"/>
    <n v="123.434"/>
    <n v="0"/>
    <s v="Tue"/>
    <s v="Tue"/>
    <n v="2"/>
    <n v="2"/>
    <n v="0"/>
  </r>
  <r>
    <x v="766"/>
    <x v="1"/>
    <s v="Burton"/>
    <x v="2"/>
    <m/>
    <d v="2021-06-01T00:00:00"/>
    <d v="2021-07-05T00:00:00"/>
    <n v="1"/>
    <x v="1"/>
    <s v="Yes"/>
    <x v="1"/>
    <n v="141.90299999999999"/>
    <x v="3"/>
    <n v="34"/>
    <n v="80"/>
    <n v="20"/>
    <n v="0"/>
    <n v="0"/>
    <n v="161.90299999999999"/>
    <n v="0"/>
    <s v="Tue"/>
    <s v="Mon"/>
    <n v="2"/>
    <n v="1"/>
    <n v="-1"/>
  </r>
  <r>
    <x v="767"/>
    <x v="5"/>
    <s v="Khan"/>
    <x v="0"/>
    <m/>
    <d v="2021-06-01T00:00:00"/>
    <d v="2021-07-24T00:00:00"/>
    <n v="2"/>
    <x v="0"/>
    <m/>
    <x v="6"/>
    <n v="136.70920000000001"/>
    <x v="2"/>
    <n v="53"/>
    <n v="140"/>
    <n v="140"/>
    <n v="140"/>
    <n v="136.70920000000001"/>
    <n v="276.70920000000001"/>
    <n v="276.70920000000001"/>
    <s v="Tue"/>
    <s v="Sat"/>
    <n v="2"/>
    <n v="6"/>
    <n v="4"/>
  </r>
  <r>
    <x v="768"/>
    <x v="3"/>
    <s v="Cartier"/>
    <x v="0"/>
    <m/>
    <d v="2021-06-01T00:00:00"/>
    <m/>
    <n v="2"/>
    <x v="0"/>
    <m/>
    <x v="23"/>
    <n v="85.351200000000006"/>
    <x v="1"/>
    <s v=""/>
    <n v="140"/>
    <n v="0"/>
    <n v="0"/>
    <n v="85.351200000000006"/>
    <n v="85.351200000000006"/>
    <n v="85.351200000000006"/>
    <s v="Tue"/>
    <s v="Sat"/>
    <n v="2"/>
    <n v="6"/>
    <n v="4"/>
  </r>
  <r>
    <x v="769"/>
    <x v="8"/>
    <s v="Ling"/>
    <x v="0"/>
    <m/>
    <d v="2021-06-02T00:00:00"/>
    <d v="2021-06-07T00:00:00"/>
    <n v="1"/>
    <x v="0"/>
    <m/>
    <x v="0"/>
    <n v="85.32"/>
    <x v="2"/>
    <n v="5"/>
    <n v="80"/>
    <n v="40"/>
    <n v="40"/>
    <n v="85.32"/>
    <n v="125.32"/>
    <n v="125.32"/>
    <s v="Wed"/>
    <s v="Mon"/>
    <n v="3"/>
    <n v="1"/>
    <n v="-2"/>
  </r>
  <r>
    <x v="770"/>
    <x v="1"/>
    <s v="Lopez"/>
    <x v="1"/>
    <m/>
    <d v="2021-06-02T00:00:00"/>
    <d v="2021-06-17T00:00:00"/>
    <n v="1"/>
    <x v="0"/>
    <m/>
    <x v="2"/>
    <n v="42.418999999999997"/>
    <x v="0"/>
    <n v="15"/>
    <n v="80"/>
    <n v="60"/>
    <n v="60"/>
    <n v="42.418999999999997"/>
    <n v="102.419"/>
    <n v="102.419"/>
    <s v="Wed"/>
    <s v="Thu"/>
    <n v="3"/>
    <n v="4"/>
    <n v="1"/>
  </r>
  <r>
    <x v="771"/>
    <x v="5"/>
    <s v="Burton"/>
    <x v="1"/>
    <m/>
    <d v="2021-06-02T00:00:00"/>
    <d v="2021-06-17T00:00:00"/>
    <n v="2"/>
    <x v="0"/>
    <m/>
    <x v="2"/>
    <n v="184.04640000000001"/>
    <x v="2"/>
    <n v="15"/>
    <n v="140"/>
    <n v="105"/>
    <n v="105"/>
    <n v="184.04640000000001"/>
    <n v="289.04640000000001"/>
    <n v="289.04640000000001"/>
    <s v="Wed"/>
    <s v="Thu"/>
    <n v="3"/>
    <n v="4"/>
    <n v="1"/>
  </r>
  <r>
    <x v="772"/>
    <x v="2"/>
    <s v="Khan"/>
    <x v="3"/>
    <m/>
    <d v="2021-06-02T00:00:00"/>
    <d v="2021-06-17T00:00:00"/>
    <n v="1"/>
    <x v="0"/>
    <m/>
    <x v="6"/>
    <n v="272.24990000000003"/>
    <x v="2"/>
    <n v="15"/>
    <n v="80"/>
    <n v="80"/>
    <n v="80"/>
    <n v="272.24990000000003"/>
    <n v="352.24990000000003"/>
    <n v="352.24990000000003"/>
    <s v="Wed"/>
    <s v="Thu"/>
    <n v="3"/>
    <n v="4"/>
    <n v="1"/>
  </r>
  <r>
    <x v="773"/>
    <x v="4"/>
    <s v="Khan"/>
    <x v="2"/>
    <m/>
    <d v="2021-06-02T00:00:00"/>
    <d v="2021-06-21T00:00:00"/>
    <n v="1"/>
    <x v="0"/>
    <m/>
    <x v="1"/>
    <n v="204.28399999999999"/>
    <x v="0"/>
    <n v="19"/>
    <n v="80"/>
    <n v="20"/>
    <n v="20"/>
    <n v="204.28399999999999"/>
    <n v="224.28399999999999"/>
    <n v="224.28399999999999"/>
    <s v="Wed"/>
    <s v="Mon"/>
    <n v="3"/>
    <n v="1"/>
    <n v="-2"/>
  </r>
  <r>
    <x v="774"/>
    <x v="1"/>
    <s v="Khan"/>
    <x v="2"/>
    <m/>
    <d v="2021-06-02T00:00:00"/>
    <d v="2021-06-23T00:00:00"/>
    <n v="1"/>
    <x v="0"/>
    <m/>
    <x v="1"/>
    <n v="84.0779"/>
    <x v="2"/>
    <n v="21"/>
    <n v="80"/>
    <n v="20"/>
    <n v="20"/>
    <n v="84.0779"/>
    <n v="104.0779"/>
    <n v="104.0779"/>
    <s v="Wed"/>
    <s v="Wed"/>
    <n v="3"/>
    <n v="3"/>
    <n v="0"/>
  </r>
  <r>
    <x v="775"/>
    <x v="0"/>
    <s v="Ling"/>
    <x v="0"/>
    <m/>
    <d v="2021-06-02T00:00:00"/>
    <d v="2021-07-03T00:00:00"/>
    <n v="2"/>
    <x v="0"/>
    <m/>
    <x v="1"/>
    <n v="57.39"/>
    <x v="0"/>
    <n v="31"/>
    <n v="140"/>
    <n v="35"/>
    <n v="35"/>
    <n v="57.39"/>
    <n v="92.39"/>
    <n v="92.39"/>
    <s v="Wed"/>
    <s v="Sat"/>
    <n v="3"/>
    <n v="6"/>
    <n v="3"/>
  </r>
  <r>
    <x v="776"/>
    <x v="2"/>
    <s v="Khan"/>
    <x v="3"/>
    <m/>
    <d v="2021-06-02T00:00:00"/>
    <d v="2021-07-03T00:00:00"/>
    <n v="1"/>
    <x v="0"/>
    <m/>
    <x v="8"/>
    <n v="192.44470000000001"/>
    <x v="2"/>
    <n v="31"/>
    <n v="80"/>
    <n v="160"/>
    <n v="160"/>
    <n v="192.44470000000001"/>
    <n v="352.44470000000001"/>
    <n v="352.44470000000001"/>
    <s v="Wed"/>
    <s v="Sat"/>
    <n v="3"/>
    <n v="6"/>
    <n v="3"/>
  </r>
  <r>
    <x v="777"/>
    <x v="5"/>
    <s v="Khan"/>
    <x v="0"/>
    <m/>
    <d v="2021-06-02T00:00:00"/>
    <d v="2021-06-30T00:00:00"/>
    <n v="1"/>
    <x v="0"/>
    <m/>
    <x v="0"/>
    <n v="271.9169"/>
    <x v="2"/>
    <n v="28"/>
    <n v="80"/>
    <n v="40"/>
    <n v="40"/>
    <n v="271.9169"/>
    <n v="311.9169"/>
    <n v="311.9169"/>
    <s v="Wed"/>
    <s v="Wed"/>
    <n v="3"/>
    <n v="3"/>
    <n v="0"/>
  </r>
  <r>
    <x v="778"/>
    <x v="2"/>
    <s v="Khan"/>
    <x v="0"/>
    <m/>
    <d v="2021-06-02T00:00:00"/>
    <d v="2021-06-30T00:00:00"/>
    <n v="1"/>
    <x v="0"/>
    <m/>
    <x v="0"/>
    <n v="588.54999999999995"/>
    <x v="0"/>
    <n v="28"/>
    <n v="80"/>
    <n v="40"/>
    <n v="40"/>
    <n v="588.54999999999995"/>
    <n v="628.54999999999995"/>
    <n v="628.54999999999995"/>
    <s v="Wed"/>
    <s v="Wed"/>
    <n v="3"/>
    <n v="3"/>
    <n v="0"/>
  </r>
  <r>
    <x v="779"/>
    <x v="0"/>
    <s v="Ling"/>
    <x v="2"/>
    <m/>
    <d v="2021-06-02T00:00:00"/>
    <d v="2021-06-28T00:00:00"/>
    <n v="1"/>
    <x v="0"/>
    <m/>
    <x v="1"/>
    <n v="52.350099999999998"/>
    <x v="0"/>
    <n v="26"/>
    <n v="80"/>
    <n v="20"/>
    <n v="20"/>
    <n v="52.350099999999998"/>
    <n v="72.350099999999998"/>
    <n v="72.350099999999998"/>
    <s v="Wed"/>
    <s v="Mon"/>
    <n v="3"/>
    <n v="1"/>
    <n v="-2"/>
  </r>
  <r>
    <x v="780"/>
    <x v="1"/>
    <s v="Lopez"/>
    <x v="0"/>
    <m/>
    <d v="2021-06-02T00:00:00"/>
    <d v="2021-07-07T00:00:00"/>
    <n v="1"/>
    <x v="0"/>
    <m/>
    <x v="0"/>
    <n v="240.5908"/>
    <x v="1"/>
    <n v="35"/>
    <n v="80"/>
    <n v="40"/>
    <n v="40"/>
    <n v="240.5908"/>
    <n v="280.5908"/>
    <n v="280.5908"/>
    <s v="Wed"/>
    <s v="Wed"/>
    <n v="3"/>
    <n v="3"/>
    <n v="0"/>
  </r>
  <r>
    <x v="781"/>
    <x v="4"/>
    <s v="Khan"/>
    <x v="2"/>
    <m/>
    <d v="2021-06-02T00:00:00"/>
    <d v="2021-07-14T00:00:00"/>
    <n v="1"/>
    <x v="0"/>
    <m/>
    <x v="1"/>
    <n v="76.864900000000006"/>
    <x v="2"/>
    <n v="42"/>
    <n v="80"/>
    <n v="20"/>
    <n v="20"/>
    <n v="76.864900000000006"/>
    <n v="96.864900000000006"/>
    <n v="96.864900000000006"/>
    <s v="Wed"/>
    <s v="Wed"/>
    <n v="3"/>
    <n v="3"/>
    <n v="0"/>
  </r>
  <r>
    <x v="782"/>
    <x v="2"/>
    <s v="Khan"/>
    <x v="1"/>
    <m/>
    <d v="2021-06-02T00:00:00"/>
    <d v="2021-07-24T00:00:00"/>
    <n v="2"/>
    <x v="0"/>
    <m/>
    <x v="0"/>
    <n v="519.01250000000005"/>
    <x v="2"/>
    <n v="52"/>
    <n v="140"/>
    <n v="70"/>
    <n v="70"/>
    <n v="519.01250000000005"/>
    <n v="589.01250000000005"/>
    <n v="589.01250000000005"/>
    <s v="Wed"/>
    <s v="Sat"/>
    <n v="3"/>
    <n v="6"/>
    <n v="3"/>
  </r>
  <r>
    <x v="783"/>
    <x v="1"/>
    <s v="Lopez"/>
    <x v="0"/>
    <m/>
    <d v="2021-06-03T00:00:00"/>
    <d v="2021-06-10T00:00:00"/>
    <n v="1"/>
    <x v="0"/>
    <m/>
    <x v="1"/>
    <n v="7.02"/>
    <x v="1"/>
    <n v="7"/>
    <n v="80"/>
    <n v="20"/>
    <n v="20"/>
    <n v="7.02"/>
    <n v="27.02"/>
    <n v="27.02"/>
    <s v="Thu"/>
    <s v="Thu"/>
    <n v="4"/>
    <n v="4"/>
    <n v="0"/>
  </r>
  <r>
    <x v="784"/>
    <x v="0"/>
    <s v="Ling"/>
    <x v="2"/>
    <m/>
    <d v="2021-06-03T00:00:00"/>
    <d v="2021-06-17T00:00:00"/>
    <n v="1"/>
    <x v="0"/>
    <m/>
    <x v="1"/>
    <n v="42.66"/>
    <x v="0"/>
    <n v="14"/>
    <n v="80"/>
    <n v="20"/>
    <n v="20"/>
    <n v="42.66"/>
    <n v="62.66"/>
    <n v="62.66"/>
    <s v="Thu"/>
    <s v="Thu"/>
    <n v="4"/>
    <n v="4"/>
    <n v="0"/>
  </r>
  <r>
    <x v="785"/>
    <x v="5"/>
    <s v="Cartier"/>
    <x v="0"/>
    <m/>
    <d v="2021-06-03T00:00:00"/>
    <d v="2021-06-24T00:00:00"/>
    <n v="1"/>
    <x v="0"/>
    <m/>
    <x v="1"/>
    <n v="179.5359"/>
    <x v="2"/>
    <n v="21"/>
    <n v="80"/>
    <n v="20"/>
    <n v="20"/>
    <n v="179.5359"/>
    <n v="199.5359"/>
    <n v="199.5359"/>
    <s v="Thu"/>
    <s v="Thu"/>
    <n v="4"/>
    <n v="4"/>
    <n v="0"/>
  </r>
  <r>
    <x v="786"/>
    <x v="5"/>
    <s v="Cartier"/>
    <x v="0"/>
    <m/>
    <d v="2021-06-03T00:00:00"/>
    <d v="2021-06-28T00:00:00"/>
    <n v="1"/>
    <x v="0"/>
    <m/>
    <x v="1"/>
    <n v="7.8"/>
    <x v="2"/>
    <n v="25"/>
    <n v="80"/>
    <n v="20"/>
    <n v="20"/>
    <n v="7.8"/>
    <n v="27.8"/>
    <n v="27.8"/>
    <s v="Thu"/>
    <s v="Mon"/>
    <n v="4"/>
    <n v="1"/>
    <n v="-3"/>
  </r>
  <r>
    <x v="787"/>
    <x v="0"/>
    <s v="Ling"/>
    <x v="2"/>
    <m/>
    <d v="2021-06-03T00:00:00"/>
    <d v="2021-07-07T00:00:00"/>
    <n v="1"/>
    <x v="0"/>
    <m/>
    <x v="1"/>
    <n v="107.52"/>
    <x v="2"/>
    <n v="34"/>
    <n v="80"/>
    <n v="20"/>
    <n v="20"/>
    <n v="107.52"/>
    <n v="127.52"/>
    <n v="127.52"/>
    <s v="Thu"/>
    <s v="Wed"/>
    <n v="4"/>
    <n v="3"/>
    <n v="-1"/>
  </r>
  <r>
    <x v="788"/>
    <x v="3"/>
    <s v="Khan"/>
    <x v="1"/>
    <m/>
    <d v="2021-06-03T00:00:00"/>
    <d v="2021-07-21T00:00:00"/>
    <n v="2"/>
    <x v="0"/>
    <m/>
    <x v="0"/>
    <n v="150"/>
    <x v="0"/>
    <n v="48"/>
    <n v="140"/>
    <n v="70"/>
    <n v="70"/>
    <n v="150"/>
    <n v="220"/>
    <n v="220"/>
    <s v="Thu"/>
    <s v="Wed"/>
    <n v="4"/>
    <n v="3"/>
    <n v="-1"/>
  </r>
  <r>
    <x v="789"/>
    <x v="0"/>
    <s v="Ling"/>
    <x v="1"/>
    <m/>
    <d v="2021-06-03T00:00:00"/>
    <m/>
    <n v="2"/>
    <x v="0"/>
    <m/>
    <x v="23"/>
    <n v="42.66"/>
    <x v="0"/>
    <s v=""/>
    <n v="140"/>
    <n v="0"/>
    <n v="0"/>
    <n v="42.66"/>
    <n v="42.66"/>
    <n v="42.66"/>
    <s v="Thu"/>
    <s v="Sat"/>
    <n v="4"/>
    <n v="6"/>
    <n v="2"/>
  </r>
  <r>
    <x v="790"/>
    <x v="2"/>
    <s v="Cartier"/>
    <x v="0"/>
    <m/>
    <d v="2021-06-03T00:00:00"/>
    <m/>
    <n v="2"/>
    <x v="0"/>
    <m/>
    <x v="23"/>
    <n v="20.010000000000002"/>
    <x v="2"/>
    <s v=""/>
    <n v="140"/>
    <n v="0"/>
    <n v="0"/>
    <n v="20.010000000000002"/>
    <n v="20.010000000000002"/>
    <n v="20.010000000000002"/>
    <s v="Thu"/>
    <s v="Sat"/>
    <n v="4"/>
    <n v="6"/>
    <n v="2"/>
  </r>
  <r>
    <x v="791"/>
    <x v="4"/>
    <s v="Khan"/>
    <x v="2"/>
    <m/>
    <d v="2021-06-04T00:00:00"/>
    <d v="2021-07-19T00:00:00"/>
    <n v="1"/>
    <x v="0"/>
    <m/>
    <x v="1"/>
    <n v="180"/>
    <x v="2"/>
    <n v="45"/>
    <n v="80"/>
    <n v="20"/>
    <n v="20"/>
    <n v="180"/>
    <n v="200"/>
    <n v="200"/>
    <s v="Fri"/>
    <s v="Mon"/>
    <n v="5"/>
    <n v="1"/>
    <n v="-4"/>
  </r>
  <r>
    <x v="792"/>
    <x v="5"/>
    <s v="Burton"/>
    <x v="2"/>
    <m/>
    <d v="2021-06-05T00:00:00"/>
    <d v="2021-06-23T00:00:00"/>
    <n v="1"/>
    <x v="0"/>
    <m/>
    <x v="1"/>
    <n v="30"/>
    <x v="2"/>
    <n v="18"/>
    <n v="80"/>
    <n v="20"/>
    <n v="20"/>
    <n v="30"/>
    <n v="50"/>
    <n v="50"/>
    <s v="Sat"/>
    <s v="Wed"/>
    <n v="6"/>
    <n v="3"/>
    <n v="-3"/>
  </r>
  <r>
    <x v="793"/>
    <x v="0"/>
    <s v="Ling"/>
    <x v="2"/>
    <m/>
    <d v="2021-06-07T00:00:00"/>
    <d v="2021-06-10T00:00:00"/>
    <n v="1"/>
    <x v="0"/>
    <m/>
    <x v="1"/>
    <n v="0.45600000000000002"/>
    <x v="2"/>
    <n v="3"/>
    <n v="80"/>
    <n v="20"/>
    <n v="20"/>
    <n v="0.45600000000000002"/>
    <n v="20.456"/>
    <n v="20.456"/>
    <s v="Mon"/>
    <s v="Thu"/>
    <n v="1"/>
    <n v="4"/>
    <n v="3"/>
  </r>
  <r>
    <x v="794"/>
    <x v="2"/>
    <s v="Cartier"/>
    <x v="0"/>
    <m/>
    <d v="2021-06-07T00:00:00"/>
    <d v="2021-06-14T00:00:00"/>
    <n v="2"/>
    <x v="0"/>
    <s v="Yes"/>
    <x v="3"/>
    <n v="105.9778"/>
    <x v="2"/>
    <n v="7"/>
    <n v="140"/>
    <n v="210"/>
    <n v="210"/>
    <n v="0"/>
    <n v="315.9778"/>
    <n v="210"/>
    <s v="Mon"/>
    <s v="Mon"/>
    <n v="1"/>
    <n v="1"/>
    <n v="0"/>
  </r>
  <r>
    <x v="795"/>
    <x v="0"/>
    <s v="Ling"/>
    <x v="0"/>
    <m/>
    <d v="2021-06-07T00:00:00"/>
    <d v="2021-06-15T00:00:00"/>
    <n v="2"/>
    <x v="0"/>
    <m/>
    <x v="1"/>
    <n v="19.196999999999999"/>
    <x v="0"/>
    <n v="8"/>
    <n v="140"/>
    <n v="35"/>
    <n v="35"/>
    <n v="19.196999999999999"/>
    <n v="54.197000000000003"/>
    <n v="54.197000000000003"/>
    <s v="Mon"/>
    <s v="Tue"/>
    <n v="1"/>
    <n v="2"/>
    <n v="1"/>
  </r>
  <r>
    <x v="796"/>
    <x v="4"/>
    <s v="Khan"/>
    <x v="2"/>
    <m/>
    <d v="2021-06-07T00:00:00"/>
    <d v="2021-06-21T00:00:00"/>
    <n v="1"/>
    <x v="0"/>
    <m/>
    <x v="1"/>
    <n v="180"/>
    <x v="2"/>
    <n v="14"/>
    <n v="80"/>
    <n v="20"/>
    <n v="20"/>
    <n v="180"/>
    <n v="200"/>
    <n v="200"/>
    <s v="Mon"/>
    <s v="Mon"/>
    <n v="1"/>
    <n v="1"/>
    <n v="0"/>
  </r>
  <r>
    <x v="797"/>
    <x v="5"/>
    <s v="Burton"/>
    <x v="1"/>
    <m/>
    <d v="2021-06-07T00:00:00"/>
    <d v="2021-07-14T00:00:00"/>
    <n v="1"/>
    <x v="0"/>
    <s v="Yes"/>
    <x v="0"/>
    <n v="240.6737"/>
    <x v="2"/>
    <n v="37"/>
    <n v="80"/>
    <n v="40"/>
    <n v="40"/>
    <n v="0"/>
    <n v="280.6737"/>
    <n v="40"/>
    <s v="Mon"/>
    <s v="Wed"/>
    <n v="1"/>
    <n v="3"/>
    <n v="2"/>
  </r>
  <r>
    <x v="798"/>
    <x v="2"/>
    <s v="Burton"/>
    <x v="1"/>
    <m/>
    <d v="2021-06-07T00:00:00"/>
    <d v="2021-07-21T00:00:00"/>
    <n v="1"/>
    <x v="0"/>
    <m/>
    <x v="8"/>
    <n v="425.89949999999999"/>
    <x v="2"/>
    <n v="44"/>
    <n v="80"/>
    <n v="160"/>
    <n v="160"/>
    <n v="425.89949999999999"/>
    <n v="585.89949999999999"/>
    <n v="585.89949999999999"/>
    <s v="Mon"/>
    <s v="Wed"/>
    <n v="1"/>
    <n v="3"/>
    <n v="2"/>
  </r>
  <r>
    <x v="799"/>
    <x v="3"/>
    <s v="Cartier"/>
    <x v="4"/>
    <m/>
    <d v="2021-06-07T00:00:00"/>
    <m/>
    <n v="2"/>
    <x v="0"/>
    <m/>
    <x v="23"/>
    <n v="346.24380000000002"/>
    <x v="2"/>
    <s v=""/>
    <n v="140"/>
    <n v="0"/>
    <n v="0"/>
    <n v="346.24380000000002"/>
    <n v="346.24380000000002"/>
    <n v="346.24380000000002"/>
    <s v="Mon"/>
    <s v="Sat"/>
    <n v="1"/>
    <n v="6"/>
    <n v="5"/>
  </r>
  <r>
    <x v="800"/>
    <x v="0"/>
    <s v="Ling"/>
    <x v="2"/>
    <m/>
    <d v="2021-06-08T00:00:00"/>
    <d v="2021-06-14T00:00:00"/>
    <n v="2"/>
    <x v="0"/>
    <m/>
    <x v="1"/>
    <n v="146.75530000000001"/>
    <x v="2"/>
    <n v="6"/>
    <n v="140"/>
    <n v="35"/>
    <n v="35"/>
    <n v="146.75530000000001"/>
    <n v="181.75530000000001"/>
    <n v="181.75530000000001"/>
    <s v="Tue"/>
    <s v="Mon"/>
    <n v="2"/>
    <n v="1"/>
    <n v="-1"/>
  </r>
  <r>
    <x v="801"/>
    <x v="2"/>
    <s v="Cartier"/>
    <x v="1"/>
    <m/>
    <d v="2021-06-08T00:00:00"/>
    <d v="2021-06-16T00:00:00"/>
    <n v="1"/>
    <x v="0"/>
    <m/>
    <x v="0"/>
    <n v="120"/>
    <x v="2"/>
    <n v="8"/>
    <n v="80"/>
    <n v="40"/>
    <n v="40"/>
    <n v="120"/>
    <n v="160"/>
    <n v="160"/>
    <s v="Tue"/>
    <s v="Wed"/>
    <n v="2"/>
    <n v="3"/>
    <n v="1"/>
  </r>
  <r>
    <x v="802"/>
    <x v="3"/>
    <s v="Cartier"/>
    <x v="0"/>
    <m/>
    <d v="2021-06-08T00:00:00"/>
    <d v="2021-06-17T00:00:00"/>
    <n v="1"/>
    <x v="0"/>
    <m/>
    <x v="0"/>
    <n v="45.877499999999998"/>
    <x v="1"/>
    <n v="9"/>
    <n v="80"/>
    <n v="40"/>
    <n v="40"/>
    <n v="45.877499999999998"/>
    <n v="85.877499999999998"/>
    <n v="85.877499999999998"/>
    <s v="Tue"/>
    <s v="Thu"/>
    <n v="2"/>
    <n v="4"/>
    <n v="2"/>
  </r>
  <r>
    <x v="803"/>
    <x v="1"/>
    <s v="Lopez"/>
    <x v="4"/>
    <m/>
    <d v="2021-06-08T00:00:00"/>
    <d v="2021-06-22T00:00:00"/>
    <n v="1"/>
    <x v="0"/>
    <m/>
    <x v="14"/>
    <n v="30.42"/>
    <x v="0"/>
    <n v="14"/>
    <n v="80"/>
    <n v="100"/>
    <n v="100"/>
    <n v="30.42"/>
    <n v="130.42000000000002"/>
    <n v="130.42000000000002"/>
    <s v="Tue"/>
    <s v="Tue"/>
    <n v="2"/>
    <n v="2"/>
    <n v="0"/>
  </r>
  <r>
    <x v="804"/>
    <x v="1"/>
    <s v="Lopez"/>
    <x v="2"/>
    <m/>
    <d v="2021-06-08T00:00:00"/>
    <d v="2021-06-22T00:00:00"/>
    <n v="1"/>
    <x v="0"/>
    <m/>
    <x v="1"/>
    <n v="30"/>
    <x v="0"/>
    <n v="14"/>
    <n v="80"/>
    <n v="20"/>
    <n v="20"/>
    <n v="30"/>
    <n v="50"/>
    <n v="50"/>
    <s v="Tue"/>
    <s v="Tue"/>
    <n v="2"/>
    <n v="2"/>
    <n v="0"/>
  </r>
  <r>
    <x v="805"/>
    <x v="0"/>
    <s v="Ling"/>
    <x v="2"/>
    <m/>
    <d v="2021-06-08T00:00:00"/>
    <d v="2021-06-22T00:00:00"/>
    <n v="1"/>
    <x v="0"/>
    <m/>
    <x v="1"/>
    <n v="90.630399999999995"/>
    <x v="2"/>
    <n v="14"/>
    <n v="80"/>
    <n v="20"/>
    <n v="20"/>
    <n v="90.630399999999995"/>
    <n v="110.63039999999999"/>
    <n v="110.63039999999999"/>
    <s v="Tue"/>
    <s v="Tue"/>
    <n v="2"/>
    <n v="2"/>
    <n v="0"/>
  </r>
  <r>
    <x v="806"/>
    <x v="0"/>
    <s v="Ling"/>
    <x v="0"/>
    <m/>
    <d v="2021-06-08T00:00:00"/>
    <d v="2021-07-07T00:00:00"/>
    <n v="2"/>
    <x v="0"/>
    <m/>
    <x v="1"/>
    <n v="120"/>
    <x v="2"/>
    <n v="29"/>
    <n v="140"/>
    <n v="35"/>
    <n v="35"/>
    <n v="120"/>
    <n v="155"/>
    <n v="155"/>
    <s v="Tue"/>
    <s v="Wed"/>
    <n v="2"/>
    <n v="3"/>
    <n v="1"/>
  </r>
  <r>
    <x v="807"/>
    <x v="5"/>
    <s v="Khan"/>
    <x v="0"/>
    <s v="Yes"/>
    <d v="2021-06-08T00:00:00"/>
    <d v="2021-07-12T00:00:00"/>
    <n v="1"/>
    <x v="0"/>
    <m/>
    <x v="2"/>
    <n v="8.92"/>
    <x v="0"/>
    <n v="34"/>
    <n v="80"/>
    <n v="60"/>
    <n v="60"/>
    <n v="8.92"/>
    <n v="68.92"/>
    <n v="68.92"/>
    <s v="Tue"/>
    <s v="Mon"/>
    <n v="2"/>
    <n v="1"/>
    <n v="-1"/>
  </r>
  <r>
    <x v="808"/>
    <x v="1"/>
    <s v="Burton"/>
    <x v="3"/>
    <m/>
    <d v="2021-06-08T00:00:00"/>
    <d v="2021-07-12T00:00:00"/>
    <n v="2"/>
    <x v="0"/>
    <m/>
    <x v="14"/>
    <n v="244.7225"/>
    <x v="0"/>
    <n v="34"/>
    <n v="140"/>
    <n v="175"/>
    <n v="175"/>
    <n v="244.7225"/>
    <n v="419.72249999999997"/>
    <n v="419.72249999999997"/>
    <s v="Tue"/>
    <s v="Mon"/>
    <n v="2"/>
    <n v="1"/>
    <n v="-1"/>
  </r>
  <r>
    <x v="809"/>
    <x v="3"/>
    <s v="Cartier"/>
    <x v="0"/>
    <m/>
    <d v="2021-06-08T00:00:00"/>
    <m/>
    <n v="2"/>
    <x v="0"/>
    <m/>
    <x v="23"/>
    <n v="150"/>
    <x v="0"/>
    <s v=""/>
    <n v="140"/>
    <n v="0"/>
    <n v="0"/>
    <n v="150"/>
    <n v="150"/>
    <n v="150"/>
    <s v="Tue"/>
    <s v="Sat"/>
    <n v="2"/>
    <n v="6"/>
    <n v="4"/>
  </r>
  <r>
    <x v="810"/>
    <x v="5"/>
    <s v="Cartier"/>
    <x v="0"/>
    <m/>
    <d v="2021-06-09T00:00:00"/>
    <d v="2021-06-18T00:00:00"/>
    <n v="2"/>
    <x v="0"/>
    <m/>
    <x v="1"/>
    <n v="52.172199999999997"/>
    <x v="0"/>
    <n v="9"/>
    <n v="140"/>
    <n v="35"/>
    <n v="35"/>
    <n v="52.172199999999997"/>
    <n v="87.172200000000004"/>
    <n v="87.172200000000004"/>
    <s v="Wed"/>
    <s v="Fri"/>
    <n v="3"/>
    <n v="5"/>
    <n v="2"/>
  </r>
  <r>
    <x v="811"/>
    <x v="0"/>
    <s v="Ling"/>
    <x v="2"/>
    <m/>
    <d v="2021-06-09T00:00:00"/>
    <d v="2021-07-01T00:00:00"/>
    <n v="1"/>
    <x v="0"/>
    <m/>
    <x v="1"/>
    <n v="41.712299999999999"/>
    <x v="0"/>
    <n v="22"/>
    <n v="80"/>
    <n v="20"/>
    <n v="20"/>
    <n v="41.712299999999999"/>
    <n v="61.712299999999999"/>
    <n v="61.712299999999999"/>
    <s v="Wed"/>
    <s v="Thu"/>
    <n v="3"/>
    <n v="4"/>
    <n v="1"/>
  </r>
  <r>
    <x v="812"/>
    <x v="0"/>
    <s v="Burton"/>
    <x v="3"/>
    <m/>
    <d v="2021-06-10T00:00:00"/>
    <d v="2021-06-12T00:00:00"/>
    <n v="1"/>
    <x v="0"/>
    <m/>
    <x v="6"/>
    <n v="1800.24"/>
    <x v="2"/>
    <n v="2"/>
    <n v="80"/>
    <n v="80"/>
    <n v="80"/>
    <n v="1800.24"/>
    <n v="1880.24"/>
    <n v="1880.24"/>
    <s v="Thu"/>
    <s v="Sat"/>
    <n v="4"/>
    <n v="6"/>
    <n v="2"/>
  </r>
  <r>
    <x v="813"/>
    <x v="2"/>
    <s v="Khan"/>
    <x v="0"/>
    <m/>
    <d v="2021-06-10T00:00:00"/>
    <d v="2021-06-21T00:00:00"/>
    <n v="1"/>
    <x v="0"/>
    <m/>
    <x v="0"/>
    <n v="144"/>
    <x v="2"/>
    <n v="11"/>
    <n v="80"/>
    <n v="40"/>
    <n v="40"/>
    <n v="144"/>
    <n v="184"/>
    <n v="184"/>
    <s v="Thu"/>
    <s v="Mon"/>
    <n v="4"/>
    <n v="1"/>
    <n v="-3"/>
  </r>
  <r>
    <x v="814"/>
    <x v="4"/>
    <s v="Khan"/>
    <x v="0"/>
    <s v="Yes"/>
    <d v="2021-06-10T00:00:00"/>
    <d v="2021-06-21T00:00:00"/>
    <n v="1"/>
    <x v="0"/>
    <m/>
    <x v="0"/>
    <n v="39.953899999999997"/>
    <x v="0"/>
    <n v="11"/>
    <n v="80"/>
    <n v="40"/>
    <n v="40"/>
    <n v="39.953899999999997"/>
    <n v="79.953900000000004"/>
    <n v="79.953900000000004"/>
    <s v="Thu"/>
    <s v="Mon"/>
    <n v="4"/>
    <n v="1"/>
    <n v="-3"/>
  </r>
  <r>
    <x v="815"/>
    <x v="0"/>
    <s v="Ling"/>
    <x v="1"/>
    <m/>
    <d v="2021-06-10T00:00:00"/>
    <d v="2021-06-26T00:00:00"/>
    <n v="2"/>
    <x v="0"/>
    <m/>
    <x v="0"/>
    <n v="180"/>
    <x v="0"/>
    <n v="16"/>
    <n v="140"/>
    <n v="70"/>
    <n v="70"/>
    <n v="180"/>
    <n v="250"/>
    <n v="250"/>
    <s v="Thu"/>
    <s v="Sat"/>
    <n v="4"/>
    <n v="6"/>
    <n v="2"/>
  </r>
  <r>
    <x v="816"/>
    <x v="1"/>
    <s v="Khan"/>
    <x v="0"/>
    <m/>
    <d v="2021-06-10T00:00:00"/>
    <d v="2021-06-23T00:00:00"/>
    <n v="1"/>
    <x v="0"/>
    <m/>
    <x v="1"/>
    <n v="150.36160000000001"/>
    <x v="2"/>
    <n v="13"/>
    <n v="80"/>
    <n v="20"/>
    <n v="20"/>
    <n v="150.36160000000001"/>
    <n v="170.36160000000001"/>
    <n v="170.36160000000001"/>
    <s v="Thu"/>
    <s v="Wed"/>
    <n v="4"/>
    <n v="3"/>
    <n v="-1"/>
  </r>
  <r>
    <x v="817"/>
    <x v="1"/>
    <s v="Lopez"/>
    <x v="2"/>
    <s v="Yes"/>
    <d v="2021-06-10T00:00:00"/>
    <d v="2021-07-09T00:00:00"/>
    <n v="1"/>
    <x v="1"/>
    <s v="Yes"/>
    <x v="1"/>
    <n v="110.11"/>
    <x v="3"/>
    <n v="29"/>
    <n v="80"/>
    <n v="20"/>
    <n v="0"/>
    <n v="0"/>
    <n v="130.11000000000001"/>
    <n v="0"/>
    <s v="Thu"/>
    <s v="Fri"/>
    <n v="4"/>
    <n v="5"/>
    <n v="1"/>
  </r>
  <r>
    <x v="818"/>
    <x v="0"/>
    <s v="Ling"/>
    <x v="2"/>
    <m/>
    <d v="2021-06-10T00:00:00"/>
    <d v="2021-07-15T00:00:00"/>
    <n v="1"/>
    <x v="0"/>
    <m/>
    <x v="1"/>
    <n v="120"/>
    <x v="0"/>
    <n v="35"/>
    <n v="80"/>
    <n v="20"/>
    <n v="20"/>
    <n v="120"/>
    <n v="140"/>
    <n v="140"/>
    <s v="Thu"/>
    <s v="Thu"/>
    <n v="4"/>
    <n v="4"/>
    <n v="0"/>
  </r>
  <r>
    <x v="819"/>
    <x v="0"/>
    <s v="Ling"/>
    <x v="1"/>
    <m/>
    <d v="2021-06-10T00:00:00"/>
    <d v="2021-07-12T00:00:00"/>
    <n v="2"/>
    <x v="0"/>
    <m/>
    <x v="0"/>
    <n v="272.49689999999998"/>
    <x v="0"/>
    <n v="32"/>
    <n v="140"/>
    <n v="70"/>
    <n v="70"/>
    <n v="272.49689999999998"/>
    <n v="342.49689999999998"/>
    <n v="342.49689999999998"/>
    <s v="Thu"/>
    <s v="Mon"/>
    <n v="4"/>
    <n v="1"/>
    <n v="-3"/>
  </r>
  <r>
    <x v="820"/>
    <x v="4"/>
    <s v="Khan"/>
    <x v="0"/>
    <m/>
    <d v="2021-06-10T00:00:00"/>
    <d v="2021-07-14T00:00:00"/>
    <n v="1"/>
    <x v="0"/>
    <m/>
    <x v="1"/>
    <n v="34.5"/>
    <x v="1"/>
    <n v="34"/>
    <n v="80"/>
    <n v="20"/>
    <n v="20"/>
    <n v="34.5"/>
    <n v="54.5"/>
    <n v="54.5"/>
    <s v="Thu"/>
    <s v="Wed"/>
    <n v="4"/>
    <n v="3"/>
    <n v="-1"/>
  </r>
  <r>
    <x v="821"/>
    <x v="2"/>
    <s v="Khan"/>
    <x v="3"/>
    <m/>
    <d v="2021-06-10T00:00:00"/>
    <d v="2021-07-15T00:00:00"/>
    <n v="2"/>
    <x v="0"/>
    <m/>
    <x v="13"/>
    <n v="44.064"/>
    <x v="2"/>
    <n v="35"/>
    <n v="140"/>
    <n v="420"/>
    <n v="420"/>
    <n v="44.064"/>
    <n v="464.06400000000002"/>
    <n v="464.06400000000002"/>
    <s v="Thu"/>
    <s v="Thu"/>
    <n v="4"/>
    <n v="4"/>
    <n v="0"/>
  </r>
  <r>
    <x v="822"/>
    <x v="3"/>
    <s v="Cartier"/>
    <x v="3"/>
    <m/>
    <d v="2021-06-10T00:00:00"/>
    <m/>
    <n v="2"/>
    <x v="0"/>
    <m/>
    <x v="23"/>
    <n v="67.843599999999995"/>
    <x v="1"/>
    <s v=""/>
    <n v="140"/>
    <n v="0"/>
    <n v="0"/>
    <n v="67.843599999999995"/>
    <n v="67.843599999999995"/>
    <n v="67.843599999999995"/>
    <s v="Thu"/>
    <s v="Sat"/>
    <n v="4"/>
    <n v="6"/>
    <n v="2"/>
  </r>
  <r>
    <x v="823"/>
    <x v="2"/>
    <s v="Khan"/>
    <x v="0"/>
    <m/>
    <d v="2021-06-10T00:00:00"/>
    <m/>
    <n v="2"/>
    <x v="0"/>
    <m/>
    <x v="23"/>
    <n v="165.8691"/>
    <x v="2"/>
    <s v=""/>
    <n v="140"/>
    <n v="0"/>
    <n v="0"/>
    <n v="165.8691"/>
    <n v="165.8691"/>
    <n v="165.8691"/>
    <s v="Thu"/>
    <s v="Sat"/>
    <n v="4"/>
    <n v="6"/>
    <n v="2"/>
  </r>
  <r>
    <x v="824"/>
    <x v="8"/>
    <s v="Ling"/>
    <x v="1"/>
    <m/>
    <d v="2021-06-10T00:00:00"/>
    <m/>
    <n v="2"/>
    <x v="0"/>
    <m/>
    <x v="23"/>
    <n v="42.66"/>
    <x v="4"/>
    <s v=""/>
    <n v="140"/>
    <n v="0"/>
    <n v="0"/>
    <n v="42.66"/>
    <n v="42.66"/>
    <n v="42.66"/>
    <s v="Thu"/>
    <s v="Sat"/>
    <n v="4"/>
    <n v="6"/>
    <n v="2"/>
  </r>
  <r>
    <x v="825"/>
    <x v="5"/>
    <s v="Burton"/>
    <x v="1"/>
    <m/>
    <d v="2021-06-10T00:00:00"/>
    <m/>
    <n v="1"/>
    <x v="0"/>
    <m/>
    <x v="23"/>
    <n v="101.9011"/>
    <x v="0"/>
    <s v=""/>
    <n v="80"/>
    <n v="0"/>
    <n v="0"/>
    <n v="101.9011"/>
    <n v="101.9011"/>
    <n v="101.9011"/>
    <s v="Thu"/>
    <s v="Sat"/>
    <n v="4"/>
    <n v="6"/>
    <n v="2"/>
  </r>
  <r>
    <x v="826"/>
    <x v="6"/>
    <s v="Burton"/>
    <x v="3"/>
    <m/>
    <d v="2021-06-10T00:00:00"/>
    <m/>
    <n v="2"/>
    <x v="0"/>
    <m/>
    <x v="23"/>
    <n v="222.5367"/>
    <x v="2"/>
    <s v=""/>
    <n v="140"/>
    <n v="0"/>
    <n v="0"/>
    <n v="222.5367"/>
    <n v="222.5367"/>
    <n v="222.5367"/>
    <s v="Thu"/>
    <s v="Sat"/>
    <n v="4"/>
    <n v="6"/>
    <n v="2"/>
  </r>
  <r>
    <x v="827"/>
    <x v="5"/>
    <s v="Burton"/>
    <x v="1"/>
    <m/>
    <d v="2021-06-11T00:00:00"/>
    <d v="2021-07-16T00:00:00"/>
    <n v="1"/>
    <x v="1"/>
    <s v="Yes"/>
    <x v="0"/>
    <n v="344.76940000000002"/>
    <x v="3"/>
    <n v="35"/>
    <n v="80"/>
    <n v="40"/>
    <n v="0"/>
    <n v="0"/>
    <n v="384.76940000000002"/>
    <n v="0"/>
    <s v="Fri"/>
    <s v="Fri"/>
    <n v="5"/>
    <n v="5"/>
    <n v="0"/>
  </r>
  <r>
    <x v="828"/>
    <x v="0"/>
    <s v="Ling"/>
    <x v="2"/>
    <m/>
    <d v="2021-06-12T00:00:00"/>
    <d v="2021-06-29T00:00:00"/>
    <n v="1"/>
    <x v="0"/>
    <m/>
    <x v="1"/>
    <n v="22"/>
    <x v="0"/>
    <n v="17"/>
    <n v="80"/>
    <n v="20"/>
    <n v="20"/>
    <n v="22"/>
    <n v="42"/>
    <n v="42"/>
    <s v="Sat"/>
    <s v="Tue"/>
    <n v="6"/>
    <n v="2"/>
    <n v="-4"/>
  </r>
  <r>
    <x v="829"/>
    <x v="2"/>
    <s v="Cartier"/>
    <x v="1"/>
    <m/>
    <d v="2021-06-14T00:00:00"/>
    <d v="2021-06-23T00:00:00"/>
    <n v="1"/>
    <x v="0"/>
    <m/>
    <x v="0"/>
    <n v="120"/>
    <x v="0"/>
    <n v="9"/>
    <n v="80"/>
    <n v="40"/>
    <n v="40"/>
    <n v="120"/>
    <n v="160"/>
    <n v="160"/>
    <s v="Mon"/>
    <s v="Wed"/>
    <n v="1"/>
    <n v="3"/>
    <n v="2"/>
  </r>
  <r>
    <x v="830"/>
    <x v="2"/>
    <s v="Khan"/>
    <x v="1"/>
    <s v="Yes"/>
    <d v="2021-06-14T00:00:00"/>
    <d v="2021-06-24T00:00:00"/>
    <n v="1"/>
    <x v="1"/>
    <s v="Yes"/>
    <x v="0"/>
    <n v="204.28399999999999"/>
    <x v="3"/>
    <n v="10"/>
    <n v="80"/>
    <n v="40"/>
    <n v="0"/>
    <n v="0"/>
    <n v="244.28399999999999"/>
    <n v="0"/>
    <s v="Mon"/>
    <s v="Thu"/>
    <n v="1"/>
    <n v="4"/>
    <n v="3"/>
  </r>
  <r>
    <x v="831"/>
    <x v="4"/>
    <s v="Burton"/>
    <x v="1"/>
    <m/>
    <d v="2021-06-14T00:00:00"/>
    <d v="2021-07-07T00:00:00"/>
    <n v="2"/>
    <x v="0"/>
    <s v="Yes"/>
    <x v="26"/>
    <n v="2048.5612000000001"/>
    <x v="2"/>
    <n v="23"/>
    <n v="140"/>
    <n v="700"/>
    <n v="700"/>
    <n v="0"/>
    <n v="2748.5612000000001"/>
    <n v="700"/>
    <s v="Mon"/>
    <s v="Wed"/>
    <n v="1"/>
    <n v="3"/>
    <n v="2"/>
  </r>
  <r>
    <x v="832"/>
    <x v="5"/>
    <s v="Khan"/>
    <x v="2"/>
    <m/>
    <d v="2021-06-14T00:00:00"/>
    <d v="2021-07-22T00:00:00"/>
    <n v="1"/>
    <x v="0"/>
    <m/>
    <x v="1"/>
    <n v="8.5495999999999999"/>
    <x v="2"/>
    <n v="38"/>
    <n v="80"/>
    <n v="20"/>
    <n v="20"/>
    <n v="8.5495999999999999"/>
    <n v="28.549599999999998"/>
    <n v="28.549599999999998"/>
    <s v="Mon"/>
    <s v="Thu"/>
    <n v="1"/>
    <n v="4"/>
    <n v="3"/>
  </r>
  <r>
    <x v="833"/>
    <x v="2"/>
    <s v="Cartier"/>
    <x v="0"/>
    <m/>
    <d v="2021-06-14T00:00:00"/>
    <d v="2021-07-22T00:00:00"/>
    <n v="1"/>
    <x v="0"/>
    <m/>
    <x v="0"/>
    <n v="120.54089999999999"/>
    <x v="2"/>
    <n v="38"/>
    <n v="80"/>
    <n v="40"/>
    <n v="40"/>
    <n v="120.54089999999999"/>
    <n v="160.54089999999999"/>
    <n v="160.54089999999999"/>
    <s v="Mon"/>
    <s v="Thu"/>
    <n v="1"/>
    <n v="4"/>
    <n v="3"/>
  </r>
  <r>
    <x v="834"/>
    <x v="3"/>
    <s v="Cartier"/>
    <x v="1"/>
    <m/>
    <d v="2021-06-14T00:00:00"/>
    <m/>
    <n v="2"/>
    <x v="0"/>
    <m/>
    <x v="23"/>
    <n v="52.350099999999998"/>
    <x v="1"/>
    <s v=""/>
    <n v="140"/>
    <n v="0"/>
    <n v="0"/>
    <n v="52.350099999999998"/>
    <n v="52.350099999999998"/>
    <n v="52.350099999999998"/>
    <s v="Mon"/>
    <s v="Sat"/>
    <n v="1"/>
    <n v="6"/>
    <n v="5"/>
  </r>
  <r>
    <x v="835"/>
    <x v="2"/>
    <s v="Khan"/>
    <x v="4"/>
    <m/>
    <d v="2021-06-14T00:00:00"/>
    <m/>
    <n v="2"/>
    <x v="0"/>
    <m/>
    <x v="23"/>
    <n v="406.70679999999999"/>
    <x v="2"/>
    <s v=""/>
    <n v="140"/>
    <n v="0"/>
    <n v="0"/>
    <n v="406.70679999999999"/>
    <n v="406.70679999999999"/>
    <n v="406.70679999999999"/>
    <s v="Mon"/>
    <s v="Sat"/>
    <n v="1"/>
    <n v="6"/>
    <n v="5"/>
  </r>
  <r>
    <x v="836"/>
    <x v="1"/>
    <s v="Lopez"/>
    <x v="2"/>
    <m/>
    <d v="2021-06-15T00:00:00"/>
    <d v="2021-07-09T00:00:00"/>
    <n v="1"/>
    <x v="0"/>
    <m/>
    <x v="1"/>
    <n v="70.5334"/>
    <x v="0"/>
    <n v="24"/>
    <n v="80"/>
    <n v="20"/>
    <n v="20"/>
    <n v="70.5334"/>
    <n v="90.5334"/>
    <n v="90.5334"/>
    <s v="Tue"/>
    <s v="Fri"/>
    <n v="2"/>
    <n v="5"/>
    <n v="3"/>
  </r>
  <r>
    <x v="837"/>
    <x v="7"/>
    <s v="Ling"/>
    <x v="0"/>
    <m/>
    <d v="2021-06-15T00:00:00"/>
    <d v="2021-07-12T00:00:00"/>
    <n v="2"/>
    <x v="0"/>
    <m/>
    <x v="1"/>
    <n v="14.4"/>
    <x v="0"/>
    <n v="27"/>
    <n v="140"/>
    <n v="35"/>
    <n v="35"/>
    <n v="14.4"/>
    <n v="49.4"/>
    <n v="49.4"/>
    <s v="Tue"/>
    <s v="Mon"/>
    <n v="2"/>
    <n v="1"/>
    <n v="-1"/>
  </r>
  <r>
    <x v="838"/>
    <x v="5"/>
    <s v="Burton"/>
    <x v="0"/>
    <m/>
    <d v="2021-06-15T00:00:00"/>
    <d v="2021-07-14T00:00:00"/>
    <n v="1"/>
    <x v="0"/>
    <m/>
    <x v="1"/>
    <n v="144"/>
    <x v="1"/>
    <n v="29"/>
    <n v="80"/>
    <n v="20"/>
    <n v="20"/>
    <n v="144"/>
    <n v="164"/>
    <n v="164"/>
    <s v="Tue"/>
    <s v="Wed"/>
    <n v="2"/>
    <n v="3"/>
    <n v="1"/>
  </r>
  <r>
    <x v="839"/>
    <x v="0"/>
    <s v="Ling"/>
    <x v="0"/>
    <m/>
    <d v="2021-06-15T00:00:00"/>
    <d v="2021-07-19T00:00:00"/>
    <n v="1"/>
    <x v="0"/>
    <m/>
    <x v="0"/>
    <n v="5.4"/>
    <x v="2"/>
    <n v="34"/>
    <n v="80"/>
    <n v="40"/>
    <n v="40"/>
    <n v="5.4"/>
    <n v="45.4"/>
    <n v="45.4"/>
    <s v="Tue"/>
    <s v="Mon"/>
    <n v="2"/>
    <n v="1"/>
    <n v="-1"/>
  </r>
  <r>
    <x v="840"/>
    <x v="4"/>
    <s v="Lopez"/>
    <x v="0"/>
    <m/>
    <d v="2021-06-16T00:00:00"/>
    <d v="2021-06-24T00:00:00"/>
    <n v="1"/>
    <x v="0"/>
    <m/>
    <x v="1"/>
    <n v="23.1465"/>
    <x v="1"/>
    <n v="8"/>
    <n v="80"/>
    <n v="20"/>
    <n v="20"/>
    <n v="23.1465"/>
    <n v="43.146500000000003"/>
    <n v="43.146500000000003"/>
    <s v="Wed"/>
    <s v="Thu"/>
    <n v="3"/>
    <n v="4"/>
    <n v="1"/>
  </r>
  <r>
    <x v="841"/>
    <x v="2"/>
    <s v="Khan"/>
    <x v="1"/>
    <m/>
    <d v="2021-06-16T00:00:00"/>
    <d v="2021-06-24T00:00:00"/>
    <n v="1"/>
    <x v="0"/>
    <s v="Yes"/>
    <x v="0"/>
    <n v="25.0718"/>
    <x v="2"/>
    <n v="8"/>
    <n v="80"/>
    <n v="40"/>
    <n v="40"/>
    <n v="0"/>
    <n v="65.071799999999996"/>
    <n v="40"/>
    <s v="Wed"/>
    <s v="Thu"/>
    <n v="3"/>
    <n v="4"/>
    <n v="1"/>
  </r>
  <r>
    <x v="842"/>
    <x v="5"/>
    <s v="Burton"/>
    <x v="0"/>
    <m/>
    <d v="2021-06-16T00:00:00"/>
    <d v="2021-07-15T00:00:00"/>
    <n v="1"/>
    <x v="0"/>
    <m/>
    <x v="0"/>
    <n v="175.21770000000001"/>
    <x v="2"/>
    <n v="29"/>
    <n v="80"/>
    <n v="40"/>
    <n v="40"/>
    <n v="175.21770000000001"/>
    <n v="215.21770000000001"/>
    <n v="215.21770000000001"/>
    <s v="Wed"/>
    <s v="Thu"/>
    <n v="3"/>
    <n v="4"/>
    <n v="1"/>
  </r>
  <r>
    <x v="843"/>
    <x v="3"/>
    <s v="Khan"/>
    <x v="3"/>
    <m/>
    <d v="2021-06-16T00:00:00"/>
    <d v="2021-07-21T00:00:00"/>
    <n v="2"/>
    <x v="0"/>
    <m/>
    <x v="15"/>
    <n v="23"/>
    <x v="0"/>
    <n v="35"/>
    <n v="140"/>
    <n v="490"/>
    <n v="490"/>
    <n v="23"/>
    <n v="513"/>
    <n v="513"/>
    <s v="Wed"/>
    <s v="Wed"/>
    <n v="3"/>
    <n v="3"/>
    <n v="0"/>
  </r>
  <r>
    <x v="844"/>
    <x v="4"/>
    <s v="Khan"/>
    <x v="0"/>
    <m/>
    <d v="2021-06-16T00:00:00"/>
    <m/>
    <n v="2"/>
    <x v="0"/>
    <m/>
    <x v="23"/>
    <n v="30"/>
    <x v="2"/>
    <s v=""/>
    <n v="140"/>
    <n v="0"/>
    <n v="0"/>
    <n v="30"/>
    <n v="30"/>
    <n v="30"/>
    <s v="Wed"/>
    <s v="Sat"/>
    <n v="3"/>
    <n v="6"/>
    <n v="3"/>
  </r>
  <r>
    <x v="845"/>
    <x v="2"/>
    <s v="Cartier"/>
    <x v="2"/>
    <m/>
    <d v="2021-06-16T00:00:00"/>
    <m/>
    <n v="1"/>
    <x v="0"/>
    <m/>
    <x v="23"/>
    <n v="161.08420000000001"/>
    <x v="0"/>
    <s v=""/>
    <n v="80"/>
    <n v="0"/>
    <n v="0"/>
    <n v="161.08420000000001"/>
    <n v="161.08420000000001"/>
    <n v="161.08420000000001"/>
    <s v="Wed"/>
    <s v="Sat"/>
    <n v="3"/>
    <n v="6"/>
    <n v="3"/>
  </r>
  <r>
    <x v="846"/>
    <x v="2"/>
    <s v="Khan"/>
    <x v="2"/>
    <m/>
    <d v="2021-06-16T00:00:00"/>
    <m/>
    <n v="1"/>
    <x v="0"/>
    <m/>
    <x v="23"/>
    <n v="59.807400000000001"/>
    <x v="2"/>
    <s v=""/>
    <n v="80"/>
    <n v="0"/>
    <n v="0"/>
    <n v="59.807400000000001"/>
    <n v="59.807400000000001"/>
    <n v="59.807400000000001"/>
    <s v="Wed"/>
    <s v="Sat"/>
    <n v="3"/>
    <n v="6"/>
    <n v="3"/>
  </r>
  <r>
    <x v="847"/>
    <x v="4"/>
    <s v="Khan"/>
    <x v="0"/>
    <m/>
    <d v="2021-06-16T00:00:00"/>
    <m/>
    <n v="1"/>
    <x v="0"/>
    <m/>
    <x v="23"/>
    <n v="19.196999999999999"/>
    <x v="2"/>
    <s v=""/>
    <n v="80"/>
    <n v="0"/>
    <n v="0"/>
    <n v="19.196999999999999"/>
    <n v="19.196999999999999"/>
    <n v="19.196999999999999"/>
    <s v="Wed"/>
    <s v="Sat"/>
    <n v="3"/>
    <n v="6"/>
    <n v="3"/>
  </r>
  <r>
    <x v="848"/>
    <x v="0"/>
    <s v="Ling"/>
    <x v="2"/>
    <s v="Yes"/>
    <d v="2021-06-16T00:00:00"/>
    <m/>
    <n v="1"/>
    <x v="0"/>
    <m/>
    <x v="23"/>
    <n v="50.79"/>
    <x v="0"/>
    <s v=""/>
    <n v="80"/>
    <n v="0"/>
    <n v="0"/>
    <n v="50.79"/>
    <n v="50.79"/>
    <n v="50.79"/>
    <s v="Wed"/>
    <s v="Sat"/>
    <n v="3"/>
    <n v="6"/>
    <n v="3"/>
  </r>
  <r>
    <x v="849"/>
    <x v="0"/>
    <s v="Ling"/>
    <x v="0"/>
    <m/>
    <d v="2021-06-17T00:00:00"/>
    <d v="2021-06-30T00:00:00"/>
    <n v="2"/>
    <x v="0"/>
    <m/>
    <x v="14"/>
    <n v="122.80759999999999"/>
    <x v="2"/>
    <n v="13"/>
    <n v="140"/>
    <n v="175"/>
    <n v="175"/>
    <n v="122.80759999999999"/>
    <n v="297.80759999999998"/>
    <n v="297.80759999999998"/>
    <s v="Thu"/>
    <s v="Wed"/>
    <n v="4"/>
    <n v="3"/>
    <n v="-1"/>
  </r>
  <r>
    <x v="850"/>
    <x v="4"/>
    <s v="Cartier"/>
    <x v="0"/>
    <m/>
    <d v="2021-06-17T00:00:00"/>
    <d v="2021-07-06T00:00:00"/>
    <n v="1"/>
    <x v="0"/>
    <m/>
    <x v="1"/>
    <n v="54.8215"/>
    <x v="0"/>
    <n v="19"/>
    <n v="80"/>
    <n v="20"/>
    <n v="20"/>
    <n v="54.8215"/>
    <n v="74.8215"/>
    <n v="74.8215"/>
    <s v="Thu"/>
    <s v="Tue"/>
    <n v="4"/>
    <n v="2"/>
    <n v="-2"/>
  </r>
  <r>
    <x v="851"/>
    <x v="2"/>
    <s v="Cartier"/>
    <x v="1"/>
    <m/>
    <d v="2021-06-17T00:00:00"/>
    <d v="2021-07-22T00:00:00"/>
    <n v="2"/>
    <x v="0"/>
    <m/>
    <x v="10"/>
    <n v="86.423400000000001"/>
    <x v="2"/>
    <n v="35"/>
    <n v="140"/>
    <n v="350"/>
    <n v="350"/>
    <n v="86.423400000000001"/>
    <n v="436.42340000000002"/>
    <n v="436.42340000000002"/>
    <s v="Thu"/>
    <s v="Thu"/>
    <n v="4"/>
    <n v="4"/>
    <n v="0"/>
  </r>
  <r>
    <x v="852"/>
    <x v="7"/>
    <s v="Ling"/>
    <x v="0"/>
    <m/>
    <d v="2021-06-17T00:00:00"/>
    <m/>
    <n v="2"/>
    <x v="0"/>
    <m/>
    <x v="23"/>
    <n v="100.60380000000001"/>
    <x v="2"/>
    <s v=""/>
    <n v="140"/>
    <n v="0"/>
    <n v="0"/>
    <n v="100.60380000000001"/>
    <n v="100.60380000000001"/>
    <n v="100.60380000000001"/>
    <s v="Thu"/>
    <s v="Sat"/>
    <n v="4"/>
    <n v="6"/>
    <n v="2"/>
  </r>
  <r>
    <x v="853"/>
    <x v="0"/>
    <s v="Ling"/>
    <x v="2"/>
    <m/>
    <d v="2021-06-17T00:00:00"/>
    <m/>
    <n v="1"/>
    <x v="0"/>
    <m/>
    <x v="23"/>
    <n v="17.170000000000002"/>
    <x v="0"/>
    <s v=""/>
    <n v="80"/>
    <n v="0"/>
    <n v="0"/>
    <n v="17.170000000000002"/>
    <n v="17.170000000000002"/>
    <n v="17.170000000000002"/>
    <s v="Thu"/>
    <s v="Sat"/>
    <n v="4"/>
    <n v="6"/>
    <n v="2"/>
  </r>
  <r>
    <x v="854"/>
    <x v="4"/>
    <s v="Burton"/>
    <x v="0"/>
    <m/>
    <d v="2021-06-17T00:00:00"/>
    <m/>
    <n v="1"/>
    <x v="0"/>
    <m/>
    <x v="23"/>
    <n v="10.307499999999999"/>
    <x v="1"/>
    <s v=""/>
    <n v="80"/>
    <n v="0"/>
    <n v="0"/>
    <n v="10.307499999999999"/>
    <n v="10.307499999999999"/>
    <n v="10.307499999999999"/>
    <s v="Thu"/>
    <s v="Sat"/>
    <n v="4"/>
    <n v="6"/>
    <n v="2"/>
  </r>
  <r>
    <x v="855"/>
    <x v="0"/>
    <s v="Ling"/>
    <x v="0"/>
    <m/>
    <d v="2021-06-17T00:00:00"/>
    <m/>
    <n v="2"/>
    <x v="0"/>
    <m/>
    <x v="23"/>
    <n v="18.63"/>
    <x v="0"/>
    <s v=""/>
    <n v="140"/>
    <n v="0"/>
    <n v="0"/>
    <n v="18.63"/>
    <n v="18.63"/>
    <n v="18.63"/>
    <s v="Thu"/>
    <s v="Sat"/>
    <n v="4"/>
    <n v="6"/>
    <n v="2"/>
  </r>
  <r>
    <x v="856"/>
    <x v="0"/>
    <s v="Ling"/>
    <x v="0"/>
    <m/>
    <d v="2021-06-17T00:00:00"/>
    <m/>
    <n v="2"/>
    <x v="0"/>
    <m/>
    <x v="23"/>
    <n v="32"/>
    <x v="0"/>
    <s v=""/>
    <n v="140"/>
    <n v="0"/>
    <n v="0"/>
    <n v="32"/>
    <n v="32"/>
    <n v="32"/>
    <s v="Thu"/>
    <s v="Sat"/>
    <n v="4"/>
    <n v="6"/>
    <n v="2"/>
  </r>
  <r>
    <x v="857"/>
    <x v="0"/>
    <s v="Ling"/>
    <x v="2"/>
    <m/>
    <d v="2021-06-17T00:00:00"/>
    <m/>
    <n v="1"/>
    <x v="0"/>
    <m/>
    <x v="23"/>
    <n v="14.13"/>
    <x v="1"/>
    <s v=""/>
    <n v="80"/>
    <n v="0"/>
    <n v="0"/>
    <n v="14.13"/>
    <n v="14.13"/>
    <n v="14.13"/>
    <s v="Thu"/>
    <s v="Sat"/>
    <n v="4"/>
    <n v="6"/>
    <n v="2"/>
  </r>
  <r>
    <x v="858"/>
    <x v="0"/>
    <s v="Ling"/>
    <x v="3"/>
    <m/>
    <d v="2021-06-17T00:00:00"/>
    <m/>
    <n v="1"/>
    <x v="0"/>
    <m/>
    <x v="23"/>
    <n v="322"/>
    <x v="0"/>
    <s v=""/>
    <n v="80"/>
    <n v="0"/>
    <n v="0"/>
    <n v="322"/>
    <n v="322"/>
    <n v="322"/>
    <s v="Thu"/>
    <s v="Sat"/>
    <n v="4"/>
    <n v="6"/>
    <n v="2"/>
  </r>
  <r>
    <x v="859"/>
    <x v="7"/>
    <s v="Ling"/>
    <x v="0"/>
    <m/>
    <d v="2021-06-17T00:00:00"/>
    <m/>
    <n v="2"/>
    <x v="0"/>
    <m/>
    <x v="23"/>
    <n v="50.603299999999997"/>
    <x v="2"/>
    <s v=""/>
    <n v="140"/>
    <n v="0"/>
    <n v="0"/>
    <n v="50.603299999999997"/>
    <n v="50.603299999999997"/>
    <n v="50.603299999999997"/>
    <s v="Thu"/>
    <s v="Sat"/>
    <n v="4"/>
    <n v="6"/>
    <n v="2"/>
  </r>
  <r>
    <x v="860"/>
    <x v="6"/>
    <s v="Burton"/>
    <x v="0"/>
    <m/>
    <d v="2021-06-18T00:00:00"/>
    <d v="2021-07-12T00:00:00"/>
    <n v="2"/>
    <x v="0"/>
    <m/>
    <x v="8"/>
    <n v="134.50059999999999"/>
    <x v="2"/>
    <n v="24"/>
    <n v="140"/>
    <n v="280"/>
    <n v="280"/>
    <n v="134.50059999999999"/>
    <n v="414.50059999999996"/>
    <n v="414.50059999999996"/>
    <s v="Fri"/>
    <s v="Mon"/>
    <n v="5"/>
    <n v="1"/>
    <n v="-4"/>
  </r>
  <r>
    <x v="861"/>
    <x v="5"/>
    <s v="Cartier"/>
    <x v="1"/>
    <m/>
    <d v="2021-06-19T00:00:00"/>
    <d v="2021-07-03T00:00:00"/>
    <n v="1"/>
    <x v="0"/>
    <m/>
    <x v="0"/>
    <n v="78.333299999999994"/>
    <x v="2"/>
    <n v="14"/>
    <n v="80"/>
    <n v="40"/>
    <n v="40"/>
    <n v="78.333299999999994"/>
    <n v="118.33329999999999"/>
    <n v="118.33329999999999"/>
    <s v="Sat"/>
    <s v="Sat"/>
    <n v="6"/>
    <n v="6"/>
    <n v="0"/>
  </r>
  <r>
    <x v="862"/>
    <x v="3"/>
    <s v="Khan"/>
    <x v="4"/>
    <m/>
    <d v="2021-06-21T00:00:00"/>
    <d v="2021-06-30T00:00:00"/>
    <n v="1"/>
    <x v="0"/>
    <m/>
    <x v="3"/>
    <n v="202.8"/>
    <x v="0"/>
    <n v="9"/>
    <n v="80"/>
    <n v="120"/>
    <n v="120"/>
    <n v="202.8"/>
    <n v="322.8"/>
    <n v="322.8"/>
    <s v="Mon"/>
    <s v="Wed"/>
    <n v="1"/>
    <n v="3"/>
    <n v="2"/>
  </r>
  <r>
    <x v="863"/>
    <x v="2"/>
    <s v="Burton"/>
    <x v="1"/>
    <m/>
    <d v="2021-06-21T00:00:00"/>
    <d v="2021-07-09T00:00:00"/>
    <n v="1"/>
    <x v="0"/>
    <m/>
    <x v="0"/>
    <n v="67.903400000000005"/>
    <x v="2"/>
    <n v="18"/>
    <n v="80"/>
    <n v="40"/>
    <n v="40"/>
    <n v="67.903400000000005"/>
    <n v="107.9034"/>
    <n v="107.9034"/>
    <s v="Mon"/>
    <s v="Fri"/>
    <n v="1"/>
    <n v="5"/>
    <n v="4"/>
  </r>
  <r>
    <x v="864"/>
    <x v="7"/>
    <s v="Ling"/>
    <x v="0"/>
    <m/>
    <d v="2021-06-21T00:00:00"/>
    <d v="2021-07-12T00:00:00"/>
    <n v="2"/>
    <x v="0"/>
    <m/>
    <x v="6"/>
    <n v="144"/>
    <x v="2"/>
    <n v="21"/>
    <n v="140"/>
    <n v="140"/>
    <n v="140"/>
    <n v="144"/>
    <n v="284"/>
    <n v="284"/>
    <s v="Mon"/>
    <s v="Mon"/>
    <n v="1"/>
    <n v="1"/>
    <n v="0"/>
  </r>
  <r>
    <x v="865"/>
    <x v="1"/>
    <s v="Burton"/>
    <x v="2"/>
    <m/>
    <d v="2021-06-21T00:00:00"/>
    <d v="2021-07-13T00:00:00"/>
    <n v="2"/>
    <x v="0"/>
    <m/>
    <x v="1"/>
    <n v="178.36179999999999"/>
    <x v="0"/>
    <n v="22"/>
    <n v="140"/>
    <n v="35"/>
    <n v="35"/>
    <n v="178.36179999999999"/>
    <n v="213.36179999999999"/>
    <n v="213.36179999999999"/>
    <s v="Mon"/>
    <s v="Tue"/>
    <n v="1"/>
    <n v="2"/>
    <n v="1"/>
  </r>
  <r>
    <x v="866"/>
    <x v="8"/>
    <s v="Ling"/>
    <x v="2"/>
    <m/>
    <d v="2021-06-21T00:00:00"/>
    <d v="2021-07-14T00:00:00"/>
    <n v="1"/>
    <x v="0"/>
    <m/>
    <x v="1"/>
    <n v="7.3140000000000001"/>
    <x v="1"/>
    <n v="23"/>
    <n v="80"/>
    <n v="20"/>
    <n v="20"/>
    <n v="7.3140000000000001"/>
    <n v="27.314"/>
    <n v="27.314"/>
    <s v="Mon"/>
    <s v="Wed"/>
    <n v="1"/>
    <n v="3"/>
    <n v="2"/>
  </r>
  <r>
    <x v="867"/>
    <x v="8"/>
    <s v="Ling"/>
    <x v="0"/>
    <m/>
    <d v="2021-06-21T00:00:00"/>
    <m/>
    <n v="2"/>
    <x v="0"/>
    <m/>
    <x v="23"/>
    <n v="120"/>
    <x v="0"/>
    <s v=""/>
    <n v="140"/>
    <n v="0"/>
    <n v="0"/>
    <n v="120"/>
    <n v="120"/>
    <n v="120"/>
    <s v="Mon"/>
    <s v="Sat"/>
    <n v="1"/>
    <n v="6"/>
    <n v="5"/>
  </r>
  <r>
    <x v="868"/>
    <x v="3"/>
    <s v="Cartier"/>
    <x v="0"/>
    <m/>
    <d v="2021-06-21T00:00:00"/>
    <m/>
    <n v="1"/>
    <x v="0"/>
    <m/>
    <x v="23"/>
    <n v="193.8409"/>
    <x v="2"/>
    <s v=""/>
    <n v="80"/>
    <n v="0"/>
    <n v="0"/>
    <n v="193.8409"/>
    <n v="193.8409"/>
    <n v="193.8409"/>
    <s v="Mon"/>
    <s v="Sat"/>
    <n v="1"/>
    <n v="6"/>
    <n v="5"/>
  </r>
  <r>
    <x v="869"/>
    <x v="3"/>
    <s v="Cartier"/>
    <x v="0"/>
    <m/>
    <d v="2021-06-21T00:00:00"/>
    <m/>
    <n v="1"/>
    <x v="0"/>
    <m/>
    <x v="23"/>
    <n v="901.5"/>
    <x v="1"/>
    <s v=""/>
    <n v="80"/>
    <n v="0"/>
    <n v="0"/>
    <n v="901.5"/>
    <n v="901.5"/>
    <n v="901.5"/>
    <s v="Mon"/>
    <s v="Sat"/>
    <n v="1"/>
    <n v="6"/>
    <n v="5"/>
  </r>
  <r>
    <x v="870"/>
    <x v="2"/>
    <s v="Cartier"/>
    <x v="2"/>
    <m/>
    <d v="2021-06-21T00:00:00"/>
    <m/>
    <n v="1"/>
    <x v="0"/>
    <m/>
    <x v="23"/>
    <n v="64.342100000000002"/>
    <x v="0"/>
    <s v=""/>
    <n v="80"/>
    <n v="0"/>
    <n v="0"/>
    <n v="64.342100000000002"/>
    <n v="64.342100000000002"/>
    <n v="64.342100000000002"/>
    <s v="Mon"/>
    <s v="Sat"/>
    <n v="1"/>
    <n v="6"/>
    <n v="5"/>
  </r>
  <r>
    <x v="871"/>
    <x v="2"/>
    <s v="Cartier"/>
    <x v="2"/>
    <m/>
    <d v="2021-06-21T00:00:00"/>
    <m/>
    <n v="1"/>
    <x v="0"/>
    <m/>
    <x v="23"/>
    <n v="64.342100000000002"/>
    <x v="0"/>
    <s v=""/>
    <n v="80"/>
    <n v="0"/>
    <n v="0"/>
    <n v="64.342100000000002"/>
    <n v="64.342100000000002"/>
    <n v="64.342100000000002"/>
    <s v="Mon"/>
    <s v="Sat"/>
    <n v="1"/>
    <n v="6"/>
    <n v="5"/>
  </r>
  <r>
    <x v="872"/>
    <x v="2"/>
    <s v="Burton"/>
    <x v="0"/>
    <m/>
    <d v="2021-06-21T00:00:00"/>
    <m/>
    <n v="2"/>
    <x v="0"/>
    <m/>
    <x v="23"/>
    <n v="282"/>
    <x v="2"/>
    <s v=""/>
    <n v="140"/>
    <n v="0"/>
    <n v="0"/>
    <n v="282"/>
    <n v="282"/>
    <n v="282"/>
    <s v="Mon"/>
    <s v="Sat"/>
    <n v="1"/>
    <n v="6"/>
    <n v="5"/>
  </r>
  <r>
    <x v="873"/>
    <x v="4"/>
    <s v="Khan"/>
    <x v="2"/>
    <m/>
    <d v="2021-06-22T00:00:00"/>
    <d v="2021-07-16T00:00:00"/>
    <n v="1"/>
    <x v="0"/>
    <m/>
    <x v="1"/>
    <n v="21.33"/>
    <x v="0"/>
    <n v="24"/>
    <n v="80"/>
    <n v="20"/>
    <n v="20"/>
    <n v="21.33"/>
    <n v="41.33"/>
    <n v="41.33"/>
    <s v="Tue"/>
    <s v="Fri"/>
    <n v="2"/>
    <n v="5"/>
    <n v="3"/>
  </r>
  <r>
    <x v="874"/>
    <x v="0"/>
    <s v="Ling"/>
    <x v="0"/>
    <m/>
    <d v="2021-06-22T00:00:00"/>
    <d v="2021-07-19T00:00:00"/>
    <n v="2"/>
    <x v="0"/>
    <m/>
    <x v="1"/>
    <n v="55.89"/>
    <x v="0"/>
    <n v="27"/>
    <n v="140"/>
    <n v="35"/>
    <n v="35"/>
    <n v="55.89"/>
    <n v="90.89"/>
    <n v="90.89"/>
    <s v="Tue"/>
    <s v="Mon"/>
    <n v="2"/>
    <n v="1"/>
    <n v="-1"/>
  </r>
  <r>
    <x v="875"/>
    <x v="3"/>
    <s v="Khan"/>
    <x v="1"/>
    <m/>
    <d v="2021-06-22T00:00:00"/>
    <d v="2021-07-21T00:00:00"/>
    <n v="2"/>
    <x v="0"/>
    <m/>
    <x v="0"/>
    <n v="227.13"/>
    <x v="0"/>
    <n v="29"/>
    <n v="140"/>
    <n v="70"/>
    <n v="70"/>
    <n v="227.13"/>
    <n v="297.13"/>
    <n v="297.13"/>
    <s v="Tue"/>
    <s v="Wed"/>
    <n v="2"/>
    <n v="3"/>
    <n v="1"/>
  </r>
  <r>
    <x v="876"/>
    <x v="3"/>
    <s v="Cartier"/>
    <x v="1"/>
    <m/>
    <d v="2021-06-22T00:00:00"/>
    <m/>
    <n v="2"/>
    <x v="1"/>
    <s v="Yes"/>
    <x v="23"/>
    <n v="593.44470000000001"/>
    <x v="3"/>
    <s v=""/>
    <n v="140"/>
    <n v="0"/>
    <n v="0"/>
    <n v="0"/>
    <n v="593.44470000000001"/>
    <n v="0"/>
    <s v="Tue"/>
    <s v="Sat"/>
    <n v="2"/>
    <n v="6"/>
    <n v="4"/>
  </r>
  <r>
    <x v="877"/>
    <x v="2"/>
    <s v="Burton"/>
    <x v="1"/>
    <m/>
    <d v="2021-06-22T00:00:00"/>
    <m/>
    <n v="1"/>
    <x v="0"/>
    <m/>
    <x v="23"/>
    <n v="65.496899999999997"/>
    <x v="0"/>
    <s v=""/>
    <n v="80"/>
    <n v="0"/>
    <n v="0"/>
    <n v="65.496899999999997"/>
    <n v="65.496899999999997"/>
    <n v="65.496899999999997"/>
    <s v="Tue"/>
    <s v="Sat"/>
    <n v="2"/>
    <n v="6"/>
    <n v="4"/>
  </r>
  <r>
    <x v="878"/>
    <x v="8"/>
    <s v="Ling"/>
    <x v="1"/>
    <m/>
    <d v="2021-06-22T00:00:00"/>
    <m/>
    <n v="2"/>
    <x v="0"/>
    <m/>
    <x v="23"/>
    <n v="1137.74"/>
    <x v="0"/>
    <s v=""/>
    <n v="140"/>
    <n v="0"/>
    <n v="0"/>
    <n v="1137.74"/>
    <n v="1137.74"/>
    <n v="1137.74"/>
    <s v="Tue"/>
    <s v="Sat"/>
    <n v="2"/>
    <n v="6"/>
    <n v="4"/>
  </r>
  <r>
    <x v="879"/>
    <x v="2"/>
    <s v="Cartier"/>
    <x v="3"/>
    <m/>
    <d v="2021-06-22T00:00:00"/>
    <m/>
    <n v="1"/>
    <x v="0"/>
    <m/>
    <x v="23"/>
    <n v="272.99959999999999"/>
    <x v="2"/>
    <s v=""/>
    <n v="80"/>
    <n v="0"/>
    <n v="0"/>
    <n v="272.99959999999999"/>
    <n v="272.99959999999999"/>
    <n v="272.99959999999999"/>
    <s v="Tue"/>
    <s v="Sat"/>
    <n v="2"/>
    <n v="6"/>
    <n v="4"/>
  </r>
  <r>
    <x v="880"/>
    <x v="1"/>
    <s v="Lopez"/>
    <x v="2"/>
    <m/>
    <d v="2021-06-23T00:00:00"/>
    <d v="2021-06-25T00:00:00"/>
    <n v="1"/>
    <x v="0"/>
    <m/>
    <x v="1"/>
    <n v="270.44560000000001"/>
    <x v="0"/>
    <n v="2"/>
    <n v="80"/>
    <n v="20"/>
    <n v="20"/>
    <n v="270.44560000000001"/>
    <n v="290.44560000000001"/>
    <n v="290.44560000000001"/>
    <s v="Wed"/>
    <s v="Fri"/>
    <n v="3"/>
    <n v="5"/>
    <n v="2"/>
  </r>
  <r>
    <x v="881"/>
    <x v="2"/>
    <s v="Khan"/>
    <x v="0"/>
    <m/>
    <d v="2021-06-23T00:00:00"/>
    <d v="2021-07-03T00:00:00"/>
    <n v="1"/>
    <x v="0"/>
    <m/>
    <x v="6"/>
    <n v="180"/>
    <x v="1"/>
    <n v="10"/>
    <n v="80"/>
    <n v="80"/>
    <n v="80"/>
    <n v="180"/>
    <n v="260"/>
    <n v="260"/>
    <s v="Wed"/>
    <s v="Sat"/>
    <n v="3"/>
    <n v="6"/>
    <n v="3"/>
  </r>
  <r>
    <x v="882"/>
    <x v="1"/>
    <s v="Lopez"/>
    <x v="3"/>
    <m/>
    <d v="2021-06-23T00:00:00"/>
    <d v="2021-07-13T00:00:00"/>
    <n v="1"/>
    <x v="0"/>
    <m/>
    <x v="6"/>
    <n v="188.9469"/>
    <x v="0"/>
    <n v="20"/>
    <n v="80"/>
    <n v="80"/>
    <n v="80"/>
    <n v="188.9469"/>
    <n v="268.94690000000003"/>
    <n v="268.94690000000003"/>
    <s v="Wed"/>
    <s v="Tue"/>
    <n v="3"/>
    <n v="2"/>
    <n v="-1"/>
  </r>
  <r>
    <x v="883"/>
    <x v="7"/>
    <s v="Ling"/>
    <x v="2"/>
    <m/>
    <d v="2021-06-23T00:00:00"/>
    <d v="2021-07-21T00:00:00"/>
    <n v="1"/>
    <x v="0"/>
    <m/>
    <x v="1"/>
    <n v="37.582099999999997"/>
    <x v="0"/>
    <n v="28"/>
    <n v="80"/>
    <n v="20"/>
    <n v="20"/>
    <n v="37.582099999999997"/>
    <n v="57.582099999999997"/>
    <n v="57.582099999999997"/>
    <s v="Wed"/>
    <s v="Wed"/>
    <n v="3"/>
    <n v="3"/>
    <n v="0"/>
  </r>
  <r>
    <x v="884"/>
    <x v="3"/>
    <s v="Cartier"/>
    <x v="1"/>
    <m/>
    <d v="2021-06-23T00:00:00"/>
    <d v="2021-07-19T00:00:00"/>
    <n v="1"/>
    <x v="0"/>
    <m/>
    <x v="0"/>
    <n v="20"/>
    <x v="0"/>
    <n v="26"/>
    <n v="80"/>
    <n v="40"/>
    <n v="40"/>
    <n v="20"/>
    <n v="60"/>
    <n v="60"/>
    <s v="Wed"/>
    <s v="Mon"/>
    <n v="3"/>
    <n v="1"/>
    <n v="-2"/>
  </r>
  <r>
    <x v="885"/>
    <x v="1"/>
    <s v="Burton"/>
    <x v="2"/>
    <m/>
    <d v="2021-06-23T00:00:00"/>
    <d v="2021-07-19T00:00:00"/>
    <n v="1"/>
    <x v="0"/>
    <m/>
    <x v="1"/>
    <n v="78.278999999999996"/>
    <x v="2"/>
    <n v="26"/>
    <n v="80"/>
    <n v="20"/>
    <n v="20"/>
    <n v="78.278999999999996"/>
    <n v="98.278999999999996"/>
    <n v="98.278999999999996"/>
    <s v="Wed"/>
    <s v="Mon"/>
    <n v="3"/>
    <n v="1"/>
    <n v="-2"/>
  </r>
  <r>
    <x v="886"/>
    <x v="1"/>
    <s v="Ling"/>
    <x v="2"/>
    <m/>
    <d v="2021-06-23T00:00:00"/>
    <d v="2021-07-22T00:00:00"/>
    <n v="1"/>
    <x v="0"/>
    <m/>
    <x v="1"/>
    <n v="37.293500000000002"/>
    <x v="0"/>
    <n v="29"/>
    <n v="80"/>
    <n v="20"/>
    <n v="20"/>
    <n v="37.293500000000002"/>
    <n v="57.293500000000002"/>
    <n v="57.293500000000002"/>
    <s v="Wed"/>
    <s v="Thu"/>
    <n v="3"/>
    <n v="4"/>
    <n v="1"/>
  </r>
  <r>
    <x v="887"/>
    <x v="0"/>
    <s v="Ling"/>
    <x v="2"/>
    <s v="Yes"/>
    <d v="2021-06-23T00:00:00"/>
    <m/>
    <n v="1"/>
    <x v="0"/>
    <m/>
    <x v="23"/>
    <n v="48.586199999999998"/>
    <x v="2"/>
    <s v=""/>
    <n v="80"/>
    <n v="0"/>
    <n v="0"/>
    <n v="48.586199999999998"/>
    <n v="48.586199999999998"/>
    <n v="48.586199999999998"/>
    <s v="Wed"/>
    <s v="Sat"/>
    <n v="3"/>
    <n v="6"/>
    <n v="3"/>
  </r>
  <r>
    <x v="888"/>
    <x v="2"/>
    <s v="Burton"/>
    <x v="0"/>
    <m/>
    <d v="2021-06-23T00:00:00"/>
    <m/>
    <n v="2"/>
    <x v="0"/>
    <m/>
    <x v="23"/>
    <n v="164.4"/>
    <x v="2"/>
    <s v=""/>
    <n v="140"/>
    <n v="0"/>
    <n v="0"/>
    <n v="164.4"/>
    <n v="164.4"/>
    <n v="164.4"/>
    <s v="Wed"/>
    <s v="Sat"/>
    <n v="3"/>
    <n v="6"/>
    <n v="3"/>
  </r>
  <r>
    <x v="889"/>
    <x v="0"/>
    <s v="Ling"/>
    <x v="2"/>
    <m/>
    <d v="2021-06-24T00:00:00"/>
    <d v="2021-07-15T00:00:00"/>
    <n v="2"/>
    <x v="0"/>
    <m/>
    <x v="1"/>
    <n v="268.05579999999998"/>
    <x v="0"/>
    <n v="21"/>
    <n v="140"/>
    <n v="35"/>
    <n v="35"/>
    <n v="268.05579999999998"/>
    <n v="303.05579999999998"/>
    <n v="303.05579999999998"/>
    <s v="Thu"/>
    <s v="Thu"/>
    <n v="4"/>
    <n v="4"/>
    <n v="0"/>
  </r>
  <r>
    <x v="890"/>
    <x v="4"/>
    <s v="Khan"/>
    <x v="2"/>
    <m/>
    <d v="2021-06-24T00:00:00"/>
    <d v="2021-07-23T00:00:00"/>
    <n v="1"/>
    <x v="0"/>
    <m/>
    <x v="1"/>
    <n v="19.196999999999999"/>
    <x v="1"/>
    <n v="29"/>
    <n v="80"/>
    <n v="20"/>
    <n v="20"/>
    <n v="19.196999999999999"/>
    <n v="39.197000000000003"/>
    <n v="39.197000000000003"/>
    <s v="Thu"/>
    <s v="Fri"/>
    <n v="4"/>
    <n v="5"/>
    <n v="1"/>
  </r>
  <r>
    <x v="891"/>
    <x v="0"/>
    <s v="Ling"/>
    <x v="0"/>
    <m/>
    <d v="2021-06-24T00:00:00"/>
    <d v="2021-07-19T00:00:00"/>
    <n v="2"/>
    <x v="0"/>
    <m/>
    <x v="1"/>
    <n v="21.33"/>
    <x v="0"/>
    <n v="25"/>
    <n v="140"/>
    <n v="35"/>
    <n v="35"/>
    <n v="21.33"/>
    <n v="56.33"/>
    <n v="56.33"/>
    <s v="Thu"/>
    <s v="Mon"/>
    <n v="4"/>
    <n v="1"/>
    <n v="-3"/>
  </r>
  <r>
    <x v="892"/>
    <x v="0"/>
    <s v="Burton"/>
    <x v="1"/>
    <m/>
    <d v="2021-06-24T00:00:00"/>
    <m/>
    <n v="1"/>
    <x v="0"/>
    <m/>
    <x v="23"/>
    <n v="7.5"/>
    <x v="2"/>
    <s v=""/>
    <n v="80"/>
    <n v="0"/>
    <n v="0"/>
    <n v="7.5"/>
    <n v="7.5"/>
    <n v="7.5"/>
    <s v="Thu"/>
    <s v="Sat"/>
    <n v="4"/>
    <n v="6"/>
    <n v="2"/>
  </r>
  <r>
    <x v="893"/>
    <x v="0"/>
    <s v="Ling"/>
    <x v="2"/>
    <m/>
    <d v="2021-06-24T00:00:00"/>
    <m/>
    <n v="1"/>
    <x v="0"/>
    <m/>
    <x v="23"/>
    <n v="115.1866"/>
    <x v="0"/>
    <s v=""/>
    <n v="80"/>
    <n v="0"/>
    <n v="0"/>
    <n v="115.1866"/>
    <n v="115.1866"/>
    <n v="115.1866"/>
    <s v="Thu"/>
    <s v="Sat"/>
    <n v="4"/>
    <n v="6"/>
    <n v="2"/>
  </r>
  <r>
    <x v="894"/>
    <x v="0"/>
    <s v="Ling"/>
    <x v="2"/>
    <m/>
    <d v="2021-06-24T00:00:00"/>
    <m/>
    <n v="1"/>
    <x v="0"/>
    <m/>
    <x v="23"/>
    <n v="120"/>
    <x v="0"/>
    <s v=""/>
    <n v="80"/>
    <n v="0"/>
    <n v="0"/>
    <n v="120"/>
    <n v="120"/>
    <n v="120"/>
    <s v="Thu"/>
    <s v="Sat"/>
    <n v="4"/>
    <n v="6"/>
    <n v="2"/>
  </r>
  <r>
    <x v="895"/>
    <x v="8"/>
    <s v="Ling"/>
    <x v="2"/>
    <m/>
    <d v="2021-06-24T00:00:00"/>
    <m/>
    <n v="1"/>
    <x v="0"/>
    <m/>
    <x v="23"/>
    <n v="21"/>
    <x v="0"/>
    <s v=""/>
    <n v="80"/>
    <n v="0"/>
    <n v="0"/>
    <n v="21"/>
    <n v="21"/>
    <n v="21"/>
    <s v="Thu"/>
    <s v="Sat"/>
    <n v="4"/>
    <n v="6"/>
    <n v="2"/>
  </r>
  <r>
    <x v="896"/>
    <x v="8"/>
    <s v="Ling"/>
    <x v="0"/>
    <m/>
    <d v="2021-06-24T00:00:00"/>
    <m/>
    <n v="1"/>
    <x v="0"/>
    <m/>
    <x v="23"/>
    <n v="58.89"/>
    <x v="2"/>
    <s v=""/>
    <n v="80"/>
    <n v="0"/>
    <n v="0"/>
    <n v="58.89"/>
    <n v="58.89"/>
    <n v="58.89"/>
    <s v="Thu"/>
    <s v="Sat"/>
    <n v="4"/>
    <n v="6"/>
    <n v="2"/>
  </r>
  <r>
    <x v="897"/>
    <x v="2"/>
    <s v="Burton"/>
    <x v="2"/>
    <m/>
    <d v="2021-06-24T00:00:00"/>
    <m/>
    <n v="1"/>
    <x v="0"/>
    <m/>
    <x v="23"/>
    <n v="32.6706"/>
    <x v="2"/>
    <s v=""/>
    <n v="80"/>
    <n v="0"/>
    <n v="0"/>
    <n v="32.6706"/>
    <n v="32.6706"/>
    <n v="32.6706"/>
    <s v="Thu"/>
    <s v="Sat"/>
    <n v="4"/>
    <n v="6"/>
    <n v="2"/>
  </r>
  <r>
    <x v="898"/>
    <x v="5"/>
    <s v="Burton"/>
    <x v="3"/>
    <m/>
    <d v="2021-06-24T00:00:00"/>
    <m/>
    <n v="2"/>
    <x v="0"/>
    <m/>
    <x v="23"/>
    <n v="205.28129999999999"/>
    <x v="2"/>
    <s v=""/>
    <n v="140"/>
    <n v="0"/>
    <n v="0"/>
    <n v="205.28129999999999"/>
    <n v="205.28129999999999"/>
    <n v="205.28129999999999"/>
    <s v="Thu"/>
    <s v="Sat"/>
    <n v="4"/>
    <n v="6"/>
    <n v="2"/>
  </r>
  <r>
    <x v="899"/>
    <x v="2"/>
    <s v="Khan"/>
    <x v="1"/>
    <m/>
    <d v="2021-06-24T00:00:00"/>
    <m/>
    <n v="2"/>
    <x v="0"/>
    <m/>
    <x v="23"/>
    <n v="223.64769999999999"/>
    <x v="0"/>
    <s v=""/>
    <n v="140"/>
    <n v="0"/>
    <n v="0"/>
    <n v="223.64769999999999"/>
    <n v="223.64769999999999"/>
    <n v="223.64769999999999"/>
    <s v="Thu"/>
    <s v="Sat"/>
    <n v="4"/>
    <n v="6"/>
    <n v="2"/>
  </r>
  <r>
    <x v="900"/>
    <x v="3"/>
    <s v="Khan"/>
    <x v="3"/>
    <m/>
    <d v="2021-06-25T00:00:00"/>
    <d v="2021-07-16T00:00:00"/>
    <n v="1"/>
    <x v="0"/>
    <m/>
    <x v="21"/>
    <n v="20"/>
    <x v="2"/>
    <n v="21"/>
    <n v="80"/>
    <n v="500"/>
    <n v="500"/>
    <n v="20"/>
    <n v="520"/>
    <n v="520"/>
    <s v="Fri"/>
    <s v="Fri"/>
    <n v="5"/>
    <n v="5"/>
    <n v="0"/>
  </r>
  <r>
    <x v="901"/>
    <x v="3"/>
    <s v="Khan"/>
    <x v="3"/>
    <m/>
    <d v="2021-06-25T00:00:00"/>
    <m/>
    <n v="1"/>
    <x v="0"/>
    <m/>
    <x v="23"/>
    <n v="415.28449999999998"/>
    <x v="1"/>
    <s v=""/>
    <n v="80"/>
    <n v="0"/>
    <n v="0"/>
    <n v="415.28449999999998"/>
    <n v="415.28449999999998"/>
    <n v="415.28449999999998"/>
    <s v="Fri"/>
    <s v="Sat"/>
    <n v="5"/>
    <n v="6"/>
    <n v="1"/>
  </r>
  <r>
    <x v="902"/>
    <x v="5"/>
    <s v="Khan"/>
    <x v="0"/>
    <m/>
    <d v="2021-06-26T00:00:00"/>
    <d v="2021-07-24T00:00:00"/>
    <n v="2"/>
    <x v="0"/>
    <m/>
    <x v="1"/>
    <n v="237.208"/>
    <x v="2"/>
    <n v="28"/>
    <n v="140"/>
    <n v="35"/>
    <n v="35"/>
    <n v="237.208"/>
    <n v="272.20799999999997"/>
    <n v="272.20799999999997"/>
    <s v="Sat"/>
    <s v="Sat"/>
    <n v="6"/>
    <n v="6"/>
    <n v="0"/>
  </r>
  <r>
    <x v="903"/>
    <x v="0"/>
    <s v="Ling"/>
    <x v="1"/>
    <m/>
    <d v="2021-06-28T00:00:00"/>
    <d v="2021-07-19T00:00:00"/>
    <n v="2"/>
    <x v="0"/>
    <m/>
    <x v="10"/>
    <n v="106.65"/>
    <x v="0"/>
    <n v="21"/>
    <n v="140"/>
    <n v="350"/>
    <n v="350"/>
    <n v="106.65"/>
    <n v="456.65"/>
    <n v="456.65"/>
    <s v="Mon"/>
    <s v="Mon"/>
    <n v="1"/>
    <n v="1"/>
    <n v="0"/>
  </r>
  <r>
    <x v="904"/>
    <x v="2"/>
    <s v="Cartier"/>
    <x v="1"/>
    <s v="Yes"/>
    <d v="2021-06-28T00:00:00"/>
    <m/>
    <n v="2"/>
    <x v="0"/>
    <m/>
    <x v="23"/>
    <n v="60"/>
    <x v="2"/>
    <s v=""/>
    <n v="140"/>
    <n v="0"/>
    <n v="0"/>
    <n v="60"/>
    <n v="60"/>
    <n v="60"/>
    <s v="Mon"/>
    <s v="Sat"/>
    <n v="1"/>
    <n v="6"/>
    <n v="5"/>
  </r>
  <r>
    <x v="905"/>
    <x v="0"/>
    <s v="Ling"/>
    <x v="2"/>
    <m/>
    <d v="2021-06-29T00:00:00"/>
    <d v="2021-07-09T00:00:00"/>
    <n v="1"/>
    <x v="0"/>
    <m/>
    <x v="1"/>
    <n v="20.07"/>
    <x v="0"/>
    <n v="10"/>
    <n v="80"/>
    <n v="20"/>
    <n v="20"/>
    <n v="20.07"/>
    <n v="40.07"/>
    <n v="40.07"/>
    <s v="Tue"/>
    <s v="Fri"/>
    <n v="2"/>
    <n v="5"/>
    <n v="3"/>
  </r>
  <r>
    <x v="906"/>
    <x v="1"/>
    <s v="Burton"/>
    <x v="1"/>
    <m/>
    <d v="2021-06-29T00:00:00"/>
    <d v="2021-07-15T00:00:00"/>
    <n v="2"/>
    <x v="0"/>
    <m/>
    <x v="0"/>
    <n v="215.99090000000001"/>
    <x v="0"/>
    <n v="16"/>
    <n v="140"/>
    <n v="70"/>
    <n v="70"/>
    <n v="215.99090000000001"/>
    <n v="285.99090000000001"/>
    <n v="285.99090000000001"/>
    <s v="Tue"/>
    <s v="Thu"/>
    <n v="2"/>
    <n v="4"/>
    <n v="2"/>
  </r>
  <r>
    <x v="907"/>
    <x v="4"/>
    <s v="Khan"/>
    <x v="2"/>
    <m/>
    <d v="2021-06-29T00:00:00"/>
    <d v="2021-07-14T00:00:00"/>
    <n v="1"/>
    <x v="0"/>
    <m/>
    <x v="1"/>
    <n v="18"/>
    <x v="2"/>
    <n v="15"/>
    <n v="80"/>
    <n v="20"/>
    <n v="20"/>
    <n v="18"/>
    <n v="38"/>
    <n v="38"/>
    <s v="Tue"/>
    <s v="Wed"/>
    <n v="2"/>
    <n v="3"/>
    <n v="1"/>
  </r>
  <r>
    <x v="908"/>
    <x v="0"/>
    <s v="Ling"/>
    <x v="2"/>
    <m/>
    <d v="2021-06-29T00:00:00"/>
    <m/>
    <n v="1"/>
    <x v="0"/>
    <m/>
    <x v="23"/>
    <n v="43.011800000000001"/>
    <x v="2"/>
    <s v=""/>
    <n v="80"/>
    <n v="0"/>
    <n v="0"/>
    <n v="43.011800000000001"/>
    <n v="43.011800000000001"/>
    <n v="43.011800000000001"/>
    <s v="Tue"/>
    <s v="Sat"/>
    <n v="2"/>
    <n v="6"/>
    <n v="4"/>
  </r>
  <r>
    <x v="909"/>
    <x v="0"/>
    <s v="Ling"/>
    <x v="0"/>
    <m/>
    <d v="2021-06-29T00:00:00"/>
    <m/>
    <n v="1"/>
    <x v="0"/>
    <m/>
    <x v="23"/>
    <n v="58.5"/>
    <x v="0"/>
    <s v=""/>
    <n v="80"/>
    <n v="0"/>
    <n v="0"/>
    <n v="58.5"/>
    <n v="58.5"/>
    <n v="58.5"/>
    <s v="Tue"/>
    <s v="Sat"/>
    <n v="2"/>
    <n v="6"/>
    <n v="4"/>
  </r>
  <r>
    <x v="910"/>
    <x v="5"/>
    <s v="Khan"/>
    <x v="1"/>
    <m/>
    <d v="2021-06-29T00:00:00"/>
    <m/>
    <n v="1"/>
    <x v="0"/>
    <m/>
    <x v="23"/>
    <n v="146.7174"/>
    <x v="2"/>
    <s v=""/>
    <n v="80"/>
    <n v="0"/>
    <n v="0"/>
    <n v="146.7174"/>
    <n v="146.7174"/>
    <n v="146.7174"/>
    <s v="Tue"/>
    <s v="Sat"/>
    <n v="2"/>
    <n v="6"/>
    <n v="4"/>
  </r>
  <r>
    <x v="911"/>
    <x v="2"/>
    <s v="Cartier"/>
    <x v="4"/>
    <m/>
    <d v="2021-06-29T00:00:00"/>
    <m/>
    <n v="1"/>
    <x v="0"/>
    <m/>
    <x v="23"/>
    <n v="60"/>
    <x v="0"/>
    <s v=""/>
    <n v="80"/>
    <n v="0"/>
    <n v="0"/>
    <n v="60"/>
    <n v="60"/>
    <n v="60"/>
    <s v="Tue"/>
    <s v="Sat"/>
    <n v="2"/>
    <n v="6"/>
    <n v="4"/>
  </r>
  <r>
    <x v="912"/>
    <x v="5"/>
    <s v="Burton"/>
    <x v="0"/>
    <m/>
    <d v="2021-06-29T00:00:00"/>
    <m/>
    <n v="2"/>
    <x v="0"/>
    <m/>
    <x v="23"/>
    <n v="180"/>
    <x v="2"/>
    <s v=""/>
    <n v="140"/>
    <n v="0"/>
    <n v="0"/>
    <n v="180"/>
    <n v="180"/>
    <n v="180"/>
    <s v="Tue"/>
    <s v="Sat"/>
    <n v="2"/>
    <n v="6"/>
    <n v="4"/>
  </r>
  <r>
    <x v="913"/>
    <x v="8"/>
    <s v="Ling"/>
    <x v="4"/>
    <m/>
    <d v="2021-06-29T00:00:00"/>
    <m/>
    <n v="2"/>
    <x v="0"/>
    <m/>
    <x v="23"/>
    <n v="165"/>
    <x v="0"/>
    <s v=""/>
    <n v="140"/>
    <n v="0"/>
    <n v="0"/>
    <n v="165"/>
    <n v="165"/>
    <n v="165"/>
    <s v="Tue"/>
    <s v="Sat"/>
    <n v="2"/>
    <n v="6"/>
    <n v="4"/>
  </r>
  <r>
    <x v="914"/>
    <x v="1"/>
    <s v="Burton"/>
    <x v="4"/>
    <m/>
    <d v="2021-06-30T00:00:00"/>
    <d v="2021-07-12T00:00:00"/>
    <n v="2"/>
    <x v="0"/>
    <m/>
    <x v="6"/>
    <n v="183.5419"/>
    <x v="0"/>
    <n v="12"/>
    <n v="140"/>
    <n v="140"/>
    <n v="140"/>
    <n v="183.5419"/>
    <n v="323.5419"/>
    <n v="323.5419"/>
    <s v="Wed"/>
    <s v="Mon"/>
    <n v="3"/>
    <n v="1"/>
    <n v="-2"/>
  </r>
  <r>
    <x v="915"/>
    <x v="1"/>
    <s v="Burton"/>
    <x v="3"/>
    <m/>
    <d v="2021-06-30T00:00:00"/>
    <d v="2021-07-13T00:00:00"/>
    <n v="2"/>
    <x v="0"/>
    <m/>
    <x v="5"/>
    <n v="333.90350000000001"/>
    <x v="0"/>
    <n v="13"/>
    <n v="140"/>
    <n v="245"/>
    <n v="245"/>
    <n v="333.90350000000001"/>
    <n v="578.90350000000001"/>
    <n v="578.90350000000001"/>
    <s v="Wed"/>
    <s v="Tue"/>
    <n v="3"/>
    <n v="2"/>
    <n v="-1"/>
  </r>
  <r>
    <x v="916"/>
    <x v="3"/>
    <s v="Khan"/>
    <x v="0"/>
    <s v="Yes"/>
    <d v="2021-06-30T00:00:00"/>
    <d v="2021-07-21T00:00:00"/>
    <n v="2"/>
    <x v="0"/>
    <m/>
    <x v="0"/>
    <n v="23.899000000000001"/>
    <x v="0"/>
    <n v="21"/>
    <n v="140"/>
    <n v="70"/>
    <n v="70"/>
    <n v="23.899000000000001"/>
    <n v="93.899000000000001"/>
    <n v="93.899000000000001"/>
    <s v="Wed"/>
    <s v="Wed"/>
    <n v="3"/>
    <n v="3"/>
    <n v="0"/>
  </r>
  <r>
    <x v="917"/>
    <x v="3"/>
    <s v="Khan"/>
    <x v="0"/>
    <s v="Yes"/>
    <d v="2021-06-30T00:00:00"/>
    <d v="2021-07-21T00:00:00"/>
    <n v="2"/>
    <x v="0"/>
    <m/>
    <x v="0"/>
    <n v="38.496899999999997"/>
    <x v="0"/>
    <n v="21"/>
    <n v="140"/>
    <n v="70"/>
    <n v="70"/>
    <n v="38.496899999999997"/>
    <n v="108.4969"/>
    <n v="108.4969"/>
    <s v="Wed"/>
    <s v="Wed"/>
    <n v="3"/>
    <n v="3"/>
    <n v="0"/>
  </r>
  <r>
    <x v="918"/>
    <x v="2"/>
    <s v="Khan"/>
    <x v="1"/>
    <m/>
    <d v="2021-06-30T00:00:00"/>
    <m/>
    <n v="2"/>
    <x v="0"/>
    <m/>
    <x v="23"/>
    <n v="103.1811"/>
    <x v="2"/>
    <s v=""/>
    <n v="140"/>
    <n v="0"/>
    <n v="0"/>
    <n v="103.1811"/>
    <n v="103.1811"/>
    <n v="103.1811"/>
    <s v="Wed"/>
    <s v="Sat"/>
    <n v="3"/>
    <n v="6"/>
    <n v="3"/>
  </r>
  <r>
    <x v="919"/>
    <x v="3"/>
    <s v="Khan"/>
    <x v="0"/>
    <m/>
    <d v="2021-06-30T00:00:00"/>
    <m/>
    <n v="1"/>
    <x v="0"/>
    <m/>
    <x v="23"/>
    <n v="68.496899999999997"/>
    <x v="0"/>
    <s v=""/>
    <n v="80"/>
    <n v="0"/>
    <n v="0"/>
    <n v="68.496899999999997"/>
    <n v="68.496899999999997"/>
    <n v="68.496899999999997"/>
    <s v="Wed"/>
    <s v="Sat"/>
    <n v="3"/>
    <n v="6"/>
    <n v="3"/>
  </r>
  <r>
    <x v="920"/>
    <x v="5"/>
    <s v="Burton"/>
    <x v="3"/>
    <m/>
    <d v="2021-06-30T00:00:00"/>
    <m/>
    <n v="2"/>
    <x v="0"/>
    <m/>
    <x v="23"/>
    <n v="309.64389999999997"/>
    <x v="2"/>
    <s v=""/>
    <n v="140"/>
    <n v="0"/>
    <n v="0"/>
    <n v="309.64389999999997"/>
    <n v="309.64389999999997"/>
    <n v="309.64389999999997"/>
    <s v="Wed"/>
    <s v="Sat"/>
    <n v="3"/>
    <n v="6"/>
    <n v="3"/>
  </r>
  <r>
    <x v="921"/>
    <x v="7"/>
    <s v="Ling"/>
    <x v="4"/>
    <m/>
    <d v="2021-06-30T00:00:00"/>
    <m/>
    <n v="2"/>
    <x v="0"/>
    <m/>
    <x v="23"/>
    <n v="625.5"/>
    <x v="0"/>
    <s v=""/>
    <n v="140"/>
    <n v="0"/>
    <n v="0"/>
    <n v="625.5"/>
    <n v="625.5"/>
    <n v="625.5"/>
    <s v="Wed"/>
    <s v="Sat"/>
    <n v="3"/>
    <n v="6"/>
    <n v="3"/>
  </r>
  <r>
    <x v="922"/>
    <x v="0"/>
    <s v="Ling"/>
    <x v="3"/>
    <m/>
    <d v="2021-06-30T00:00:00"/>
    <m/>
    <n v="2"/>
    <x v="0"/>
    <m/>
    <x v="23"/>
    <n v="687.92430000000002"/>
    <x v="2"/>
    <s v=""/>
    <n v="140"/>
    <n v="0"/>
    <n v="0"/>
    <n v="687.92430000000002"/>
    <n v="687.92430000000002"/>
    <n v="687.92430000000002"/>
    <s v="Wed"/>
    <s v="Sat"/>
    <n v="3"/>
    <n v="6"/>
    <n v="3"/>
  </r>
  <r>
    <x v="923"/>
    <x v="4"/>
    <s v="Khan"/>
    <x v="0"/>
    <m/>
    <d v="2021-06-30T00:00:00"/>
    <m/>
    <n v="1"/>
    <x v="0"/>
    <m/>
    <x v="23"/>
    <n v="110.6918"/>
    <x v="1"/>
    <s v=""/>
    <n v="80"/>
    <n v="0"/>
    <n v="0"/>
    <n v="110.6918"/>
    <n v="110.6918"/>
    <n v="110.6918"/>
    <s v="Wed"/>
    <s v="Sat"/>
    <n v="3"/>
    <n v="6"/>
    <n v="3"/>
  </r>
  <r>
    <x v="924"/>
    <x v="6"/>
    <s v="Burton"/>
    <x v="0"/>
    <m/>
    <d v="2021-06-30T00:00:00"/>
    <m/>
    <n v="2"/>
    <x v="0"/>
    <m/>
    <x v="23"/>
    <n v="151.8099"/>
    <x v="2"/>
    <s v=""/>
    <n v="140"/>
    <n v="0"/>
    <n v="0"/>
    <n v="151.8099"/>
    <n v="151.8099"/>
    <n v="151.8099"/>
    <s v="Wed"/>
    <s v="Sat"/>
    <n v="3"/>
    <n v="6"/>
    <n v="3"/>
  </r>
  <r>
    <x v="925"/>
    <x v="0"/>
    <s v="Ling"/>
    <x v="0"/>
    <m/>
    <d v="2021-07-01T00:00:00"/>
    <m/>
    <n v="2"/>
    <x v="0"/>
    <m/>
    <x v="23"/>
    <n v="120"/>
    <x v="0"/>
    <s v=""/>
    <n v="140"/>
    <n v="0"/>
    <n v="0"/>
    <n v="120"/>
    <n v="120"/>
    <n v="120"/>
    <s v="Thu"/>
    <s v="Sat"/>
    <n v="4"/>
    <n v="6"/>
    <n v="2"/>
  </r>
  <r>
    <x v="926"/>
    <x v="4"/>
    <s v="Khan"/>
    <x v="2"/>
    <m/>
    <d v="2021-07-02T00:00:00"/>
    <m/>
    <n v="1"/>
    <x v="0"/>
    <m/>
    <x v="23"/>
    <n v="74.7804"/>
    <x v="0"/>
    <s v=""/>
    <n v="80"/>
    <n v="0"/>
    <n v="0"/>
    <n v="74.7804"/>
    <n v="74.7804"/>
    <n v="74.7804"/>
    <s v="Fri"/>
    <s v="Sat"/>
    <n v="5"/>
    <n v="6"/>
    <n v="1"/>
  </r>
  <r>
    <x v="927"/>
    <x v="2"/>
    <s v="Cartier"/>
    <x v="4"/>
    <m/>
    <d v="2021-07-02T00:00:00"/>
    <m/>
    <n v="2"/>
    <x v="0"/>
    <m/>
    <x v="23"/>
    <n v="445.16059999999999"/>
    <x v="2"/>
    <s v=""/>
    <n v="140"/>
    <n v="0"/>
    <n v="0"/>
    <n v="445.16059999999999"/>
    <n v="445.16059999999999"/>
    <n v="445.16059999999999"/>
    <s v="Fri"/>
    <s v="Sat"/>
    <n v="5"/>
    <n v="6"/>
    <n v="1"/>
  </r>
  <r>
    <x v="928"/>
    <x v="2"/>
    <s v="Khan"/>
    <x v="0"/>
    <m/>
    <d v="2021-07-05T00:00:00"/>
    <d v="2021-07-20T00:00:00"/>
    <n v="2"/>
    <x v="0"/>
    <m/>
    <x v="0"/>
    <n v="85.32"/>
    <x v="0"/>
    <n v="15"/>
    <n v="140"/>
    <n v="70"/>
    <n v="70"/>
    <n v="85.32"/>
    <n v="155.32"/>
    <n v="155.32"/>
    <s v="Mon"/>
    <s v="Tue"/>
    <n v="1"/>
    <n v="2"/>
    <n v="1"/>
  </r>
  <r>
    <x v="929"/>
    <x v="4"/>
    <s v="Khan"/>
    <x v="0"/>
    <m/>
    <d v="2021-07-05T00:00:00"/>
    <m/>
    <n v="2"/>
    <x v="0"/>
    <m/>
    <x v="23"/>
    <n v="180.33"/>
    <x v="0"/>
    <s v=""/>
    <n v="140"/>
    <n v="0"/>
    <n v="0"/>
    <n v="180.33"/>
    <n v="180.33"/>
    <n v="180.33"/>
    <s v="Mon"/>
    <s v="Sat"/>
    <n v="1"/>
    <n v="6"/>
    <n v="5"/>
  </r>
  <r>
    <x v="930"/>
    <x v="8"/>
    <s v="Ling"/>
    <x v="1"/>
    <m/>
    <d v="2021-07-05T00:00:00"/>
    <m/>
    <n v="2"/>
    <x v="0"/>
    <m/>
    <x v="23"/>
    <n v="21.33"/>
    <x v="0"/>
    <s v=""/>
    <n v="140"/>
    <n v="0"/>
    <n v="0"/>
    <n v="21.33"/>
    <n v="21.33"/>
    <n v="21.33"/>
    <s v="Mon"/>
    <s v="Sat"/>
    <n v="1"/>
    <n v="6"/>
    <n v="5"/>
  </r>
  <r>
    <x v="931"/>
    <x v="3"/>
    <s v="Lopez"/>
    <x v="4"/>
    <m/>
    <d v="2021-07-05T00:00:00"/>
    <m/>
    <n v="2"/>
    <x v="0"/>
    <m/>
    <x v="23"/>
    <n v="1630.1239"/>
    <x v="2"/>
    <s v=""/>
    <n v="140"/>
    <n v="0"/>
    <n v="0"/>
    <n v="1630.1239"/>
    <n v="1630.1239"/>
    <n v="1630.1239"/>
    <s v="Mon"/>
    <s v="Sat"/>
    <n v="1"/>
    <n v="6"/>
    <n v="5"/>
  </r>
  <r>
    <x v="932"/>
    <x v="1"/>
    <s v="Burton"/>
    <x v="2"/>
    <m/>
    <d v="2021-07-06T00:00:00"/>
    <d v="2021-07-13T00:00:00"/>
    <n v="1"/>
    <x v="0"/>
    <m/>
    <x v="1"/>
    <n v="122.3613"/>
    <x v="0"/>
    <n v="7"/>
    <n v="80"/>
    <n v="20"/>
    <n v="20"/>
    <n v="122.3613"/>
    <n v="142.3613"/>
    <n v="142.3613"/>
    <s v="Tue"/>
    <s v="Tue"/>
    <n v="2"/>
    <n v="2"/>
    <n v="0"/>
  </r>
  <r>
    <x v="933"/>
    <x v="3"/>
    <s v="Cartier"/>
    <x v="0"/>
    <m/>
    <d v="2021-07-06T00:00:00"/>
    <d v="2021-07-22T00:00:00"/>
    <n v="1"/>
    <x v="0"/>
    <m/>
    <x v="0"/>
    <n v="120"/>
    <x v="0"/>
    <n v="16"/>
    <n v="80"/>
    <n v="40"/>
    <n v="40"/>
    <n v="120"/>
    <n v="160"/>
    <n v="160"/>
    <s v="Tue"/>
    <s v="Thu"/>
    <n v="2"/>
    <n v="4"/>
    <n v="2"/>
  </r>
  <r>
    <x v="934"/>
    <x v="0"/>
    <s v="Ling"/>
    <x v="0"/>
    <m/>
    <d v="2021-07-06T00:00:00"/>
    <m/>
    <n v="1"/>
    <x v="0"/>
    <m/>
    <x v="23"/>
    <n v="48.793799999999997"/>
    <x v="0"/>
    <s v=""/>
    <n v="80"/>
    <n v="0"/>
    <n v="0"/>
    <n v="48.793799999999997"/>
    <n v="48.793799999999997"/>
    <n v="48.793799999999997"/>
    <s v="Tue"/>
    <s v="Sat"/>
    <n v="2"/>
    <n v="6"/>
    <n v="4"/>
  </r>
  <r>
    <x v="935"/>
    <x v="0"/>
    <s v="Ling"/>
    <x v="1"/>
    <m/>
    <d v="2021-07-06T00:00:00"/>
    <m/>
    <n v="2"/>
    <x v="0"/>
    <m/>
    <x v="23"/>
    <n v="94.630399999999995"/>
    <x v="2"/>
    <s v=""/>
    <n v="140"/>
    <n v="0"/>
    <n v="0"/>
    <n v="94.630399999999995"/>
    <n v="94.630399999999995"/>
    <n v="94.630399999999995"/>
    <s v="Tue"/>
    <s v="Sat"/>
    <n v="2"/>
    <n v="6"/>
    <n v="4"/>
  </r>
  <r>
    <x v="936"/>
    <x v="5"/>
    <s v="Cartier"/>
    <x v="1"/>
    <m/>
    <d v="2021-07-06T00:00:00"/>
    <m/>
    <n v="1"/>
    <x v="0"/>
    <m/>
    <x v="23"/>
    <n v="142.3811"/>
    <x v="2"/>
    <s v=""/>
    <n v="80"/>
    <n v="0"/>
    <n v="0"/>
    <n v="142.3811"/>
    <n v="142.3811"/>
    <n v="142.3811"/>
    <s v="Tue"/>
    <s v="Sat"/>
    <n v="2"/>
    <n v="6"/>
    <n v="4"/>
  </r>
  <r>
    <x v="937"/>
    <x v="0"/>
    <s v="Ling"/>
    <x v="1"/>
    <m/>
    <d v="2021-07-06T00:00:00"/>
    <m/>
    <n v="2"/>
    <x v="0"/>
    <m/>
    <x v="23"/>
    <n v="37.293500000000002"/>
    <x v="2"/>
    <s v=""/>
    <n v="140"/>
    <n v="0"/>
    <n v="0"/>
    <n v="37.293500000000002"/>
    <n v="37.293500000000002"/>
    <n v="37.293500000000002"/>
    <s v="Tue"/>
    <s v="Sat"/>
    <n v="2"/>
    <n v="6"/>
    <n v="4"/>
  </r>
  <r>
    <x v="938"/>
    <x v="5"/>
    <s v="Burton"/>
    <x v="3"/>
    <m/>
    <d v="2021-07-07T00:00:00"/>
    <d v="2021-07-21T00:00:00"/>
    <n v="2"/>
    <x v="0"/>
    <m/>
    <x v="6"/>
    <n v="46.864899999999999"/>
    <x v="1"/>
    <n v="14"/>
    <n v="140"/>
    <n v="140"/>
    <n v="140"/>
    <n v="46.864899999999999"/>
    <n v="186.86490000000001"/>
    <n v="186.86490000000001"/>
    <s v="Wed"/>
    <s v="Wed"/>
    <n v="3"/>
    <n v="3"/>
    <n v="0"/>
  </r>
  <r>
    <x v="939"/>
    <x v="3"/>
    <s v="Khan"/>
    <x v="0"/>
    <s v="Yes"/>
    <d v="2021-07-07T00:00:00"/>
    <d v="2021-07-21T00:00:00"/>
    <n v="2"/>
    <x v="0"/>
    <m/>
    <x v="0"/>
    <n v="74.532399999999996"/>
    <x v="0"/>
    <n v="14"/>
    <n v="140"/>
    <n v="70"/>
    <n v="70"/>
    <n v="74.532399999999996"/>
    <n v="144.5324"/>
    <n v="144.5324"/>
    <s v="Wed"/>
    <s v="Wed"/>
    <n v="3"/>
    <n v="3"/>
    <n v="0"/>
  </r>
  <r>
    <x v="940"/>
    <x v="0"/>
    <s v="Ling"/>
    <x v="2"/>
    <m/>
    <d v="2021-07-07T00:00:00"/>
    <m/>
    <n v="1"/>
    <x v="0"/>
    <m/>
    <x v="23"/>
    <n v="140.13"/>
    <x v="0"/>
    <s v=""/>
    <n v="80"/>
    <n v="0"/>
    <n v="0"/>
    <n v="140.13"/>
    <n v="140.13"/>
    <n v="140.13"/>
    <s v="Wed"/>
    <s v="Sat"/>
    <n v="3"/>
    <n v="6"/>
    <n v="3"/>
  </r>
  <r>
    <x v="941"/>
    <x v="8"/>
    <s v="Ling"/>
    <x v="1"/>
    <m/>
    <d v="2021-07-07T00:00:00"/>
    <m/>
    <n v="2"/>
    <x v="0"/>
    <m/>
    <x v="23"/>
    <n v="191.69"/>
    <x v="0"/>
    <s v=""/>
    <n v="140"/>
    <n v="0"/>
    <n v="0"/>
    <n v="191.69"/>
    <n v="191.69"/>
    <n v="191.69"/>
    <s v="Wed"/>
    <s v="Sat"/>
    <n v="3"/>
    <n v="6"/>
    <n v="3"/>
  </r>
  <r>
    <x v="942"/>
    <x v="2"/>
    <s v="Burton"/>
    <x v="2"/>
    <m/>
    <d v="2021-07-07T00:00:00"/>
    <m/>
    <n v="1"/>
    <x v="0"/>
    <m/>
    <x v="23"/>
    <n v="64.342100000000002"/>
    <x v="2"/>
    <s v=""/>
    <n v="80"/>
    <n v="0"/>
    <n v="0"/>
    <n v="64.342100000000002"/>
    <n v="64.342100000000002"/>
    <n v="64.342100000000002"/>
    <s v="Wed"/>
    <s v="Sat"/>
    <n v="3"/>
    <n v="6"/>
    <n v="3"/>
  </r>
  <r>
    <x v="943"/>
    <x v="1"/>
    <s v="Burton"/>
    <x v="1"/>
    <m/>
    <d v="2021-07-07T00:00:00"/>
    <m/>
    <n v="2"/>
    <x v="0"/>
    <m/>
    <x v="23"/>
    <n v="335.61649999999997"/>
    <x v="1"/>
    <s v=""/>
    <n v="140"/>
    <n v="0"/>
    <n v="0"/>
    <n v="335.61649999999997"/>
    <n v="335.61649999999997"/>
    <n v="335.61649999999997"/>
    <s v="Wed"/>
    <s v="Sat"/>
    <n v="3"/>
    <n v="6"/>
    <n v="3"/>
  </r>
  <r>
    <x v="944"/>
    <x v="6"/>
    <s v="Burton"/>
    <x v="1"/>
    <m/>
    <d v="2021-07-07T00:00:00"/>
    <m/>
    <n v="2"/>
    <x v="0"/>
    <m/>
    <x v="23"/>
    <n v="414.86259999999999"/>
    <x v="2"/>
    <s v=""/>
    <n v="140"/>
    <n v="0"/>
    <n v="0"/>
    <n v="414.86259999999999"/>
    <n v="414.86259999999999"/>
    <n v="414.86259999999999"/>
    <s v="Wed"/>
    <s v="Sat"/>
    <n v="3"/>
    <n v="6"/>
    <n v="3"/>
  </r>
  <r>
    <x v="945"/>
    <x v="2"/>
    <s v="Khan"/>
    <x v="3"/>
    <m/>
    <d v="2021-07-08T00:00:00"/>
    <d v="2021-07-19T00:00:00"/>
    <n v="2"/>
    <x v="0"/>
    <m/>
    <x v="6"/>
    <n v="312.19"/>
    <x v="2"/>
    <n v="11"/>
    <n v="140"/>
    <n v="140"/>
    <n v="140"/>
    <n v="312.19"/>
    <n v="452.19"/>
    <n v="452.19"/>
    <s v="Thu"/>
    <s v="Mon"/>
    <n v="4"/>
    <n v="1"/>
    <n v="-3"/>
  </r>
  <r>
    <x v="946"/>
    <x v="2"/>
    <s v="Cartier"/>
    <x v="4"/>
    <s v="Yes"/>
    <d v="2021-07-08T00:00:00"/>
    <m/>
    <n v="2"/>
    <x v="0"/>
    <m/>
    <x v="23"/>
    <n v="116.1046"/>
    <x v="2"/>
    <s v=""/>
    <n v="140"/>
    <n v="0"/>
    <n v="0"/>
    <n v="116.1046"/>
    <n v="116.1046"/>
    <n v="116.1046"/>
    <s v="Thu"/>
    <s v="Sat"/>
    <n v="4"/>
    <n v="6"/>
    <n v="2"/>
  </r>
  <r>
    <x v="947"/>
    <x v="8"/>
    <s v="Ling"/>
    <x v="3"/>
    <m/>
    <d v="2021-07-08T00:00:00"/>
    <m/>
    <n v="2"/>
    <x v="0"/>
    <m/>
    <x v="23"/>
    <n v="187.55279999999999"/>
    <x v="2"/>
    <s v=""/>
    <n v="140"/>
    <n v="0"/>
    <n v="0"/>
    <n v="187.55279999999999"/>
    <n v="187.55279999999999"/>
    <n v="187.55279999999999"/>
    <s v="Thu"/>
    <s v="Sat"/>
    <n v="4"/>
    <n v="6"/>
    <n v="2"/>
  </r>
  <r>
    <x v="948"/>
    <x v="2"/>
    <s v="Burton"/>
    <x v="4"/>
    <m/>
    <d v="2021-07-08T00:00:00"/>
    <m/>
    <n v="2"/>
    <x v="1"/>
    <s v="Yes"/>
    <x v="23"/>
    <n v="3060.3402999999998"/>
    <x v="3"/>
    <s v=""/>
    <n v="140"/>
    <n v="0"/>
    <n v="0"/>
    <n v="0"/>
    <n v="3060.3402999999998"/>
    <n v="0"/>
    <s v="Thu"/>
    <s v="Sat"/>
    <n v="4"/>
    <n v="6"/>
    <n v="2"/>
  </r>
  <r>
    <x v="949"/>
    <x v="2"/>
    <s v="Burton"/>
    <x v="0"/>
    <m/>
    <d v="2021-07-09T00:00:00"/>
    <m/>
    <n v="2"/>
    <x v="0"/>
    <m/>
    <x v="23"/>
    <n v="250.83199999999999"/>
    <x v="2"/>
    <s v=""/>
    <n v="140"/>
    <n v="0"/>
    <n v="0"/>
    <n v="250.83199999999999"/>
    <n v="250.83199999999999"/>
    <n v="250.83199999999999"/>
    <s v="Fri"/>
    <s v="Sat"/>
    <n v="5"/>
    <n v="6"/>
    <n v="1"/>
  </r>
  <r>
    <x v="950"/>
    <x v="1"/>
    <s v="Burton"/>
    <x v="0"/>
    <m/>
    <d v="2021-07-10T00:00:00"/>
    <m/>
    <n v="1"/>
    <x v="0"/>
    <m/>
    <x v="23"/>
    <n v="320.7079"/>
    <x v="2"/>
    <s v=""/>
    <n v="80"/>
    <n v="0"/>
    <n v="0"/>
    <n v="320.7079"/>
    <n v="320.7079"/>
    <n v="320.7079"/>
    <s v="Sat"/>
    <s v="Sat"/>
    <n v="6"/>
    <n v="6"/>
    <n v="0"/>
  </r>
  <r>
    <x v="951"/>
    <x v="2"/>
    <s v="Burton"/>
    <x v="0"/>
    <s v="Yes"/>
    <d v="2021-07-12T00:00:00"/>
    <d v="2021-07-21T00:00:00"/>
    <n v="1"/>
    <x v="0"/>
    <m/>
    <x v="2"/>
    <n v="74.947000000000003"/>
    <x v="2"/>
    <n v="9"/>
    <n v="80"/>
    <n v="60"/>
    <n v="60"/>
    <n v="74.947000000000003"/>
    <n v="134.947"/>
    <n v="134.947"/>
    <s v="Mon"/>
    <s v="Wed"/>
    <n v="1"/>
    <n v="3"/>
    <n v="2"/>
  </r>
  <r>
    <x v="952"/>
    <x v="5"/>
    <s v="Burton"/>
    <x v="1"/>
    <s v="Yes"/>
    <d v="2021-07-12T00:00:00"/>
    <d v="2021-07-22T00:00:00"/>
    <n v="2"/>
    <x v="0"/>
    <m/>
    <x v="5"/>
    <n v="120"/>
    <x v="1"/>
    <n v="10"/>
    <n v="140"/>
    <n v="245"/>
    <n v="245"/>
    <n v="120"/>
    <n v="365"/>
    <n v="365"/>
    <s v="Mon"/>
    <s v="Thu"/>
    <n v="1"/>
    <n v="4"/>
    <n v="3"/>
  </r>
  <r>
    <x v="953"/>
    <x v="0"/>
    <s v="Ling"/>
    <x v="0"/>
    <m/>
    <d v="2021-07-12T00:00:00"/>
    <m/>
    <n v="2"/>
    <x v="0"/>
    <m/>
    <x v="23"/>
    <n v="169.02"/>
    <x v="0"/>
    <s v=""/>
    <n v="140"/>
    <n v="0"/>
    <n v="0"/>
    <n v="169.02"/>
    <n v="169.02"/>
    <n v="169.02"/>
    <s v="Mon"/>
    <s v="Sat"/>
    <n v="1"/>
    <n v="6"/>
    <n v="5"/>
  </r>
  <r>
    <x v="954"/>
    <x v="8"/>
    <s v="Ling"/>
    <x v="2"/>
    <m/>
    <d v="2021-07-12T00:00:00"/>
    <m/>
    <n v="2"/>
    <x v="0"/>
    <m/>
    <x v="23"/>
    <n v="145"/>
    <x v="2"/>
    <s v=""/>
    <n v="140"/>
    <n v="0"/>
    <n v="0"/>
    <n v="145"/>
    <n v="145"/>
    <n v="145"/>
    <s v="Mon"/>
    <s v="Sat"/>
    <n v="1"/>
    <n v="6"/>
    <n v="5"/>
  </r>
  <r>
    <x v="955"/>
    <x v="2"/>
    <s v="Cartier"/>
    <x v="4"/>
    <m/>
    <d v="2021-07-12T00:00:00"/>
    <m/>
    <n v="1"/>
    <x v="0"/>
    <m/>
    <x v="23"/>
    <n v="399.84010000000001"/>
    <x v="0"/>
    <s v=""/>
    <n v="80"/>
    <n v="0"/>
    <n v="0"/>
    <n v="399.84010000000001"/>
    <n v="399.84010000000001"/>
    <n v="399.84010000000001"/>
    <s v="Mon"/>
    <s v="Sat"/>
    <n v="1"/>
    <n v="6"/>
    <n v="5"/>
  </r>
  <r>
    <x v="956"/>
    <x v="7"/>
    <s v="Burton"/>
    <x v="3"/>
    <m/>
    <d v="2021-07-12T00:00:00"/>
    <m/>
    <n v="1"/>
    <x v="0"/>
    <m/>
    <x v="23"/>
    <n v="464.21109999999999"/>
    <x v="2"/>
    <s v=""/>
    <n v="80"/>
    <n v="0"/>
    <n v="0"/>
    <n v="464.21109999999999"/>
    <n v="464.21109999999999"/>
    <n v="464.21109999999999"/>
    <s v="Mon"/>
    <s v="Sat"/>
    <n v="1"/>
    <n v="6"/>
    <n v="5"/>
  </r>
  <r>
    <x v="957"/>
    <x v="5"/>
    <s v="Khan"/>
    <x v="0"/>
    <s v="Yes"/>
    <d v="2021-07-13T00:00:00"/>
    <d v="2021-07-20T00:00:00"/>
    <n v="1"/>
    <x v="0"/>
    <m/>
    <x v="0"/>
    <n v="83.462900000000005"/>
    <x v="2"/>
    <n v="7"/>
    <n v="80"/>
    <n v="40"/>
    <n v="40"/>
    <n v="83.462900000000005"/>
    <n v="123.4629"/>
    <n v="123.4629"/>
    <s v="Tue"/>
    <s v="Tue"/>
    <n v="2"/>
    <n v="2"/>
    <n v="0"/>
  </r>
  <r>
    <x v="958"/>
    <x v="0"/>
    <s v="Ling"/>
    <x v="0"/>
    <m/>
    <d v="2021-07-13T00:00:00"/>
    <m/>
    <n v="2"/>
    <x v="0"/>
    <m/>
    <x v="23"/>
    <n v="58.5"/>
    <x v="0"/>
    <s v=""/>
    <n v="140"/>
    <n v="0"/>
    <n v="0"/>
    <n v="58.5"/>
    <n v="58.5"/>
    <n v="58.5"/>
    <s v="Tue"/>
    <s v="Sat"/>
    <n v="2"/>
    <n v="6"/>
    <n v="4"/>
  </r>
  <r>
    <x v="959"/>
    <x v="1"/>
    <s v="Burton"/>
    <x v="0"/>
    <m/>
    <d v="2021-07-13T00:00:00"/>
    <m/>
    <n v="1"/>
    <x v="0"/>
    <m/>
    <x v="23"/>
    <n v="61.180599999999998"/>
    <x v="0"/>
    <s v=""/>
    <n v="80"/>
    <n v="0"/>
    <n v="0"/>
    <n v="61.180599999999998"/>
    <n v="61.180599999999998"/>
    <n v="61.180599999999998"/>
    <s v="Tue"/>
    <s v="Sat"/>
    <n v="2"/>
    <n v="6"/>
    <n v="4"/>
  </r>
  <r>
    <x v="960"/>
    <x v="1"/>
    <s v="Burton"/>
    <x v="0"/>
    <m/>
    <d v="2021-07-13T00:00:00"/>
    <m/>
    <n v="1"/>
    <x v="0"/>
    <m/>
    <x v="23"/>
    <n v="220.72790000000001"/>
    <x v="2"/>
    <s v=""/>
    <n v="80"/>
    <n v="0"/>
    <n v="0"/>
    <n v="220.72790000000001"/>
    <n v="220.72790000000001"/>
    <n v="220.72790000000001"/>
    <s v="Tue"/>
    <s v="Sat"/>
    <n v="2"/>
    <n v="6"/>
    <n v="4"/>
  </r>
  <r>
    <x v="961"/>
    <x v="7"/>
    <s v="Ling"/>
    <x v="1"/>
    <s v="Yes"/>
    <d v="2021-07-13T00:00:00"/>
    <m/>
    <n v="2"/>
    <x v="0"/>
    <m/>
    <x v="23"/>
    <n v="66.864900000000006"/>
    <x v="2"/>
    <s v=""/>
    <n v="140"/>
    <n v="0"/>
    <n v="0"/>
    <n v="66.864900000000006"/>
    <n v="66.864900000000006"/>
    <n v="66.864900000000006"/>
    <s v="Tue"/>
    <s v="Sat"/>
    <n v="2"/>
    <n v="6"/>
    <n v="4"/>
  </r>
  <r>
    <x v="962"/>
    <x v="3"/>
    <s v="Cartier"/>
    <x v="1"/>
    <m/>
    <d v="2021-07-14T00:00:00"/>
    <m/>
    <n v="1"/>
    <x v="0"/>
    <m/>
    <x v="23"/>
    <n v="120"/>
    <x v="1"/>
    <s v=""/>
    <n v="80"/>
    <n v="0"/>
    <n v="0"/>
    <n v="120"/>
    <n v="120"/>
    <n v="120"/>
    <s v="Wed"/>
    <s v="Sat"/>
    <n v="3"/>
    <n v="6"/>
    <n v="3"/>
  </r>
  <r>
    <x v="963"/>
    <x v="3"/>
    <s v="Cartier"/>
    <x v="1"/>
    <m/>
    <d v="2021-07-14T00:00:00"/>
    <m/>
    <n v="1"/>
    <x v="0"/>
    <m/>
    <x v="23"/>
    <n v="120"/>
    <x v="1"/>
    <s v=""/>
    <n v="80"/>
    <n v="0"/>
    <n v="0"/>
    <n v="120"/>
    <n v="120"/>
    <n v="120"/>
    <s v="Wed"/>
    <s v="Sat"/>
    <n v="3"/>
    <n v="6"/>
    <n v="3"/>
  </r>
  <r>
    <x v="964"/>
    <x v="3"/>
    <s v="Cartier"/>
    <x v="1"/>
    <m/>
    <d v="2021-07-14T00:00:00"/>
    <m/>
    <n v="1"/>
    <x v="0"/>
    <m/>
    <x v="23"/>
    <n v="120"/>
    <x v="1"/>
    <s v=""/>
    <n v="80"/>
    <n v="0"/>
    <n v="0"/>
    <n v="120"/>
    <n v="120"/>
    <n v="120"/>
    <s v="Wed"/>
    <s v="Sat"/>
    <n v="3"/>
    <n v="6"/>
    <n v="3"/>
  </r>
  <r>
    <x v="965"/>
    <x v="6"/>
    <s v="Burton"/>
    <x v="0"/>
    <m/>
    <d v="2021-07-14T00:00:00"/>
    <m/>
    <n v="1"/>
    <x v="0"/>
    <m/>
    <x v="23"/>
    <n v="166.62479999999999"/>
    <x v="2"/>
    <s v=""/>
    <n v="80"/>
    <n v="0"/>
    <n v="0"/>
    <n v="166.62479999999999"/>
    <n v="166.62479999999999"/>
    <n v="166.62479999999999"/>
    <s v="Wed"/>
    <s v="Sat"/>
    <n v="3"/>
    <n v="6"/>
    <n v="3"/>
  </r>
  <r>
    <x v="966"/>
    <x v="7"/>
    <s v="Ling"/>
    <x v="1"/>
    <m/>
    <d v="2021-07-14T00:00:00"/>
    <m/>
    <n v="2"/>
    <x v="0"/>
    <m/>
    <x v="23"/>
    <n v="336.2636"/>
    <x v="0"/>
    <s v=""/>
    <n v="140"/>
    <n v="0"/>
    <n v="0"/>
    <n v="336.2636"/>
    <n v="336.2636"/>
    <n v="336.2636"/>
    <s v="Wed"/>
    <s v="Sat"/>
    <n v="3"/>
    <n v="6"/>
    <n v="3"/>
  </r>
  <r>
    <x v="967"/>
    <x v="3"/>
    <s v="Khan"/>
    <x v="3"/>
    <m/>
    <d v="2021-07-14T00:00:00"/>
    <m/>
    <n v="2"/>
    <x v="0"/>
    <m/>
    <x v="23"/>
    <n v="1000.454"/>
    <x v="0"/>
    <s v=""/>
    <n v="140"/>
    <n v="0"/>
    <n v="0"/>
    <n v="1000.454"/>
    <n v="1000.454"/>
    <n v="1000.454"/>
    <s v="Wed"/>
    <s v="Sat"/>
    <n v="3"/>
    <n v="6"/>
    <n v="3"/>
  </r>
  <r>
    <x v="968"/>
    <x v="2"/>
    <s v="Burton"/>
    <x v="4"/>
    <s v="Yes"/>
    <d v="2021-07-15T00:00:00"/>
    <d v="2021-07-15T00:00:00"/>
    <n v="1"/>
    <x v="0"/>
    <m/>
    <x v="6"/>
    <n v="310.93439999999998"/>
    <x v="2"/>
    <n v="0"/>
    <n v="80"/>
    <n v="80"/>
    <n v="80"/>
    <n v="310.93439999999998"/>
    <n v="390.93439999999998"/>
    <n v="390.93439999999998"/>
    <s v="Thu"/>
    <s v="Thu"/>
    <n v="4"/>
    <n v="4"/>
    <n v="0"/>
  </r>
  <r>
    <x v="969"/>
    <x v="7"/>
    <s v="Ling"/>
    <x v="1"/>
    <m/>
    <d v="2021-07-15T00:00:00"/>
    <m/>
    <n v="2"/>
    <x v="0"/>
    <m/>
    <x v="23"/>
    <n v="450.2"/>
    <x v="0"/>
    <s v=""/>
    <n v="140"/>
    <n v="0"/>
    <n v="0"/>
    <n v="450.2"/>
    <n v="450.2"/>
    <n v="450.2"/>
    <s v="Thu"/>
    <s v="Sat"/>
    <n v="4"/>
    <n v="6"/>
    <n v="2"/>
  </r>
  <r>
    <x v="970"/>
    <x v="0"/>
    <s v="Ling"/>
    <x v="1"/>
    <m/>
    <d v="2021-07-15T00:00:00"/>
    <m/>
    <n v="2"/>
    <x v="0"/>
    <m/>
    <x v="23"/>
    <n v="186"/>
    <x v="0"/>
    <s v=""/>
    <n v="140"/>
    <n v="0"/>
    <n v="0"/>
    <n v="186"/>
    <n v="186"/>
    <n v="186"/>
    <s v="Thu"/>
    <s v="Sat"/>
    <n v="4"/>
    <n v="6"/>
    <n v="2"/>
  </r>
  <r>
    <x v="971"/>
    <x v="2"/>
    <s v="Khan"/>
    <x v="1"/>
    <m/>
    <d v="2021-07-16T00:00:00"/>
    <d v="2021-07-29T00:00:00"/>
    <n v="1"/>
    <x v="0"/>
    <m/>
    <x v="3"/>
    <n v="1111.5"/>
    <x v="1"/>
    <n v="13"/>
    <n v="80"/>
    <n v="120"/>
    <n v="120"/>
    <n v="1111.5"/>
    <n v="1231.5"/>
    <n v="1231.5"/>
    <s v="Fri"/>
    <s v="Thu"/>
    <n v="5"/>
    <n v="4"/>
    <n v="-1"/>
  </r>
  <r>
    <x v="972"/>
    <x v="8"/>
    <s v="Ling"/>
    <x v="3"/>
    <m/>
    <d v="2021-07-16T00:00:00"/>
    <m/>
    <n v="2"/>
    <x v="0"/>
    <m/>
    <x v="23"/>
    <n v="170"/>
    <x v="0"/>
    <s v=""/>
    <n v="140"/>
    <n v="0"/>
    <n v="0"/>
    <n v="170"/>
    <n v="170"/>
    <n v="170"/>
    <s v="Fri"/>
    <s v="Sat"/>
    <n v="5"/>
    <n v="6"/>
    <n v="1"/>
  </r>
  <r>
    <x v="973"/>
    <x v="0"/>
    <s v="Ling"/>
    <x v="1"/>
    <m/>
    <d v="2021-07-16T00:00:00"/>
    <m/>
    <n v="2"/>
    <x v="0"/>
    <m/>
    <x v="23"/>
    <n v="180"/>
    <x v="0"/>
    <s v=""/>
    <n v="140"/>
    <n v="0"/>
    <n v="0"/>
    <n v="180"/>
    <n v="180"/>
    <n v="180"/>
    <s v="Fri"/>
    <s v="Sat"/>
    <n v="5"/>
    <n v="6"/>
    <n v="1"/>
  </r>
  <r>
    <x v="974"/>
    <x v="3"/>
    <s v="Cartier"/>
    <x v="0"/>
    <m/>
    <d v="2021-07-17T00:00:00"/>
    <d v="2021-07-26T00:00:00"/>
    <n v="1"/>
    <x v="0"/>
    <m/>
    <x v="2"/>
    <n v="48"/>
    <x v="2"/>
    <n v="9"/>
    <n v="80"/>
    <n v="60"/>
    <n v="60"/>
    <n v="48"/>
    <n v="108"/>
    <n v="108"/>
    <s v="Sat"/>
    <s v="Mon"/>
    <n v="6"/>
    <n v="1"/>
    <n v="-5"/>
  </r>
  <r>
    <x v="975"/>
    <x v="2"/>
    <s v="Burton"/>
    <x v="1"/>
    <m/>
    <d v="2021-07-17T00:00:00"/>
    <m/>
    <n v="2"/>
    <x v="1"/>
    <s v="Yes"/>
    <x v="23"/>
    <n v="1019.9758"/>
    <x v="3"/>
    <s v=""/>
    <n v="140"/>
    <n v="0"/>
    <n v="0"/>
    <n v="0"/>
    <n v="1019.9758"/>
    <n v="0"/>
    <s v="Sat"/>
    <s v="Sat"/>
    <n v="6"/>
    <n v="6"/>
    <n v="0"/>
  </r>
  <r>
    <x v="976"/>
    <x v="5"/>
    <s v="Burton"/>
    <x v="0"/>
    <m/>
    <d v="2021-07-19T00:00:00"/>
    <d v="2021-07-19T00:00:00"/>
    <n v="1"/>
    <x v="0"/>
    <m/>
    <x v="0"/>
    <n v="161.79509999999999"/>
    <x v="2"/>
    <n v="0"/>
    <n v="80"/>
    <n v="40"/>
    <n v="40"/>
    <n v="161.79509999999999"/>
    <n v="201.79509999999999"/>
    <n v="201.79509999999999"/>
    <s v="Mon"/>
    <s v="Mon"/>
    <n v="1"/>
    <n v="1"/>
    <n v="0"/>
  </r>
  <r>
    <x v="977"/>
    <x v="0"/>
    <s v="Ling"/>
    <x v="0"/>
    <m/>
    <d v="2021-07-19T00:00:00"/>
    <m/>
    <n v="2"/>
    <x v="0"/>
    <m/>
    <x v="23"/>
    <n v="61.237400000000001"/>
    <x v="2"/>
    <s v=""/>
    <n v="140"/>
    <n v="0"/>
    <n v="0"/>
    <n v="61.237400000000001"/>
    <n v="61.237400000000001"/>
    <n v="61.237400000000001"/>
    <s v="Mon"/>
    <s v="Sat"/>
    <n v="1"/>
    <n v="6"/>
    <n v="5"/>
  </r>
  <r>
    <x v="978"/>
    <x v="4"/>
    <s v="Khan"/>
    <x v="1"/>
    <m/>
    <d v="2021-07-19T00:00:00"/>
    <m/>
    <n v="2"/>
    <x v="0"/>
    <m/>
    <x v="23"/>
    <n v="440.03"/>
    <x v="2"/>
    <s v=""/>
    <n v="140"/>
    <n v="0"/>
    <n v="0"/>
    <n v="440.03"/>
    <n v="440.03"/>
    <n v="440.03"/>
    <s v="Mon"/>
    <s v="Sat"/>
    <n v="1"/>
    <n v="6"/>
    <n v="5"/>
  </r>
  <r>
    <x v="979"/>
    <x v="4"/>
    <s v="Khan"/>
    <x v="3"/>
    <m/>
    <d v="2021-07-19T00:00:00"/>
    <m/>
    <n v="2"/>
    <x v="0"/>
    <m/>
    <x v="23"/>
    <n v="351"/>
    <x v="0"/>
    <s v=""/>
    <n v="140"/>
    <n v="0"/>
    <n v="0"/>
    <n v="351"/>
    <n v="351"/>
    <n v="351"/>
    <s v="Mon"/>
    <s v="Sat"/>
    <n v="1"/>
    <n v="6"/>
    <n v="5"/>
  </r>
  <r>
    <x v="980"/>
    <x v="2"/>
    <s v="Khan"/>
    <x v="1"/>
    <m/>
    <d v="2021-07-19T00:00:00"/>
    <m/>
    <n v="2"/>
    <x v="0"/>
    <m/>
    <x v="23"/>
    <n v="519.01"/>
    <x v="2"/>
    <s v=""/>
    <n v="140"/>
    <n v="0"/>
    <n v="0"/>
    <n v="519.01"/>
    <n v="519.01"/>
    <n v="519.01"/>
    <s v="Mon"/>
    <s v="Sat"/>
    <n v="1"/>
    <n v="6"/>
    <n v="5"/>
  </r>
  <r>
    <x v="981"/>
    <x v="5"/>
    <s v="Burton"/>
    <x v="0"/>
    <m/>
    <d v="2021-07-19T00:00:00"/>
    <m/>
    <n v="2"/>
    <x v="0"/>
    <m/>
    <x v="23"/>
    <n v="138.08170000000001"/>
    <x v="2"/>
    <s v=""/>
    <n v="140"/>
    <n v="0"/>
    <n v="0"/>
    <n v="138.08170000000001"/>
    <n v="138.08170000000001"/>
    <n v="138.08170000000001"/>
    <s v="Mon"/>
    <s v="Sat"/>
    <n v="1"/>
    <n v="6"/>
    <n v="5"/>
  </r>
  <r>
    <x v="982"/>
    <x v="0"/>
    <s v="Ling"/>
    <x v="1"/>
    <m/>
    <d v="2021-07-19T00:00:00"/>
    <m/>
    <n v="2"/>
    <x v="0"/>
    <m/>
    <x v="23"/>
    <n v="1073.46"/>
    <x v="0"/>
    <s v=""/>
    <n v="140"/>
    <n v="0"/>
    <n v="0"/>
    <n v="1073.46"/>
    <n v="1073.46"/>
    <n v="1073.46"/>
    <s v="Mon"/>
    <s v="Sat"/>
    <n v="1"/>
    <n v="6"/>
    <n v="5"/>
  </r>
  <r>
    <x v="983"/>
    <x v="0"/>
    <s v="Ling"/>
    <x v="1"/>
    <m/>
    <d v="2021-07-19T00:00:00"/>
    <m/>
    <n v="2"/>
    <x v="0"/>
    <m/>
    <x v="23"/>
    <n v="48.489800000000002"/>
    <x v="0"/>
    <s v=""/>
    <n v="140"/>
    <n v="0"/>
    <n v="0"/>
    <n v="48.489800000000002"/>
    <n v="48.489800000000002"/>
    <n v="48.489800000000002"/>
    <s v="Mon"/>
    <s v="Sat"/>
    <n v="1"/>
    <n v="6"/>
    <n v="5"/>
  </r>
  <r>
    <x v="984"/>
    <x v="4"/>
    <s v="Khan"/>
    <x v="1"/>
    <m/>
    <d v="2021-07-19T00:00:00"/>
    <m/>
    <n v="1"/>
    <x v="0"/>
    <m/>
    <x v="23"/>
    <n v="45.237400000000001"/>
    <x v="0"/>
    <s v=""/>
    <n v="80"/>
    <n v="0"/>
    <n v="0"/>
    <n v="45.237400000000001"/>
    <n v="45.237400000000001"/>
    <n v="45.237400000000001"/>
    <s v="Mon"/>
    <s v="Sat"/>
    <n v="1"/>
    <n v="6"/>
    <n v="5"/>
  </r>
  <r>
    <x v="985"/>
    <x v="0"/>
    <s v="Ling"/>
    <x v="0"/>
    <m/>
    <d v="2021-07-19T00:00:00"/>
    <m/>
    <n v="1"/>
    <x v="0"/>
    <m/>
    <x v="23"/>
    <n v="288.42"/>
    <x v="2"/>
    <s v=""/>
    <n v="80"/>
    <n v="0"/>
    <n v="0"/>
    <n v="288.42"/>
    <n v="288.42"/>
    <n v="288.42"/>
    <s v="Mon"/>
    <s v="Sat"/>
    <n v="1"/>
    <n v="6"/>
    <n v="5"/>
  </r>
  <r>
    <x v="986"/>
    <x v="2"/>
    <s v="Burton"/>
    <x v="1"/>
    <m/>
    <d v="2021-07-20T00:00:00"/>
    <m/>
    <n v="1"/>
    <x v="0"/>
    <m/>
    <x v="23"/>
    <n v="38.496899999999997"/>
    <x v="0"/>
    <s v=""/>
    <n v="80"/>
    <n v="0"/>
    <n v="0"/>
    <n v="38.496899999999997"/>
    <n v="38.496899999999997"/>
    <n v="38.496899999999997"/>
    <s v="Tue"/>
    <s v="Sat"/>
    <n v="2"/>
    <n v="6"/>
    <n v="4"/>
  </r>
  <r>
    <x v="987"/>
    <x v="1"/>
    <s v="Burton"/>
    <x v="2"/>
    <m/>
    <d v="2021-07-20T00:00:00"/>
    <m/>
    <n v="1"/>
    <x v="0"/>
    <m/>
    <x v="23"/>
    <n v="107.99550000000001"/>
    <x v="0"/>
    <s v=""/>
    <n v="80"/>
    <n v="0"/>
    <n v="0"/>
    <n v="107.99550000000001"/>
    <n v="107.99550000000001"/>
    <n v="107.99550000000001"/>
    <s v="Tue"/>
    <s v="Sat"/>
    <n v="2"/>
    <n v="6"/>
    <n v="4"/>
  </r>
  <r>
    <x v="988"/>
    <x v="0"/>
    <s v="Ling"/>
    <x v="0"/>
    <m/>
    <d v="2021-07-20T00:00:00"/>
    <m/>
    <n v="2"/>
    <x v="0"/>
    <m/>
    <x v="23"/>
    <n v="142.85319999999999"/>
    <x v="0"/>
    <s v=""/>
    <n v="140"/>
    <n v="0"/>
    <n v="0"/>
    <n v="142.85319999999999"/>
    <n v="142.85319999999999"/>
    <n v="142.85319999999999"/>
    <s v="Tue"/>
    <s v="Sat"/>
    <n v="2"/>
    <n v="6"/>
    <n v="4"/>
  </r>
  <r>
    <x v="989"/>
    <x v="2"/>
    <s v="Cartier"/>
    <x v="0"/>
    <m/>
    <d v="2021-07-21T00:00:00"/>
    <m/>
    <n v="1"/>
    <x v="0"/>
    <m/>
    <x v="23"/>
    <n v="85.942099999999996"/>
    <x v="0"/>
    <s v=""/>
    <n v="80"/>
    <n v="0"/>
    <n v="0"/>
    <n v="85.942099999999996"/>
    <n v="85.942099999999996"/>
    <n v="85.942099999999996"/>
    <s v="Wed"/>
    <s v="Sat"/>
    <n v="3"/>
    <n v="6"/>
    <n v="3"/>
  </r>
  <r>
    <x v="990"/>
    <x v="0"/>
    <s v="Ling"/>
    <x v="1"/>
    <m/>
    <d v="2021-07-21T00:00:00"/>
    <m/>
    <n v="2"/>
    <x v="0"/>
    <m/>
    <x v="23"/>
    <n v="21.33"/>
    <x v="0"/>
    <s v=""/>
    <n v="140"/>
    <n v="0"/>
    <n v="0"/>
    <n v="21.33"/>
    <n v="21.33"/>
    <n v="21.33"/>
    <s v="Wed"/>
    <s v="Sat"/>
    <n v="3"/>
    <n v="6"/>
    <n v="3"/>
  </r>
  <r>
    <x v="991"/>
    <x v="3"/>
    <s v="Cartier"/>
    <x v="1"/>
    <m/>
    <d v="2021-07-21T00:00:00"/>
    <m/>
    <n v="2"/>
    <x v="0"/>
    <m/>
    <x v="23"/>
    <n v="602.66"/>
    <x v="2"/>
    <s v=""/>
    <n v="140"/>
    <n v="0"/>
    <n v="0"/>
    <n v="602.66"/>
    <n v="602.66"/>
    <n v="602.66"/>
    <s v="Wed"/>
    <s v="Sat"/>
    <n v="3"/>
    <n v="6"/>
    <n v="3"/>
  </r>
  <r>
    <x v="992"/>
    <x v="3"/>
    <s v="Cartier"/>
    <x v="0"/>
    <s v="Yes"/>
    <d v="2021-07-22T00:00:00"/>
    <m/>
    <n v="2"/>
    <x v="0"/>
    <m/>
    <x v="23"/>
    <n v="66.8857"/>
    <x v="2"/>
    <s v=""/>
    <n v="140"/>
    <n v="0"/>
    <n v="0"/>
    <n v="66.8857"/>
    <n v="66.8857"/>
    <n v="66.8857"/>
    <s v="Thu"/>
    <s v="Sat"/>
    <n v="4"/>
    <n v="6"/>
    <n v="2"/>
  </r>
  <r>
    <x v="993"/>
    <x v="3"/>
    <s v="Khan"/>
    <x v="3"/>
    <m/>
    <d v="2021-07-22T00:00:00"/>
    <m/>
    <n v="1"/>
    <x v="0"/>
    <m/>
    <x v="23"/>
    <n v="472.54539999999997"/>
    <x v="0"/>
    <s v=""/>
    <n v="80"/>
    <n v="0"/>
    <n v="0"/>
    <n v="472.54539999999997"/>
    <n v="472.54539999999997"/>
    <n v="472.54539999999997"/>
    <s v="Thu"/>
    <s v="Sat"/>
    <n v="4"/>
    <n v="6"/>
    <n v="2"/>
  </r>
  <r>
    <x v="994"/>
    <x v="5"/>
    <s v="Cartier"/>
    <x v="0"/>
    <m/>
    <d v="2021-07-22T00:00:00"/>
    <m/>
    <n v="1"/>
    <x v="0"/>
    <m/>
    <x v="23"/>
    <n v="147.69890000000001"/>
    <x v="2"/>
    <s v=""/>
    <n v="80"/>
    <n v="0"/>
    <n v="0"/>
    <n v="147.69890000000001"/>
    <n v="147.69890000000001"/>
    <n v="147.69890000000001"/>
    <s v="Thu"/>
    <s v="Sat"/>
    <n v="4"/>
    <n v="6"/>
    <n v="2"/>
  </r>
  <r>
    <x v="995"/>
    <x v="5"/>
    <s v="Burton"/>
    <x v="0"/>
    <m/>
    <d v="2021-07-22T00:00:00"/>
    <m/>
    <n v="2"/>
    <x v="0"/>
    <m/>
    <x v="23"/>
    <n v="237.21"/>
    <x v="2"/>
    <s v=""/>
    <n v="140"/>
    <n v="0"/>
    <n v="0"/>
    <n v="237.21"/>
    <n v="237.21"/>
    <n v="237.21"/>
    <s v="Thu"/>
    <s v="Sat"/>
    <n v="4"/>
    <n v="6"/>
    <n v="2"/>
  </r>
  <r>
    <x v="996"/>
    <x v="3"/>
    <s v="Cartier"/>
    <x v="3"/>
    <m/>
    <d v="2021-07-22T00:00:00"/>
    <m/>
    <n v="1"/>
    <x v="0"/>
    <m/>
    <x v="23"/>
    <n v="128.8115"/>
    <x v="2"/>
    <s v=""/>
    <n v="80"/>
    <n v="0"/>
    <n v="0"/>
    <n v="128.8115"/>
    <n v="128.8115"/>
    <n v="128.8115"/>
    <s v="Thu"/>
    <s v="Sat"/>
    <n v="4"/>
    <n v="6"/>
    <n v="2"/>
  </r>
  <r>
    <x v="997"/>
    <x v="2"/>
    <s v="Cartier"/>
    <x v="0"/>
    <m/>
    <d v="2021-07-23T00:00:00"/>
    <m/>
    <n v="1"/>
    <x v="0"/>
    <m/>
    <x v="23"/>
    <n v="84.886200000000002"/>
    <x v="2"/>
    <s v=""/>
    <n v="80"/>
    <n v="0"/>
    <n v="0"/>
    <n v="84.886200000000002"/>
    <n v="84.886200000000002"/>
    <n v="84.886200000000002"/>
    <s v="Fri"/>
    <s v="Sat"/>
    <n v="5"/>
    <n v="6"/>
    <n v="1"/>
  </r>
  <r>
    <x v="998"/>
    <x v="8"/>
    <s v="Ling"/>
    <x v="2"/>
    <m/>
    <d v="2021-07-24T00:00:00"/>
    <m/>
    <n v="1"/>
    <x v="0"/>
    <m/>
    <x v="23"/>
    <n v="122.31950000000001"/>
    <x v="0"/>
    <s v=""/>
    <n v="80"/>
    <n v="0"/>
    <n v="0"/>
    <n v="122.31950000000001"/>
    <n v="122.31950000000001"/>
    <n v="122.31950000000001"/>
    <s v="Sat"/>
    <s v="Sat"/>
    <n v="6"/>
    <n v="6"/>
    <n v="0"/>
  </r>
  <r>
    <x v="999"/>
    <x v="8"/>
    <s v="Ling"/>
    <x v="0"/>
    <m/>
    <d v="2021-07-29T00:00:00"/>
    <m/>
    <n v="2"/>
    <x v="0"/>
    <m/>
    <x v="23"/>
    <n v="210.4494"/>
    <x v="2"/>
    <s v=""/>
    <n v="140"/>
    <n v="0"/>
    <n v="0"/>
    <n v="210.4494"/>
    <n v="210.4494"/>
    <n v="210.4494"/>
    <s v="Thu"/>
    <s v="Sat"/>
    <n v="4"/>
    <n v="6"/>
    <n v="2"/>
  </r>
  <r>
    <x v="1000"/>
    <x v="9"/>
    <m/>
    <x v="5"/>
    <m/>
    <m/>
    <m/>
    <m/>
    <x v="0"/>
    <m/>
    <x v="23"/>
    <m/>
    <x v="5"/>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2"/>
  </r>
  <r>
    <n v="5"/>
  </r>
  <r>
    <n v="4"/>
  </r>
  <r>
    <n v="4"/>
  </r>
  <r>
    <n v="4"/>
  </r>
  <r>
    <n v="2"/>
  </r>
  <r>
    <n v="3"/>
  </r>
  <r>
    <n v="5"/>
  </r>
  <r>
    <n v="4"/>
  </r>
  <r>
    <n v="2"/>
  </r>
  <r>
    <n v="2"/>
  </r>
  <r>
    <n v="3"/>
  </r>
  <r>
    <n v="3"/>
  </r>
  <r>
    <n v="6"/>
  </r>
  <r>
    <n v="2"/>
  </r>
  <r>
    <n v="1"/>
  </r>
  <r>
    <n v="2"/>
  </r>
  <r>
    <n v="4"/>
  </r>
  <r>
    <n v="2"/>
  </r>
  <r>
    <n v="4"/>
  </r>
  <r>
    <n v="1"/>
  </r>
  <r>
    <n v="2"/>
  </r>
  <r>
    <n v="3"/>
  </r>
  <r>
    <n v="2"/>
  </r>
  <r>
    <n v="4"/>
  </r>
  <r>
    <n v="2"/>
  </r>
  <r>
    <n v="2"/>
  </r>
  <r>
    <n v="2"/>
  </r>
  <r>
    <n v="1"/>
  </r>
  <r>
    <n v="1"/>
  </r>
  <r>
    <n v="2"/>
  </r>
  <r>
    <n v="3"/>
  </r>
  <r>
    <n v="6"/>
  </r>
  <r>
    <n v="2"/>
  </r>
  <r>
    <n v="1"/>
  </r>
  <r>
    <n v="4"/>
  </r>
  <r>
    <n v="1"/>
  </r>
  <r>
    <n v="1"/>
  </r>
  <r>
    <n v="3"/>
  </r>
  <r>
    <n v="1"/>
  </r>
  <r>
    <n v="3"/>
  </r>
  <r>
    <n v="1"/>
  </r>
  <r>
    <n v="1"/>
  </r>
  <r>
    <n v="4"/>
  </r>
  <r>
    <n v="1"/>
  </r>
  <r>
    <n v="2"/>
  </r>
  <r>
    <n v="1"/>
  </r>
  <r>
    <n v="1"/>
  </r>
  <r>
    <n v="2"/>
  </r>
  <r>
    <n v="1"/>
  </r>
  <r>
    <n v="1"/>
  </r>
  <r>
    <n v="3"/>
  </r>
  <r>
    <n v="3"/>
  </r>
  <r>
    <n v="4"/>
  </r>
  <r>
    <n v="3"/>
  </r>
  <r>
    <n v="4"/>
  </r>
  <r>
    <n v="6"/>
  </r>
  <r>
    <n v="3"/>
  </r>
  <r>
    <n v="1"/>
  </r>
  <r>
    <n v="4"/>
  </r>
  <r>
    <n v="4"/>
  </r>
  <r>
    <n v="2"/>
  </r>
  <r>
    <n v="3"/>
  </r>
  <r>
    <n v="3"/>
  </r>
  <r>
    <n v="2"/>
  </r>
  <r>
    <n v="4"/>
  </r>
  <r>
    <n v="3"/>
  </r>
  <r>
    <n v="1"/>
  </r>
  <r>
    <n v="2"/>
  </r>
  <r>
    <n v="2"/>
  </r>
  <r>
    <n v="3"/>
  </r>
  <r>
    <n v="3"/>
  </r>
  <r>
    <n v="1"/>
  </r>
  <r>
    <n v="3"/>
  </r>
  <r>
    <n v="1"/>
  </r>
  <r>
    <n v="2"/>
  </r>
  <r>
    <n v="2"/>
  </r>
  <r>
    <n v="2"/>
  </r>
  <r>
    <n v="6"/>
  </r>
  <r>
    <n v="1"/>
  </r>
  <r>
    <n v="1"/>
  </r>
  <r>
    <n v="5"/>
  </r>
  <r>
    <n v="1"/>
  </r>
  <r>
    <n v="1"/>
  </r>
  <r>
    <n v="1"/>
  </r>
  <r>
    <n v="2"/>
  </r>
  <r>
    <n v="2"/>
  </r>
  <r>
    <n v="6"/>
  </r>
  <r>
    <n v="2"/>
  </r>
  <r>
    <n v="3"/>
  </r>
  <r>
    <n v="1"/>
  </r>
  <r>
    <n v="2"/>
  </r>
  <r>
    <n v="1"/>
  </r>
  <r>
    <n v="3"/>
  </r>
  <r>
    <n v="4"/>
  </r>
  <r>
    <n v="3"/>
  </r>
  <r>
    <n v="4"/>
  </r>
  <r>
    <n v="2"/>
  </r>
  <r>
    <n v="2"/>
  </r>
  <r>
    <n v="1"/>
  </r>
  <r>
    <n v="2"/>
  </r>
  <r>
    <n v="2"/>
  </r>
  <r>
    <n v="2"/>
  </r>
  <r>
    <n v="2"/>
  </r>
  <r>
    <n v="4"/>
  </r>
  <r>
    <n v="3"/>
  </r>
  <r>
    <n v="2"/>
  </r>
  <r>
    <n v="2"/>
  </r>
  <r>
    <n v="4"/>
  </r>
  <r>
    <n v="3"/>
  </r>
  <r>
    <n v="5"/>
  </r>
  <r>
    <n v="2"/>
  </r>
  <r>
    <n v="5"/>
  </r>
  <r>
    <n v="4"/>
  </r>
  <r>
    <n v="2"/>
  </r>
  <r>
    <n v="2"/>
  </r>
  <r>
    <n v="1"/>
  </r>
  <r>
    <n v="4"/>
  </r>
  <r>
    <n v="5"/>
  </r>
  <r>
    <n v="2"/>
  </r>
  <r>
    <n v="1"/>
  </r>
  <r>
    <n v="2"/>
  </r>
  <r>
    <n v="2"/>
  </r>
  <r>
    <n v="2"/>
  </r>
  <r>
    <n v="3"/>
  </r>
  <r>
    <n v="6"/>
  </r>
  <r>
    <n v="1"/>
  </r>
  <r>
    <n v="2"/>
  </r>
  <r>
    <n v="5"/>
  </r>
  <r>
    <n v="3"/>
  </r>
  <r>
    <n v="3"/>
  </r>
  <r>
    <n v="3"/>
  </r>
  <r>
    <n v="1"/>
  </r>
  <r>
    <n v="1"/>
  </r>
  <r>
    <n v="4"/>
  </r>
  <r>
    <n v="1"/>
  </r>
  <r>
    <n v="3"/>
  </r>
  <r>
    <n v="2"/>
  </r>
  <r>
    <n v="1"/>
  </r>
  <r>
    <n v="2"/>
  </r>
  <r>
    <n v="2"/>
  </r>
  <r>
    <n v="2"/>
  </r>
  <r>
    <n v="3"/>
  </r>
  <r>
    <n v="3"/>
  </r>
  <r>
    <n v="3"/>
  </r>
  <r>
    <n v="3"/>
  </r>
  <r>
    <n v="4"/>
  </r>
  <r>
    <n v="3"/>
  </r>
  <r>
    <n v="3"/>
  </r>
  <r>
    <n v="3"/>
  </r>
  <r>
    <n v="4"/>
  </r>
  <r>
    <n v="1"/>
  </r>
  <r>
    <n v="2"/>
  </r>
  <r>
    <n v="4"/>
  </r>
  <r>
    <n v="4"/>
  </r>
  <r>
    <n v="2"/>
  </r>
  <r>
    <n v="6"/>
  </r>
  <r>
    <n v="3"/>
  </r>
  <r>
    <n v="3"/>
  </r>
  <r>
    <n v="4"/>
  </r>
  <r>
    <n v="3"/>
  </r>
  <r>
    <n v="2"/>
  </r>
  <r>
    <n v="1"/>
  </r>
  <r>
    <n v="1"/>
  </r>
  <r>
    <n v="1"/>
  </r>
  <r>
    <n v="4"/>
  </r>
  <r>
    <n v="4"/>
  </r>
  <r>
    <n v="4"/>
  </r>
  <r>
    <n v="1"/>
  </r>
  <r>
    <n v="1"/>
  </r>
  <r>
    <n v="2"/>
  </r>
  <r>
    <n v="4"/>
  </r>
  <r>
    <n v="6"/>
  </r>
  <r>
    <n v="2"/>
  </r>
  <r>
    <n v="4"/>
  </r>
  <r>
    <n v="4"/>
  </r>
  <r>
    <n v="4"/>
  </r>
  <r>
    <n v="1"/>
  </r>
  <r>
    <n v="4"/>
  </r>
  <r>
    <n v="1"/>
  </r>
  <r>
    <n v="1"/>
  </r>
  <r>
    <n v="1"/>
  </r>
  <r>
    <n v="1"/>
  </r>
  <r>
    <n v="3"/>
  </r>
  <r>
    <n v="4"/>
  </r>
  <r>
    <n v="4"/>
  </r>
  <r>
    <n v="1"/>
  </r>
  <r>
    <n v="3"/>
  </r>
  <r>
    <n v="2"/>
  </r>
  <r>
    <n v="2"/>
  </r>
  <r>
    <n v="2"/>
  </r>
  <r>
    <n v="2"/>
  </r>
  <r>
    <n v="4"/>
  </r>
  <r>
    <n v="1"/>
  </r>
  <r>
    <n v="4"/>
  </r>
  <r>
    <n v="1"/>
  </r>
  <r>
    <n v="2"/>
  </r>
  <r>
    <n v="4"/>
  </r>
  <r>
    <n v="2"/>
  </r>
  <r>
    <n v="4"/>
  </r>
  <r>
    <n v="4"/>
  </r>
  <r>
    <n v="3"/>
  </r>
  <r>
    <n v="1"/>
  </r>
  <r>
    <n v="3"/>
  </r>
  <r>
    <n v="1"/>
  </r>
  <r>
    <n v="3"/>
  </r>
  <r>
    <n v="3"/>
  </r>
  <r>
    <n v="2"/>
  </r>
  <r>
    <n v="4"/>
  </r>
  <r>
    <n v="1"/>
  </r>
  <r>
    <n v="2"/>
  </r>
  <r>
    <n v="2"/>
  </r>
  <r>
    <n v="3"/>
  </r>
  <r>
    <n v="5"/>
  </r>
  <r>
    <n v="4"/>
  </r>
  <r>
    <n v="1"/>
  </r>
  <r>
    <n v="2"/>
  </r>
  <r>
    <n v="1"/>
  </r>
  <r>
    <n v="4"/>
  </r>
  <r>
    <n v="4"/>
  </r>
  <r>
    <n v="4"/>
  </r>
  <r>
    <n v="6"/>
  </r>
  <r>
    <n v="4"/>
  </r>
  <r>
    <n v="2"/>
  </r>
  <r>
    <n v="3"/>
  </r>
  <r>
    <n v="1"/>
  </r>
  <r>
    <n v="1"/>
  </r>
  <r>
    <n v="3"/>
  </r>
  <r>
    <n v="2"/>
  </r>
  <r>
    <n v="2"/>
  </r>
  <r>
    <n v="3"/>
  </r>
  <r>
    <n v="1"/>
  </r>
  <r>
    <n v="3"/>
  </r>
  <r>
    <n v="4"/>
  </r>
  <r>
    <n v="1"/>
  </r>
  <r>
    <n v="2"/>
  </r>
  <r>
    <n v="1"/>
  </r>
  <r>
    <n v="3"/>
  </r>
  <r>
    <n v="3"/>
  </r>
  <r>
    <n v="4"/>
  </r>
  <r>
    <n v="4"/>
  </r>
  <r>
    <n v="4"/>
  </r>
  <r>
    <n v="4"/>
  </r>
  <r>
    <n v="4"/>
  </r>
  <r>
    <n v="4"/>
  </r>
  <r>
    <n v="1"/>
  </r>
  <r>
    <n v="6"/>
  </r>
  <r>
    <n v="2"/>
  </r>
  <r>
    <n v="2"/>
  </r>
  <r>
    <n v="2"/>
  </r>
  <r>
    <n v="1"/>
  </r>
  <r>
    <n v="4"/>
  </r>
  <r>
    <n v="3"/>
  </r>
  <r>
    <n v="4"/>
  </r>
  <r>
    <n v="2"/>
  </r>
  <r>
    <n v="1"/>
  </r>
  <r>
    <n v="5"/>
  </r>
  <r>
    <n v="1"/>
  </r>
  <r>
    <n v="1"/>
  </r>
  <r>
    <n v="6"/>
  </r>
  <r>
    <n v="1"/>
  </r>
  <r>
    <n v="4"/>
  </r>
  <r>
    <n v="4"/>
  </r>
  <r>
    <n v="1"/>
  </r>
  <r>
    <n v="1"/>
  </r>
  <r>
    <n v="2"/>
  </r>
  <r>
    <n v="4"/>
  </r>
  <r>
    <n v="2"/>
  </r>
  <r>
    <n v="6"/>
  </r>
  <r>
    <n v="2"/>
  </r>
  <r>
    <n v="1"/>
  </r>
  <r>
    <n v="1"/>
  </r>
  <r>
    <n v="5"/>
  </r>
  <r>
    <n v="1"/>
  </r>
  <r>
    <n v="1"/>
  </r>
  <r>
    <n v="3"/>
  </r>
  <r>
    <n v="1"/>
  </r>
  <r>
    <n v="3"/>
  </r>
  <r>
    <n v="2"/>
  </r>
  <r>
    <n v="1"/>
  </r>
  <r>
    <n v="4"/>
  </r>
  <r>
    <n v="2"/>
  </r>
  <r>
    <n v="4"/>
  </r>
  <r>
    <n v="4"/>
  </r>
  <r>
    <n v="2"/>
  </r>
  <r>
    <n v="5"/>
  </r>
  <r>
    <n v="3"/>
  </r>
  <r>
    <n v="2"/>
  </r>
  <r>
    <n v="6"/>
  </r>
  <r>
    <n v="2"/>
  </r>
  <r>
    <n v="1"/>
  </r>
  <r>
    <n v="6"/>
  </r>
  <r>
    <n v="4"/>
  </r>
  <r>
    <n v="1"/>
  </r>
  <r>
    <n v="1"/>
  </r>
  <r>
    <n v="3"/>
  </r>
  <r>
    <n v="4"/>
  </r>
  <r>
    <n v="4"/>
  </r>
  <r>
    <n v="3"/>
  </r>
  <r>
    <n v="2"/>
  </r>
  <r>
    <n v="2"/>
  </r>
  <r>
    <n v="3"/>
  </r>
  <r>
    <n v="3"/>
  </r>
  <r>
    <n v="4"/>
  </r>
  <r>
    <n v="3"/>
  </r>
  <r>
    <n v="4"/>
  </r>
  <r>
    <n v="2"/>
  </r>
  <r>
    <n v="2"/>
  </r>
  <r>
    <n v="3"/>
  </r>
  <r>
    <n v="4"/>
  </r>
  <r>
    <n v="3"/>
  </r>
  <r>
    <n v="4"/>
  </r>
  <r>
    <n v="2"/>
  </r>
  <r>
    <n v="1"/>
  </r>
  <r>
    <n v="6"/>
  </r>
  <r>
    <n v="2"/>
  </r>
  <r>
    <n v="5"/>
  </r>
  <r>
    <n v="2"/>
  </r>
  <r>
    <n v="1"/>
  </r>
  <r>
    <n v="6"/>
  </r>
  <r>
    <n v="3"/>
  </r>
  <r>
    <n v="2"/>
  </r>
  <r>
    <n v="3"/>
  </r>
  <r>
    <n v="5"/>
  </r>
  <r>
    <n v="2"/>
  </r>
  <r>
    <n v="4"/>
  </r>
  <r>
    <n v="1"/>
  </r>
  <r>
    <n v="3"/>
  </r>
  <r>
    <n v="1"/>
  </r>
  <r>
    <n v="3"/>
  </r>
  <r>
    <n v="2"/>
  </r>
  <r>
    <n v="3"/>
  </r>
  <r>
    <n v="1"/>
  </r>
  <r>
    <n v="4"/>
  </r>
  <r>
    <n v="6"/>
  </r>
  <r>
    <n v="4"/>
  </r>
  <r>
    <n v="4"/>
  </r>
  <r>
    <n v="4"/>
  </r>
  <r>
    <n v="3"/>
  </r>
  <r>
    <n v="4"/>
  </r>
  <r>
    <n v="1"/>
  </r>
  <r>
    <n v="3"/>
  </r>
  <r>
    <n v="1"/>
  </r>
  <r>
    <n v="1"/>
  </r>
  <r>
    <n v="1"/>
  </r>
  <r>
    <n v="1"/>
  </r>
  <r>
    <n v="2"/>
  </r>
  <r>
    <n v="1"/>
  </r>
  <r>
    <n v="6"/>
  </r>
  <r>
    <n v="2"/>
  </r>
  <r>
    <n v="3"/>
  </r>
  <r>
    <n v="2"/>
  </r>
  <r>
    <n v="1"/>
  </r>
  <r>
    <n v="2"/>
  </r>
  <r>
    <n v="2"/>
  </r>
  <r>
    <n v="4"/>
  </r>
  <r>
    <n v="1"/>
  </r>
  <r>
    <n v="1"/>
  </r>
  <r>
    <n v="1"/>
  </r>
  <r>
    <n v="2"/>
  </r>
  <r>
    <n v="3"/>
  </r>
  <r>
    <n v="3"/>
  </r>
  <r>
    <n v="1"/>
  </r>
  <r>
    <n v="1"/>
  </r>
  <r>
    <n v="3"/>
  </r>
  <r>
    <n v="2"/>
  </r>
  <r>
    <n v="2"/>
  </r>
  <r>
    <n v="4"/>
  </r>
  <r>
    <n v="2"/>
  </r>
  <r>
    <n v="3"/>
  </r>
  <r>
    <n v="4"/>
  </r>
  <r>
    <n v="4"/>
  </r>
  <r>
    <n v="6"/>
  </r>
  <r>
    <n v="2"/>
  </r>
  <r>
    <n v="2"/>
  </r>
  <r>
    <n v="2"/>
  </r>
  <r>
    <n v="2"/>
  </r>
  <r>
    <n v="2"/>
  </r>
  <r>
    <n v="1"/>
  </r>
  <r>
    <n v="4"/>
  </r>
  <r>
    <n v="1"/>
  </r>
  <r>
    <n v="1"/>
  </r>
  <r>
    <n v="1"/>
  </r>
  <r>
    <n v="3"/>
  </r>
  <r>
    <n v="3"/>
  </r>
  <r>
    <n v="1"/>
  </r>
  <r>
    <n v="2"/>
  </r>
  <r>
    <n v="2"/>
  </r>
  <r>
    <n v="4"/>
  </r>
  <r>
    <n v="6"/>
  </r>
  <r>
    <n v="6"/>
  </r>
  <r>
    <n v="2"/>
  </r>
  <r>
    <n v="2"/>
  </r>
  <r>
    <n v="2"/>
  </r>
  <r>
    <n v="5"/>
  </r>
  <r>
    <n v="3"/>
  </r>
  <r>
    <n v="3"/>
  </r>
  <r>
    <n v="3"/>
  </r>
  <r>
    <n v="3"/>
  </r>
  <r>
    <n v="4"/>
  </r>
  <r>
    <n v="3"/>
  </r>
  <r>
    <n v="4"/>
  </r>
  <r>
    <n v="2"/>
  </r>
  <r>
    <n v="3"/>
  </r>
  <r>
    <n v="4"/>
  </r>
  <r>
    <n v="2"/>
  </r>
  <r>
    <n v="6"/>
  </r>
  <r>
    <n v="6"/>
  </r>
  <r>
    <n v="2"/>
  </r>
  <r>
    <n v="3"/>
  </r>
  <r>
    <n v="1"/>
  </r>
  <r>
    <n v="3"/>
  </r>
  <r>
    <n v="2"/>
  </r>
  <r>
    <n v="3"/>
  </r>
  <r>
    <n v="1"/>
  </r>
  <r>
    <n v="6"/>
  </r>
  <r>
    <n v="3"/>
  </r>
  <r>
    <n v="4"/>
  </r>
  <r>
    <n v="2"/>
  </r>
  <r>
    <n v="5"/>
  </r>
  <r>
    <n v="6"/>
  </r>
  <r>
    <n v="3"/>
  </r>
  <r>
    <n v="5"/>
  </r>
  <r>
    <n v="4"/>
  </r>
  <r>
    <n v="6"/>
  </r>
  <r>
    <n v="6"/>
  </r>
  <r>
    <n v="4"/>
  </r>
  <r>
    <n v="6"/>
  </r>
  <r>
    <n v="2"/>
  </r>
  <r>
    <n v="3"/>
  </r>
  <r>
    <n v="2"/>
  </r>
  <r>
    <n v="2"/>
  </r>
  <r>
    <n v="4"/>
  </r>
  <r>
    <n v="4"/>
  </r>
  <r>
    <n v="1"/>
  </r>
  <r>
    <n v="1"/>
  </r>
  <r>
    <n v="2"/>
  </r>
  <r>
    <n v="6"/>
  </r>
  <r>
    <n v="6"/>
  </r>
  <r>
    <n v="4"/>
  </r>
  <r>
    <n v="3"/>
  </r>
  <r>
    <n v="1"/>
  </r>
  <r>
    <n v="1"/>
  </r>
  <r>
    <n v="4"/>
  </r>
  <r>
    <n v="2"/>
  </r>
  <r>
    <n v="5"/>
  </r>
  <r>
    <n v="2"/>
  </r>
  <r>
    <n v="3"/>
  </r>
  <r>
    <n v="3"/>
  </r>
  <r>
    <n v="1"/>
  </r>
  <r>
    <n v="3"/>
  </r>
  <r>
    <n v="2"/>
  </r>
  <r>
    <n v="3"/>
  </r>
  <r>
    <n v="5"/>
  </r>
  <r>
    <n v="1"/>
  </r>
  <r>
    <n v="1"/>
  </r>
  <r>
    <n v="3"/>
  </r>
  <r>
    <n v="1"/>
  </r>
  <r>
    <n v="4"/>
  </r>
  <r>
    <n v="1"/>
  </r>
  <r>
    <n v="4"/>
  </r>
  <r>
    <n v="2"/>
  </r>
  <r>
    <n v="2"/>
  </r>
  <r>
    <n v="2"/>
  </r>
  <r>
    <n v="3"/>
  </r>
  <r>
    <n v="5"/>
  </r>
  <r>
    <n v="4"/>
  </r>
  <r>
    <n v="3"/>
  </r>
  <r>
    <n v="1"/>
  </r>
  <r>
    <n v="2"/>
  </r>
  <r>
    <n v="5"/>
  </r>
  <r>
    <n v="1"/>
  </r>
  <r>
    <n v="4"/>
  </r>
  <r>
    <n v="2"/>
  </r>
  <r>
    <n v="4"/>
  </r>
  <r>
    <n v="2"/>
  </r>
  <r>
    <n v="3"/>
  </r>
  <r>
    <n v="3"/>
  </r>
  <r>
    <n v="4"/>
  </r>
  <r>
    <n v="4"/>
  </r>
  <r>
    <n v="2"/>
  </r>
  <r>
    <n v="6"/>
  </r>
  <r>
    <n v="4"/>
  </r>
  <r>
    <n v="3"/>
  </r>
  <r>
    <n v="4"/>
  </r>
  <r>
    <n v="1"/>
  </r>
  <r>
    <n v="4"/>
  </r>
  <r>
    <n v="5"/>
  </r>
  <r>
    <n v="2"/>
  </r>
  <r>
    <n v="3"/>
  </r>
  <r>
    <n v="1"/>
  </r>
  <r>
    <n v="3"/>
  </r>
  <r>
    <n v="3"/>
  </r>
  <r>
    <n v="3"/>
  </r>
  <r>
    <n v="1"/>
  </r>
  <r>
    <n v="2"/>
  </r>
  <r>
    <n v="2"/>
  </r>
  <r>
    <n v="3"/>
  </r>
  <r>
    <n v="3"/>
  </r>
  <r>
    <n v="4"/>
  </r>
  <r>
    <n v="4"/>
  </r>
  <r>
    <n v="2"/>
  </r>
  <r>
    <n v="3"/>
  </r>
  <r>
    <n v="4"/>
  </r>
  <r>
    <n v="5"/>
  </r>
  <r>
    <n v="1"/>
  </r>
  <r>
    <n v="2"/>
  </r>
  <r>
    <n v="5"/>
  </r>
  <r>
    <n v="1"/>
  </r>
  <r>
    <n v="2"/>
  </r>
  <r>
    <n v="2"/>
  </r>
  <r>
    <n v="3"/>
  </r>
  <r>
    <n v="3"/>
  </r>
  <r>
    <n v="4"/>
  </r>
  <r>
    <n v="3"/>
  </r>
  <r>
    <n v="1"/>
  </r>
  <r>
    <n v="1"/>
  </r>
  <r>
    <n v="1"/>
  </r>
  <r>
    <n v="4"/>
  </r>
  <r>
    <n v="4"/>
  </r>
  <r>
    <n v="2"/>
  </r>
  <r>
    <n v="2"/>
  </r>
  <r>
    <n v="4"/>
  </r>
  <r>
    <n v="5"/>
  </r>
  <r>
    <n v="4"/>
  </r>
  <r>
    <n v="6"/>
  </r>
  <r>
    <n v="1"/>
  </r>
  <r>
    <n v="4"/>
  </r>
  <r>
    <n v="3"/>
  </r>
  <r>
    <n v="1"/>
  </r>
  <r>
    <n v="4"/>
  </r>
  <r>
    <n v="6"/>
  </r>
  <r>
    <n v="1"/>
  </r>
  <r>
    <n v="6"/>
  </r>
  <r>
    <n v="6"/>
  </r>
  <r>
    <n v="2"/>
  </r>
  <r>
    <n v="3"/>
  </r>
  <r>
    <n v="4"/>
  </r>
  <r>
    <n v="3"/>
  </r>
  <r>
    <n v="5"/>
  </r>
  <r>
    <n v="1"/>
  </r>
  <r>
    <n v="2"/>
  </r>
  <r>
    <n v="1"/>
  </r>
  <r>
    <n v="3"/>
  </r>
  <r>
    <n v="6"/>
  </r>
  <r>
    <n v="2"/>
  </r>
  <r>
    <n v="1"/>
  </r>
  <r>
    <n v="4"/>
  </r>
  <r>
    <n v="6"/>
  </r>
  <r>
    <n v="3"/>
  </r>
  <r>
    <n v="1"/>
  </r>
  <r>
    <n v="2"/>
  </r>
  <r>
    <n v="1"/>
  </r>
  <r>
    <n v="2"/>
  </r>
  <r>
    <n v="3"/>
  </r>
  <r>
    <n v="1"/>
  </r>
  <r>
    <n v="4"/>
  </r>
  <r>
    <n v="1"/>
  </r>
  <r>
    <n v="1"/>
  </r>
  <r>
    <n v="1"/>
  </r>
  <r>
    <n v="1"/>
  </r>
  <r>
    <n v="1"/>
  </r>
  <r>
    <n v="1"/>
  </r>
  <r>
    <n v="2"/>
  </r>
  <r>
    <n v="2"/>
  </r>
  <r>
    <n v="2"/>
  </r>
  <r>
    <n v="2"/>
  </r>
  <r>
    <n v="2"/>
  </r>
  <r>
    <n v="2"/>
  </r>
  <r>
    <n v="2"/>
  </r>
  <r>
    <n v="2"/>
  </r>
  <r>
    <n v="1"/>
  </r>
  <r>
    <n v="1"/>
  </r>
  <r>
    <n v="1"/>
  </r>
  <r>
    <n v="1"/>
  </r>
  <r>
    <n v="1"/>
  </r>
  <r>
    <n v="1"/>
  </r>
  <r>
    <n v="2"/>
  </r>
  <r>
    <n v="2"/>
  </r>
  <r>
    <n v="2"/>
  </r>
  <r>
    <n v="2"/>
  </r>
  <r>
    <n v="2"/>
  </r>
  <r>
    <n v="2"/>
  </r>
  <r>
    <n v="2"/>
  </r>
  <r>
    <n v="2"/>
  </r>
  <r>
    <n v="5"/>
  </r>
  <r>
    <n v="6"/>
  </r>
  <r>
    <n v="2"/>
  </r>
  <r>
    <n v="6"/>
  </r>
  <r>
    <n v="2"/>
  </r>
  <r>
    <n v="6"/>
  </r>
  <r>
    <n v="2"/>
  </r>
  <r>
    <n v="6"/>
  </r>
  <r>
    <n v="2"/>
  </r>
  <r>
    <n v="3"/>
  </r>
  <r>
    <n v="4"/>
  </r>
  <r>
    <n v="5"/>
  </r>
  <r>
    <n v="3"/>
  </r>
  <r>
    <n v="3"/>
  </r>
  <r>
    <n v="2"/>
  </r>
  <r>
    <n v="3"/>
  </r>
  <r>
    <n v="2"/>
  </r>
  <r>
    <n v="2"/>
  </r>
  <r>
    <n v="4"/>
  </r>
  <r>
    <n v="2"/>
  </r>
  <r>
    <n v="3"/>
  </r>
  <r>
    <n v="1"/>
  </r>
  <r>
    <n v="4"/>
  </r>
  <r>
    <n v="6"/>
  </r>
  <r>
    <n v="1"/>
  </r>
  <r>
    <n v="3"/>
  </r>
  <r>
    <n v="1"/>
  </r>
  <r>
    <n v="1"/>
  </r>
  <r>
    <n v="3"/>
  </r>
  <r>
    <n v="2"/>
  </r>
  <r>
    <n v="1"/>
  </r>
  <r>
    <n v="3"/>
  </r>
  <r>
    <n v="5"/>
  </r>
  <r>
    <n v="4"/>
  </r>
  <r>
    <n v="4"/>
  </r>
  <r>
    <n v="1"/>
  </r>
  <r>
    <n v="4"/>
  </r>
  <r>
    <n v="4"/>
  </r>
  <r>
    <n v="3"/>
  </r>
  <r>
    <n v="4"/>
  </r>
  <r>
    <n v="1"/>
  </r>
  <r>
    <n v="1"/>
  </r>
  <r>
    <n v="4"/>
  </r>
  <r>
    <n v="3"/>
  </r>
  <r>
    <n v="5"/>
  </r>
  <r>
    <n v="6"/>
  </r>
  <r>
    <n v="5"/>
  </r>
  <r>
    <n v="4"/>
  </r>
  <r>
    <n v="4"/>
  </r>
  <r>
    <n v="4"/>
  </r>
  <r>
    <n v="4"/>
  </r>
  <r>
    <n v="2"/>
  </r>
  <r>
    <n v="3"/>
  </r>
  <r>
    <n v="2"/>
  </r>
  <r>
    <n v="4"/>
  </r>
  <r>
    <n v="3"/>
  </r>
  <r>
    <n v="1"/>
  </r>
  <r>
    <n v="1"/>
  </r>
  <r>
    <n v="1"/>
  </r>
  <r>
    <n v="1"/>
  </r>
  <r>
    <n v="4"/>
  </r>
  <r>
    <n v="4"/>
  </r>
  <r>
    <n v="4"/>
  </r>
  <r>
    <n v="4"/>
  </r>
  <r>
    <n v="1"/>
  </r>
  <r>
    <n v="6"/>
  </r>
  <r>
    <n v="1"/>
  </r>
  <r>
    <n v="1"/>
  </r>
  <r>
    <n v="1"/>
  </r>
  <r>
    <n v="1"/>
  </r>
  <r>
    <n v="4"/>
  </r>
  <r>
    <n v="4"/>
  </r>
  <r>
    <n v="3"/>
  </r>
  <r>
    <n v="3"/>
  </r>
  <r>
    <n v="4"/>
  </r>
  <r>
    <n v="2"/>
  </r>
  <r>
    <n v="3"/>
  </r>
  <r>
    <n v="1"/>
  </r>
  <r>
    <n v="6"/>
  </r>
  <r>
    <n v="3"/>
  </r>
  <r>
    <n v="4"/>
  </r>
  <r>
    <n v="4"/>
  </r>
  <r>
    <n v="1"/>
  </r>
  <r>
    <n v="1"/>
  </r>
  <r>
    <n v="3"/>
  </r>
  <r>
    <n v="4"/>
  </r>
  <r>
    <n v="3"/>
  </r>
  <r>
    <n v="3"/>
  </r>
  <r>
    <n v="3"/>
  </r>
  <r>
    <n v="2"/>
  </r>
  <r>
    <n v="1"/>
  </r>
  <r>
    <n v="2"/>
  </r>
  <r>
    <n v="2"/>
  </r>
  <r>
    <n v="2"/>
  </r>
  <r>
    <n v="3"/>
  </r>
  <r>
    <n v="4"/>
  </r>
  <r>
    <n v="6"/>
  </r>
  <r>
    <n v="6"/>
  </r>
  <r>
    <n v="1"/>
  </r>
  <r>
    <n v="2"/>
  </r>
  <r>
    <n v="2"/>
  </r>
  <r>
    <n v="5"/>
  </r>
  <r>
    <n v="3"/>
  </r>
  <r>
    <n v="3"/>
  </r>
  <r>
    <n v="2"/>
  </r>
  <r>
    <n v="2"/>
  </r>
  <r>
    <n v="5"/>
  </r>
  <r>
    <n v="6"/>
  </r>
  <r>
    <n v="1"/>
  </r>
  <r>
    <n v="2"/>
  </r>
  <r>
    <n v="5"/>
  </r>
  <r>
    <n v="4"/>
  </r>
  <r>
    <n v="1"/>
  </r>
  <r>
    <n v="4"/>
  </r>
  <r>
    <n v="2"/>
  </r>
  <r>
    <n v="3"/>
  </r>
  <r>
    <n v="3"/>
  </r>
  <r>
    <n v="2"/>
  </r>
  <r>
    <n v="5"/>
  </r>
  <r>
    <n v="6"/>
  </r>
  <r>
    <n v="1"/>
  </r>
  <r>
    <n v="1"/>
  </r>
  <r>
    <n v="1"/>
  </r>
  <r>
    <n v="4"/>
  </r>
  <r>
    <n v="2"/>
  </r>
  <r>
    <n v="2"/>
  </r>
  <r>
    <n v="5"/>
  </r>
  <r>
    <n v="4"/>
  </r>
  <r>
    <n v="1"/>
  </r>
  <r>
    <n v="3"/>
  </r>
  <r>
    <n v="5"/>
  </r>
  <r>
    <n v="6"/>
  </r>
  <r>
    <n v="2"/>
  </r>
  <r>
    <n v="2"/>
  </r>
  <r>
    <n v="6"/>
  </r>
  <r>
    <n v="6"/>
  </r>
  <r>
    <n v="3"/>
  </r>
  <r>
    <n v="4"/>
  </r>
  <r>
    <n v="2"/>
  </r>
  <r>
    <n v="1"/>
  </r>
  <r>
    <n v="4"/>
  </r>
  <r>
    <n v="1"/>
  </r>
  <r>
    <n v="6"/>
  </r>
  <r>
    <n v="1"/>
  </r>
  <r>
    <n v="3"/>
  </r>
  <r>
    <n v="1"/>
  </r>
  <r>
    <n v="1"/>
  </r>
  <r>
    <n v="6"/>
  </r>
  <r>
    <n v="6"/>
  </r>
  <r>
    <n v="6"/>
  </r>
  <r>
    <n v="3"/>
  </r>
  <r>
    <n v="1"/>
  </r>
  <r>
    <n v="1"/>
  </r>
  <r>
    <n v="1"/>
  </r>
  <r>
    <n v="4"/>
  </r>
  <r>
    <n v="2"/>
  </r>
  <r>
    <n v="3"/>
  </r>
  <r>
    <n v="1"/>
  </r>
  <r>
    <n v="3"/>
  </r>
  <r>
    <n v="1"/>
  </r>
  <r>
    <n v="6"/>
  </r>
  <r>
    <n v="6"/>
  </r>
  <r>
    <n v="6"/>
  </r>
  <r>
    <n v="6"/>
  </r>
  <r>
    <n v="4"/>
  </r>
  <r>
    <n v="4"/>
  </r>
  <r>
    <n v="2"/>
  </r>
  <r>
    <n v="4"/>
  </r>
  <r>
    <n v="2"/>
  </r>
  <r>
    <n v="2"/>
  </r>
  <r>
    <n v="6"/>
  </r>
  <r>
    <n v="3"/>
  </r>
  <r>
    <n v="1"/>
  </r>
  <r>
    <n v="1"/>
  </r>
  <r>
    <n v="4"/>
  </r>
  <r>
    <n v="4"/>
  </r>
  <r>
    <n v="1"/>
  </r>
  <r>
    <n v="6"/>
  </r>
  <r>
    <n v="2"/>
  </r>
  <r>
    <n v="1"/>
  </r>
  <r>
    <n v="2"/>
  </r>
  <r>
    <n v="1"/>
  </r>
  <r>
    <n v="6"/>
  </r>
  <r>
    <n v="6"/>
  </r>
  <r>
    <n v="1"/>
  </r>
  <r>
    <n v="4"/>
  </r>
  <r>
    <n v="4"/>
  </r>
  <r>
    <n v="4"/>
  </r>
  <r>
    <n v="1"/>
  </r>
  <r>
    <n v="3"/>
  </r>
  <r>
    <n v="6"/>
  </r>
  <r>
    <n v="6"/>
  </r>
  <r>
    <n v="3"/>
  </r>
  <r>
    <n v="3"/>
  </r>
  <r>
    <n v="1"/>
  </r>
  <r>
    <n v="3"/>
  </r>
  <r>
    <n v="3"/>
  </r>
  <r>
    <n v="6"/>
  </r>
  <r>
    <n v="4"/>
  </r>
  <r>
    <n v="4"/>
  </r>
  <r>
    <n v="4"/>
  </r>
  <r>
    <n v="1"/>
  </r>
  <r>
    <n v="3"/>
  </r>
  <r>
    <n v="3"/>
  </r>
  <r>
    <n v="6"/>
  </r>
  <r>
    <n v="6"/>
  </r>
  <r>
    <n v="1"/>
  </r>
  <r>
    <n v="3"/>
  </r>
  <r>
    <n v="4"/>
  </r>
  <r>
    <n v="1"/>
  </r>
  <r>
    <n v="2"/>
  </r>
  <r>
    <n v="1"/>
  </r>
  <r>
    <n v="3"/>
  </r>
  <r>
    <n v="3"/>
  </r>
  <r>
    <n v="6"/>
  </r>
  <r>
    <n v="1"/>
  </r>
  <r>
    <n v="3"/>
  </r>
  <r>
    <n v="4"/>
  </r>
  <r>
    <n v="2"/>
  </r>
  <r>
    <n v="2"/>
  </r>
  <r>
    <n v="2"/>
  </r>
  <r>
    <n v="3"/>
  </r>
  <r>
    <n v="1"/>
  </r>
  <r>
    <n v="1"/>
  </r>
  <r>
    <n v="6"/>
  </r>
  <r>
    <n v="5"/>
  </r>
  <r>
    <n v="4"/>
  </r>
  <r>
    <n v="6"/>
  </r>
  <r>
    <n v="1"/>
  </r>
  <r>
    <n v="1"/>
  </r>
  <r>
    <n v="6"/>
  </r>
  <r>
    <n v="3"/>
  </r>
  <r>
    <n v="5"/>
  </r>
  <r>
    <n v="4"/>
  </r>
  <r>
    <n v="1"/>
  </r>
  <r>
    <n v="3"/>
  </r>
  <r>
    <n v="4"/>
  </r>
  <r>
    <n v="6"/>
  </r>
  <r>
    <n v="6"/>
  </r>
  <r>
    <n v="6"/>
  </r>
  <r>
    <n v="6"/>
  </r>
  <r>
    <n v="6"/>
  </r>
  <r>
    <n v="5"/>
  </r>
  <r>
    <n v="2"/>
  </r>
  <r>
    <n v="3"/>
  </r>
  <r>
    <n v="4"/>
  </r>
  <r>
    <n v="3"/>
  </r>
  <r>
    <n v="4"/>
  </r>
  <r>
    <n v="4"/>
  </r>
  <r>
    <n v="6"/>
  </r>
  <r>
    <n v="6"/>
  </r>
  <r>
    <n v="5"/>
  </r>
  <r>
    <n v="1"/>
  </r>
  <r>
    <n v="3"/>
  </r>
  <r>
    <n v="1"/>
  </r>
  <r>
    <n v="4"/>
  </r>
  <r>
    <n v="4"/>
  </r>
  <r>
    <n v="4"/>
  </r>
  <r>
    <n v="3"/>
  </r>
  <r>
    <n v="6"/>
  </r>
  <r>
    <n v="6"/>
  </r>
  <r>
    <n v="6"/>
  </r>
  <r>
    <n v="6"/>
  </r>
  <r>
    <n v="6"/>
  </r>
  <r>
    <n v="3"/>
  </r>
  <r>
    <n v="2"/>
  </r>
  <r>
    <n v="4"/>
  </r>
  <r>
    <n v="6"/>
  </r>
  <r>
    <n v="6"/>
  </r>
  <r>
    <n v="6"/>
  </r>
  <r>
    <n v="6"/>
  </r>
  <r>
    <n v="6"/>
  </r>
  <r>
    <n v="6"/>
  </r>
  <r>
    <n v="6"/>
  </r>
  <r>
    <n v="6"/>
  </r>
  <r>
    <n v="1"/>
  </r>
  <r>
    <n v="6"/>
  </r>
  <r>
    <n v="3"/>
  </r>
  <r>
    <n v="5"/>
  </r>
  <r>
    <n v="1"/>
  </r>
  <r>
    <n v="2"/>
  </r>
  <r>
    <n v="3"/>
  </r>
  <r>
    <n v="6"/>
  </r>
  <r>
    <n v="6"/>
  </r>
  <r>
    <n v="6"/>
  </r>
  <r>
    <n v="6"/>
  </r>
  <r>
    <n v="6"/>
  </r>
  <r>
    <n v="6"/>
  </r>
  <r>
    <n v="5"/>
  </r>
  <r>
    <n v="1"/>
  </r>
  <r>
    <n v="3"/>
  </r>
  <r>
    <n v="6"/>
  </r>
  <r>
    <n v="6"/>
  </r>
  <r>
    <n v="6"/>
  </r>
  <r>
    <n v="6"/>
  </r>
  <r>
    <n v="5"/>
  </r>
  <r>
    <n v="6"/>
  </r>
  <r>
    <n v="2"/>
  </r>
  <r>
    <n v="3"/>
  </r>
  <r>
    <n v="1"/>
  </r>
  <r>
    <n v="1"/>
  </r>
  <r>
    <n v="4"/>
  </r>
  <r>
    <n v="6"/>
  </r>
  <r>
    <n v="6"/>
  </r>
  <r>
    <n v="4"/>
  </r>
  <r>
    <n v="5"/>
  </r>
  <r>
    <n v="1"/>
  </r>
  <r>
    <n v="6"/>
  </r>
  <r>
    <n v="6"/>
  </r>
  <r>
    <n v="6"/>
  </r>
  <r>
    <n v="6"/>
  </r>
  <r>
    <n v="6"/>
  </r>
  <r>
    <n v="6"/>
  </r>
  <r>
    <n v="6"/>
  </r>
  <r>
    <n v="6"/>
  </r>
  <r>
    <n v="5"/>
  </r>
  <r>
    <n v="6"/>
  </r>
  <r>
    <n v="6"/>
  </r>
  <r>
    <n v="1"/>
  </r>
  <r>
    <n v="6"/>
  </r>
  <r>
    <n v="5"/>
  </r>
  <r>
    <n v="4"/>
  </r>
  <r>
    <n v="3"/>
  </r>
  <r>
    <n v="6"/>
  </r>
  <r>
    <n v="6"/>
  </r>
  <r>
    <n v="6"/>
  </r>
  <r>
    <n v="6"/>
  </r>
  <r>
    <n v="6"/>
  </r>
  <r>
    <n v="6"/>
  </r>
  <r>
    <n v="1"/>
  </r>
  <r>
    <n v="2"/>
  </r>
  <r>
    <n v="3"/>
  </r>
  <r>
    <n v="3"/>
  </r>
  <r>
    <n v="6"/>
  </r>
  <r>
    <n v="6"/>
  </r>
  <r>
    <n v="6"/>
  </r>
  <r>
    <n v="6"/>
  </r>
  <r>
    <n v="6"/>
  </r>
  <r>
    <n v="6"/>
  </r>
  <r>
    <n v="6"/>
  </r>
  <r>
    <n v="6"/>
  </r>
  <r>
    <n v="6"/>
  </r>
  <r>
    <n v="6"/>
  </r>
  <r>
    <n v="2"/>
  </r>
  <r>
    <n v="6"/>
  </r>
  <r>
    <n v="6"/>
  </r>
  <r>
    <n v="6"/>
  </r>
  <r>
    <n v="2"/>
  </r>
  <r>
    <n v="4"/>
  </r>
  <r>
    <n v="6"/>
  </r>
  <r>
    <n v="6"/>
  </r>
  <r>
    <n v="6"/>
  </r>
  <r>
    <n v="6"/>
  </r>
  <r>
    <n v="3"/>
  </r>
  <r>
    <n v="3"/>
  </r>
  <r>
    <n v="6"/>
  </r>
  <r>
    <n v="6"/>
  </r>
  <r>
    <n v="6"/>
  </r>
  <r>
    <n v="6"/>
  </r>
  <r>
    <n v="6"/>
  </r>
  <r>
    <n v="1"/>
  </r>
  <r>
    <n v="6"/>
  </r>
  <r>
    <n v="6"/>
  </r>
  <r>
    <n v="6"/>
  </r>
  <r>
    <n v="6"/>
  </r>
  <r>
    <n v="6"/>
  </r>
  <r>
    <n v="3"/>
  </r>
  <r>
    <n v="4"/>
  </r>
  <r>
    <n v="6"/>
  </r>
  <r>
    <n v="6"/>
  </r>
  <r>
    <n v="6"/>
  </r>
  <r>
    <n v="6"/>
  </r>
  <r>
    <n v="2"/>
  </r>
  <r>
    <n v="6"/>
  </r>
  <r>
    <n v="6"/>
  </r>
  <r>
    <n v="6"/>
  </r>
  <r>
    <n v="6"/>
  </r>
  <r>
    <n v="6"/>
  </r>
  <r>
    <n v="6"/>
  </r>
  <r>
    <n v="6"/>
  </r>
  <r>
    <n v="6"/>
  </r>
  <r>
    <n v="6"/>
  </r>
  <r>
    <n v="6"/>
  </r>
  <r>
    <n v="4"/>
  </r>
  <r>
    <n v="6"/>
  </r>
  <r>
    <n v="6"/>
  </r>
  <r>
    <n v="4"/>
  </r>
  <r>
    <n v="6"/>
  </r>
  <r>
    <n v="6"/>
  </r>
  <r>
    <n v="1"/>
  </r>
  <r>
    <n v="6"/>
  </r>
  <r>
    <n v="1"/>
  </r>
  <r>
    <n v="6"/>
  </r>
  <r>
    <n v="6"/>
  </r>
  <r>
    <n v="6"/>
  </r>
  <r>
    <n v="6"/>
  </r>
  <r>
    <n v="6"/>
  </r>
  <r>
    <n v="6"/>
  </r>
  <r>
    <n v="6"/>
  </r>
  <r>
    <n v="6"/>
  </r>
  <r>
    <n v="6"/>
  </r>
  <r>
    <n v="6"/>
  </r>
  <r>
    <n v="6"/>
  </r>
  <r>
    <n v="6"/>
  </r>
  <r>
    <n v="6"/>
  </r>
  <r>
    <n v="6"/>
  </r>
  <r>
    <n v="6"/>
  </r>
  <r>
    <n v="6"/>
  </r>
  <r>
    <n v="6"/>
  </r>
  <r>
    <n v="6"/>
  </r>
  <r>
    <n v="6"/>
  </r>
  <r>
    <n v="6"/>
  </r>
  <r>
    <n v="6"/>
  </r>
  <r>
    <n v="6"/>
  </r>
  <r>
    <n v="6"/>
  </r>
  <r>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6AF6-3196-4002-8905-6ED07F6A7C73}"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1" firstHeaderRow="1" firstDataRow="2"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5"/>
        <item x="0"/>
        <item x="1"/>
        <item x="2"/>
        <item x="3"/>
        <item x="4"/>
        <item t="default"/>
      </items>
    </pivotField>
    <pivotField axis="axisCol" showAll="0">
      <items count="7">
        <item x="5"/>
        <item x="0"/>
        <item x="3"/>
        <item x="2"/>
        <item x="1"/>
        <item x="4"/>
        <item t="default"/>
      </items>
    </pivotField>
    <pivotField showAll="0"/>
    <pivotField showAll="0"/>
    <pivotField dataField="1" showAll="0"/>
  </pivotFields>
  <rowFields count="1">
    <field x="13"/>
  </rowFields>
  <rowItems count="7">
    <i>
      <x/>
    </i>
    <i>
      <x v="1"/>
    </i>
    <i>
      <x v="2"/>
    </i>
    <i>
      <x v="3"/>
    </i>
    <i>
      <x v="4"/>
    </i>
    <i>
      <x v="5"/>
    </i>
    <i t="grand">
      <x/>
    </i>
  </rowItems>
  <colFields count="1">
    <field x="14"/>
  </colFields>
  <colItems count="7">
    <i>
      <x/>
    </i>
    <i>
      <x v="1"/>
    </i>
    <i>
      <x v="2"/>
    </i>
    <i>
      <x v="3"/>
    </i>
    <i>
      <x v="4"/>
    </i>
    <i>
      <x v="5"/>
    </i>
    <i t="grand">
      <x/>
    </i>
  </colItems>
  <dataFields count="1">
    <dataField name="Average of lead_time" fld="17"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D9A2F7-4DB4-49C6-9992-6317E04169AE}" name="PivotTable4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
  <location ref="A3:B12" firstHeaderRow="1" firstDataRow="1" firstDataCol="1"/>
  <pivotFields count="27">
    <pivotField showAll="0"/>
    <pivotField axis="axisRow" showAll="0" sortType="descending">
      <items count="10">
        <item x="4"/>
        <item x="6"/>
        <item x="5"/>
        <item x="1"/>
        <item x="3"/>
        <item x="7"/>
        <item x="0"/>
        <item x="8"/>
        <item x="2"/>
        <item t="default"/>
      </items>
      <autoSortScope>
        <pivotArea dataOnly="0" outline="0" fieldPosition="0">
          <references count="1">
            <reference field="4294967294" count="1" selected="0">
              <x v="0"/>
            </reference>
          </references>
        </pivotArea>
      </autoSortScope>
    </pivotField>
    <pivotField showAll="0"/>
    <pivotField showAll="0">
      <items count="6">
        <item x="0"/>
        <item x="2"/>
        <item x="4"/>
        <item x="3"/>
        <item x="1"/>
        <item t="default"/>
      </items>
    </pivotField>
    <pivotField dataField="1"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1"/>
  </rowFields>
  <rowItems count="9">
    <i>
      <x v="4"/>
    </i>
    <i>
      <x v="8"/>
    </i>
    <i>
      <x v="2"/>
    </i>
    <i>
      <x v="6"/>
    </i>
    <i>
      <x/>
    </i>
    <i>
      <x v="7"/>
    </i>
    <i>
      <x v="3"/>
    </i>
    <i>
      <x v="1"/>
    </i>
    <i>
      <x v="5"/>
    </i>
  </rowItems>
  <colItems count="1">
    <i/>
  </colItems>
  <dataFields count="1">
    <dataField name="Count of Rush" fld="4" subtotal="count" baseField="0" baseItem="0"/>
  </dataFields>
  <formats count="2">
    <format dxfId="165">
      <pivotArea collapsedLevelsAreSubtotals="1" fieldPosition="0">
        <references count="1">
          <reference field="1" count="1">
            <x v="4"/>
          </reference>
        </references>
      </pivotArea>
    </format>
    <format dxfId="164">
      <pivotArea dataOnly="0" labelOnly="1" fieldPosition="0">
        <references count="1">
          <reference field="1" count="1">
            <x v="4"/>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7233F8-8740-432F-B478-1EE944A3BDB8}" name="PivotTable1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6" firstHeaderRow="1" firstDataRow="1" firstDataCol="1"/>
  <pivotFields count="27">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axis="axisRow" showAll="0">
      <items count="3">
        <item x="1"/>
        <item x="0"/>
        <item t="default"/>
      </items>
    </pivotField>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0" baseItem="19"/>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3549F0-2298-4DAA-A84A-3B587754D667}"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H11" firstHeaderRow="1" firstDataRow="2" firstDataCol="1"/>
  <pivotFields count="25">
    <pivotField dataField="1" showAll="0"/>
    <pivotField showAll="0"/>
    <pivotField showAll="0"/>
    <pivotField axis="axisCol"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sortType="ascending">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2"/>
    </i>
    <i>
      <x v="3"/>
    </i>
    <i>
      <x v="4"/>
    </i>
    <i>
      <x v="5"/>
    </i>
    <i t="grand">
      <x/>
    </i>
  </rowItems>
  <colFields count="1">
    <field x="3"/>
  </colFields>
  <colItems count="7">
    <i>
      <x/>
    </i>
    <i>
      <x v="4"/>
    </i>
    <i>
      <x v="1"/>
    </i>
    <i>
      <x v="3"/>
    </i>
    <i>
      <x v="2"/>
    </i>
    <i>
      <x v="5"/>
    </i>
    <i t="grand">
      <x/>
    </i>
  </colItems>
  <dataFields count="1">
    <dataField name="Count of WO" fld="0" subtotal="count" baseField="0" baseItem="0"/>
  </dataFields>
  <formats count="1">
    <format dxfId="163">
      <pivotArea collapsedLevelsAreSubtotals="1" fieldPosition="0">
        <references count="1">
          <reference field="12" count="1">
            <x v="0"/>
          </reference>
        </references>
      </pivotArea>
    </format>
  </format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4"/>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5" format="12" series="1">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2">
          <reference field="4294967294" count="1" selected="0">
            <x v="0"/>
          </reference>
          <reference field="3" count="1" selected="0">
            <x v="4"/>
          </reference>
        </references>
      </pivotArea>
    </chartFormat>
    <chartFormat chart="5" format="14" series="1">
      <pivotArea type="data" outline="0" fieldPosition="0">
        <references count="2">
          <reference field="4294967294" count="1" selected="0">
            <x v="0"/>
          </reference>
          <reference field="3" count="1" selected="0">
            <x v="1"/>
          </reference>
        </references>
      </pivotArea>
    </chartFormat>
    <chartFormat chart="5" format="15" series="1">
      <pivotArea type="data" outline="0" fieldPosition="0">
        <references count="2">
          <reference field="4294967294" count="1" selected="0">
            <x v="0"/>
          </reference>
          <reference field="3" count="1" selected="0">
            <x v="3"/>
          </reference>
        </references>
      </pivotArea>
    </chartFormat>
    <chartFormat chart="5" format="16" series="1">
      <pivotArea type="data" outline="0" fieldPosition="0">
        <references count="2">
          <reference field="4294967294" count="1" selected="0">
            <x v="0"/>
          </reference>
          <reference field="3" count="1" selected="0">
            <x v="2"/>
          </reference>
        </references>
      </pivotArea>
    </chartFormat>
    <chartFormat chart="5"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B96C59-B89B-49F9-8051-497C3C8F8F54}" name="PivotTable1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G20" firstHeaderRow="1" firstDataRow="2" firstDataCol="1"/>
  <pivotFields count="27">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sortType="descending">
      <items count="220">
        <item x="168"/>
        <item x="217"/>
        <item x="218"/>
        <item x="210"/>
        <item x="206"/>
        <item x="200"/>
        <item x="212"/>
        <item x="198"/>
        <item x="209"/>
        <item x="142"/>
        <item x="205"/>
        <item x="208"/>
        <item x="211"/>
        <item x="184"/>
        <item x="134"/>
        <item x="216"/>
        <item x="207"/>
        <item x="183"/>
        <item x="182"/>
        <item x="186"/>
        <item x="214"/>
        <item x="114"/>
        <item x="166"/>
        <item x="157"/>
        <item x="215"/>
        <item x="196"/>
        <item x="193"/>
        <item x="201"/>
        <item x="204"/>
        <item x="192"/>
        <item x="203"/>
        <item x="213"/>
        <item x="175"/>
        <item x="172"/>
        <item x="162"/>
        <item x="178"/>
        <item x="137"/>
        <item x="155"/>
        <item x="195"/>
        <item x="191"/>
        <item x="171"/>
        <item x="180"/>
        <item x="199"/>
        <item x="190"/>
        <item x="197"/>
        <item x="141"/>
        <item x="174"/>
        <item x="187"/>
        <item x="202"/>
        <item x="165"/>
        <item x="177"/>
        <item x="108"/>
        <item x="194"/>
        <item x="181"/>
        <item x="170"/>
        <item x="164"/>
        <item x="189"/>
        <item x="188"/>
        <item x="161"/>
        <item x="176"/>
        <item x="185"/>
        <item x="100"/>
        <item x="158"/>
        <item x="156"/>
        <item x="152"/>
        <item x="145"/>
        <item x="163"/>
        <item x="149"/>
        <item x="173"/>
        <item x="74"/>
        <item x="169"/>
        <item x="179"/>
        <item x="131"/>
        <item x="167"/>
        <item x="159"/>
        <item x="133"/>
        <item x="160"/>
        <item x="151"/>
        <item x="140"/>
        <item x="130"/>
        <item x="144"/>
        <item x="148"/>
        <item x="56"/>
        <item x="153"/>
        <item x="119"/>
        <item x="154"/>
        <item x="150"/>
        <item x="121"/>
        <item x="129"/>
        <item x="132"/>
        <item x="147"/>
        <item x="146"/>
        <item x="127"/>
        <item x="115"/>
        <item x="143"/>
        <item x="126"/>
        <item x="136"/>
        <item x="135"/>
        <item x="128"/>
        <item x="102"/>
        <item x="103"/>
        <item x="107"/>
        <item x="139"/>
        <item x="105"/>
        <item x="112"/>
        <item x="113"/>
        <item x="138"/>
        <item x="106"/>
        <item x="125"/>
        <item x="111"/>
        <item x="122"/>
        <item x="124"/>
        <item x="110"/>
        <item x="94"/>
        <item x="60"/>
        <item x="123"/>
        <item x="98"/>
        <item x="120"/>
        <item x="73"/>
        <item x="118"/>
        <item x="97"/>
        <item x="96"/>
        <item x="109"/>
        <item x="116"/>
        <item x="68"/>
        <item x="71"/>
        <item x="117"/>
        <item x="76"/>
        <item x="80"/>
        <item x="89"/>
        <item x="101"/>
        <item x="67"/>
        <item x="104"/>
        <item x="95"/>
        <item x="99"/>
        <item x="93"/>
        <item x="91"/>
        <item x="86"/>
        <item x="90"/>
        <item x="83"/>
        <item x="75"/>
        <item x="87"/>
        <item x="49"/>
        <item x="82"/>
        <item x="88"/>
        <item x="85"/>
        <item x="92"/>
        <item x="53"/>
        <item x="81"/>
        <item x="84"/>
        <item x="79"/>
        <item x="55"/>
        <item x="66"/>
        <item x="77"/>
        <item x="65"/>
        <item x="69"/>
        <item x="78"/>
        <item x="72"/>
        <item x="64"/>
        <item x="52"/>
        <item x="63"/>
        <item x="51"/>
        <item x="70"/>
        <item x="58"/>
        <item x="7"/>
        <item x="54"/>
        <item x="62"/>
        <item x="61"/>
        <item x="35"/>
        <item x="43"/>
        <item x="42"/>
        <item x="59"/>
        <item x="28"/>
        <item x="34"/>
        <item x="24"/>
        <item x="44"/>
        <item x="36"/>
        <item x="16"/>
        <item x="11"/>
        <item x="57"/>
        <item x="41"/>
        <item x="48"/>
        <item x="30"/>
        <item x="27"/>
        <item x="45"/>
        <item x="47"/>
        <item x="50"/>
        <item x="15"/>
        <item x="31"/>
        <item x="37"/>
        <item x="10"/>
        <item x="39"/>
        <item x="46"/>
        <item x="33"/>
        <item x="40"/>
        <item x="26"/>
        <item x="29"/>
        <item x="38"/>
        <item x="25"/>
        <item x="32"/>
        <item x="23"/>
        <item x="6"/>
        <item x="22"/>
        <item x="4"/>
        <item x="5"/>
        <item x="9"/>
        <item x="18"/>
        <item x="19"/>
        <item x="21"/>
        <item x="17"/>
        <item x="8"/>
        <item x="13"/>
        <item x="12"/>
        <item x="2"/>
        <item x="3"/>
        <item x="0"/>
        <item x="20"/>
        <item x="14"/>
        <item x="1"/>
        <item t="default"/>
      </items>
    </pivotField>
    <pivotField showAll="0"/>
    <pivotField showAll="0"/>
    <pivotField showAll="0"/>
    <pivotField showAll="0"/>
    <pivotField showAll="0"/>
    <pivotField axis="axisCol" dataField="1" showAll="0" sortType="descending">
      <items count="6">
        <item x="3"/>
        <item x="1"/>
        <item x="4"/>
        <item x="2"/>
        <item x="0"/>
        <item t="default"/>
      </items>
    </pivotField>
    <pivotField showAll="0"/>
    <pivotField showAll="0"/>
    <pivotField showAll="0"/>
    <pivotField showAll="0"/>
    <pivotField showAll="0"/>
    <pivotField showAll="0"/>
    <pivotField showAll="0"/>
    <pivotField showAll="0"/>
    <pivotField showAll="0"/>
    <pivotField showAll="0"/>
    <pivotField showAll="0">
      <items count="7">
        <item x="5"/>
        <item x="0"/>
        <item x="3"/>
        <item x="2"/>
        <item x="1"/>
        <item x="4"/>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s>
  <rowFields count="2">
    <field x="26"/>
    <field x="25"/>
  </rowFields>
  <rowItems count="16">
    <i>
      <x/>
    </i>
    <i r="1">
      <x/>
    </i>
    <i>
      <x v="1"/>
    </i>
    <i r="1">
      <x v="9"/>
    </i>
    <i r="1">
      <x v="10"/>
    </i>
    <i r="1">
      <x v="11"/>
    </i>
    <i r="1">
      <x v="12"/>
    </i>
    <i>
      <x v="2"/>
    </i>
    <i r="1">
      <x v="1"/>
    </i>
    <i r="1">
      <x v="2"/>
    </i>
    <i r="1">
      <x v="3"/>
    </i>
    <i r="1">
      <x v="4"/>
    </i>
    <i r="1">
      <x v="5"/>
    </i>
    <i r="1">
      <x v="6"/>
    </i>
    <i r="1">
      <x v="7"/>
    </i>
    <i t="grand">
      <x/>
    </i>
  </rowItems>
  <colFields count="1">
    <field x="12"/>
  </colFields>
  <colItems count="6">
    <i>
      <x/>
    </i>
    <i>
      <x v="1"/>
    </i>
    <i>
      <x v="2"/>
    </i>
    <i>
      <x v="3"/>
    </i>
    <i>
      <x v="4"/>
    </i>
    <i t="grand">
      <x/>
    </i>
  </colItems>
  <dataFields count="1">
    <dataField name="Count of Payment"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B84474-3C17-48BC-BA74-D6C04F44C453}" name="PivotTable2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766" firstHeaderRow="1" firstDataRow="1" firstDataCol="1"/>
  <pivotFields count="27">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dataField="1" showAll="0"/>
    <pivotField showAll="0"/>
    <pivotField showAll="0"/>
    <pivotField showAll="0"/>
    <pivotField axis="axisRow"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11"/>
  </rowFields>
  <rowItems count="7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t="grand">
      <x/>
    </i>
  </rowItems>
  <colItems count="1">
    <i/>
  </colItems>
  <dataFields count="1">
    <dataField name="Count of Techs" fld="7" subtotal="count"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A3150F-27A4-48FC-A5BE-8BC57094F227}"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11" firstHeaderRow="1" firstDataRow="2" firstDataCol="1"/>
  <pivotFields count="25">
    <pivotField showAll="0"/>
    <pivotField axis="axisCol" showAll="0">
      <items count="11">
        <item x="2"/>
        <item x="8"/>
        <item x="0"/>
        <item x="7"/>
        <item x="3"/>
        <item x="1"/>
        <item x="5"/>
        <item x="6"/>
        <item x="4"/>
        <item x="9"/>
        <item t="default"/>
      </items>
    </pivotField>
    <pivotField showAll="0"/>
    <pivotField axis="axisRow" dataField="1" showAll="0">
      <items count="7">
        <item x="0"/>
        <item x="2"/>
        <item x="4"/>
        <item x="3"/>
        <item x="1"/>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Fields count="1">
    <field x="1"/>
  </colFields>
  <colItems count="11">
    <i>
      <x/>
    </i>
    <i>
      <x v="1"/>
    </i>
    <i>
      <x v="2"/>
    </i>
    <i>
      <x v="3"/>
    </i>
    <i>
      <x v="4"/>
    </i>
    <i>
      <x v="5"/>
    </i>
    <i>
      <x v="6"/>
    </i>
    <i>
      <x v="7"/>
    </i>
    <i>
      <x v="8"/>
    </i>
    <i>
      <x v="9"/>
    </i>
    <i t="grand">
      <x/>
    </i>
  </colItems>
  <dataFields count="1">
    <dataField name="Count of Service" fld="3" subtotal="count" baseField="0" baseItem="0"/>
  </dataFields>
  <formats count="11">
    <format dxfId="162">
      <pivotArea type="all" dataOnly="0" outline="0" fieldPosition="0"/>
    </format>
    <format dxfId="161">
      <pivotArea outline="0" collapsedLevelsAreSubtotals="1" fieldPosition="0"/>
    </format>
    <format dxfId="160">
      <pivotArea type="origin" dataOnly="0" labelOnly="1" outline="0" fieldPosition="0"/>
    </format>
    <format dxfId="159">
      <pivotArea field="1" type="button" dataOnly="0" labelOnly="1" outline="0" axis="axisCol" fieldPosition="0"/>
    </format>
    <format dxfId="158">
      <pivotArea type="topRight" dataOnly="0" labelOnly="1" outline="0" fieldPosition="0"/>
    </format>
    <format dxfId="157">
      <pivotArea field="3" type="button" dataOnly="0" labelOnly="1" outline="0" axis="axisRow" fieldPosition="0"/>
    </format>
    <format dxfId="156">
      <pivotArea dataOnly="0" labelOnly="1" fieldPosition="0">
        <references count="1">
          <reference field="3" count="0"/>
        </references>
      </pivotArea>
    </format>
    <format dxfId="155">
      <pivotArea dataOnly="0" labelOnly="1" grandRow="1" outline="0" fieldPosition="0"/>
    </format>
    <format dxfId="154">
      <pivotArea dataOnly="0" labelOnly="1" fieldPosition="0">
        <references count="1">
          <reference field="1" count="0"/>
        </references>
      </pivotArea>
    </format>
    <format dxfId="153">
      <pivotArea dataOnly="0" labelOnly="1" grandCol="1" outline="0" fieldPosition="0"/>
    </format>
    <format dxfId="152">
      <pivotArea dataOnly="0" fieldPosition="0">
        <references count="1">
          <reference field="3"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E02B07-306C-4F89-81D3-B72E89DA8626}"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1" firstHeaderRow="1" firstDataRow="2" firstDataCol="1"/>
  <pivotFields count="25">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axis="axisRow"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2"/>
    </i>
    <i>
      <x v="3"/>
    </i>
    <i>
      <x v="4"/>
    </i>
    <i>
      <x v="5"/>
    </i>
    <i t="grand">
      <x/>
    </i>
  </rowItems>
  <colFields count="1">
    <field x="8"/>
  </colFields>
  <colItems count="3">
    <i>
      <x/>
    </i>
    <i>
      <x v="1"/>
    </i>
    <i t="grand">
      <x/>
    </i>
  </colItems>
  <dataFields count="1">
    <dataField name="Count of WO" fld="0" subtotal="count" baseField="0" baseItem="0"/>
  </dataFields>
  <chartFormats count="2">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AD52BE-57D6-4528-B9B0-E51C4920795D}" name="PivotTable3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8:O9" firstHeaderRow="1" firstDataRow="1" firstDataCol="0"/>
  <pivotFields count="1">
    <pivotField dataField="1" showAll="0"/>
  </pivotFields>
  <rowItems count="1">
    <i/>
  </rowItems>
  <colItems count="1">
    <i/>
  </colItems>
  <dataFields count="1">
    <dataField name="Average of Number of Days for Completion " fld="0" subtotal="average" baseField="0" baseItem="0"/>
  </dataFields>
  <formats count="4">
    <format dxfId="122">
      <pivotArea type="all" dataOnly="0" outline="0" fieldPosition="0"/>
    </format>
    <format dxfId="121">
      <pivotArea outline="0" collapsedLevelsAreSubtotals="1" fieldPosition="0"/>
    </format>
    <format dxfId="120">
      <pivotArea dataOnly="0" labelOnly="1" outline="0" axis="axisValues" fieldPosition="0"/>
    </format>
    <format dxfId="1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7A2C04-B77D-45E2-B011-CAF5FCB66869}" name="PivotTable3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8:M15" firstHeaderRow="1" firstDataRow="2" firstDataCol="1"/>
  <pivotFields count="27">
    <pivotField showAll="0"/>
    <pivotField showAll="0">
      <items count="10">
        <item x="2"/>
        <item x="8"/>
        <item x="0"/>
        <item x="7"/>
        <item x="3"/>
        <item x="1"/>
        <item x="5"/>
        <item x="6"/>
        <item x="4"/>
        <item t="default"/>
      </items>
    </pivotField>
    <pivotField showAll="0"/>
    <pivotField axis="axisRow" showAll="0">
      <items count="6">
        <item x="0"/>
        <item x="2"/>
        <item x="4"/>
        <item x="3"/>
        <item x="1"/>
        <item t="default"/>
      </items>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3"/>
  </rowFields>
  <rowItems count="6">
    <i>
      <x/>
    </i>
    <i>
      <x v="1"/>
    </i>
    <i>
      <x v="2"/>
    </i>
    <i>
      <x v="3"/>
    </i>
    <i>
      <x v="4"/>
    </i>
    <i t="grand">
      <x/>
    </i>
  </rowItems>
  <colFields count="1">
    <field x="12"/>
  </colFields>
  <colItems count="6">
    <i>
      <x/>
    </i>
    <i>
      <x v="1"/>
    </i>
    <i>
      <x v="2"/>
    </i>
    <i>
      <x v="3"/>
    </i>
    <i>
      <x v="4"/>
    </i>
    <i t="grand">
      <x/>
    </i>
  </colItems>
  <dataFields count="1">
    <dataField name="Count of Payment" fld="12" subtotal="count" baseField="0" baseItem="0"/>
  </dataFields>
  <formats count="24">
    <format dxfId="146">
      <pivotArea type="origin" dataOnly="0" labelOnly="1" outline="0" fieldPosition="0"/>
    </format>
    <format dxfId="145">
      <pivotArea field="12" type="button" dataOnly="0" labelOnly="1" outline="0" axis="axisCol" fieldPosition="0"/>
    </format>
    <format dxfId="144">
      <pivotArea type="topRight" dataOnly="0" labelOnly="1" outline="0" fieldPosition="0"/>
    </format>
    <format dxfId="143">
      <pivotArea field="3" type="button" dataOnly="0" labelOnly="1" outline="0" axis="axisRow" fieldPosition="0"/>
    </format>
    <format dxfId="142">
      <pivotArea dataOnly="0" labelOnly="1" fieldPosition="0">
        <references count="1">
          <reference field="12" count="0"/>
        </references>
      </pivotArea>
    </format>
    <format dxfId="141">
      <pivotArea dataOnly="0" labelOnly="1" grandCol="1" outline="0" fieldPosition="0"/>
    </format>
    <format dxfId="140">
      <pivotArea dataOnly="0" grandRow="1" axis="axisRow" fieldPosition="0"/>
    </format>
    <format dxfId="139">
      <pivotArea type="all" dataOnly="0" outline="0" fieldPosition="0"/>
    </format>
    <format dxfId="138">
      <pivotArea outline="0" collapsedLevelsAreSubtotals="1" fieldPosition="0"/>
    </format>
    <format dxfId="137">
      <pivotArea type="origin" dataOnly="0" labelOnly="1" outline="0" fieldPosition="0"/>
    </format>
    <format dxfId="136">
      <pivotArea field="12" type="button" dataOnly="0" labelOnly="1" outline="0" axis="axisCol" fieldPosition="0"/>
    </format>
    <format dxfId="135">
      <pivotArea type="topRight" dataOnly="0" labelOnly="1" outline="0" fieldPosition="0"/>
    </format>
    <format dxfId="134">
      <pivotArea field="3" type="button" dataOnly="0" labelOnly="1" outline="0" axis="axisRow" fieldPosition="0"/>
    </format>
    <format dxfId="133">
      <pivotArea dataOnly="0" labelOnly="1" fieldPosition="0">
        <references count="1">
          <reference field="3" count="0"/>
        </references>
      </pivotArea>
    </format>
    <format dxfId="132">
      <pivotArea dataOnly="0" labelOnly="1" grandRow="1" outline="0" fieldPosition="0"/>
    </format>
    <format dxfId="131">
      <pivotArea dataOnly="0" labelOnly="1" fieldPosition="0">
        <references count="1">
          <reference field="12" count="0"/>
        </references>
      </pivotArea>
    </format>
    <format dxfId="130">
      <pivotArea dataOnly="0" labelOnly="1" grandCol="1" outline="0" fieldPosition="0"/>
    </format>
    <format dxfId="129">
      <pivotArea type="origin" dataOnly="0" labelOnly="1" outline="0" fieldPosition="0"/>
    </format>
    <format dxfId="128">
      <pivotArea field="12" type="button" dataOnly="0" labelOnly="1" outline="0" axis="axisCol" fieldPosition="0"/>
    </format>
    <format dxfId="127">
      <pivotArea type="topRight" dataOnly="0" labelOnly="1" outline="0" fieldPosition="0"/>
    </format>
    <format dxfId="126">
      <pivotArea field="3" type="button" dataOnly="0" labelOnly="1" outline="0" axis="axisRow" fieldPosition="0"/>
    </format>
    <format dxfId="125">
      <pivotArea dataOnly="0" labelOnly="1" fieldPosition="0">
        <references count="1">
          <reference field="12" count="0"/>
        </references>
      </pivotArea>
    </format>
    <format dxfId="124">
      <pivotArea dataOnly="0" labelOnly="1" grandCol="1" outline="0" fieldPosition="0"/>
    </format>
    <format dxfId="123">
      <pivotArea dataOnly="0" grandRow="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E5ADFB-0317-4858-A465-FB1D852B105D}"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E9" firstHeaderRow="0" firstDataRow="1" firstDataCol="0"/>
  <pivotFields count="25">
    <pivotField dataField="1" showAll="0"/>
    <pivotField showAll="0"/>
    <pivotField showAll="0"/>
    <pivotField showAll="0">
      <items count="7">
        <item x="0"/>
        <item x="2"/>
        <item x="4"/>
        <item x="3"/>
        <item x="1"/>
        <item x="5"/>
        <item t="default"/>
      </items>
    </pivotField>
    <pivotField dataField="1" showAll="0"/>
    <pivotField showAll="0"/>
    <pivotField showAll="0"/>
    <pivotField showAll="0"/>
    <pivotField showAll="0"/>
    <pivotField showAll="0"/>
    <pivotField dataField="1" showAll="0"/>
    <pivotField dataField="1"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Work Orders" fld="0" subtotal="count" baseField="0" baseItem="1"/>
    <dataField name="Average of Labour Hours" fld="10" subtotal="average" baseField="0" baseItem="1"/>
    <dataField name="Total cost of Parts" fld="11" baseField="0" baseItem="2"/>
    <dataField name="Total Rush Hours" fld="4" subtotal="count" baseField="0" baseItem="3"/>
  </dataFields>
  <formats count="5">
    <format dxfId="151">
      <pivotArea dataOnly="0" labelOnly="1" outline="0" fieldPosition="0">
        <references count="1">
          <reference field="4294967294" count="4">
            <x v="0"/>
            <x v="1"/>
            <x v="2"/>
            <x v="3"/>
          </reference>
        </references>
      </pivotArea>
    </format>
    <format dxfId="150">
      <pivotArea type="all" dataOnly="0" outline="0" fieldPosition="0"/>
    </format>
    <format dxfId="149">
      <pivotArea outline="0" collapsedLevelsAreSubtotals="1" fieldPosition="0"/>
    </format>
    <format dxfId="148">
      <pivotArea dataOnly="0" labelOnly="1" outline="0" fieldPosition="0">
        <references count="1">
          <reference field="4294967294" count="4">
            <x v="0"/>
            <x v="1"/>
            <x v="2"/>
            <x v="3"/>
          </reference>
        </references>
      </pivotArea>
    </format>
    <format dxfId="14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C29ABF3-ACAA-45C9-8727-EE01537D042E}" name="PivotTable2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25">
    <pivotField dataField="1" showAll="0"/>
    <pivotField showAll="0"/>
    <pivotField showAll="0"/>
    <pivotField showAll="0">
      <items count="7">
        <item x="0"/>
        <item x="2"/>
        <item x="4"/>
        <item x="3"/>
        <item x="1"/>
        <item x="5"/>
        <item t="default"/>
      </items>
    </pivotField>
    <pivotField dataField="1" showAll="0"/>
    <pivotField showAll="0"/>
    <pivotField showAll="0"/>
    <pivotField showAll="0"/>
    <pivotField showAll="0"/>
    <pivotField showAll="0"/>
    <pivotField dataField="1" showAll="0"/>
    <pivotField dataField="1"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Work Orders" fld="0" subtotal="count" baseField="0" baseItem="1"/>
    <dataField name="Average of Labour Hours" fld="10" subtotal="average" baseField="0" baseItem="1"/>
    <dataField name="Total cost of Parts" fld="11" baseField="0" baseItem="2"/>
    <dataField name="Total Rush Hours" fld="4" subtotal="count"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B0FD41-C9D3-4D6E-8B80-C95556BF363E}" name="PivotTable2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G10" firstHeaderRow="1" firstDataRow="2" firstDataCol="1"/>
  <pivotFields count="27">
    <pivotField showAll="0"/>
    <pivotField showAll="0">
      <items count="10">
        <item x="2"/>
        <item x="8"/>
        <item x="0"/>
        <item x="7"/>
        <item x="3"/>
        <item x="1"/>
        <item x="5"/>
        <item x="6"/>
        <item x="4"/>
        <item t="default"/>
      </items>
    </pivotField>
    <pivotField showAll="0"/>
    <pivotField axis="axisRow" showAll="0">
      <items count="6">
        <item x="0"/>
        <item x="2"/>
        <item x="4"/>
        <item x="3"/>
        <item x="1"/>
        <item t="default"/>
      </items>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3"/>
  </rowFields>
  <rowItems count="6">
    <i>
      <x/>
    </i>
    <i>
      <x v="1"/>
    </i>
    <i>
      <x v="2"/>
    </i>
    <i>
      <x v="3"/>
    </i>
    <i>
      <x v="4"/>
    </i>
    <i t="grand">
      <x/>
    </i>
  </rowItems>
  <colFields count="1">
    <field x="12"/>
  </colFields>
  <colItems count="6">
    <i>
      <x/>
    </i>
    <i>
      <x v="1"/>
    </i>
    <i>
      <x v="2"/>
    </i>
    <i>
      <x v="3"/>
    </i>
    <i>
      <x v="4"/>
    </i>
    <i t="grand">
      <x/>
    </i>
  </colItem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B9E3D9C-04BA-4ADA-B4B4-663B592C04DA}" name="PivotTable3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
    <pivotField dataField="1" showAll="0"/>
  </pivotFields>
  <rowItems count="1">
    <i/>
  </rowItems>
  <colItems count="1">
    <i/>
  </colItems>
  <dataFields count="1">
    <dataField name="Average of Number of Days for Completion " fld="0" subtotal="average" baseField="0" baseItem="0"/>
  </dataFields>
  <formats count="3">
    <format dxfId="118">
      <pivotArea type="all" dataOnly="0" outline="0" fieldPosition="0"/>
    </format>
    <format dxfId="117">
      <pivotArea outline="0" collapsedLevelsAreSubtotals="1" fieldPosition="0"/>
    </format>
    <format dxfId="1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FE1169E-6766-42D1-9641-511BCB6B5420}" name="PivotTable3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 firstHeaderRow="1" firstDataRow="1" firstDataCol="1"/>
  <pivotFields count="27">
    <pivotField dataField="1" showAll="0"/>
    <pivotField showAll="0">
      <items count="10">
        <item x="2"/>
        <item x="8"/>
        <item x="0"/>
        <item x="7"/>
        <item x="3"/>
        <item x="1"/>
        <item x="5"/>
        <item x="6"/>
        <item x="4"/>
        <item t="default"/>
      </items>
    </pivotField>
    <pivotField showAll="0"/>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3"/>
  </rowFields>
  <rowItems count="6">
    <i>
      <x/>
    </i>
    <i>
      <x v="4"/>
    </i>
    <i>
      <x v="1"/>
    </i>
    <i>
      <x v="3"/>
    </i>
    <i>
      <x v="2"/>
    </i>
    <i t="grand">
      <x/>
    </i>
  </rowItems>
  <colItems count="1">
    <i/>
  </colItems>
  <dataFields count="1">
    <dataField name="Count of WO"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3" count="1" selected="0">
            <x v="3"/>
          </reference>
        </references>
      </pivotArea>
    </chartFormat>
    <chartFormat chart="6"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CD037F1-664E-48DD-AADF-FF7F9A901C33}" name="PivotTable3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16" firstHeaderRow="1" firstDataRow="1" firstDataCol="1"/>
  <pivotFields count="27">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items count="3">
        <item x="1"/>
        <item x="0"/>
        <item t="default"/>
      </items>
    </pivotField>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4">
        <item x="0"/>
        <item x="1"/>
        <item x="2"/>
        <item sd="0" x="3"/>
      </items>
    </pivotField>
  </pivotFields>
  <rowFields count="2">
    <field x="25"/>
    <field x="6"/>
  </rowFields>
  <rowItems count="13">
    <i>
      <x/>
    </i>
    <i>
      <x v="1"/>
    </i>
    <i>
      <x v="2"/>
    </i>
    <i>
      <x v="3"/>
    </i>
    <i>
      <x v="4"/>
    </i>
    <i>
      <x v="5"/>
    </i>
    <i>
      <x v="6"/>
    </i>
    <i>
      <x v="7"/>
    </i>
    <i>
      <x v="9"/>
    </i>
    <i>
      <x v="10"/>
    </i>
    <i>
      <x v="11"/>
    </i>
    <i>
      <x v="12"/>
    </i>
    <i t="grand">
      <x/>
    </i>
  </rowItems>
  <colItems count="1">
    <i/>
  </colItems>
  <dataFields count="1">
    <dataField name="Average of lead_time" fld="24" subtotal="average" baseField="26" baseItem="0" numFmtId="165"/>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1F6A58-8C0B-4222-A82A-FD7B0521923A}" name="PivotTable3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9" firstHeaderRow="1" firstDataRow="1" firstDataCol="1"/>
  <pivotFields count="27">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6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12"/>
  </rowFields>
  <rowItems count="6">
    <i>
      <x/>
    </i>
    <i>
      <x v="1"/>
    </i>
    <i>
      <x v="2"/>
    </i>
    <i>
      <x v="3"/>
    </i>
    <i>
      <x v="4"/>
    </i>
    <i t="grand">
      <x/>
    </i>
  </rowItems>
  <colItems count="1">
    <i/>
  </colItems>
  <dataFields count="1">
    <dataField name="Count of Payment" fld="12" subtotal="count" baseField="0" baseItem="0"/>
  </dataFields>
  <chartFormats count="8">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 chart="3" format="12">
      <pivotArea type="data" outline="0" fieldPosition="0">
        <references count="2">
          <reference field="4294967294" count="1" selected="0">
            <x v="0"/>
          </reference>
          <reference field="12" count="1" selected="0">
            <x v="4"/>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3DB3302-351D-405B-9F51-7327160659DD}" name="PivotTable3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25">
    <pivotField showAll="0"/>
    <pivotField showAll="0"/>
    <pivotField showAll="0"/>
    <pivotField showAll="0"/>
    <pivotField showAll="0"/>
    <pivotField showAll="0"/>
    <pivotField showAll="0"/>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PartsCost" fld="11" baseField="0" baseItem="0"/>
  </dataFields>
  <formats count="12">
    <format dxfId="115">
      <pivotArea type="all" dataOnly="0" outline="0" fieldPosition="0"/>
    </format>
    <format dxfId="114">
      <pivotArea outline="0" collapsedLevelsAreSubtotals="1" fieldPosition="0"/>
    </format>
    <format dxfId="113">
      <pivotArea field="10" type="button" dataOnly="0" labelOnly="1" outline="0" axis="axisRow" fieldPosition="0"/>
    </format>
    <format dxfId="112">
      <pivotArea dataOnly="0" labelOnly="1" fieldPosition="0">
        <references count="1">
          <reference field="10" count="0"/>
        </references>
      </pivotArea>
    </format>
    <format dxfId="111">
      <pivotArea dataOnly="0" labelOnly="1" grandRow="1" outline="0" fieldPosition="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10" type="button" dataOnly="0" labelOnly="1" outline="0" axis="axisRow" fieldPosition="0"/>
    </format>
    <format dxfId="106">
      <pivotArea dataOnly="0" labelOnly="1" fieldPosition="0">
        <references count="1">
          <reference field="10" count="0"/>
        </references>
      </pivotArea>
    </format>
    <format dxfId="105">
      <pivotArea dataOnly="0" labelOnly="1" grandRow="1" outline="0" fieldPosition="0"/>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673A7E63-B9B4-4DDE-BB0A-75C4155EC32B}" sourceName="District">
  <pivotTables>
    <pivotTable tabId="20" name="PivotTable34"/>
    <pivotTable tabId="8" name="PivotTable17"/>
    <pivotTable tabId="10" name="PivotTable19"/>
    <pivotTable tabId="11" name="PivotTable20"/>
    <pivotTable tabId="4" name="PivotTable30"/>
    <pivotTable tabId="19" name="PivotTable33"/>
    <pivotTable tabId="17" name="PivotTable29"/>
    <pivotTable tabId="21" name="PivotTable35"/>
    <pivotTable tabId="24" name="PivotTable45"/>
  </pivotTables>
  <data>
    <tabular pivotCacheId="1850467231">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E34B4F42-ED32-47D8-9E56-AF82435EB9A3}" sourceName="Service">
  <pivotTables>
    <pivotTable tabId="20" name="PivotTable34"/>
    <pivotTable tabId="8" name="PivotTable17"/>
    <pivotTable tabId="10" name="PivotTable19"/>
    <pivotTable tabId="11" name="PivotTable20"/>
    <pivotTable tabId="4" name="PivotTable30"/>
    <pivotTable tabId="19" name="PivotTable33"/>
    <pivotTable tabId="17" name="PivotTable29"/>
    <pivotTable tabId="21" name="PivotTable35"/>
    <pivotTable tabId="24" name="PivotTable45"/>
  </pivotTables>
  <data>
    <tabular pivotCacheId="1850467231">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D6F33E23-2408-4965-88E2-8B4F479552EF}" sourceName="Rush">
  <pivotTables>
    <pivotTable tabId="20" name="PivotTable34"/>
  </pivotTables>
  <data>
    <tabular pivotCacheId="185046723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ECAEA742-C44C-4859-9C20-3AB56D39C365}" sourceName="Payment">
  <pivotTables>
    <pivotTable tabId="20" name="PivotTable34"/>
    <pivotTable tabId="8" name="PivotTable17"/>
    <pivotTable tabId="10" name="PivotTable19"/>
    <pivotTable tabId="11" name="PivotTable20"/>
    <pivotTable tabId="4" name="PivotTable30"/>
    <pivotTable tabId="19" name="PivotTable33"/>
    <pivotTable tabId="17" name="PivotTable29"/>
    <pivotTable tabId="21" name="PivotTable35"/>
    <pivotTable tabId="24" name="PivotTable45"/>
  </pivotTables>
  <data>
    <tabular pivotCacheId="1850467231">
      <items count="5">
        <i x="0" s="1"/>
        <i x="2" s="1"/>
        <i x="4"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WorkDate" xr10:uid="{9CD5485F-C66E-4A74-8CC7-3315A687BE62}" sourceName="Months (WorkDate)">
  <pivotTables>
    <pivotTable tabId="20" name="PivotTable34"/>
    <pivotTable tabId="8" name="PivotTable17"/>
    <pivotTable tabId="10" name="PivotTable19"/>
    <pivotTable tabId="11" name="PivotTable20"/>
    <pivotTable tabId="4" name="PivotTable30"/>
    <pivotTable tabId="17" name="PivotTable29"/>
    <pivotTable tabId="21" name="PivotTable35"/>
    <pivotTable tabId="24" name="PivotTable45"/>
    <pivotTable tabId="19" name="PivotTable33"/>
  </pivotTables>
  <data>
    <tabular pivotCacheId="1850467231">
      <items count="14">
        <i x="1" s="1"/>
        <i x="2" s="1"/>
        <i x="3" s="1"/>
        <i x="4" s="1"/>
        <i x="5" s="1"/>
        <i x="6" s="1"/>
        <i x="7" s="1"/>
        <i x="9" s="1"/>
        <i x="10" s="1"/>
        <i x="11" s="1"/>
        <i x="12" s="1"/>
        <i x="0" s="1"/>
        <i x="8"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9A31AC73-BEAA-46C5-82D6-9EA56D902CBF}" cache="Slicer_District" caption="District" rowHeight="251883"/>
  <slicer name="Service" xr10:uid="{BEE255CE-339B-41D2-ABC5-BFE22C11B2CE}" cache="Slicer_Service" caption="Service" rowHeight="251883"/>
  <slicer name="Rush" xr10:uid="{8FCAFCDA-C362-4544-916D-C76E761781A4}" cache="Slicer_Rush" caption="Rush" rowHeight="251883"/>
  <slicer name="Payment" xr10:uid="{F7C0EABD-ECC1-422A-9060-C84982A02929}" cache="Slicer_Payment" caption="Payment" rowHeight="251883"/>
  <slicer name="Months (WorkDate)" xr10:uid="{58D8E6A0-85EF-4E6F-99FA-6ED73DC135B3}" cache="Slicer_Months__WorkDate" caption="Months (WorkDat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EC2CD4AB-49E4-4DF7-8E7C-CFD97F35F7E7}" sourceName="ReqDate">
  <pivotTables>
    <pivotTable tabId="20" name="PivotTable34"/>
    <pivotTable tabId="8" name="PivotTable17"/>
    <pivotTable tabId="10" name="PivotTable19"/>
    <pivotTable tabId="11" name="PivotTable20"/>
    <pivotTable tabId="4" name="PivotTable30"/>
    <pivotTable tabId="19" name="PivotTable33"/>
    <pivotTable tabId="17" name="PivotTable29"/>
    <pivotTable tabId="21" name="PivotTable35"/>
    <pivotTable tabId="24" name="PivotTable45"/>
  </pivotTables>
  <state minimalRefreshVersion="6" lastRefreshVersion="6" pivotCacheId="1850467231"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A49744FF-7C76-4F03-ACA1-4C4A55A48CD9}" cache="NativeTimeline_ReqDate" caption="ReqDate" level="2" selectionLevel="2" scrollPosition="2021-05-18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98590-0BC0-4E89-A0CF-5435B9D48186}">
  <dimension ref="A3:L11"/>
  <sheetViews>
    <sheetView workbookViewId="0">
      <selection activeCell="K16" sqref="K16"/>
    </sheetView>
  </sheetViews>
  <sheetFormatPr defaultRowHeight="14.5" x14ac:dyDescent="0.35"/>
  <cols>
    <col min="1" max="1" width="14.54296875" bestFit="1" customWidth="1"/>
    <col min="2" max="2" width="15.6328125" bestFit="1" customWidth="1"/>
    <col min="3" max="3" width="9.6328125" bestFit="1" customWidth="1"/>
    <col min="4" max="4" width="9" bestFit="1" customWidth="1"/>
    <col min="5" max="5" width="4.36328125" bestFit="1" customWidth="1"/>
    <col min="6" max="6" width="5" bestFit="1" customWidth="1"/>
    <col min="7" max="7" width="9.26953125" bestFit="1" customWidth="1"/>
    <col min="8" max="8" width="5.7265625" bestFit="1" customWidth="1"/>
    <col min="9" max="9" width="7" bestFit="1" customWidth="1"/>
    <col min="10" max="10" width="5.453125" bestFit="1" customWidth="1"/>
    <col min="11" max="11" width="9.36328125" bestFit="1" customWidth="1"/>
    <col min="12" max="12" width="10.36328125" bestFit="1" customWidth="1"/>
  </cols>
  <sheetData>
    <row r="3" spans="1:12" x14ac:dyDescent="0.35">
      <c r="A3" t="s">
        <v>1074</v>
      </c>
      <c r="B3" t="s">
        <v>55</v>
      </c>
    </row>
    <row r="4" spans="1:12" x14ac:dyDescent="0.35">
      <c r="A4" t="s">
        <v>54</v>
      </c>
      <c r="B4" t="s">
        <v>1073</v>
      </c>
      <c r="C4" t="s">
        <v>99</v>
      </c>
      <c r="D4" t="s">
        <v>161</v>
      </c>
      <c r="E4" t="s">
        <v>218</v>
      </c>
      <c r="F4" t="s">
        <v>77</v>
      </c>
      <c r="G4" t="s">
        <v>87</v>
      </c>
      <c r="H4" t="s">
        <v>65</v>
      </c>
      <c r="I4" t="s">
        <v>67</v>
      </c>
      <c r="J4" t="s">
        <v>63</v>
      </c>
      <c r="K4" t="s">
        <v>70</v>
      </c>
      <c r="L4" t="s">
        <v>53</v>
      </c>
    </row>
    <row r="5" spans="1:12" x14ac:dyDescent="0.35">
      <c r="A5" t="s">
        <v>39</v>
      </c>
      <c r="C5">
        <v>2</v>
      </c>
      <c r="D5">
        <v>26</v>
      </c>
      <c r="E5">
        <v>52</v>
      </c>
      <c r="H5">
        <v>1</v>
      </c>
      <c r="I5">
        <v>1</v>
      </c>
      <c r="J5">
        <v>150</v>
      </c>
      <c r="L5">
        <v>232</v>
      </c>
    </row>
    <row r="6" spans="1:12" x14ac:dyDescent="0.35">
      <c r="A6" t="s">
        <v>37</v>
      </c>
      <c r="C6">
        <v>3</v>
      </c>
      <c r="D6">
        <v>4</v>
      </c>
      <c r="E6">
        <v>1</v>
      </c>
      <c r="F6">
        <v>81</v>
      </c>
      <c r="G6">
        <v>36</v>
      </c>
      <c r="H6">
        <v>4</v>
      </c>
      <c r="I6">
        <v>43</v>
      </c>
      <c r="J6">
        <v>8</v>
      </c>
      <c r="K6">
        <v>51</v>
      </c>
      <c r="L6">
        <v>231</v>
      </c>
    </row>
    <row r="7" spans="1:12" x14ac:dyDescent="0.35">
      <c r="A7" t="s">
        <v>33</v>
      </c>
      <c r="C7">
        <v>10</v>
      </c>
      <c r="D7">
        <v>4</v>
      </c>
      <c r="F7">
        <v>11</v>
      </c>
      <c r="G7">
        <v>48</v>
      </c>
      <c r="H7">
        <v>45</v>
      </c>
      <c r="I7">
        <v>45</v>
      </c>
      <c r="J7">
        <v>2</v>
      </c>
      <c r="K7">
        <v>36</v>
      </c>
      <c r="L7">
        <v>201</v>
      </c>
    </row>
    <row r="8" spans="1:12" x14ac:dyDescent="0.35">
      <c r="A8" t="s">
        <v>35</v>
      </c>
      <c r="C8">
        <v>5</v>
      </c>
      <c r="F8">
        <v>3</v>
      </c>
      <c r="G8">
        <v>43</v>
      </c>
      <c r="H8">
        <v>2</v>
      </c>
      <c r="I8">
        <v>57</v>
      </c>
      <c r="J8">
        <v>2</v>
      </c>
      <c r="K8">
        <v>68</v>
      </c>
      <c r="L8">
        <v>180</v>
      </c>
    </row>
    <row r="9" spans="1:12" x14ac:dyDescent="0.35">
      <c r="A9" t="s">
        <v>41</v>
      </c>
      <c r="F9">
        <v>8</v>
      </c>
      <c r="H9">
        <v>95</v>
      </c>
      <c r="K9">
        <v>1</v>
      </c>
      <c r="L9">
        <v>104</v>
      </c>
    </row>
    <row r="10" spans="1:12" x14ac:dyDescent="0.35">
      <c r="A10" t="s">
        <v>43</v>
      </c>
      <c r="C10">
        <v>1</v>
      </c>
      <c r="D10">
        <v>3</v>
      </c>
      <c r="F10">
        <v>9</v>
      </c>
      <c r="G10">
        <v>8</v>
      </c>
      <c r="H10">
        <v>3</v>
      </c>
      <c r="I10">
        <v>12</v>
      </c>
      <c r="J10">
        <v>1</v>
      </c>
      <c r="K10">
        <v>15</v>
      </c>
      <c r="L10">
        <v>52</v>
      </c>
    </row>
    <row r="11" spans="1:12" x14ac:dyDescent="0.35">
      <c r="A11" t="s">
        <v>1073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7AB0-5BAF-4A87-99B6-429E51B3B433}">
  <dimension ref="A1:Y1001"/>
  <sheetViews>
    <sheetView workbookViewId="0">
      <selection activeCell="B1" activeCellId="1" sqref="C1:D1048576 B1:B1048576"/>
    </sheetView>
  </sheetViews>
  <sheetFormatPr defaultRowHeight="14.5" x14ac:dyDescent="0.35"/>
  <cols>
    <col min="2" max="2" width="13.08984375" customWidth="1"/>
    <col min="6" max="7" width="10.08984375" style="11" bestFit="1" customWidth="1"/>
    <col min="21" max="22" width="8.7265625" style="3"/>
    <col min="23" max="23" width="11.1796875" bestFit="1" customWidth="1"/>
    <col min="24" max="24" width="12.6328125" bestFit="1" customWidth="1"/>
  </cols>
  <sheetData>
    <row r="1" spans="1:25" x14ac:dyDescent="0.35">
      <c r="A1" s="1" t="s">
        <v>57</v>
      </c>
      <c r="B1" s="1" t="s">
        <v>58</v>
      </c>
      <c r="C1" s="1" t="s">
        <v>31</v>
      </c>
      <c r="D1" s="1" t="s">
        <v>32</v>
      </c>
      <c r="E1" s="1" t="s">
        <v>59</v>
      </c>
      <c r="F1" s="10" t="s">
        <v>60</v>
      </c>
      <c r="G1" s="10" t="s">
        <v>61</v>
      </c>
      <c r="H1" s="1" t="s">
        <v>0</v>
      </c>
      <c r="I1" s="1" t="s">
        <v>1</v>
      </c>
      <c r="J1" s="1" t="s">
        <v>2</v>
      </c>
      <c r="K1" s="1" t="s">
        <v>3</v>
      </c>
      <c r="L1" s="1" t="s">
        <v>4</v>
      </c>
      <c r="M1" s="1" t="s">
        <v>5</v>
      </c>
      <c r="N1" s="1" t="s">
        <v>6</v>
      </c>
      <c r="O1" s="1" t="s">
        <v>7</v>
      </c>
      <c r="P1" s="1" t="s">
        <v>8</v>
      </c>
      <c r="Q1" s="1" t="s">
        <v>9</v>
      </c>
      <c r="R1" s="1" t="s">
        <v>10</v>
      </c>
      <c r="S1" s="1" t="s">
        <v>11</v>
      </c>
      <c r="T1" s="1" t="s">
        <v>12</v>
      </c>
      <c r="U1" s="2" t="s">
        <v>13</v>
      </c>
      <c r="V1" s="2" t="s">
        <v>14</v>
      </c>
      <c r="W1" s="1" t="s">
        <v>15</v>
      </c>
      <c r="X1" s="1" t="s">
        <v>16</v>
      </c>
      <c r="Y1" s="1" t="s">
        <v>17</v>
      </c>
    </row>
    <row r="2" spans="1:25" x14ac:dyDescent="0.35">
      <c r="A2" t="s">
        <v>62</v>
      </c>
      <c r="B2" t="s">
        <v>63</v>
      </c>
      <c r="C2" t="s">
        <v>37</v>
      </c>
      <c r="D2" t="s">
        <v>34</v>
      </c>
      <c r="F2" s="11">
        <v>44075</v>
      </c>
      <c r="G2" s="11">
        <v>44089</v>
      </c>
      <c r="H2">
        <v>2</v>
      </c>
      <c r="K2">
        <v>0.5</v>
      </c>
      <c r="L2">
        <v>360</v>
      </c>
      <c r="M2" t="s">
        <v>18</v>
      </c>
      <c r="N2">
        <v>14</v>
      </c>
      <c r="O2">
        <v>140</v>
      </c>
      <c r="P2">
        <v>70</v>
      </c>
      <c r="Q2">
        <v>70</v>
      </c>
      <c r="R2">
        <v>360</v>
      </c>
      <c r="S2">
        <v>430</v>
      </c>
      <c r="T2">
        <v>430</v>
      </c>
      <c r="U2" s="3" t="s">
        <v>19</v>
      </c>
      <c r="V2" s="3" t="s">
        <v>19</v>
      </c>
      <c r="W2">
        <f>VLOOKUP(U2,Days!$A$1:$B$8,2,FALSE)</f>
        <v>2</v>
      </c>
      <c r="X2">
        <f>VLOOKUP(V2,Days!$A$1:$B$8,2,FALSE)</f>
        <v>2</v>
      </c>
      <c r="Y2">
        <f>X2-W2</f>
        <v>0</v>
      </c>
    </row>
    <row r="3" spans="1:25" x14ac:dyDescent="0.35">
      <c r="A3" t="s">
        <v>64</v>
      </c>
      <c r="B3" t="s">
        <v>65</v>
      </c>
      <c r="C3" t="s">
        <v>41</v>
      </c>
      <c r="D3" t="s">
        <v>42</v>
      </c>
      <c r="F3" s="11">
        <v>44075</v>
      </c>
      <c r="G3" s="11">
        <v>44078</v>
      </c>
      <c r="H3">
        <v>1</v>
      </c>
      <c r="K3">
        <v>0.5</v>
      </c>
      <c r="L3">
        <v>90.041600000000003</v>
      </c>
      <c r="M3" t="s">
        <v>18</v>
      </c>
      <c r="N3">
        <v>3</v>
      </c>
      <c r="O3">
        <v>80</v>
      </c>
      <c r="P3">
        <v>40</v>
      </c>
      <c r="Q3">
        <v>40</v>
      </c>
      <c r="R3">
        <v>90.041600000000003</v>
      </c>
      <c r="S3">
        <v>130.04160000000002</v>
      </c>
      <c r="T3">
        <v>130.04160000000002</v>
      </c>
      <c r="U3" s="3" t="s">
        <v>19</v>
      </c>
      <c r="V3" s="3" t="s">
        <v>20</v>
      </c>
      <c r="W3">
        <f>VLOOKUP(U3,Days!$A$1:$B$8,2,FALSE)</f>
        <v>2</v>
      </c>
      <c r="X3">
        <f>VLOOKUP(V3,Days!$A$1:$B$8,2,FALSE)</f>
        <v>5</v>
      </c>
      <c r="Y3">
        <f t="shared" ref="Y3:Y66" si="0">X3-W3</f>
        <v>3</v>
      </c>
    </row>
    <row r="4" spans="1:25" x14ac:dyDescent="0.35">
      <c r="A4" t="s">
        <v>66</v>
      </c>
      <c r="B4" t="s">
        <v>67</v>
      </c>
      <c r="C4" t="s">
        <v>35</v>
      </c>
      <c r="D4" t="s">
        <v>36</v>
      </c>
      <c r="F4" s="11">
        <v>44075</v>
      </c>
      <c r="G4" s="11">
        <v>44091</v>
      </c>
      <c r="H4">
        <v>1</v>
      </c>
      <c r="K4">
        <v>0.25</v>
      </c>
      <c r="L4">
        <v>120</v>
      </c>
      <c r="M4" t="s">
        <v>21</v>
      </c>
      <c r="N4">
        <v>16</v>
      </c>
      <c r="O4">
        <v>80</v>
      </c>
      <c r="P4">
        <v>20</v>
      </c>
      <c r="Q4">
        <v>20</v>
      </c>
      <c r="R4">
        <v>120</v>
      </c>
      <c r="S4">
        <v>140</v>
      </c>
      <c r="T4">
        <v>140</v>
      </c>
      <c r="U4" s="3" t="s">
        <v>19</v>
      </c>
      <c r="V4" s="3" t="s">
        <v>22</v>
      </c>
      <c r="W4">
        <f>VLOOKUP(U4,Days!$A$1:$B$8,2,FALSE)</f>
        <v>2</v>
      </c>
      <c r="X4">
        <f>VLOOKUP(V4,Days!$A$1:$B$8,2,FALSE)</f>
        <v>4</v>
      </c>
      <c r="Y4">
        <f t="shared" si="0"/>
        <v>2</v>
      </c>
    </row>
    <row r="5" spans="1:25" x14ac:dyDescent="0.35">
      <c r="A5" t="s">
        <v>68</v>
      </c>
      <c r="B5" t="s">
        <v>65</v>
      </c>
      <c r="C5" t="s">
        <v>41</v>
      </c>
      <c r="D5" t="s">
        <v>36</v>
      </c>
      <c r="F5" s="11">
        <v>44075</v>
      </c>
      <c r="G5" s="11">
        <v>44091</v>
      </c>
      <c r="H5">
        <v>1</v>
      </c>
      <c r="K5">
        <v>0.25</v>
      </c>
      <c r="L5">
        <v>16.25</v>
      </c>
      <c r="M5" t="s">
        <v>18</v>
      </c>
      <c r="N5">
        <v>16</v>
      </c>
      <c r="O5">
        <v>80</v>
      </c>
      <c r="P5">
        <v>20</v>
      </c>
      <c r="Q5">
        <v>20</v>
      </c>
      <c r="R5">
        <v>16.25</v>
      </c>
      <c r="S5">
        <v>36.25</v>
      </c>
      <c r="T5">
        <v>36.25</v>
      </c>
      <c r="U5" s="3" t="s">
        <v>19</v>
      </c>
      <c r="V5" s="3" t="s">
        <v>22</v>
      </c>
      <c r="W5">
        <f>VLOOKUP(U5,Days!$A$1:$B$8,2,FALSE)</f>
        <v>2</v>
      </c>
      <c r="X5">
        <f>VLOOKUP(V5,Days!$A$1:$B$8,2,FALSE)</f>
        <v>4</v>
      </c>
      <c r="Y5">
        <f t="shared" si="0"/>
        <v>2</v>
      </c>
    </row>
    <row r="6" spans="1:25" x14ac:dyDescent="0.35">
      <c r="A6" t="s">
        <v>69</v>
      </c>
      <c r="B6" t="s">
        <v>70</v>
      </c>
      <c r="C6" t="s">
        <v>35</v>
      </c>
      <c r="D6" t="s">
        <v>36</v>
      </c>
      <c r="E6" t="s">
        <v>27</v>
      </c>
      <c r="F6" s="11">
        <v>44075</v>
      </c>
      <c r="G6" s="11">
        <v>44091</v>
      </c>
      <c r="H6">
        <v>1</v>
      </c>
      <c r="K6">
        <v>0.25</v>
      </c>
      <c r="L6">
        <v>45.237400000000001</v>
      </c>
      <c r="M6" t="s">
        <v>18</v>
      </c>
      <c r="N6">
        <v>16</v>
      </c>
      <c r="O6">
        <v>80</v>
      </c>
      <c r="P6">
        <v>20</v>
      </c>
      <c r="Q6">
        <v>20</v>
      </c>
      <c r="R6">
        <v>45.237400000000001</v>
      </c>
      <c r="S6">
        <v>65.237400000000008</v>
      </c>
      <c r="T6">
        <v>65.237400000000008</v>
      </c>
      <c r="U6" s="3" t="s">
        <v>19</v>
      </c>
      <c r="V6" s="3" t="s">
        <v>22</v>
      </c>
      <c r="W6">
        <f>VLOOKUP(U6,Days!$A$1:$B$8,2,FALSE)</f>
        <v>2</v>
      </c>
      <c r="X6">
        <f>VLOOKUP(V6,Days!$A$1:$B$8,2,FALSE)</f>
        <v>4</v>
      </c>
      <c r="Y6">
        <f t="shared" si="0"/>
        <v>2</v>
      </c>
    </row>
    <row r="7" spans="1:25" x14ac:dyDescent="0.35">
      <c r="A7" t="s">
        <v>71</v>
      </c>
      <c r="B7" t="s">
        <v>65</v>
      </c>
      <c r="C7" t="s">
        <v>41</v>
      </c>
      <c r="D7" t="s">
        <v>34</v>
      </c>
      <c r="F7" s="11">
        <v>44075</v>
      </c>
      <c r="G7" s="11">
        <v>44089</v>
      </c>
      <c r="H7">
        <v>1</v>
      </c>
      <c r="K7">
        <v>0.25</v>
      </c>
      <c r="L7">
        <v>97.626300000000001</v>
      </c>
      <c r="M7" t="s">
        <v>18</v>
      </c>
      <c r="N7">
        <v>14</v>
      </c>
      <c r="O7">
        <v>80</v>
      </c>
      <c r="P7">
        <v>20</v>
      </c>
      <c r="Q7">
        <v>20</v>
      </c>
      <c r="R7">
        <v>97.626300000000001</v>
      </c>
      <c r="S7">
        <v>117.6263</v>
      </c>
      <c r="T7">
        <v>117.6263</v>
      </c>
      <c r="U7" s="3" t="s">
        <v>19</v>
      </c>
      <c r="V7" s="3" t="s">
        <v>19</v>
      </c>
      <c r="W7">
        <f>VLOOKUP(U7,Days!$A$1:$B$8,2,FALSE)</f>
        <v>2</v>
      </c>
      <c r="X7">
        <f>VLOOKUP(V7,Days!$A$1:$B$8,2,FALSE)</f>
        <v>2</v>
      </c>
      <c r="Y7">
        <f t="shared" si="0"/>
        <v>0</v>
      </c>
    </row>
    <row r="8" spans="1:25" x14ac:dyDescent="0.35">
      <c r="A8" t="s">
        <v>72</v>
      </c>
      <c r="B8" t="s">
        <v>67</v>
      </c>
      <c r="C8" t="s">
        <v>35</v>
      </c>
      <c r="D8" t="s">
        <v>34</v>
      </c>
      <c r="F8" s="11">
        <v>44076</v>
      </c>
      <c r="G8" s="11">
        <v>44090</v>
      </c>
      <c r="H8">
        <v>2</v>
      </c>
      <c r="K8">
        <v>0.25</v>
      </c>
      <c r="L8">
        <v>29.13</v>
      </c>
      <c r="M8" t="s">
        <v>18</v>
      </c>
      <c r="N8">
        <v>14</v>
      </c>
      <c r="O8">
        <v>140</v>
      </c>
      <c r="P8">
        <v>35</v>
      </c>
      <c r="Q8">
        <v>35</v>
      </c>
      <c r="R8">
        <v>29.13</v>
      </c>
      <c r="S8">
        <v>64.13</v>
      </c>
      <c r="T8">
        <v>64.13</v>
      </c>
      <c r="U8" s="3" t="s">
        <v>23</v>
      </c>
      <c r="V8" s="3" t="s">
        <v>23</v>
      </c>
      <c r="W8">
        <f>VLOOKUP(U8,Days!$A$1:$B$8,2,FALSE)</f>
        <v>3</v>
      </c>
      <c r="X8">
        <f>VLOOKUP(V8,Days!$A$1:$B$8,2,FALSE)</f>
        <v>3</v>
      </c>
      <c r="Y8">
        <f t="shared" si="0"/>
        <v>0</v>
      </c>
    </row>
    <row r="9" spans="1:25" x14ac:dyDescent="0.35">
      <c r="A9" t="s">
        <v>73</v>
      </c>
      <c r="B9" t="s">
        <v>65</v>
      </c>
      <c r="C9" t="s">
        <v>41</v>
      </c>
      <c r="D9" t="s">
        <v>42</v>
      </c>
      <c r="F9" s="11">
        <v>44076</v>
      </c>
      <c r="G9" s="11">
        <v>44106</v>
      </c>
      <c r="H9">
        <v>1</v>
      </c>
      <c r="K9">
        <v>0.75</v>
      </c>
      <c r="L9">
        <v>35.1</v>
      </c>
      <c r="M9" t="s">
        <v>18</v>
      </c>
      <c r="N9">
        <v>30</v>
      </c>
      <c r="O9">
        <v>80</v>
      </c>
      <c r="P9">
        <v>60</v>
      </c>
      <c r="Q9">
        <v>60</v>
      </c>
      <c r="R9">
        <v>35.1</v>
      </c>
      <c r="S9">
        <v>95.1</v>
      </c>
      <c r="T9">
        <v>95.1</v>
      </c>
      <c r="U9" s="3" t="s">
        <v>23</v>
      </c>
      <c r="V9" s="3" t="s">
        <v>20</v>
      </c>
      <c r="W9">
        <f>VLOOKUP(U9,Days!$A$1:$B$8,2,FALSE)</f>
        <v>3</v>
      </c>
      <c r="X9">
        <f>VLOOKUP(V9,Days!$A$1:$B$8,2,FALSE)</f>
        <v>5</v>
      </c>
      <c r="Y9">
        <f t="shared" si="0"/>
        <v>2</v>
      </c>
    </row>
    <row r="10" spans="1:25" x14ac:dyDescent="0.35">
      <c r="A10" t="s">
        <v>74</v>
      </c>
      <c r="B10" t="s">
        <v>70</v>
      </c>
      <c r="C10" t="s">
        <v>33</v>
      </c>
      <c r="D10" t="s">
        <v>36</v>
      </c>
      <c r="F10" s="11">
        <v>44076</v>
      </c>
      <c r="G10" s="11">
        <v>44105</v>
      </c>
      <c r="H10">
        <v>1</v>
      </c>
      <c r="K10">
        <v>0.25</v>
      </c>
      <c r="L10">
        <v>76.7</v>
      </c>
      <c r="M10" t="s">
        <v>24</v>
      </c>
      <c r="N10">
        <v>29</v>
      </c>
      <c r="O10">
        <v>80</v>
      </c>
      <c r="P10">
        <v>20</v>
      </c>
      <c r="Q10">
        <v>20</v>
      </c>
      <c r="R10">
        <v>76.7</v>
      </c>
      <c r="S10">
        <v>96.7</v>
      </c>
      <c r="T10">
        <v>96.7</v>
      </c>
      <c r="U10" s="3" t="s">
        <v>23</v>
      </c>
      <c r="V10" s="3" t="s">
        <v>22</v>
      </c>
      <c r="W10">
        <f>VLOOKUP(U10,Days!$A$1:$B$8,2,FALSE)</f>
        <v>3</v>
      </c>
      <c r="X10">
        <f>VLOOKUP(V10,Days!$A$1:$B$8,2,FALSE)</f>
        <v>4</v>
      </c>
      <c r="Y10">
        <f t="shared" si="0"/>
        <v>1</v>
      </c>
    </row>
    <row r="11" spans="1:25" x14ac:dyDescent="0.35">
      <c r="A11" t="s">
        <v>75</v>
      </c>
      <c r="B11" t="s">
        <v>67</v>
      </c>
      <c r="C11" t="s">
        <v>37</v>
      </c>
      <c r="D11" t="s">
        <v>40</v>
      </c>
      <c r="E11" t="s">
        <v>27</v>
      </c>
      <c r="F11" s="11">
        <v>44076</v>
      </c>
      <c r="G11" s="11">
        <v>44110</v>
      </c>
      <c r="H11">
        <v>1</v>
      </c>
      <c r="K11">
        <v>1.5</v>
      </c>
      <c r="L11">
        <v>374.07940000000002</v>
      </c>
      <c r="M11" t="s">
        <v>24</v>
      </c>
      <c r="N11">
        <v>34</v>
      </c>
      <c r="O11">
        <v>80</v>
      </c>
      <c r="P11">
        <v>120</v>
      </c>
      <c r="Q11">
        <v>120</v>
      </c>
      <c r="R11">
        <v>374.07940000000002</v>
      </c>
      <c r="S11">
        <v>494.07940000000002</v>
      </c>
      <c r="T11">
        <v>494.07940000000002</v>
      </c>
      <c r="U11" s="3" t="s">
        <v>23</v>
      </c>
      <c r="V11" s="3" t="s">
        <v>19</v>
      </c>
      <c r="W11">
        <f>VLOOKUP(U11,Days!$A$1:$B$8,2,FALSE)</f>
        <v>3</v>
      </c>
      <c r="X11">
        <f>VLOOKUP(V11,Days!$A$1:$B$8,2,FALSE)</f>
        <v>2</v>
      </c>
      <c r="Y11">
        <f t="shared" si="0"/>
        <v>-1</v>
      </c>
    </row>
    <row r="12" spans="1:25" x14ac:dyDescent="0.35">
      <c r="A12" t="s">
        <v>76</v>
      </c>
      <c r="B12" t="s">
        <v>77</v>
      </c>
      <c r="C12" t="s">
        <v>33</v>
      </c>
      <c r="D12" t="s">
        <v>42</v>
      </c>
      <c r="F12" s="11">
        <v>44076</v>
      </c>
      <c r="G12" s="11">
        <v>44173</v>
      </c>
      <c r="H12">
        <v>2</v>
      </c>
      <c r="K12">
        <v>4.75</v>
      </c>
      <c r="L12">
        <v>832.15830000000005</v>
      </c>
      <c r="M12" t="s">
        <v>18</v>
      </c>
      <c r="N12">
        <v>97</v>
      </c>
      <c r="O12">
        <v>140</v>
      </c>
      <c r="P12">
        <v>665</v>
      </c>
      <c r="Q12">
        <v>665</v>
      </c>
      <c r="R12">
        <v>832.15830000000005</v>
      </c>
      <c r="S12">
        <v>1497.1583000000001</v>
      </c>
      <c r="T12">
        <v>1497.1583000000001</v>
      </c>
      <c r="U12" s="3" t="s">
        <v>23</v>
      </c>
      <c r="V12" s="3" t="s">
        <v>19</v>
      </c>
      <c r="W12">
        <f>VLOOKUP(U12,Days!$A$1:$B$8,2,FALSE)</f>
        <v>3</v>
      </c>
      <c r="X12">
        <f>VLOOKUP(V12,Days!$A$1:$B$8,2,FALSE)</f>
        <v>2</v>
      </c>
      <c r="Y12">
        <f t="shared" si="0"/>
        <v>-1</v>
      </c>
    </row>
    <row r="13" spans="1:25" x14ac:dyDescent="0.35">
      <c r="A13" t="s">
        <v>78</v>
      </c>
      <c r="B13" t="s">
        <v>65</v>
      </c>
      <c r="C13" t="s">
        <v>41</v>
      </c>
      <c r="D13" t="s">
        <v>36</v>
      </c>
      <c r="E13" t="s">
        <v>27</v>
      </c>
      <c r="F13" s="11">
        <v>44077</v>
      </c>
      <c r="G13" s="11">
        <v>44097</v>
      </c>
      <c r="H13">
        <v>1</v>
      </c>
      <c r="K13">
        <v>0.25</v>
      </c>
      <c r="L13">
        <v>70.212999999999994</v>
      </c>
      <c r="M13" t="s">
        <v>18</v>
      </c>
      <c r="N13">
        <v>20</v>
      </c>
      <c r="O13">
        <v>80</v>
      </c>
      <c r="P13">
        <v>20</v>
      </c>
      <c r="Q13">
        <v>20</v>
      </c>
      <c r="R13">
        <v>70.212999999999994</v>
      </c>
      <c r="S13">
        <v>90.212999999999994</v>
      </c>
      <c r="T13">
        <v>90.212999999999994</v>
      </c>
      <c r="U13" s="3" t="s">
        <v>22</v>
      </c>
      <c r="V13" s="3" t="s">
        <v>23</v>
      </c>
      <c r="W13">
        <f>VLOOKUP(U13,Days!$A$1:$B$8,2,FALSE)</f>
        <v>4</v>
      </c>
      <c r="X13">
        <f>VLOOKUP(V13,Days!$A$1:$B$8,2,FALSE)</f>
        <v>3</v>
      </c>
      <c r="Y13">
        <f t="shared" si="0"/>
        <v>-1</v>
      </c>
    </row>
    <row r="14" spans="1:25" x14ac:dyDescent="0.35">
      <c r="A14" t="s">
        <v>79</v>
      </c>
      <c r="B14" t="s">
        <v>77</v>
      </c>
      <c r="C14" t="s">
        <v>33</v>
      </c>
      <c r="D14" t="s">
        <v>34</v>
      </c>
      <c r="F14" s="11">
        <v>44078</v>
      </c>
      <c r="G14" s="11">
        <v>44104</v>
      </c>
      <c r="H14">
        <v>1</v>
      </c>
      <c r="K14">
        <v>0.5</v>
      </c>
      <c r="L14">
        <v>150</v>
      </c>
      <c r="M14" t="s">
        <v>21</v>
      </c>
      <c r="N14">
        <v>26</v>
      </c>
      <c r="O14">
        <v>80</v>
      </c>
      <c r="P14">
        <v>40</v>
      </c>
      <c r="Q14">
        <v>40</v>
      </c>
      <c r="R14">
        <v>150</v>
      </c>
      <c r="S14">
        <v>190</v>
      </c>
      <c r="T14">
        <v>190</v>
      </c>
      <c r="U14" s="3" t="s">
        <v>20</v>
      </c>
      <c r="V14" s="3" t="s">
        <v>23</v>
      </c>
      <c r="W14">
        <f>VLOOKUP(U14,Days!$A$1:$B$8,2,FALSE)</f>
        <v>5</v>
      </c>
      <c r="X14">
        <f>VLOOKUP(V14,Days!$A$1:$B$8,2,FALSE)</f>
        <v>3</v>
      </c>
      <c r="Y14">
        <f t="shared" si="0"/>
        <v>-2</v>
      </c>
    </row>
    <row r="15" spans="1:25" x14ac:dyDescent="0.35">
      <c r="A15" t="s">
        <v>80</v>
      </c>
      <c r="B15" t="s">
        <v>67</v>
      </c>
      <c r="C15" t="s">
        <v>43</v>
      </c>
      <c r="D15" t="s">
        <v>34</v>
      </c>
      <c r="F15" s="11">
        <v>44078</v>
      </c>
      <c r="G15" s="11">
        <v>44128</v>
      </c>
      <c r="H15">
        <v>2</v>
      </c>
      <c r="K15">
        <v>1.5</v>
      </c>
      <c r="L15">
        <v>275</v>
      </c>
      <c r="M15" t="s">
        <v>24</v>
      </c>
      <c r="N15">
        <v>50</v>
      </c>
      <c r="O15">
        <v>140</v>
      </c>
      <c r="P15">
        <v>210</v>
      </c>
      <c r="Q15">
        <v>210</v>
      </c>
      <c r="R15">
        <v>275</v>
      </c>
      <c r="S15">
        <v>485</v>
      </c>
      <c r="T15">
        <v>485</v>
      </c>
      <c r="U15" s="3" t="s">
        <v>20</v>
      </c>
      <c r="V15" s="3" t="s">
        <v>25</v>
      </c>
      <c r="W15">
        <f>VLOOKUP(U15,Days!$A$1:$B$8,2,FALSE)</f>
        <v>5</v>
      </c>
      <c r="X15">
        <f>VLOOKUP(V15,Days!$A$1:$B$8,2,FALSE)</f>
        <v>6</v>
      </c>
      <c r="Y15">
        <f t="shared" si="0"/>
        <v>1</v>
      </c>
    </row>
    <row r="16" spans="1:25" x14ac:dyDescent="0.35">
      <c r="A16" t="s">
        <v>81</v>
      </c>
      <c r="B16" t="s">
        <v>70</v>
      </c>
      <c r="C16" t="s">
        <v>37</v>
      </c>
      <c r="D16" t="s">
        <v>42</v>
      </c>
      <c r="E16" t="s">
        <v>27</v>
      </c>
      <c r="F16" s="11">
        <v>44078</v>
      </c>
      <c r="G16" s="11">
        <v>44145</v>
      </c>
      <c r="H16">
        <v>1</v>
      </c>
      <c r="K16">
        <v>0.75</v>
      </c>
      <c r="L16">
        <v>938</v>
      </c>
      <c r="M16" t="s">
        <v>24</v>
      </c>
      <c r="N16">
        <v>67</v>
      </c>
      <c r="O16">
        <v>80</v>
      </c>
      <c r="P16">
        <v>60</v>
      </c>
      <c r="Q16">
        <v>60</v>
      </c>
      <c r="R16">
        <v>938</v>
      </c>
      <c r="S16">
        <v>998</v>
      </c>
      <c r="T16">
        <v>998</v>
      </c>
      <c r="U16" s="3" t="s">
        <v>20</v>
      </c>
      <c r="V16" s="3" t="s">
        <v>19</v>
      </c>
      <c r="W16">
        <f>VLOOKUP(U16,Days!$A$1:$B$8,2,FALSE)</f>
        <v>5</v>
      </c>
      <c r="X16">
        <f>VLOOKUP(V16,Days!$A$1:$B$8,2,FALSE)</f>
        <v>2</v>
      </c>
      <c r="Y16">
        <f t="shared" si="0"/>
        <v>-3</v>
      </c>
    </row>
    <row r="17" spans="1:25" x14ac:dyDescent="0.35">
      <c r="A17" t="s">
        <v>82</v>
      </c>
      <c r="B17" t="s">
        <v>65</v>
      </c>
      <c r="C17" t="s">
        <v>41</v>
      </c>
      <c r="D17" t="s">
        <v>34</v>
      </c>
      <c r="F17" s="11">
        <v>44079</v>
      </c>
      <c r="G17" s="11">
        <v>44095</v>
      </c>
      <c r="H17">
        <v>1</v>
      </c>
      <c r="K17">
        <v>0.25</v>
      </c>
      <c r="L17">
        <v>61.249699999999997</v>
      </c>
      <c r="M17" t="s">
        <v>18</v>
      </c>
      <c r="N17">
        <v>16</v>
      </c>
      <c r="O17">
        <v>80</v>
      </c>
      <c r="P17">
        <v>20</v>
      </c>
      <c r="Q17">
        <v>20</v>
      </c>
      <c r="R17">
        <v>61.249699999999997</v>
      </c>
      <c r="S17">
        <v>81.24969999999999</v>
      </c>
      <c r="T17">
        <v>81.24969999999999</v>
      </c>
      <c r="U17" s="3" t="s">
        <v>25</v>
      </c>
      <c r="V17" s="3" t="s">
        <v>26</v>
      </c>
      <c r="W17">
        <f>VLOOKUP(U17,Days!$A$1:$B$8,2,FALSE)</f>
        <v>6</v>
      </c>
      <c r="X17">
        <f>VLOOKUP(V17,Days!$A$1:$B$8,2,FALSE)</f>
        <v>1</v>
      </c>
      <c r="Y17">
        <f t="shared" si="0"/>
        <v>-5</v>
      </c>
    </row>
    <row r="18" spans="1:25" x14ac:dyDescent="0.35">
      <c r="A18" t="s">
        <v>83</v>
      </c>
      <c r="B18" t="s">
        <v>77</v>
      </c>
      <c r="C18" t="s">
        <v>33</v>
      </c>
      <c r="D18" t="s">
        <v>34</v>
      </c>
      <c r="F18" s="11">
        <v>44079</v>
      </c>
      <c r="G18" s="11">
        <v>44096</v>
      </c>
      <c r="H18">
        <v>1</v>
      </c>
      <c r="K18">
        <v>1.5</v>
      </c>
      <c r="L18">
        <v>48</v>
      </c>
      <c r="M18" t="s">
        <v>24</v>
      </c>
      <c r="N18">
        <v>17</v>
      </c>
      <c r="O18">
        <v>80</v>
      </c>
      <c r="P18">
        <v>120</v>
      </c>
      <c r="Q18">
        <v>120</v>
      </c>
      <c r="R18">
        <v>48</v>
      </c>
      <c r="S18">
        <v>168</v>
      </c>
      <c r="T18">
        <v>168</v>
      </c>
      <c r="U18" s="3" t="s">
        <v>25</v>
      </c>
      <c r="V18" s="3" t="s">
        <v>19</v>
      </c>
      <c r="W18">
        <f>VLOOKUP(U18,Days!$A$1:$B$8,2,FALSE)</f>
        <v>6</v>
      </c>
      <c r="X18">
        <f>VLOOKUP(V18,Days!$A$1:$B$8,2,FALSE)</f>
        <v>2</v>
      </c>
      <c r="Y18">
        <f t="shared" si="0"/>
        <v>-4</v>
      </c>
    </row>
    <row r="19" spans="1:25" x14ac:dyDescent="0.35">
      <c r="A19" t="s">
        <v>84</v>
      </c>
      <c r="B19" t="s">
        <v>70</v>
      </c>
      <c r="C19" t="s">
        <v>33</v>
      </c>
      <c r="D19" t="s">
        <v>34</v>
      </c>
      <c r="F19" s="11">
        <v>44081</v>
      </c>
      <c r="G19" s="11">
        <v>44084</v>
      </c>
      <c r="H19">
        <v>2</v>
      </c>
      <c r="K19">
        <v>0.25</v>
      </c>
      <c r="L19">
        <v>204.28399999999999</v>
      </c>
      <c r="M19" t="s">
        <v>18</v>
      </c>
      <c r="N19">
        <v>3</v>
      </c>
      <c r="O19">
        <v>140</v>
      </c>
      <c r="P19">
        <v>35</v>
      </c>
      <c r="Q19">
        <v>35</v>
      </c>
      <c r="R19">
        <v>204.28399999999999</v>
      </c>
      <c r="S19">
        <v>239.28399999999999</v>
      </c>
      <c r="T19">
        <v>239.28399999999999</v>
      </c>
      <c r="U19" s="3" t="s">
        <v>26</v>
      </c>
      <c r="V19" s="3" t="s">
        <v>22</v>
      </c>
      <c r="W19">
        <f>VLOOKUP(U19,Days!$A$1:$B$8,2,FALSE)</f>
        <v>1</v>
      </c>
      <c r="X19">
        <f>VLOOKUP(V19,Days!$A$1:$B$8,2,FALSE)</f>
        <v>4</v>
      </c>
      <c r="Y19">
        <f t="shared" si="0"/>
        <v>3</v>
      </c>
    </row>
    <row r="20" spans="1:25" x14ac:dyDescent="0.35">
      <c r="A20" t="s">
        <v>85</v>
      </c>
      <c r="B20" t="s">
        <v>70</v>
      </c>
      <c r="C20" t="s">
        <v>35</v>
      </c>
      <c r="D20" t="s">
        <v>42</v>
      </c>
      <c r="F20" s="11">
        <v>44082</v>
      </c>
      <c r="G20" s="11">
        <v>44089</v>
      </c>
      <c r="H20">
        <v>2</v>
      </c>
      <c r="K20">
        <v>0.5</v>
      </c>
      <c r="L20">
        <v>240</v>
      </c>
      <c r="M20" t="s">
        <v>18</v>
      </c>
      <c r="N20">
        <v>7</v>
      </c>
      <c r="O20">
        <v>140</v>
      </c>
      <c r="P20">
        <v>70</v>
      </c>
      <c r="Q20">
        <v>70</v>
      </c>
      <c r="R20">
        <v>240</v>
      </c>
      <c r="S20">
        <v>310</v>
      </c>
      <c r="T20">
        <v>310</v>
      </c>
      <c r="U20" s="3" t="s">
        <v>19</v>
      </c>
      <c r="V20" s="3" t="s">
        <v>19</v>
      </c>
      <c r="W20">
        <f>VLOOKUP(U20,Days!$A$1:$B$8,2,FALSE)</f>
        <v>2</v>
      </c>
      <c r="X20">
        <f>VLOOKUP(V20,Days!$A$1:$B$8,2,FALSE)</f>
        <v>2</v>
      </c>
      <c r="Y20">
        <f t="shared" si="0"/>
        <v>0</v>
      </c>
    </row>
    <row r="21" spans="1:25" x14ac:dyDescent="0.35">
      <c r="A21" t="s">
        <v>86</v>
      </c>
      <c r="B21" t="s">
        <v>87</v>
      </c>
      <c r="C21" t="s">
        <v>37</v>
      </c>
      <c r="D21" t="s">
        <v>42</v>
      </c>
      <c r="F21" s="11">
        <v>44082</v>
      </c>
      <c r="G21" s="11">
        <v>44091</v>
      </c>
      <c r="H21">
        <v>2</v>
      </c>
      <c r="K21">
        <v>0.5</v>
      </c>
      <c r="L21">
        <v>120</v>
      </c>
      <c r="M21" t="s">
        <v>18</v>
      </c>
      <c r="N21">
        <v>9</v>
      </c>
      <c r="O21">
        <v>140</v>
      </c>
      <c r="P21">
        <v>70</v>
      </c>
      <c r="Q21">
        <v>70</v>
      </c>
      <c r="R21">
        <v>120</v>
      </c>
      <c r="S21">
        <v>190</v>
      </c>
      <c r="T21">
        <v>190</v>
      </c>
      <c r="U21" s="3" t="s">
        <v>19</v>
      </c>
      <c r="V21" s="3" t="s">
        <v>22</v>
      </c>
      <c r="W21">
        <f>VLOOKUP(U21,Days!$A$1:$B$8,2,FALSE)</f>
        <v>2</v>
      </c>
      <c r="X21">
        <f>VLOOKUP(V21,Days!$A$1:$B$8,2,FALSE)</f>
        <v>4</v>
      </c>
      <c r="Y21">
        <f t="shared" si="0"/>
        <v>2</v>
      </c>
    </row>
    <row r="22" spans="1:25" x14ac:dyDescent="0.35">
      <c r="A22" t="s">
        <v>88</v>
      </c>
      <c r="B22" t="s">
        <v>67</v>
      </c>
      <c r="C22" t="s">
        <v>35</v>
      </c>
      <c r="D22" t="s">
        <v>40</v>
      </c>
      <c r="F22" s="11">
        <v>44082</v>
      </c>
      <c r="G22" s="11">
        <v>44095</v>
      </c>
      <c r="H22">
        <v>1</v>
      </c>
      <c r="K22">
        <v>1.75</v>
      </c>
      <c r="L22">
        <v>475</v>
      </c>
      <c r="M22" t="s">
        <v>18</v>
      </c>
      <c r="N22">
        <v>13</v>
      </c>
      <c r="O22">
        <v>80</v>
      </c>
      <c r="P22">
        <v>140</v>
      </c>
      <c r="Q22">
        <v>140</v>
      </c>
      <c r="R22">
        <v>475</v>
      </c>
      <c r="S22">
        <v>615</v>
      </c>
      <c r="T22">
        <v>615</v>
      </c>
      <c r="U22" s="3" t="s">
        <v>19</v>
      </c>
      <c r="V22" s="3" t="s">
        <v>26</v>
      </c>
      <c r="W22">
        <f>VLOOKUP(U22,Days!$A$1:$B$8,2,FALSE)</f>
        <v>2</v>
      </c>
      <c r="X22">
        <f>VLOOKUP(V22,Days!$A$1:$B$8,2,FALSE)</f>
        <v>1</v>
      </c>
      <c r="Y22">
        <f t="shared" si="0"/>
        <v>-1</v>
      </c>
    </row>
    <row r="23" spans="1:25" x14ac:dyDescent="0.35">
      <c r="A23" t="s">
        <v>89</v>
      </c>
      <c r="B23" t="s">
        <v>87</v>
      </c>
      <c r="C23" t="s">
        <v>37</v>
      </c>
      <c r="D23" t="s">
        <v>42</v>
      </c>
      <c r="F23" s="11">
        <v>44082</v>
      </c>
      <c r="G23" s="11">
        <v>44096</v>
      </c>
      <c r="H23">
        <v>1</v>
      </c>
      <c r="K23">
        <v>1.75</v>
      </c>
      <c r="L23">
        <v>341</v>
      </c>
      <c r="M23" t="s">
        <v>24</v>
      </c>
      <c r="N23">
        <v>14</v>
      </c>
      <c r="O23">
        <v>80</v>
      </c>
      <c r="P23">
        <v>140</v>
      </c>
      <c r="Q23">
        <v>140</v>
      </c>
      <c r="R23">
        <v>341</v>
      </c>
      <c r="S23">
        <v>481</v>
      </c>
      <c r="T23">
        <v>481</v>
      </c>
      <c r="U23" s="3" t="s">
        <v>19</v>
      </c>
      <c r="V23" s="3" t="s">
        <v>19</v>
      </c>
      <c r="W23">
        <f>VLOOKUP(U23,Days!$A$1:$B$8,2,FALSE)</f>
        <v>2</v>
      </c>
      <c r="X23">
        <f>VLOOKUP(V23,Days!$A$1:$B$8,2,FALSE)</f>
        <v>2</v>
      </c>
      <c r="Y23">
        <f t="shared" si="0"/>
        <v>0</v>
      </c>
    </row>
    <row r="24" spans="1:25" x14ac:dyDescent="0.35">
      <c r="A24" t="s">
        <v>90</v>
      </c>
      <c r="B24" t="s">
        <v>70</v>
      </c>
      <c r="C24" t="s">
        <v>37</v>
      </c>
      <c r="D24" t="s">
        <v>34</v>
      </c>
      <c r="F24" s="11">
        <v>44082</v>
      </c>
      <c r="G24" s="11">
        <v>44132</v>
      </c>
      <c r="H24">
        <v>1</v>
      </c>
      <c r="K24">
        <v>0.75</v>
      </c>
      <c r="L24">
        <v>61.180599999999998</v>
      </c>
      <c r="M24" t="s">
        <v>24</v>
      </c>
      <c r="N24">
        <v>50</v>
      </c>
      <c r="O24">
        <v>80</v>
      </c>
      <c r="P24">
        <v>60</v>
      </c>
      <c r="Q24">
        <v>60</v>
      </c>
      <c r="R24">
        <v>61.180599999999998</v>
      </c>
      <c r="S24">
        <v>121.1806</v>
      </c>
      <c r="T24">
        <v>121.1806</v>
      </c>
      <c r="U24" s="3" t="s">
        <v>19</v>
      </c>
      <c r="V24" s="3" t="s">
        <v>23</v>
      </c>
      <c r="W24">
        <f>VLOOKUP(U24,Days!$A$1:$B$8,2,FALSE)</f>
        <v>2</v>
      </c>
      <c r="X24">
        <f>VLOOKUP(V24,Days!$A$1:$B$8,2,FALSE)</f>
        <v>3</v>
      </c>
      <c r="Y24">
        <f t="shared" si="0"/>
        <v>1</v>
      </c>
    </row>
    <row r="25" spans="1:25" x14ac:dyDescent="0.35">
      <c r="A25" t="s">
        <v>91</v>
      </c>
      <c r="B25" t="s">
        <v>65</v>
      </c>
      <c r="C25" t="s">
        <v>41</v>
      </c>
      <c r="D25" t="s">
        <v>42</v>
      </c>
      <c r="F25" s="11">
        <v>44082</v>
      </c>
      <c r="G25" s="11">
        <v>44152</v>
      </c>
      <c r="H25">
        <v>1</v>
      </c>
      <c r="K25">
        <v>0.5</v>
      </c>
      <c r="L25">
        <v>155.3931</v>
      </c>
      <c r="M25" t="s">
        <v>18</v>
      </c>
      <c r="N25">
        <v>70</v>
      </c>
      <c r="O25">
        <v>80</v>
      </c>
      <c r="P25">
        <v>40</v>
      </c>
      <c r="Q25">
        <v>40</v>
      </c>
      <c r="R25">
        <v>155.3931</v>
      </c>
      <c r="S25">
        <v>195.3931</v>
      </c>
      <c r="T25">
        <v>195.3931</v>
      </c>
      <c r="U25" s="3" t="s">
        <v>19</v>
      </c>
      <c r="V25" s="3" t="s">
        <v>19</v>
      </c>
      <c r="W25">
        <f>VLOOKUP(U25,Days!$A$1:$B$8,2,FALSE)</f>
        <v>2</v>
      </c>
      <c r="X25">
        <f>VLOOKUP(V25,Days!$A$1:$B$8,2,FALSE)</f>
        <v>2</v>
      </c>
      <c r="Y25">
        <f t="shared" si="0"/>
        <v>0</v>
      </c>
    </row>
    <row r="26" spans="1:25" x14ac:dyDescent="0.35">
      <c r="A26" t="s">
        <v>92</v>
      </c>
      <c r="B26" t="s">
        <v>70</v>
      </c>
      <c r="C26" t="s">
        <v>43</v>
      </c>
      <c r="D26" t="s">
        <v>42</v>
      </c>
      <c r="E26" t="s">
        <v>27</v>
      </c>
      <c r="F26" s="11">
        <v>44083</v>
      </c>
      <c r="G26" s="11">
        <v>44098</v>
      </c>
      <c r="H26">
        <v>2</v>
      </c>
      <c r="K26">
        <v>0.5</v>
      </c>
      <c r="L26">
        <v>204.28399999999999</v>
      </c>
      <c r="M26" t="s">
        <v>24</v>
      </c>
      <c r="N26">
        <v>15</v>
      </c>
      <c r="O26">
        <v>140</v>
      </c>
      <c r="P26">
        <v>70</v>
      </c>
      <c r="Q26">
        <v>70</v>
      </c>
      <c r="R26">
        <v>204.28399999999999</v>
      </c>
      <c r="S26">
        <v>274.28399999999999</v>
      </c>
      <c r="T26">
        <v>274.28399999999999</v>
      </c>
      <c r="U26" s="3" t="s">
        <v>23</v>
      </c>
      <c r="V26" s="3" t="s">
        <v>22</v>
      </c>
      <c r="W26">
        <f>VLOOKUP(U26,Days!$A$1:$B$8,2,FALSE)</f>
        <v>3</v>
      </c>
      <c r="X26">
        <f>VLOOKUP(V26,Days!$A$1:$B$8,2,FALSE)</f>
        <v>4</v>
      </c>
      <c r="Y26">
        <f t="shared" si="0"/>
        <v>1</v>
      </c>
    </row>
    <row r="27" spans="1:25" x14ac:dyDescent="0.35">
      <c r="A27" t="s">
        <v>93</v>
      </c>
      <c r="B27" t="s">
        <v>65</v>
      </c>
      <c r="C27" t="s">
        <v>41</v>
      </c>
      <c r="D27" t="s">
        <v>34</v>
      </c>
      <c r="F27" s="11">
        <v>44083</v>
      </c>
      <c r="G27" s="11">
        <v>44103</v>
      </c>
      <c r="H27">
        <v>1</v>
      </c>
      <c r="K27">
        <v>0.5</v>
      </c>
      <c r="L27">
        <v>37.917400000000001</v>
      </c>
      <c r="M27" t="s">
        <v>18</v>
      </c>
      <c r="N27">
        <v>20</v>
      </c>
      <c r="O27">
        <v>80</v>
      </c>
      <c r="P27">
        <v>40</v>
      </c>
      <c r="Q27">
        <v>40</v>
      </c>
      <c r="R27">
        <v>37.917400000000001</v>
      </c>
      <c r="S27">
        <v>77.917400000000001</v>
      </c>
      <c r="T27">
        <v>77.917400000000001</v>
      </c>
      <c r="U27" s="3" t="s">
        <v>23</v>
      </c>
      <c r="V27" s="3" t="s">
        <v>19</v>
      </c>
      <c r="W27">
        <f>VLOOKUP(U27,Days!$A$1:$B$8,2,FALSE)</f>
        <v>3</v>
      </c>
      <c r="X27">
        <f>VLOOKUP(V27,Days!$A$1:$B$8,2,FALSE)</f>
        <v>2</v>
      </c>
      <c r="Y27">
        <f t="shared" si="0"/>
        <v>-1</v>
      </c>
    </row>
    <row r="28" spans="1:25" x14ac:dyDescent="0.35">
      <c r="A28" t="s">
        <v>94</v>
      </c>
      <c r="B28" t="s">
        <v>70</v>
      </c>
      <c r="C28" t="s">
        <v>33</v>
      </c>
      <c r="D28" t="s">
        <v>36</v>
      </c>
      <c r="E28" t="s">
        <v>27</v>
      </c>
      <c r="F28" s="11">
        <v>44083</v>
      </c>
      <c r="G28" s="11">
        <v>44103</v>
      </c>
      <c r="H28">
        <v>1</v>
      </c>
      <c r="K28">
        <v>0.25</v>
      </c>
      <c r="L28">
        <v>88.405699999999996</v>
      </c>
      <c r="M28" t="s">
        <v>18</v>
      </c>
      <c r="N28">
        <v>20</v>
      </c>
      <c r="O28">
        <v>80</v>
      </c>
      <c r="P28">
        <v>20</v>
      </c>
      <c r="Q28">
        <v>20</v>
      </c>
      <c r="R28">
        <v>88.405699999999996</v>
      </c>
      <c r="S28">
        <v>108.4057</v>
      </c>
      <c r="T28">
        <v>108.4057</v>
      </c>
      <c r="U28" s="3" t="s">
        <v>23</v>
      </c>
      <c r="V28" s="3" t="s">
        <v>19</v>
      </c>
      <c r="W28">
        <f>VLOOKUP(U28,Days!$A$1:$B$8,2,FALSE)</f>
        <v>3</v>
      </c>
      <c r="X28">
        <f>VLOOKUP(V28,Days!$A$1:$B$8,2,FALSE)</f>
        <v>2</v>
      </c>
      <c r="Y28">
        <f t="shared" si="0"/>
        <v>-1</v>
      </c>
    </row>
    <row r="29" spans="1:25" x14ac:dyDescent="0.35">
      <c r="A29" t="s">
        <v>95</v>
      </c>
      <c r="B29" t="s">
        <v>65</v>
      </c>
      <c r="C29" t="s">
        <v>41</v>
      </c>
      <c r="D29" t="s">
        <v>36</v>
      </c>
      <c r="F29" s="11">
        <v>44083</v>
      </c>
      <c r="G29" s="11">
        <v>44103</v>
      </c>
      <c r="H29">
        <v>1</v>
      </c>
      <c r="K29">
        <v>0.25</v>
      </c>
      <c r="L29">
        <v>202.28639999999999</v>
      </c>
      <c r="M29" t="s">
        <v>18</v>
      </c>
      <c r="N29">
        <v>20</v>
      </c>
      <c r="O29">
        <v>80</v>
      </c>
      <c r="P29">
        <v>20</v>
      </c>
      <c r="Q29">
        <v>20</v>
      </c>
      <c r="R29">
        <v>202.28639999999999</v>
      </c>
      <c r="S29">
        <v>222.28639999999999</v>
      </c>
      <c r="T29">
        <v>222.28639999999999</v>
      </c>
      <c r="U29" s="3" t="s">
        <v>23</v>
      </c>
      <c r="V29" s="3" t="s">
        <v>19</v>
      </c>
      <c r="W29">
        <f>VLOOKUP(U29,Days!$A$1:$B$8,2,FALSE)</f>
        <v>3</v>
      </c>
      <c r="X29">
        <f>VLOOKUP(V29,Days!$A$1:$B$8,2,FALSE)</f>
        <v>2</v>
      </c>
      <c r="Y29">
        <f t="shared" si="0"/>
        <v>-1</v>
      </c>
    </row>
    <row r="30" spans="1:25" x14ac:dyDescent="0.35">
      <c r="A30" t="s">
        <v>96</v>
      </c>
      <c r="B30" t="s">
        <v>77</v>
      </c>
      <c r="C30" t="s">
        <v>37</v>
      </c>
      <c r="D30" t="s">
        <v>34</v>
      </c>
      <c r="F30" s="11">
        <v>44084</v>
      </c>
      <c r="G30" s="11">
        <v>44102</v>
      </c>
      <c r="H30">
        <v>1</v>
      </c>
      <c r="K30">
        <v>0.5</v>
      </c>
      <c r="L30">
        <v>120</v>
      </c>
      <c r="M30" t="s">
        <v>21</v>
      </c>
      <c r="N30">
        <v>18</v>
      </c>
      <c r="O30">
        <v>80</v>
      </c>
      <c r="P30">
        <v>40</v>
      </c>
      <c r="Q30">
        <v>40</v>
      </c>
      <c r="R30">
        <v>120</v>
      </c>
      <c r="S30">
        <v>160</v>
      </c>
      <c r="T30">
        <v>160</v>
      </c>
      <c r="U30" s="3" t="s">
        <v>22</v>
      </c>
      <c r="V30" s="3" t="s">
        <v>26</v>
      </c>
      <c r="W30">
        <f>VLOOKUP(U30,Days!$A$1:$B$8,2,FALSE)</f>
        <v>4</v>
      </c>
      <c r="X30">
        <f>VLOOKUP(V30,Days!$A$1:$B$8,2,FALSE)</f>
        <v>1</v>
      </c>
      <c r="Y30">
        <f t="shared" si="0"/>
        <v>-3</v>
      </c>
    </row>
    <row r="31" spans="1:25" x14ac:dyDescent="0.35">
      <c r="A31" t="s">
        <v>97</v>
      </c>
      <c r="B31" t="s">
        <v>70</v>
      </c>
      <c r="C31" t="s">
        <v>43</v>
      </c>
      <c r="D31" t="s">
        <v>36</v>
      </c>
      <c r="F31" s="11">
        <v>44085</v>
      </c>
      <c r="G31" s="11">
        <v>44088</v>
      </c>
      <c r="H31">
        <v>1</v>
      </c>
      <c r="K31">
        <v>0.25</v>
      </c>
      <c r="L31">
        <v>120</v>
      </c>
      <c r="M31" t="s">
        <v>18</v>
      </c>
      <c r="N31">
        <v>3</v>
      </c>
      <c r="O31">
        <v>80</v>
      </c>
      <c r="P31">
        <v>20</v>
      </c>
      <c r="Q31">
        <v>20</v>
      </c>
      <c r="R31">
        <v>120</v>
      </c>
      <c r="S31">
        <v>140</v>
      </c>
      <c r="T31">
        <v>140</v>
      </c>
      <c r="U31" s="3" t="s">
        <v>20</v>
      </c>
      <c r="V31" s="3" t="s">
        <v>26</v>
      </c>
      <c r="W31">
        <f>VLOOKUP(U31,Days!$A$1:$B$8,2,FALSE)</f>
        <v>5</v>
      </c>
      <c r="X31">
        <f>VLOOKUP(V31,Days!$A$1:$B$8,2,FALSE)</f>
        <v>1</v>
      </c>
      <c r="Y31">
        <f t="shared" si="0"/>
        <v>-4</v>
      </c>
    </row>
    <row r="32" spans="1:25" x14ac:dyDescent="0.35">
      <c r="A32" t="s">
        <v>98</v>
      </c>
      <c r="B32" t="s">
        <v>99</v>
      </c>
      <c r="C32" t="s">
        <v>35</v>
      </c>
      <c r="D32" t="s">
        <v>42</v>
      </c>
      <c r="F32" s="11">
        <v>44085</v>
      </c>
      <c r="G32" s="11">
        <v>44089</v>
      </c>
      <c r="H32">
        <v>2</v>
      </c>
      <c r="K32">
        <v>0.5</v>
      </c>
      <c r="L32">
        <v>535.62480000000005</v>
      </c>
      <c r="M32" t="s">
        <v>24</v>
      </c>
      <c r="N32">
        <v>4</v>
      </c>
      <c r="O32">
        <v>140</v>
      </c>
      <c r="P32">
        <v>70</v>
      </c>
      <c r="Q32">
        <v>70</v>
      </c>
      <c r="R32">
        <v>535.62480000000005</v>
      </c>
      <c r="S32">
        <v>605.62480000000005</v>
      </c>
      <c r="T32">
        <v>605.62480000000005</v>
      </c>
      <c r="U32" s="3" t="s">
        <v>20</v>
      </c>
      <c r="V32" s="3" t="s">
        <v>19</v>
      </c>
      <c r="W32">
        <f>VLOOKUP(U32,Days!$A$1:$B$8,2,FALSE)</f>
        <v>5</v>
      </c>
      <c r="X32">
        <f>VLOOKUP(V32,Days!$A$1:$B$8,2,FALSE)</f>
        <v>2</v>
      </c>
      <c r="Y32">
        <f t="shared" si="0"/>
        <v>-3</v>
      </c>
    </row>
    <row r="33" spans="1:25" x14ac:dyDescent="0.35">
      <c r="A33" t="s">
        <v>100</v>
      </c>
      <c r="B33" t="s">
        <v>70</v>
      </c>
      <c r="C33" t="s">
        <v>37</v>
      </c>
      <c r="D33" t="s">
        <v>34</v>
      </c>
      <c r="F33" s="11">
        <v>44085</v>
      </c>
      <c r="G33" s="11">
        <v>44097</v>
      </c>
      <c r="H33">
        <v>2</v>
      </c>
      <c r="K33">
        <v>0.25</v>
      </c>
      <c r="L33">
        <v>24.63</v>
      </c>
      <c r="M33" t="s">
        <v>18</v>
      </c>
      <c r="N33">
        <v>12</v>
      </c>
      <c r="O33">
        <v>140</v>
      </c>
      <c r="P33">
        <v>35</v>
      </c>
      <c r="Q33">
        <v>35</v>
      </c>
      <c r="R33">
        <v>24.63</v>
      </c>
      <c r="S33">
        <v>59.629999999999995</v>
      </c>
      <c r="T33">
        <v>59.629999999999995</v>
      </c>
      <c r="U33" s="3" t="s">
        <v>20</v>
      </c>
      <c r="V33" s="3" t="s">
        <v>23</v>
      </c>
      <c r="W33">
        <f>VLOOKUP(U33,Days!$A$1:$B$8,2,FALSE)</f>
        <v>5</v>
      </c>
      <c r="X33">
        <f>VLOOKUP(V33,Days!$A$1:$B$8,2,FALSE)</f>
        <v>3</v>
      </c>
      <c r="Y33">
        <f t="shared" si="0"/>
        <v>-2</v>
      </c>
    </row>
    <row r="34" spans="1:25" x14ac:dyDescent="0.35">
      <c r="A34" t="s">
        <v>101</v>
      </c>
      <c r="B34" t="s">
        <v>70</v>
      </c>
      <c r="C34" t="s">
        <v>37</v>
      </c>
      <c r="D34" t="s">
        <v>42</v>
      </c>
      <c r="F34" s="11">
        <v>44085</v>
      </c>
      <c r="G34" s="11">
        <v>44100</v>
      </c>
      <c r="H34">
        <v>2</v>
      </c>
      <c r="K34">
        <v>0.5</v>
      </c>
      <c r="L34">
        <v>43.26</v>
      </c>
      <c r="M34" t="s">
        <v>18</v>
      </c>
      <c r="N34">
        <v>15</v>
      </c>
      <c r="O34">
        <v>140</v>
      </c>
      <c r="P34">
        <v>70</v>
      </c>
      <c r="Q34">
        <v>70</v>
      </c>
      <c r="R34">
        <v>43.26</v>
      </c>
      <c r="S34">
        <v>113.25999999999999</v>
      </c>
      <c r="T34">
        <v>113.25999999999999</v>
      </c>
      <c r="U34" s="3" t="s">
        <v>20</v>
      </c>
      <c r="V34" s="3" t="s">
        <v>25</v>
      </c>
      <c r="W34">
        <f>VLOOKUP(U34,Days!$A$1:$B$8,2,FALSE)</f>
        <v>5</v>
      </c>
      <c r="X34">
        <f>VLOOKUP(V34,Days!$A$1:$B$8,2,FALSE)</f>
        <v>6</v>
      </c>
      <c r="Y34">
        <f t="shared" si="0"/>
        <v>1</v>
      </c>
    </row>
    <row r="35" spans="1:25" x14ac:dyDescent="0.35">
      <c r="A35" t="s">
        <v>102</v>
      </c>
      <c r="B35" t="s">
        <v>77</v>
      </c>
      <c r="C35" t="s">
        <v>37</v>
      </c>
      <c r="D35" t="s">
        <v>34</v>
      </c>
      <c r="F35" s="11">
        <v>44085</v>
      </c>
      <c r="G35" s="11">
        <v>44110</v>
      </c>
      <c r="H35">
        <v>1</v>
      </c>
      <c r="K35">
        <v>0.25</v>
      </c>
      <c r="L35">
        <v>21.33</v>
      </c>
      <c r="M35" t="s">
        <v>18</v>
      </c>
      <c r="N35">
        <v>25</v>
      </c>
      <c r="O35">
        <v>80</v>
      </c>
      <c r="P35">
        <v>20</v>
      </c>
      <c r="Q35">
        <v>20</v>
      </c>
      <c r="R35">
        <v>21.33</v>
      </c>
      <c r="S35">
        <v>41.33</v>
      </c>
      <c r="T35">
        <v>41.33</v>
      </c>
      <c r="U35" s="3" t="s">
        <v>20</v>
      </c>
      <c r="V35" s="3" t="s">
        <v>19</v>
      </c>
      <c r="W35">
        <f>VLOOKUP(U35,Days!$A$1:$B$8,2,FALSE)</f>
        <v>5</v>
      </c>
      <c r="X35">
        <f>VLOOKUP(V35,Days!$A$1:$B$8,2,FALSE)</f>
        <v>2</v>
      </c>
      <c r="Y35">
        <f t="shared" si="0"/>
        <v>-3</v>
      </c>
    </row>
    <row r="36" spans="1:25" x14ac:dyDescent="0.35">
      <c r="A36" t="s">
        <v>103</v>
      </c>
      <c r="B36" t="s">
        <v>77</v>
      </c>
      <c r="C36" t="s">
        <v>37</v>
      </c>
      <c r="D36" t="s">
        <v>42</v>
      </c>
      <c r="F36" s="11">
        <v>44086</v>
      </c>
      <c r="G36" s="11">
        <v>44102</v>
      </c>
      <c r="H36">
        <v>1</v>
      </c>
      <c r="K36">
        <v>1</v>
      </c>
      <c r="L36">
        <v>0.45600000000000002</v>
      </c>
      <c r="M36" t="s">
        <v>24</v>
      </c>
      <c r="N36">
        <v>16</v>
      </c>
      <c r="O36">
        <v>80</v>
      </c>
      <c r="P36">
        <v>80</v>
      </c>
      <c r="Q36">
        <v>80</v>
      </c>
      <c r="R36">
        <v>0.45600000000000002</v>
      </c>
      <c r="S36">
        <v>80.456000000000003</v>
      </c>
      <c r="T36">
        <v>80.456000000000003</v>
      </c>
      <c r="U36" s="3" t="s">
        <v>25</v>
      </c>
      <c r="V36" s="3" t="s">
        <v>26</v>
      </c>
      <c r="W36">
        <f>VLOOKUP(U36,Days!$A$1:$B$8,2,FALSE)</f>
        <v>6</v>
      </c>
      <c r="X36">
        <f>VLOOKUP(V36,Days!$A$1:$B$8,2,FALSE)</f>
        <v>1</v>
      </c>
      <c r="Y36">
        <f t="shared" si="0"/>
        <v>-5</v>
      </c>
    </row>
    <row r="37" spans="1:25" x14ac:dyDescent="0.35">
      <c r="A37" t="s">
        <v>104</v>
      </c>
      <c r="B37" t="s">
        <v>70</v>
      </c>
      <c r="C37" t="s">
        <v>37</v>
      </c>
      <c r="D37" t="s">
        <v>34</v>
      </c>
      <c r="F37" s="11">
        <v>44088</v>
      </c>
      <c r="G37" s="11">
        <v>44098</v>
      </c>
      <c r="H37">
        <v>2</v>
      </c>
      <c r="K37">
        <v>0.25</v>
      </c>
      <c r="L37">
        <v>126.62309999999999</v>
      </c>
      <c r="M37" t="s">
        <v>24</v>
      </c>
      <c r="N37">
        <v>10</v>
      </c>
      <c r="O37">
        <v>140</v>
      </c>
      <c r="P37">
        <v>35</v>
      </c>
      <c r="Q37">
        <v>35</v>
      </c>
      <c r="R37">
        <v>126.62309999999999</v>
      </c>
      <c r="S37">
        <v>161.62309999999999</v>
      </c>
      <c r="T37">
        <v>161.62309999999999</v>
      </c>
      <c r="U37" s="3" t="s">
        <v>26</v>
      </c>
      <c r="V37" s="3" t="s">
        <v>22</v>
      </c>
      <c r="W37">
        <f>VLOOKUP(U37,Days!$A$1:$B$8,2,FALSE)</f>
        <v>1</v>
      </c>
      <c r="X37">
        <f>VLOOKUP(V37,Days!$A$1:$B$8,2,FALSE)</f>
        <v>4</v>
      </c>
      <c r="Y37">
        <f t="shared" si="0"/>
        <v>3</v>
      </c>
    </row>
    <row r="38" spans="1:25" x14ac:dyDescent="0.35">
      <c r="A38" t="s">
        <v>105</v>
      </c>
      <c r="B38" t="s">
        <v>77</v>
      </c>
      <c r="C38" t="s">
        <v>37</v>
      </c>
      <c r="D38" t="s">
        <v>42</v>
      </c>
      <c r="F38" s="11">
        <v>44088</v>
      </c>
      <c r="G38" s="11">
        <v>44102</v>
      </c>
      <c r="H38">
        <v>1</v>
      </c>
      <c r="K38">
        <v>1.5</v>
      </c>
      <c r="L38">
        <v>251.0033</v>
      </c>
      <c r="M38" t="s">
        <v>18</v>
      </c>
      <c r="N38">
        <v>14</v>
      </c>
      <c r="O38">
        <v>80</v>
      </c>
      <c r="P38">
        <v>120</v>
      </c>
      <c r="Q38">
        <v>120</v>
      </c>
      <c r="R38">
        <v>251.0033</v>
      </c>
      <c r="S38">
        <v>371.00329999999997</v>
      </c>
      <c r="T38">
        <v>371.00329999999997</v>
      </c>
      <c r="U38" s="3" t="s">
        <v>26</v>
      </c>
      <c r="V38" s="3" t="s">
        <v>26</v>
      </c>
      <c r="W38">
        <f>VLOOKUP(U38,Days!$A$1:$B$8,2,FALSE)</f>
        <v>1</v>
      </c>
      <c r="X38">
        <f>VLOOKUP(V38,Days!$A$1:$B$8,2,FALSE)</f>
        <v>1</v>
      </c>
      <c r="Y38">
        <f t="shared" si="0"/>
        <v>0</v>
      </c>
    </row>
    <row r="39" spans="1:25" x14ac:dyDescent="0.35">
      <c r="A39" t="s">
        <v>106</v>
      </c>
      <c r="B39" t="s">
        <v>87</v>
      </c>
      <c r="C39" t="s">
        <v>35</v>
      </c>
      <c r="D39" t="s">
        <v>34</v>
      </c>
      <c r="E39" t="s">
        <v>27</v>
      </c>
      <c r="F39" s="11">
        <v>44088</v>
      </c>
      <c r="G39" s="11">
        <v>44109</v>
      </c>
      <c r="H39">
        <v>1</v>
      </c>
      <c r="K39">
        <v>0.5</v>
      </c>
      <c r="L39">
        <v>395.28</v>
      </c>
      <c r="M39" t="s">
        <v>21</v>
      </c>
      <c r="N39">
        <v>21</v>
      </c>
      <c r="O39">
        <v>80</v>
      </c>
      <c r="P39">
        <v>40</v>
      </c>
      <c r="Q39">
        <v>40</v>
      </c>
      <c r="R39">
        <v>395.28</v>
      </c>
      <c r="S39">
        <v>435.28</v>
      </c>
      <c r="T39">
        <v>435.28</v>
      </c>
      <c r="U39" s="3" t="s">
        <v>26</v>
      </c>
      <c r="V39" s="3" t="s">
        <v>26</v>
      </c>
      <c r="W39">
        <f>VLOOKUP(U39,Days!$A$1:$B$8,2,FALSE)</f>
        <v>1</v>
      </c>
      <c r="X39">
        <f>VLOOKUP(V39,Days!$A$1:$B$8,2,FALSE)</f>
        <v>1</v>
      </c>
      <c r="Y39">
        <f t="shared" si="0"/>
        <v>0</v>
      </c>
    </row>
    <row r="40" spans="1:25" x14ac:dyDescent="0.35">
      <c r="A40" t="s">
        <v>107</v>
      </c>
      <c r="B40" t="s">
        <v>70</v>
      </c>
      <c r="C40" t="s">
        <v>43</v>
      </c>
      <c r="D40" t="s">
        <v>36</v>
      </c>
      <c r="E40" t="s">
        <v>27</v>
      </c>
      <c r="F40" s="11">
        <v>44088</v>
      </c>
      <c r="G40" s="11">
        <v>44111</v>
      </c>
      <c r="H40">
        <v>1</v>
      </c>
      <c r="K40">
        <v>0.25</v>
      </c>
      <c r="L40">
        <v>36</v>
      </c>
      <c r="M40" t="s">
        <v>18</v>
      </c>
      <c r="N40">
        <v>23</v>
      </c>
      <c r="O40">
        <v>80</v>
      </c>
      <c r="P40">
        <v>20</v>
      </c>
      <c r="Q40">
        <v>20</v>
      </c>
      <c r="R40">
        <v>36</v>
      </c>
      <c r="S40">
        <v>56</v>
      </c>
      <c r="T40">
        <v>56</v>
      </c>
      <c r="U40" s="3" t="s">
        <v>26</v>
      </c>
      <c r="V40" s="3" t="s">
        <v>23</v>
      </c>
      <c r="W40">
        <f>VLOOKUP(U40,Days!$A$1:$B$8,2,FALSE)</f>
        <v>1</v>
      </c>
      <c r="X40">
        <f>VLOOKUP(V40,Days!$A$1:$B$8,2,FALSE)</f>
        <v>3</v>
      </c>
      <c r="Y40">
        <f t="shared" si="0"/>
        <v>2</v>
      </c>
    </row>
    <row r="41" spans="1:25" x14ac:dyDescent="0.35">
      <c r="A41" t="s">
        <v>108</v>
      </c>
      <c r="B41" t="s">
        <v>65</v>
      </c>
      <c r="C41" t="s">
        <v>41</v>
      </c>
      <c r="D41" t="s">
        <v>34</v>
      </c>
      <c r="F41" s="11">
        <v>44088</v>
      </c>
      <c r="G41" s="11">
        <v>44158</v>
      </c>
      <c r="H41">
        <v>1</v>
      </c>
      <c r="K41">
        <v>1.75</v>
      </c>
      <c r="L41">
        <v>510.67529999999999</v>
      </c>
      <c r="M41" t="s">
        <v>21</v>
      </c>
      <c r="N41">
        <v>70</v>
      </c>
      <c r="O41">
        <v>80</v>
      </c>
      <c r="P41">
        <v>140</v>
      </c>
      <c r="Q41">
        <v>140</v>
      </c>
      <c r="R41">
        <v>510.67529999999999</v>
      </c>
      <c r="S41">
        <v>650.67529999999999</v>
      </c>
      <c r="T41">
        <v>650.67529999999999</v>
      </c>
      <c r="U41" s="3" t="s">
        <v>26</v>
      </c>
      <c r="V41" s="3" t="s">
        <v>26</v>
      </c>
      <c r="W41">
        <f>VLOOKUP(U41,Days!$A$1:$B$8,2,FALSE)</f>
        <v>1</v>
      </c>
      <c r="X41">
        <f>VLOOKUP(V41,Days!$A$1:$B$8,2,FALSE)</f>
        <v>1</v>
      </c>
      <c r="Y41">
        <f t="shared" si="0"/>
        <v>0</v>
      </c>
    </row>
    <row r="42" spans="1:25" x14ac:dyDescent="0.35">
      <c r="A42" t="s">
        <v>109</v>
      </c>
      <c r="B42" t="s">
        <v>70</v>
      </c>
      <c r="C42" t="s">
        <v>43</v>
      </c>
      <c r="D42" t="s">
        <v>42</v>
      </c>
      <c r="F42" s="11">
        <v>44089</v>
      </c>
      <c r="G42" s="11">
        <v>44111</v>
      </c>
      <c r="H42">
        <v>2</v>
      </c>
      <c r="K42">
        <v>0.5</v>
      </c>
      <c r="L42">
        <v>42.66</v>
      </c>
      <c r="M42" t="s">
        <v>18</v>
      </c>
      <c r="N42">
        <v>22</v>
      </c>
      <c r="O42">
        <v>140</v>
      </c>
      <c r="P42">
        <v>70</v>
      </c>
      <c r="Q42">
        <v>70</v>
      </c>
      <c r="R42">
        <v>42.66</v>
      </c>
      <c r="S42">
        <v>112.66</v>
      </c>
      <c r="T42">
        <v>112.66</v>
      </c>
      <c r="U42" s="3" t="s">
        <v>19</v>
      </c>
      <c r="V42" s="3" t="s">
        <v>23</v>
      </c>
      <c r="W42">
        <f>VLOOKUP(U42,Days!$A$1:$B$8,2,FALSE)</f>
        <v>2</v>
      </c>
      <c r="X42">
        <f>VLOOKUP(V42,Days!$A$1:$B$8,2,FALSE)</f>
        <v>3</v>
      </c>
      <c r="Y42">
        <f t="shared" si="0"/>
        <v>1</v>
      </c>
    </row>
    <row r="43" spans="1:25" x14ac:dyDescent="0.35">
      <c r="A43" t="s">
        <v>110</v>
      </c>
      <c r="B43" t="s">
        <v>77</v>
      </c>
      <c r="C43" t="s">
        <v>37</v>
      </c>
      <c r="D43" t="s">
        <v>42</v>
      </c>
      <c r="F43" s="11">
        <v>44090</v>
      </c>
      <c r="G43" s="11">
        <v>44102</v>
      </c>
      <c r="H43">
        <v>1</v>
      </c>
      <c r="K43">
        <v>1</v>
      </c>
      <c r="L43">
        <v>5.4720000000000004</v>
      </c>
      <c r="M43" t="s">
        <v>24</v>
      </c>
      <c r="N43">
        <v>12</v>
      </c>
      <c r="O43">
        <v>80</v>
      </c>
      <c r="P43">
        <v>80</v>
      </c>
      <c r="Q43">
        <v>80</v>
      </c>
      <c r="R43">
        <v>5.4720000000000004</v>
      </c>
      <c r="S43">
        <v>85.471999999999994</v>
      </c>
      <c r="T43">
        <v>85.471999999999994</v>
      </c>
      <c r="U43" s="3" t="s">
        <v>23</v>
      </c>
      <c r="V43" s="3" t="s">
        <v>26</v>
      </c>
      <c r="W43">
        <f>VLOOKUP(U43,Days!$A$1:$B$8,2,FALSE)</f>
        <v>3</v>
      </c>
      <c r="X43">
        <f>VLOOKUP(V43,Days!$A$1:$B$8,2,FALSE)</f>
        <v>1</v>
      </c>
      <c r="Y43">
        <f t="shared" si="0"/>
        <v>-2</v>
      </c>
    </row>
    <row r="44" spans="1:25" x14ac:dyDescent="0.35">
      <c r="A44" t="s">
        <v>111</v>
      </c>
      <c r="B44" t="s">
        <v>70</v>
      </c>
      <c r="C44" t="s">
        <v>37</v>
      </c>
      <c r="D44" t="s">
        <v>34</v>
      </c>
      <c r="E44" t="s">
        <v>27</v>
      </c>
      <c r="F44" s="11">
        <v>44090</v>
      </c>
      <c r="G44" s="11">
        <v>44102</v>
      </c>
      <c r="H44">
        <v>1</v>
      </c>
      <c r="K44">
        <v>0.25</v>
      </c>
      <c r="L44">
        <v>45.237400000000001</v>
      </c>
      <c r="M44" t="s">
        <v>18</v>
      </c>
      <c r="N44">
        <v>12</v>
      </c>
      <c r="O44">
        <v>80</v>
      </c>
      <c r="P44">
        <v>20</v>
      </c>
      <c r="Q44">
        <v>20</v>
      </c>
      <c r="R44">
        <v>45.237400000000001</v>
      </c>
      <c r="S44">
        <v>65.237400000000008</v>
      </c>
      <c r="T44">
        <v>65.237400000000008</v>
      </c>
      <c r="U44" s="3" t="s">
        <v>23</v>
      </c>
      <c r="V44" s="3" t="s">
        <v>26</v>
      </c>
      <c r="W44">
        <f>VLOOKUP(U44,Days!$A$1:$B$8,2,FALSE)</f>
        <v>3</v>
      </c>
      <c r="X44">
        <f>VLOOKUP(V44,Days!$A$1:$B$8,2,FALSE)</f>
        <v>1</v>
      </c>
      <c r="Y44">
        <f t="shared" si="0"/>
        <v>-2</v>
      </c>
    </row>
    <row r="45" spans="1:25" x14ac:dyDescent="0.35">
      <c r="A45" t="s">
        <v>112</v>
      </c>
      <c r="B45" t="s">
        <v>70</v>
      </c>
      <c r="C45" t="s">
        <v>33</v>
      </c>
      <c r="D45" t="s">
        <v>34</v>
      </c>
      <c r="F45" s="11">
        <v>44090</v>
      </c>
      <c r="G45" s="11">
        <v>44105</v>
      </c>
      <c r="H45">
        <v>2</v>
      </c>
      <c r="K45">
        <v>0.75</v>
      </c>
      <c r="L45">
        <v>199.452</v>
      </c>
      <c r="M45" t="s">
        <v>24</v>
      </c>
      <c r="N45">
        <v>15</v>
      </c>
      <c r="O45">
        <v>140</v>
      </c>
      <c r="P45">
        <v>105</v>
      </c>
      <c r="Q45">
        <v>105</v>
      </c>
      <c r="R45">
        <v>199.452</v>
      </c>
      <c r="S45">
        <v>304.452</v>
      </c>
      <c r="T45">
        <v>304.452</v>
      </c>
      <c r="U45" s="3" t="s">
        <v>23</v>
      </c>
      <c r="V45" s="3" t="s">
        <v>22</v>
      </c>
      <c r="W45">
        <f>VLOOKUP(U45,Days!$A$1:$B$8,2,FALSE)</f>
        <v>3</v>
      </c>
      <c r="X45">
        <f>VLOOKUP(V45,Days!$A$1:$B$8,2,FALSE)</f>
        <v>4</v>
      </c>
      <c r="Y45">
        <f t="shared" si="0"/>
        <v>1</v>
      </c>
    </row>
    <row r="46" spans="1:25" x14ac:dyDescent="0.35">
      <c r="A46" t="s">
        <v>113</v>
      </c>
      <c r="B46" t="s">
        <v>87</v>
      </c>
      <c r="C46" t="s">
        <v>33</v>
      </c>
      <c r="D46" t="s">
        <v>34</v>
      </c>
      <c r="F46" s="11">
        <v>44090</v>
      </c>
      <c r="G46" s="11">
        <v>44109</v>
      </c>
      <c r="H46">
        <v>2</v>
      </c>
      <c r="K46">
        <v>0.5</v>
      </c>
      <c r="L46">
        <v>144</v>
      </c>
      <c r="M46" t="s">
        <v>24</v>
      </c>
      <c r="N46">
        <v>19</v>
      </c>
      <c r="O46">
        <v>140</v>
      </c>
      <c r="P46">
        <v>70</v>
      </c>
      <c r="Q46">
        <v>70</v>
      </c>
      <c r="R46">
        <v>144</v>
      </c>
      <c r="S46">
        <v>214</v>
      </c>
      <c r="T46">
        <v>214</v>
      </c>
      <c r="U46" s="3" t="s">
        <v>23</v>
      </c>
      <c r="V46" s="3" t="s">
        <v>26</v>
      </c>
      <c r="W46">
        <f>VLOOKUP(U46,Days!$A$1:$B$8,2,FALSE)</f>
        <v>3</v>
      </c>
      <c r="X46">
        <f>VLOOKUP(V46,Days!$A$1:$B$8,2,FALSE)</f>
        <v>1</v>
      </c>
      <c r="Y46">
        <f t="shared" si="0"/>
        <v>-2</v>
      </c>
    </row>
    <row r="47" spans="1:25" x14ac:dyDescent="0.35">
      <c r="A47" t="s">
        <v>114</v>
      </c>
      <c r="B47" t="s">
        <v>87</v>
      </c>
      <c r="C47" t="s">
        <v>33</v>
      </c>
      <c r="D47" t="s">
        <v>36</v>
      </c>
      <c r="F47" s="11">
        <v>44091</v>
      </c>
      <c r="G47" s="11">
        <v>44110</v>
      </c>
      <c r="H47">
        <v>1</v>
      </c>
      <c r="K47">
        <v>0.25</v>
      </c>
      <c r="L47">
        <v>6.2160000000000002</v>
      </c>
      <c r="M47" t="s">
        <v>24</v>
      </c>
      <c r="N47">
        <v>19</v>
      </c>
      <c r="O47">
        <v>80</v>
      </c>
      <c r="P47">
        <v>20</v>
      </c>
      <c r="Q47">
        <v>20</v>
      </c>
      <c r="R47">
        <v>6.2160000000000002</v>
      </c>
      <c r="S47">
        <v>26.216000000000001</v>
      </c>
      <c r="T47">
        <v>26.216000000000001</v>
      </c>
      <c r="U47" s="3" t="s">
        <v>22</v>
      </c>
      <c r="V47" s="3" t="s">
        <v>19</v>
      </c>
      <c r="W47">
        <f>VLOOKUP(U47,Days!$A$1:$B$8,2,FALSE)</f>
        <v>4</v>
      </c>
      <c r="X47">
        <f>VLOOKUP(V47,Days!$A$1:$B$8,2,FALSE)</f>
        <v>2</v>
      </c>
      <c r="Y47">
        <f t="shared" si="0"/>
        <v>-2</v>
      </c>
    </row>
    <row r="48" spans="1:25" x14ac:dyDescent="0.35">
      <c r="A48" t="s">
        <v>115</v>
      </c>
      <c r="B48" t="s">
        <v>70</v>
      </c>
      <c r="C48" t="s">
        <v>43</v>
      </c>
      <c r="D48" t="s">
        <v>42</v>
      </c>
      <c r="F48" s="11">
        <v>44091</v>
      </c>
      <c r="G48" s="11">
        <v>44116</v>
      </c>
      <c r="H48">
        <v>2</v>
      </c>
      <c r="K48">
        <v>1</v>
      </c>
      <c r="L48">
        <v>36</v>
      </c>
      <c r="M48" t="s">
        <v>18</v>
      </c>
      <c r="N48">
        <v>25</v>
      </c>
      <c r="O48">
        <v>140</v>
      </c>
      <c r="P48">
        <v>140</v>
      </c>
      <c r="Q48">
        <v>140</v>
      </c>
      <c r="R48">
        <v>36</v>
      </c>
      <c r="S48">
        <v>176</v>
      </c>
      <c r="T48">
        <v>176</v>
      </c>
      <c r="U48" s="3" t="s">
        <v>22</v>
      </c>
      <c r="V48" s="3" t="s">
        <v>26</v>
      </c>
      <c r="W48">
        <f>VLOOKUP(U48,Days!$A$1:$B$8,2,FALSE)</f>
        <v>4</v>
      </c>
      <c r="X48">
        <f>VLOOKUP(V48,Days!$A$1:$B$8,2,FALSE)</f>
        <v>1</v>
      </c>
      <c r="Y48">
        <f t="shared" si="0"/>
        <v>-3</v>
      </c>
    </row>
    <row r="49" spans="1:25" x14ac:dyDescent="0.35">
      <c r="A49" t="s">
        <v>116</v>
      </c>
      <c r="B49" t="s">
        <v>67</v>
      </c>
      <c r="C49" t="s">
        <v>35</v>
      </c>
      <c r="D49" t="s">
        <v>34</v>
      </c>
      <c r="F49" s="11">
        <v>44091</v>
      </c>
      <c r="G49" s="11">
        <v>44116</v>
      </c>
      <c r="H49">
        <v>2</v>
      </c>
      <c r="K49">
        <v>0.75</v>
      </c>
      <c r="L49">
        <v>40</v>
      </c>
      <c r="M49" t="s">
        <v>24</v>
      </c>
      <c r="N49">
        <v>25</v>
      </c>
      <c r="O49">
        <v>140</v>
      </c>
      <c r="P49">
        <v>105</v>
      </c>
      <c r="Q49">
        <v>105</v>
      </c>
      <c r="R49">
        <v>40</v>
      </c>
      <c r="S49">
        <v>145</v>
      </c>
      <c r="T49">
        <v>145</v>
      </c>
      <c r="U49" s="3" t="s">
        <v>22</v>
      </c>
      <c r="V49" s="3" t="s">
        <v>26</v>
      </c>
      <c r="W49">
        <f>VLOOKUP(U49,Days!$A$1:$B$8,2,FALSE)</f>
        <v>4</v>
      </c>
      <c r="X49">
        <f>VLOOKUP(V49,Days!$A$1:$B$8,2,FALSE)</f>
        <v>1</v>
      </c>
      <c r="Y49">
        <f t="shared" si="0"/>
        <v>-3</v>
      </c>
    </row>
    <row r="50" spans="1:25" x14ac:dyDescent="0.35">
      <c r="A50" t="s">
        <v>117</v>
      </c>
      <c r="B50" t="s">
        <v>65</v>
      </c>
      <c r="C50" t="s">
        <v>41</v>
      </c>
      <c r="D50" t="s">
        <v>34</v>
      </c>
      <c r="F50" s="11">
        <v>44091</v>
      </c>
      <c r="G50" s="11">
        <v>44152</v>
      </c>
      <c r="H50">
        <v>1</v>
      </c>
      <c r="K50">
        <v>0.25</v>
      </c>
      <c r="L50">
        <v>87.581299999999999</v>
      </c>
      <c r="M50" t="s">
        <v>18</v>
      </c>
      <c r="N50">
        <v>61</v>
      </c>
      <c r="O50">
        <v>80</v>
      </c>
      <c r="P50">
        <v>20</v>
      </c>
      <c r="Q50">
        <v>20</v>
      </c>
      <c r="R50">
        <v>87.581299999999999</v>
      </c>
      <c r="S50">
        <v>107.5813</v>
      </c>
      <c r="T50">
        <v>107.5813</v>
      </c>
      <c r="U50" s="3" t="s">
        <v>22</v>
      </c>
      <c r="V50" s="3" t="s">
        <v>19</v>
      </c>
      <c r="W50">
        <f>VLOOKUP(U50,Days!$A$1:$B$8,2,FALSE)</f>
        <v>4</v>
      </c>
      <c r="X50">
        <f>VLOOKUP(V50,Days!$A$1:$B$8,2,FALSE)</f>
        <v>2</v>
      </c>
      <c r="Y50">
        <f t="shared" si="0"/>
        <v>-2</v>
      </c>
    </row>
    <row r="51" spans="1:25" x14ac:dyDescent="0.35">
      <c r="A51" t="s">
        <v>118</v>
      </c>
      <c r="B51" t="s">
        <v>77</v>
      </c>
      <c r="C51" t="s">
        <v>37</v>
      </c>
      <c r="D51" t="s">
        <v>42</v>
      </c>
      <c r="F51" s="11">
        <v>44095</v>
      </c>
      <c r="G51" s="11">
        <v>44102</v>
      </c>
      <c r="H51">
        <v>1</v>
      </c>
      <c r="K51">
        <v>0.5</v>
      </c>
      <c r="L51">
        <v>30</v>
      </c>
      <c r="M51" t="s">
        <v>24</v>
      </c>
      <c r="N51">
        <v>7</v>
      </c>
      <c r="O51">
        <v>80</v>
      </c>
      <c r="P51">
        <v>40</v>
      </c>
      <c r="Q51">
        <v>40</v>
      </c>
      <c r="R51">
        <v>30</v>
      </c>
      <c r="S51">
        <v>70</v>
      </c>
      <c r="T51">
        <v>70</v>
      </c>
      <c r="U51" s="3" t="s">
        <v>26</v>
      </c>
      <c r="V51" s="3" t="s">
        <v>26</v>
      </c>
      <c r="W51">
        <f>VLOOKUP(U51,Days!$A$1:$B$8,2,FALSE)</f>
        <v>1</v>
      </c>
      <c r="X51">
        <f>VLOOKUP(V51,Days!$A$1:$B$8,2,FALSE)</f>
        <v>1</v>
      </c>
      <c r="Y51">
        <f t="shared" si="0"/>
        <v>0</v>
      </c>
    </row>
    <row r="52" spans="1:25" x14ac:dyDescent="0.35">
      <c r="A52" t="s">
        <v>119</v>
      </c>
      <c r="B52" t="s">
        <v>87</v>
      </c>
      <c r="C52" t="s">
        <v>43</v>
      </c>
      <c r="D52" t="s">
        <v>36</v>
      </c>
      <c r="F52" s="11">
        <v>44095</v>
      </c>
      <c r="G52" s="11">
        <v>44123</v>
      </c>
      <c r="H52">
        <v>1</v>
      </c>
      <c r="K52">
        <v>0.25</v>
      </c>
      <c r="L52">
        <v>144</v>
      </c>
      <c r="M52" t="s">
        <v>21</v>
      </c>
      <c r="N52">
        <v>28</v>
      </c>
      <c r="O52">
        <v>80</v>
      </c>
      <c r="P52">
        <v>20</v>
      </c>
      <c r="Q52">
        <v>20</v>
      </c>
      <c r="R52">
        <v>144</v>
      </c>
      <c r="S52">
        <v>164</v>
      </c>
      <c r="T52">
        <v>164</v>
      </c>
      <c r="U52" s="3" t="s">
        <v>26</v>
      </c>
      <c r="V52" s="3" t="s">
        <v>26</v>
      </c>
      <c r="W52">
        <f>VLOOKUP(U52,Days!$A$1:$B$8,2,FALSE)</f>
        <v>1</v>
      </c>
      <c r="X52">
        <f>VLOOKUP(V52,Days!$A$1:$B$8,2,FALSE)</f>
        <v>1</v>
      </c>
      <c r="Y52">
        <f t="shared" si="0"/>
        <v>0</v>
      </c>
    </row>
    <row r="53" spans="1:25" x14ac:dyDescent="0.35">
      <c r="A53" t="s">
        <v>120</v>
      </c>
      <c r="B53" t="s">
        <v>77</v>
      </c>
      <c r="C53" t="s">
        <v>37</v>
      </c>
      <c r="D53" t="s">
        <v>42</v>
      </c>
      <c r="E53" t="s">
        <v>27</v>
      </c>
      <c r="F53" s="11">
        <v>44095</v>
      </c>
      <c r="G53" s="11">
        <v>44139</v>
      </c>
      <c r="H53">
        <v>1</v>
      </c>
      <c r="K53">
        <v>0.75</v>
      </c>
      <c r="L53">
        <v>297.51229999999998</v>
      </c>
      <c r="M53" t="s">
        <v>18</v>
      </c>
      <c r="N53">
        <v>44</v>
      </c>
      <c r="O53">
        <v>80</v>
      </c>
      <c r="P53">
        <v>60</v>
      </c>
      <c r="Q53">
        <v>60</v>
      </c>
      <c r="R53">
        <v>297.51229999999998</v>
      </c>
      <c r="S53">
        <v>357.51229999999998</v>
      </c>
      <c r="T53">
        <v>357.51229999999998</v>
      </c>
      <c r="U53" s="3" t="s">
        <v>26</v>
      </c>
      <c r="V53" s="3" t="s">
        <v>23</v>
      </c>
      <c r="W53">
        <f>VLOOKUP(U53,Days!$A$1:$B$8,2,FALSE)</f>
        <v>1</v>
      </c>
      <c r="X53">
        <f>VLOOKUP(V53,Days!$A$1:$B$8,2,FALSE)</f>
        <v>3</v>
      </c>
      <c r="Y53">
        <f t="shared" si="0"/>
        <v>2</v>
      </c>
    </row>
    <row r="54" spans="1:25" x14ac:dyDescent="0.35">
      <c r="A54" t="s">
        <v>121</v>
      </c>
      <c r="B54" t="s">
        <v>77</v>
      </c>
      <c r="C54" t="s">
        <v>43</v>
      </c>
      <c r="D54" t="s">
        <v>34</v>
      </c>
      <c r="F54" s="11">
        <v>44095</v>
      </c>
      <c r="G54" s="11">
        <v>44160</v>
      </c>
      <c r="H54">
        <v>1</v>
      </c>
      <c r="K54">
        <v>0.5</v>
      </c>
      <c r="L54">
        <v>64.171000000000006</v>
      </c>
      <c r="M54" t="s">
        <v>21</v>
      </c>
      <c r="N54">
        <v>65</v>
      </c>
      <c r="O54">
        <v>80</v>
      </c>
      <c r="P54">
        <v>40</v>
      </c>
      <c r="Q54">
        <v>40</v>
      </c>
      <c r="R54">
        <v>64.171000000000006</v>
      </c>
      <c r="S54">
        <v>104.17100000000001</v>
      </c>
      <c r="T54">
        <v>104.17100000000001</v>
      </c>
      <c r="U54" s="3" t="s">
        <v>26</v>
      </c>
      <c r="V54" s="3" t="s">
        <v>23</v>
      </c>
      <c r="W54">
        <f>VLOOKUP(U54,Days!$A$1:$B$8,2,FALSE)</f>
        <v>1</v>
      </c>
      <c r="X54">
        <f>VLOOKUP(V54,Days!$A$1:$B$8,2,FALSE)</f>
        <v>3</v>
      </c>
      <c r="Y54">
        <f t="shared" si="0"/>
        <v>2</v>
      </c>
    </row>
    <row r="55" spans="1:25" x14ac:dyDescent="0.35">
      <c r="A55" t="s">
        <v>122</v>
      </c>
      <c r="B55" t="s">
        <v>65</v>
      </c>
      <c r="C55" t="s">
        <v>41</v>
      </c>
      <c r="D55" t="s">
        <v>36</v>
      </c>
      <c r="F55" s="11">
        <v>44096</v>
      </c>
      <c r="G55" s="11">
        <v>44105</v>
      </c>
      <c r="H55">
        <v>1</v>
      </c>
      <c r="K55">
        <v>0.25</v>
      </c>
      <c r="L55">
        <v>20.475000000000001</v>
      </c>
      <c r="M55" t="s">
        <v>18</v>
      </c>
      <c r="N55">
        <v>9</v>
      </c>
      <c r="O55">
        <v>80</v>
      </c>
      <c r="P55">
        <v>20</v>
      </c>
      <c r="Q55">
        <v>20</v>
      </c>
      <c r="R55">
        <v>20.475000000000001</v>
      </c>
      <c r="S55">
        <v>40.475000000000001</v>
      </c>
      <c r="T55">
        <v>40.475000000000001</v>
      </c>
      <c r="U55" s="3" t="s">
        <v>19</v>
      </c>
      <c r="V55" s="3" t="s">
        <v>22</v>
      </c>
      <c r="W55">
        <f>VLOOKUP(U55,Days!$A$1:$B$8,2,FALSE)</f>
        <v>2</v>
      </c>
      <c r="X55">
        <f>VLOOKUP(V55,Days!$A$1:$B$8,2,FALSE)</f>
        <v>4</v>
      </c>
      <c r="Y55">
        <f t="shared" si="0"/>
        <v>2</v>
      </c>
    </row>
    <row r="56" spans="1:25" x14ac:dyDescent="0.35">
      <c r="A56" t="s">
        <v>123</v>
      </c>
      <c r="B56" t="s">
        <v>77</v>
      </c>
      <c r="C56" t="s">
        <v>37</v>
      </c>
      <c r="D56" t="s">
        <v>40</v>
      </c>
      <c r="F56" s="11">
        <v>44097</v>
      </c>
      <c r="G56" s="11">
        <v>44111</v>
      </c>
      <c r="H56">
        <v>1</v>
      </c>
      <c r="K56">
        <v>1</v>
      </c>
      <c r="L56">
        <v>200</v>
      </c>
      <c r="M56" t="s">
        <v>24</v>
      </c>
      <c r="N56">
        <v>14</v>
      </c>
      <c r="O56">
        <v>80</v>
      </c>
      <c r="P56">
        <v>80</v>
      </c>
      <c r="Q56">
        <v>80</v>
      </c>
      <c r="R56">
        <v>200</v>
      </c>
      <c r="S56">
        <v>280</v>
      </c>
      <c r="T56">
        <v>280</v>
      </c>
      <c r="U56" s="3" t="s">
        <v>23</v>
      </c>
      <c r="V56" s="3" t="s">
        <v>23</v>
      </c>
      <c r="W56">
        <f>VLOOKUP(U56,Days!$A$1:$B$8,2,FALSE)</f>
        <v>3</v>
      </c>
      <c r="X56">
        <f>VLOOKUP(V56,Days!$A$1:$B$8,2,FALSE)</f>
        <v>3</v>
      </c>
      <c r="Y56">
        <f t="shared" si="0"/>
        <v>0</v>
      </c>
    </row>
    <row r="57" spans="1:25" x14ac:dyDescent="0.35">
      <c r="A57" t="s">
        <v>124</v>
      </c>
      <c r="B57" t="s">
        <v>87</v>
      </c>
      <c r="C57" t="s">
        <v>33</v>
      </c>
      <c r="D57" t="s">
        <v>40</v>
      </c>
      <c r="F57" s="11">
        <v>44097</v>
      </c>
      <c r="G57" s="11">
        <v>44119</v>
      </c>
      <c r="H57">
        <v>1</v>
      </c>
      <c r="K57">
        <v>1.5</v>
      </c>
      <c r="L57">
        <v>123.9555</v>
      </c>
      <c r="M57" t="s">
        <v>24</v>
      </c>
      <c r="N57">
        <v>22</v>
      </c>
      <c r="O57">
        <v>80</v>
      </c>
      <c r="P57">
        <v>120</v>
      </c>
      <c r="Q57">
        <v>120</v>
      </c>
      <c r="R57">
        <v>123.9555</v>
      </c>
      <c r="S57">
        <v>243.9555</v>
      </c>
      <c r="T57">
        <v>243.9555</v>
      </c>
      <c r="U57" s="3" t="s">
        <v>23</v>
      </c>
      <c r="V57" s="3" t="s">
        <v>22</v>
      </c>
      <c r="W57">
        <f>VLOOKUP(U57,Days!$A$1:$B$8,2,FALSE)</f>
        <v>3</v>
      </c>
      <c r="X57">
        <f>VLOOKUP(V57,Days!$A$1:$B$8,2,FALSE)</f>
        <v>4</v>
      </c>
      <c r="Y57">
        <f t="shared" si="0"/>
        <v>1</v>
      </c>
    </row>
    <row r="58" spans="1:25" x14ac:dyDescent="0.35">
      <c r="A58" t="s">
        <v>125</v>
      </c>
      <c r="B58" t="s">
        <v>67</v>
      </c>
      <c r="C58" t="s">
        <v>35</v>
      </c>
      <c r="D58" t="s">
        <v>42</v>
      </c>
      <c r="F58" s="11">
        <v>44097</v>
      </c>
      <c r="G58" s="11">
        <v>44128</v>
      </c>
      <c r="H58">
        <v>1</v>
      </c>
      <c r="K58">
        <v>0.5</v>
      </c>
      <c r="L58">
        <v>193.88310000000001</v>
      </c>
      <c r="M58" t="s">
        <v>18</v>
      </c>
      <c r="N58">
        <v>31</v>
      </c>
      <c r="O58">
        <v>80</v>
      </c>
      <c r="P58">
        <v>40</v>
      </c>
      <c r="Q58">
        <v>40</v>
      </c>
      <c r="R58">
        <v>193.88310000000001</v>
      </c>
      <c r="S58">
        <v>233.88310000000001</v>
      </c>
      <c r="T58">
        <v>233.88310000000001</v>
      </c>
      <c r="U58" s="3" t="s">
        <v>23</v>
      </c>
      <c r="V58" s="3" t="s">
        <v>25</v>
      </c>
      <c r="W58">
        <f>VLOOKUP(U58,Days!$A$1:$B$8,2,FALSE)</f>
        <v>3</v>
      </c>
      <c r="X58">
        <f>VLOOKUP(V58,Days!$A$1:$B$8,2,FALSE)</f>
        <v>6</v>
      </c>
      <c r="Y58">
        <f t="shared" si="0"/>
        <v>3</v>
      </c>
    </row>
    <row r="59" spans="1:25" x14ac:dyDescent="0.35">
      <c r="A59" t="s">
        <v>126</v>
      </c>
      <c r="B59" t="s">
        <v>87</v>
      </c>
      <c r="C59" t="s">
        <v>37</v>
      </c>
      <c r="D59" t="s">
        <v>34</v>
      </c>
      <c r="F59" s="11">
        <v>44097</v>
      </c>
      <c r="G59" s="11">
        <v>44132</v>
      </c>
      <c r="H59">
        <v>2</v>
      </c>
      <c r="K59">
        <v>0.5</v>
      </c>
      <c r="L59">
        <v>1.173</v>
      </c>
      <c r="M59" t="s">
        <v>24</v>
      </c>
      <c r="N59">
        <v>35</v>
      </c>
      <c r="O59">
        <v>140</v>
      </c>
      <c r="P59">
        <v>70</v>
      </c>
      <c r="Q59">
        <v>70</v>
      </c>
      <c r="R59">
        <v>1.173</v>
      </c>
      <c r="S59">
        <v>71.173000000000002</v>
      </c>
      <c r="T59">
        <v>71.173000000000002</v>
      </c>
      <c r="U59" s="3" t="s">
        <v>23</v>
      </c>
      <c r="V59" s="3" t="s">
        <v>23</v>
      </c>
      <c r="W59">
        <f>VLOOKUP(U59,Days!$A$1:$B$8,2,FALSE)</f>
        <v>3</v>
      </c>
      <c r="X59">
        <f>VLOOKUP(V59,Days!$A$1:$B$8,2,FALSE)</f>
        <v>3</v>
      </c>
      <c r="Y59">
        <f t="shared" si="0"/>
        <v>0</v>
      </c>
    </row>
    <row r="60" spans="1:25" x14ac:dyDescent="0.35">
      <c r="A60" t="s">
        <v>127</v>
      </c>
      <c r="B60" t="s">
        <v>67</v>
      </c>
      <c r="C60" t="s">
        <v>43</v>
      </c>
      <c r="D60" t="s">
        <v>34</v>
      </c>
      <c r="F60" s="11">
        <v>44098</v>
      </c>
      <c r="G60" s="11">
        <v>44109</v>
      </c>
      <c r="H60">
        <v>2</v>
      </c>
      <c r="K60">
        <v>0.75</v>
      </c>
      <c r="L60">
        <v>664.78880000000004</v>
      </c>
      <c r="M60" t="s">
        <v>18</v>
      </c>
      <c r="N60">
        <v>11</v>
      </c>
      <c r="O60">
        <v>140</v>
      </c>
      <c r="P60">
        <v>105</v>
      </c>
      <c r="Q60">
        <v>105</v>
      </c>
      <c r="R60">
        <v>664.78880000000004</v>
      </c>
      <c r="S60">
        <v>769.78880000000004</v>
      </c>
      <c r="T60">
        <v>769.78880000000004</v>
      </c>
      <c r="U60" s="3" t="s">
        <v>22</v>
      </c>
      <c r="V60" s="3" t="s">
        <v>26</v>
      </c>
      <c r="W60">
        <f>VLOOKUP(U60,Days!$A$1:$B$8,2,FALSE)</f>
        <v>4</v>
      </c>
      <c r="X60">
        <f>VLOOKUP(V60,Days!$A$1:$B$8,2,FALSE)</f>
        <v>1</v>
      </c>
      <c r="Y60">
        <f t="shared" si="0"/>
        <v>-3</v>
      </c>
    </row>
    <row r="61" spans="1:25" x14ac:dyDescent="0.35">
      <c r="A61" t="s">
        <v>128</v>
      </c>
      <c r="B61" t="s">
        <v>70</v>
      </c>
      <c r="C61" t="s">
        <v>37</v>
      </c>
      <c r="D61" t="s">
        <v>36</v>
      </c>
      <c r="F61" s="11">
        <v>44098</v>
      </c>
      <c r="G61" s="11">
        <v>44119</v>
      </c>
      <c r="H61">
        <v>1</v>
      </c>
      <c r="K61">
        <v>0.25</v>
      </c>
      <c r="L61">
        <v>160</v>
      </c>
      <c r="M61" t="s">
        <v>18</v>
      </c>
      <c r="N61">
        <v>21</v>
      </c>
      <c r="O61">
        <v>80</v>
      </c>
      <c r="P61">
        <v>20</v>
      </c>
      <c r="Q61">
        <v>20</v>
      </c>
      <c r="R61">
        <v>160</v>
      </c>
      <c r="S61">
        <v>180</v>
      </c>
      <c r="T61">
        <v>180</v>
      </c>
      <c r="U61" s="3" t="s">
        <v>22</v>
      </c>
      <c r="V61" s="3" t="s">
        <v>22</v>
      </c>
      <c r="W61">
        <f>VLOOKUP(U61,Days!$A$1:$B$8,2,FALSE)</f>
        <v>4</v>
      </c>
      <c r="X61">
        <f>VLOOKUP(V61,Days!$A$1:$B$8,2,FALSE)</f>
        <v>4</v>
      </c>
      <c r="Y61">
        <f t="shared" si="0"/>
        <v>0</v>
      </c>
    </row>
    <row r="62" spans="1:25" x14ac:dyDescent="0.35">
      <c r="A62" t="s">
        <v>129</v>
      </c>
      <c r="B62" t="s">
        <v>70</v>
      </c>
      <c r="C62" t="s">
        <v>33</v>
      </c>
      <c r="D62" t="s">
        <v>42</v>
      </c>
      <c r="F62" s="11">
        <v>44098</v>
      </c>
      <c r="G62" s="11">
        <v>44140</v>
      </c>
      <c r="H62">
        <v>2</v>
      </c>
      <c r="K62">
        <v>0.75</v>
      </c>
      <c r="L62">
        <v>159.50489999999999</v>
      </c>
      <c r="M62" t="s">
        <v>18</v>
      </c>
      <c r="N62">
        <v>42</v>
      </c>
      <c r="O62">
        <v>140</v>
      </c>
      <c r="P62">
        <v>105</v>
      </c>
      <c r="Q62">
        <v>105</v>
      </c>
      <c r="R62">
        <v>159.50489999999999</v>
      </c>
      <c r="S62">
        <v>264.50490000000002</v>
      </c>
      <c r="T62">
        <v>264.50490000000002</v>
      </c>
      <c r="U62" s="3" t="s">
        <v>22</v>
      </c>
      <c r="V62" s="3" t="s">
        <v>22</v>
      </c>
      <c r="W62">
        <f>VLOOKUP(U62,Days!$A$1:$B$8,2,FALSE)</f>
        <v>4</v>
      </c>
      <c r="X62">
        <f>VLOOKUP(V62,Days!$A$1:$B$8,2,FALSE)</f>
        <v>4</v>
      </c>
      <c r="Y62">
        <f t="shared" si="0"/>
        <v>0</v>
      </c>
    </row>
    <row r="63" spans="1:25" x14ac:dyDescent="0.35">
      <c r="A63" t="s">
        <v>130</v>
      </c>
      <c r="B63" t="s">
        <v>63</v>
      </c>
      <c r="C63" t="s">
        <v>35</v>
      </c>
      <c r="D63" t="s">
        <v>34</v>
      </c>
      <c r="F63" s="11">
        <v>44098</v>
      </c>
      <c r="G63" s="11">
        <v>44152</v>
      </c>
      <c r="H63">
        <v>2</v>
      </c>
      <c r="K63">
        <v>0.75</v>
      </c>
      <c r="L63">
        <v>169.63499999999999</v>
      </c>
      <c r="M63" t="s">
        <v>21</v>
      </c>
      <c r="N63">
        <v>54</v>
      </c>
      <c r="O63">
        <v>140</v>
      </c>
      <c r="P63">
        <v>105</v>
      </c>
      <c r="Q63">
        <v>105</v>
      </c>
      <c r="R63">
        <v>169.63499999999999</v>
      </c>
      <c r="S63">
        <v>274.63499999999999</v>
      </c>
      <c r="T63">
        <v>274.63499999999999</v>
      </c>
      <c r="U63" s="3" t="s">
        <v>22</v>
      </c>
      <c r="V63" s="3" t="s">
        <v>19</v>
      </c>
      <c r="W63">
        <f>VLOOKUP(U63,Days!$A$1:$B$8,2,FALSE)</f>
        <v>4</v>
      </c>
      <c r="X63">
        <f>VLOOKUP(V63,Days!$A$1:$B$8,2,FALSE)</f>
        <v>2</v>
      </c>
      <c r="Y63">
        <f t="shared" si="0"/>
        <v>-2</v>
      </c>
    </row>
    <row r="64" spans="1:25" x14ac:dyDescent="0.35">
      <c r="A64" t="s">
        <v>131</v>
      </c>
      <c r="B64" t="s">
        <v>99</v>
      </c>
      <c r="C64" t="s">
        <v>33</v>
      </c>
      <c r="D64" t="s">
        <v>42</v>
      </c>
      <c r="F64" s="11">
        <v>44102</v>
      </c>
      <c r="G64" s="11">
        <v>44104</v>
      </c>
      <c r="H64">
        <v>2</v>
      </c>
      <c r="K64">
        <v>0.5</v>
      </c>
      <c r="L64">
        <v>202.86</v>
      </c>
      <c r="M64" t="s">
        <v>18</v>
      </c>
      <c r="N64">
        <v>2</v>
      </c>
      <c r="O64">
        <v>140</v>
      </c>
      <c r="P64">
        <v>70</v>
      </c>
      <c r="Q64">
        <v>70</v>
      </c>
      <c r="R64">
        <v>202.86</v>
      </c>
      <c r="S64">
        <v>272.86</v>
      </c>
      <c r="T64">
        <v>272.86</v>
      </c>
      <c r="U64" s="3" t="s">
        <v>26</v>
      </c>
      <c r="V64" s="3" t="s">
        <v>23</v>
      </c>
      <c r="W64">
        <f>VLOOKUP(U64,Days!$A$1:$B$8,2,FALSE)</f>
        <v>1</v>
      </c>
      <c r="X64">
        <f>VLOOKUP(V64,Days!$A$1:$B$8,2,FALSE)</f>
        <v>3</v>
      </c>
      <c r="Y64">
        <f t="shared" si="0"/>
        <v>2</v>
      </c>
    </row>
    <row r="65" spans="1:25" x14ac:dyDescent="0.35">
      <c r="A65" t="s">
        <v>132</v>
      </c>
      <c r="B65" t="s">
        <v>65</v>
      </c>
      <c r="C65" t="s">
        <v>41</v>
      </c>
      <c r="D65" t="s">
        <v>34</v>
      </c>
      <c r="F65" s="11">
        <v>44102</v>
      </c>
      <c r="G65" s="11">
        <v>44111</v>
      </c>
      <c r="H65">
        <v>1</v>
      </c>
      <c r="K65">
        <v>0.5</v>
      </c>
      <c r="L65">
        <v>10.53</v>
      </c>
      <c r="M65" t="s">
        <v>21</v>
      </c>
      <c r="N65">
        <v>9</v>
      </c>
      <c r="O65">
        <v>80</v>
      </c>
      <c r="P65">
        <v>40</v>
      </c>
      <c r="Q65">
        <v>40</v>
      </c>
      <c r="R65">
        <v>10.53</v>
      </c>
      <c r="S65">
        <v>50.53</v>
      </c>
      <c r="T65">
        <v>50.53</v>
      </c>
      <c r="U65" s="3" t="s">
        <v>26</v>
      </c>
      <c r="V65" s="3" t="s">
        <v>23</v>
      </c>
      <c r="W65">
        <f>VLOOKUP(U65,Days!$A$1:$B$8,2,FALSE)</f>
        <v>1</v>
      </c>
      <c r="X65">
        <f>VLOOKUP(V65,Days!$A$1:$B$8,2,FALSE)</f>
        <v>3</v>
      </c>
      <c r="Y65">
        <f t="shared" si="0"/>
        <v>2</v>
      </c>
    </row>
    <row r="66" spans="1:25" x14ac:dyDescent="0.35">
      <c r="A66" t="s">
        <v>133</v>
      </c>
      <c r="B66" t="s">
        <v>67</v>
      </c>
      <c r="C66" t="s">
        <v>43</v>
      </c>
      <c r="D66" t="s">
        <v>42</v>
      </c>
      <c r="F66" s="11">
        <v>44102</v>
      </c>
      <c r="G66" s="11">
        <v>44131</v>
      </c>
      <c r="H66">
        <v>2</v>
      </c>
      <c r="K66">
        <v>0.75</v>
      </c>
      <c r="L66">
        <v>1.8240000000000001</v>
      </c>
      <c r="M66" t="s">
        <v>24</v>
      </c>
      <c r="N66">
        <v>29</v>
      </c>
      <c r="O66">
        <v>140</v>
      </c>
      <c r="P66">
        <v>105</v>
      </c>
      <c r="Q66">
        <v>105</v>
      </c>
      <c r="R66">
        <v>1.8240000000000001</v>
      </c>
      <c r="S66">
        <v>106.824</v>
      </c>
      <c r="T66">
        <v>106.824</v>
      </c>
      <c r="U66" s="3" t="s">
        <v>26</v>
      </c>
      <c r="V66" s="3" t="s">
        <v>19</v>
      </c>
      <c r="W66">
        <f>VLOOKUP(U66,Days!$A$1:$B$8,2,FALSE)</f>
        <v>1</v>
      </c>
      <c r="X66">
        <f>VLOOKUP(V66,Days!$A$1:$B$8,2,FALSE)</f>
        <v>2</v>
      </c>
      <c r="Y66">
        <f t="shared" si="0"/>
        <v>1</v>
      </c>
    </row>
    <row r="67" spans="1:25" x14ac:dyDescent="0.35">
      <c r="A67" t="s">
        <v>134</v>
      </c>
      <c r="B67" t="s">
        <v>65</v>
      </c>
      <c r="C67" t="s">
        <v>37</v>
      </c>
      <c r="D67" t="s">
        <v>34</v>
      </c>
      <c r="F67" s="11">
        <v>44103</v>
      </c>
      <c r="G67" s="11">
        <v>44112</v>
      </c>
      <c r="H67">
        <v>2</v>
      </c>
      <c r="K67">
        <v>0.5</v>
      </c>
      <c r="L67">
        <v>54.124600000000001</v>
      </c>
      <c r="M67" t="s">
        <v>18</v>
      </c>
      <c r="N67">
        <v>9</v>
      </c>
      <c r="O67">
        <v>140</v>
      </c>
      <c r="P67">
        <v>70</v>
      </c>
      <c r="Q67">
        <v>70</v>
      </c>
      <c r="R67">
        <v>54.124600000000001</v>
      </c>
      <c r="S67">
        <v>124.1246</v>
      </c>
      <c r="T67">
        <v>124.1246</v>
      </c>
      <c r="U67" s="3" t="s">
        <v>19</v>
      </c>
      <c r="V67" s="3" t="s">
        <v>22</v>
      </c>
      <c r="W67">
        <f>VLOOKUP(U67,Days!$A$1:$B$8,2,FALSE)</f>
        <v>2</v>
      </c>
      <c r="X67">
        <f>VLOOKUP(V67,Days!$A$1:$B$8,2,FALSE)</f>
        <v>4</v>
      </c>
      <c r="Y67">
        <f t="shared" ref="Y67:Y130" si="1">X67-W67</f>
        <v>2</v>
      </c>
    </row>
    <row r="68" spans="1:25" x14ac:dyDescent="0.35">
      <c r="A68" t="s">
        <v>135</v>
      </c>
      <c r="B68" t="s">
        <v>70</v>
      </c>
      <c r="C68" t="s">
        <v>43</v>
      </c>
      <c r="D68" t="s">
        <v>36</v>
      </c>
      <c r="F68" s="11">
        <v>44103</v>
      </c>
      <c r="G68" s="11">
        <v>44125</v>
      </c>
      <c r="H68">
        <v>2</v>
      </c>
      <c r="K68">
        <v>0.25</v>
      </c>
      <c r="L68">
        <v>367.71109999999999</v>
      </c>
      <c r="M68" t="s">
        <v>18</v>
      </c>
      <c r="N68">
        <v>22</v>
      </c>
      <c r="O68">
        <v>140</v>
      </c>
      <c r="P68">
        <v>35</v>
      </c>
      <c r="Q68">
        <v>35</v>
      </c>
      <c r="R68">
        <v>367.71109999999999</v>
      </c>
      <c r="S68">
        <v>402.71109999999999</v>
      </c>
      <c r="T68">
        <v>402.71109999999999</v>
      </c>
      <c r="U68" s="3" t="s">
        <v>19</v>
      </c>
      <c r="V68" s="3" t="s">
        <v>23</v>
      </c>
      <c r="W68">
        <f>VLOOKUP(U68,Days!$A$1:$B$8,2,FALSE)</f>
        <v>2</v>
      </c>
      <c r="X68">
        <f>VLOOKUP(V68,Days!$A$1:$B$8,2,FALSE)</f>
        <v>3</v>
      </c>
      <c r="Y68">
        <f t="shared" si="1"/>
        <v>1</v>
      </c>
    </row>
    <row r="69" spans="1:25" x14ac:dyDescent="0.35">
      <c r="A69" t="s">
        <v>136</v>
      </c>
      <c r="B69" t="s">
        <v>77</v>
      </c>
      <c r="C69" t="s">
        <v>41</v>
      </c>
      <c r="D69" t="s">
        <v>34</v>
      </c>
      <c r="F69" s="11">
        <v>44103</v>
      </c>
      <c r="G69" s="11">
        <v>44123</v>
      </c>
      <c r="H69">
        <v>1</v>
      </c>
      <c r="K69">
        <v>1.5</v>
      </c>
      <c r="L69">
        <v>139.035</v>
      </c>
      <c r="M69" t="s">
        <v>18</v>
      </c>
      <c r="N69">
        <v>20</v>
      </c>
      <c r="O69">
        <v>80</v>
      </c>
      <c r="P69">
        <v>120</v>
      </c>
      <c r="Q69">
        <v>120</v>
      </c>
      <c r="R69">
        <v>139.035</v>
      </c>
      <c r="S69">
        <v>259.03499999999997</v>
      </c>
      <c r="T69">
        <v>259.03499999999997</v>
      </c>
      <c r="U69" s="3" t="s">
        <v>19</v>
      </c>
      <c r="V69" s="3" t="s">
        <v>26</v>
      </c>
      <c r="W69">
        <f>VLOOKUP(U69,Days!$A$1:$B$8,2,FALSE)</f>
        <v>2</v>
      </c>
      <c r="X69">
        <f>VLOOKUP(V69,Days!$A$1:$B$8,2,FALSE)</f>
        <v>1</v>
      </c>
      <c r="Y69">
        <f t="shared" si="1"/>
        <v>-1</v>
      </c>
    </row>
    <row r="70" spans="1:25" x14ac:dyDescent="0.35">
      <c r="A70" t="s">
        <v>137</v>
      </c>
      <c r="B70" t="s">
        <v>77</v>
      </c>
      <c r="C70" t="s">
        <v>37</v>
      </c>
      <c r="D70" t="s">
        <v>42</v>
      </c>
      <c r="F70" s="11">
        <v>44103</v>
      </c>
      <c r="G70" s="11">
        <v>44131</v>
      </c>
      <c r="H70">
        <v>1</v>
      </c>
      <c r="K70">
        <v>0.5</v>
      </c>
      <c r="L70">
        <v>50.317</v>
      </c>
      <c r="M70" t="s">
        <v>21</v>
      </c>
      <c r="N70">
        <v>28</v>
      </c>
      <c r="O70">
        <v>80</v>
      </c>
      <c r="P70">
        <v>40</v>
      </c>
      <c r="Q70">
        <v>40</v>
      </c>
      <c r="R70">
        <v>50.317</v>
      </c>
      <c r="S70">
        <v>90.317000000000007</v>
      </c>
      <c r="T70">
        <v>90.317000000000007</v>
      </c>
      <c r="U70" s="3" t="s">
        <v>19</v>
      </c>
      <c r="V70" s="3" t="s">
        <v>19</v>
      </c>
      <c r="W70">
        <f>VLOOKUP(U70,Days!$A$1:$B$8,2,FALSE)</f>
        <v>2</v>
      </c>
      <c r="X70">
        <f>VLOOKUP(V70,Days!$A$1:$B$8,2,FALSE)</f>
        <v>2</v>
      </c>
      <c r="Y70">
        <f t="shared" si="1"/>
        <v>0</v>
      </c>
    </row>
    <row r="71" spans="1:25" x14ac:dyDescent="0.35">
      <c r="A71" t="s">
        <v>138</v>
      </c>
      <c r="B71" t="s">
        <v>67</v>
      </c>
      <c r="C71" t="s">
        <v>33</v>
      </c>
      <c r="D71" t="s">
        <v>40</v>
      </c>
      <c r="F71" s="11">
        <v>44103</v>
      </c>
      <c r="G71" s="11">
        <v>44159</v>
      </c>
      <c r="H71">
        <v>1</v>
      </c>
      <c r="K71">
        <v>1</v>
      </c>
      <c r="L71">
        <v>122.4273</v>
      </c>
      <c r="M71" t="s">
        <v>24</v>
      </c>
      <c r="N71">
        <v>56</v>
      </c>
      <c r="O71">
        <v>80</v>
      </c>
      <c r="P71">
        <v>80</v>
      </c>
      <c r="Q71">
        <v>80</v>
      </c>
      <c r="R71">
        <v>122.4273</v>
      </c>
      <c r="S71">
        <v>202.4273</v>
      </c>
      <c r="T71">
        <v>202.4273</v>
      </c>
      <c r="U71" s="3" t="s">
        <v>19</v>
      </c>
      <c r="V71" s="3" t="s">
        <v>19</v>
      </c>
      <c r="W71">
        <f>VLOOKUP(U71,Days!$A$1:$B$8,2,FALSE)</f>
        <v>2</v>
      </c>
      <c r="X71">
        <f>VLOOKUP(V71,Days!$A$1:$B$8,2,FALSE)</f>
        <v>2</v>
      </c>
      <c r="Y71">
        <f t="shared" si="1"/>
        <v>0</v>
      </c>
    </row>
    <row r="72" spans="1:25" x14ac:dyDescent="0.35">
      <c r="A72" t="s">
        <v>139</v>
      </c>
      <c r="B72" t="s">
        <v>77</v>
      </c>
      <c r="C72" t="s">
        <v>37</v>
      </c>
      <c r="D72" t="s">
        <v>34</v>
      </c>
      <c r="F72" s="11">
        <v>44103</v>
      </c>
      <c r="G72" s="11">
        <v>44167</v>
      </c>
      <c r="H72">
        <v>1</v>
      </c>
      <c r="K72">
        <v>1</v>
      </c>
      <c r="L72">
        <v>78.5535</v>
      </c>
      <c r="M72" t="s">
        <v>21</v>
      </c>
      <c r="N72">
        <v>64</v>
      </c>
      <c r="O72">
        <v>80</v>
      </c>
      <c r="P72">
        <v>80</v>
      </c>
      <c r="Q72">
        <v>80</v>
      </c>
      <c r="R72">
        <v>78.5535</v>
      </c>
      <c r="S72">
        <v>158.55349999999999</v>
      </c>
      <c r="T72">
        <v>158.55349999999999</v>
      </c>
      <c r="U72" s="3" t="s">
        <v>19</v>
      </c>
      <c r="V72" s="3" t="s">
        <v>23</v>
      </c>
      <c r="W72">
        <f>VLOOKUP(U72,Days!$A$1:$B$8,2,FALSE)</f>
        <v>2</v>
      </c>
      <c r="X72">
        <f>VLOOKUP(V72,Days!$A$1:$B$8,2,FALSE)</f>
        <v>3</v>
      </c>
      <c r="Y72">
        <f t="shared" si="1"/>
        <v>1</v>
      </c>
    </row>
    <row r="73" spans="1:25" x14ac:dyDescent="0.35">
      <c r="A73" t="s">
        <v>140</v>
      </c>
      <c r="B73" t="s">
        <v>70</v>
      </c>
      <c r="C73" t="s">
        <v>37</v>
      </c>
      <c r="D73" t="s">
        <v>36</v>
      </c>
      <c r="E73" t="s">
        <v>27</v>
      </c>
      <c r="F73" s="11">
        <v>44104</v>
      </c>
      <c r="G73" s="11">
        <v>44111</v>
      </c>
      <c r="H73">
        <v>1</v>
      </c>
      <c r="K73">
        <v>0.25</v>
      </c>
      <c r="L73">
        <v>239.1001</v>
      </c>
      <c r="M73" t="s">
        <v>18</v>
      </c>
      <c r="N73">
        <v>7</v>
      </c>
      <c r="O73">
        <v>80</v>
      </c>
      <c r="P73">
        <v>20</v>
      </c>
      <c r="Q73">
        <v>20</v>
      </c>
      <c r="R73">
        <v>239.1001</v>
      </c>
      <c r="S73">
        <v>259.1001</v>
      </c>
      <c r="T73">
        <v>259.1001</v>
      </c>
      <c r="U73" s="3" t="s">
        <v>23</v>
      </c>
      <c r="V73" s="3" t="s">
        <v>23</v>
      </c>
      <c r="W73">
        <f>VLOOKUP(U73,Days!$A$1:$B$8,2,FALSE)</f>
        <v>3</v>
      </c>
      <c r="X73">
        <f>VLOOKUP(V73,Days!$A$1:$B$8,2,FALSE)</f>
        <v>3</v>
      </c>
      <c r="Y73">
        <f t="shared" si="1"/>
        <v>0</v>
      </c>
    </row>
    <row r="74" spans="1:25" x14ac:dyDescent="0.35">
      <c r="A74" t="s">
        <v>141</v>
      </c>
      <c r="B74" t="s">
        <v>67</v>
      </c>
      <c r="C74" t="s">
        <v>35</v>
      </c>
      <c r="D74" t="s">
        <v>42</v>
      </c>
      <c r="F74" s="11">
        <v>44104</v>
      </c>
      <c r="G74" s="11">
        <v>44123</v>
      </c>
      <c r="H74">
        <v>1</v>
      </c>
      <c r="K74">
        <v>0.5</v>
      </c>
      <c r="L74">
        <v>61.180599999999998</v>
      </c>
      <c r="M74" t="s">
        <v>24</v>
      </c>
      <c r="N74">
        <v>19</v>
      </c>
      <c r="O74">
        <v>80</v>
      </c>
      <c r="P74">
        <v>40</v>
      </c>
      <c r="Q74">
        <v>40</v>
      </c>
      <c r="R74">
        <v>61.180599999999998</v>
      </c>
      <c r="S74">
        <v>101.1806</v>
      </c>
      <c r="T74">
        <v>101.1806</v>
      </c>
      <c r="U74" s="3" t="s">
        <v>23</v>
      </c>
      <c r="V74" s="3" t="s">
        <v>26</v>
      </c>
      <c r="W74">
        <f>VLOOKUP(U74,Days!$A$1:$B$8,2,FALSE)</f>
        <v>3</v>
      </c>
      <c r="X74">
        <f>VLOOKUP(V74,Days!$A$1:$B$8,2,FALSE)</f>
        <v>1</v>
      </c>
      <c r="Y74">
        <f t="shared" si="1"/>
        <v>-2</v>
      </c>
    </row>
    <row r="75" spans="1:25" x14ac:dyDescent="0.35">
      <c r="A75" t="s">
        <v>142</v>
      </c>
      <c r="B75" t="s">
        <v>70</v>
      </c>
      <c r="C75" t="s">
        <v>35</v>
      </c>
      <c r="D75" t="s">
        <v>40</v>
      </c>
      <c r="F75" s="11">
        <v>44104</v>
      </c>
      <c r="G75" s="11">
        <v>44153</v>
      </c>
      <c r="H75">
        <v>2</v>
      </c>
      <c r="K75">
        <v>2.25</v>
      </c>
      <c r="L75">
        <v>800.71119999999996</v>
      </c>
      <c r="M75" t="s">
        <v>18</v>
      </c>
      <c r="N75">
        <v>49</v>
      </c>
      <c r="O75">
        <v>140</v>
      </c>
      <c r="P75">
        <v>315</v>
      </c>
      <c r="Q75">
        <v>315</v>
      </c>
      <c r="R75">
        <v>800.71119999999996</v>
      </c>
      <c r="S75">
        <v>1115.7112</v>
      </c>
      <c r="T75">
        <v>1115.7112</v>
      </c>
      <c r="U75" s="3" t="s">
        <v>23</v>
      </c>
      <c r="V75" s="3" t="s">
        <v>23</v>
      </c>
      <c r="W75">
        <f>VLOOKUP(U75,Days!$A$1:$B$8,2,FALSE)</f>
        <v>3</v>
      </c>
      <c r="X75">
        <f>VLOOKUP(V75,Days!$A$1:$B$8,2,FALSE)</f>
        <v>3</v>
      </c>
      <c r="Y75">
        <f t="shared" si="1"/>
        <v>0</v>
      </c>
    </row>
    <row r="76" spans="1:25" x14ac:dyDescent="0.35">
      <c r="A76" t="s">
        <v>143</v>
      </c>
      <c r="B76" t="s">
        <v>70</v>
      </c>
      <c r="C76" t="s">
        <v>37</v>
      </c>
      <c r="D76" t="s">
        <v>34</v>
      </c>
      <c r="F76" s="11">
        <v>44105</v>
      </c>
      <c r="G76" s="11">
        <v>44130</v>
      </c>
      <c r="H76">
        <v>1</v>
      </c>
      <c r="K76">
        <v>0.25</v>
      </c>
      <c r="L76">
        <v>19.196999999999999</v>
      </c>
      <c r="M76" t="s">
        <v>18</v>
      </c>
      <c r="N76">
        <v>25</v>
      </c>
      <c r="O76">
        <v>80</v>
      </c>
      <c r="P76">
        <v>20</v>
      </c>
      <c r="Q76">
        <v>20</v>
      </c>
      <c r="R76">
        <v>19.196999999999999</v>
      </c>
      <c r="S76">
        <v>39.197000000000003</v>
      </c>
      <c r="T76">
        <v>39.197000000000003</v>
      </c>
      <c r="U76" s="3" t="s">
        <v>22</v>
      </c>
      <c r="V76" s="3" t="s">
        <v>26</v>
      </c>
      <c r="W76">
        <f>VLOOKUP(U76,Days!$A$1:$B$8,2,FALSE)</f>
        <v>4</v>
      </c>
      <c r="X76">
        <f>VLOOKUP(V76,Days!$A$1:$B$8,2,FALSE)</f>
        <v>1</v>
      </c>
      <c r="Y76">
        <f t="shared" si="1"/>
        <v>-3</v>
      </c>
    </row>
    <row r="77" spans="1:25" x14ac:dyDescent="0.35">
      <c r="A77" t="s">
        <v>144</v>
      </c>
      <c r="B77" t="s">
        <v>65</v>
      </c>
      <c r="C77" t="s">
        <v>41</v>
      </c>
      <c r="D77" t="s">
        <v>34</v>
      </c>
      <c r="F77" s="11">
        <v>44109</v>
      </c>
      <c r="G77" s="11">
        <v>44117</v>
      </c>
      <c r="H77">
        <v>1</v>
      </c>
      <c r="K77">
        <v>0.25</v>
      </c>
      <c r="L77">
        <v>19.5</v>
      </c>
      <c r="M77" t="s">
        <v>18</v>
      </c>
      <c r="N77">
        <v>8</v>
      </c>
      <c r="O77">
        <v>80</v>
      </c>
      <c r="P77">
        <v>20</v>
      </c>
      <c r="Q77">
        <v>20</v>
      </c>
      <c r="R77">
        <v>19.5</v>
      </c>
      <c r="S77">
        <v>39.5</v>
      </c>
      <c r="T77">
        <v>39.5</v>
      </c>
      <c r="U77" s="3" t="s">
        <v>26</v>
      </c>
      <c r="V77" s="3" t="s">
        <v>19</v>
      </c>
      <c r="W77">
        <f>VLOOKUP(U77,Days!$A$1:$B$8,2,FALSE)</f>
        <v>1</v>
      </c>
      <c r="X77">
        <f>VLOOKUP(V77,Days!$A$1:$B$8,2,FALSE)</f>
        <v>2</v>
      </c>
      <c r="Y77">
        <f t="shared" si="1"/>
        <v>1</v>
      </c>
    </row>
    <row r="78" spans="1:25" x14ac:dyDescent="0.35">
      <c r="A78" t="s">
        <v>145</v>
      </c>
      <c r="B78" t="s">
        <v>65</v>
      </c>
      <c r="C78" t="s">
        <v>41</v>
      </c>
      <c r="D78" t="s">
        <v>36</v>
      </c>
      <c r="F78" s="11">
        <v>44109</v>
      </c>
      <c r="G78" s="11">
        <v>44117</v>
      </c>
      <c r="H78">
        <v>1</v>
      </c>
      <c r="K78">
        <v>0.25</v>
      </c>
      <c r="L78">
        <v>22.425000000000001</v>
      </c>
      <c r="M78" t="s">
        <v>18</v>
      </c>
      <c r="N78">
        <v>8</v>
      </c>
      <c r="O78">
        <v>80</v>
      </c>
      <c r="P78">
        <v>20</v>
      </c>
      <c r="Q78">
        <v>20</v>
      </c>
      <c r="R78">
        <v>22.425000000000001</v>
      </c>
      <c r="S78">
        <v>42.424999999999997</v>
      </c>
      <c r="T78">
        <v>42.424999999999997</v>
      </c>
      <c r="U78" s="3" t="s">
        <v>26</v>
      </c>
      <c r="V78" s="3" t="s">
        <v>19</v>
      </c>
      <c r="W78">
        <f>VLOOKUP(U78,Days!$A$1:$B$8,2,FALSE)</f>
        <v>1</v>
      </c>
      <c r="X78">
        <f>VLOOKUP(V78,Days!$A$1:$B$8,2,FALSE)</f>
        <v>2</v>
      </c>
      <c r="Y78">
        <f t="shared" si="1"/>
        <v>1</v>
      </c>
    </row>
    <row r="79" spans="1:25" x14ac:dyDescent="0.35">
      <c r="A79" t="s">
        <v>146</v>
      </c>
      <c r="B79" t="s">
        <v>77</v>
      </c>
      <c r="C79" t="s">
        <v>33</v>
      </c>
      <c r="D79" t="s">
        <v>34</v>
      </c>
      <c r="F79" s="11">
        <v>44109</v>
      </c>
      <c r="G79" s="11">
        <v>44117</v>
      </c>
      <c r="H79">
        <v>1</v>
      </c>
      <c r="K79">
        <v>0.5</v>
      </c>
      <c r="L79">
        <v>26.582599999999999</v>
      </c>
      <c r="M79" t="s">
        <v>18</v>
      </c>
      <c r="N79">
        <v>8</v>
      </c>
      <c r="O79">
        <v>80</v>
      </c>
      <c r="P79">
        <v>40</v>
      </c>
      <c r="Q79">
        <v>40</v>
      </c>
      <c r="R79">
        <v>26.582599999999999</v>
      </c>
      <c r="S79">
        <v>66.582599999999999</v>
      </c>
      <c r="T79">
        <v>66.582599999999999</v>
      </c>
      <c r="U79" s="3" t="s">
        <v>26</v>
      </c>
      <c r="V79" s="3" t="s">
        <v>19</v>
      </c>
      <c r="W79">
        <f>VLOOKUP(U79,Days!$A$1:$B$8,2,FALSE)</f>
        <v>1</v>
      </c>
      <c r="X79">
        <f>VLOOKUP(V79,Days!$A$1:$B$8,2,FALSE)</f>
        <v>2</v>
      </c>
      <c r="Y79">
        <f t="shared" si="1"/>
        <v>1</v>
      </c>
    </row>
    <row r="80" spans="1:25" x14ac:dyDescent="0.35">
      <c r="A80" t="s">
        <v>147</v>
      </c>
      <c r="B80" t="s">
        <v>67</v>
      </c>
      <c r="C80" t="s">
        <v>35</v>
      </c>
      <c r="D80" t="s">
        <v>34</v>
      </c>
      <c r="F80" s="11">
        <v>44109</v>
      </c>
      <c r="G80" s="11">
        <v>44128</v>
      </c>
      <c r="H80">
        <v>1</v>
      </c>
      <c r="K80">
        <v>0.5</v>
      </c>
      <c r="L80">
        <v>288.20800000000003</v>
      </c>
      <c r="M80" t="s">
        <v>24</v>
      </c>
      <c r="N80">
        <v>19</v>
      </c>
      <c r="O80">
        <v>80</v>
      </c>
      <c r="P80">
        <v>40</v>
      </c>
      <c r="Q80">
        <v>40</v>
      </c>
      <c r="R80">
        <v>288.20800000000003</v>
      </c>
      <c r="S80">
        <v>328.20800000000003</v>
      </c>
      <c r="T80">
        <v>328.20800000000003</v>
      </c>
      <c r="U80" s="3" t="s">
        <v>26</v>
      </c>
      <c r="V80" s="3" t="s">
        <v>25</v>
      </c>
      <c r="W80">
        <f>VLOOKUP(U80,Days!$A$1:$B$8,2,FALSE)</f>
        <v>1</v>
      </c>
      <c r="X80">
        <f>VLOOKUP(V80,Days!$A$1:$B$8,2,FALSE)</f>
        <v>6</v>
      </c>
      <c r="Y80">
        <f t="shared" si="1"/>
        <v>5</v>
      </c>
    </row>
    <row r="81" spans="1:25" x14ac:dyDescent="0.35">
      <c r="A81" t="s">
        <v>148</v>
      </c>
      <c r="B81" t="s">
        <v>65</v>
      </c>
      <c r="C81" t="s">
        <v>41</v>
      </c>
      <c r="D81" t="s">
        <v>42</v>
      </c>
      <c r="F81" s="11">
        <v>44109</v>
      </c>
      <c r="G81" s="11">
        <v>44123</v>
      </c>
      <c r="H81">
        <v>1</v>
      </c>
      <c r="K81">
        <v>0.5</v>
      </c>
      <c r="L81">
        <v>54.236800000000002</v>
      </c>
      <c r="M81" t="s">
        <v>18</v>
      </c>
      <c r="N81">
        <v>14</v>
      </c>
      <c r="O81">
        <v>80</v>
      </c>
      <c r="P81">
        <v>40</v>
      </c>
      <c r="Q81">
        <v>40</v>
      </c>
      <c r="R81">
        <v>54.236800000000002</v>
      </c>
      <c r="S81">
        <v>94.236800000000002</v>
      </c>
      <c r="T81">
        <v>94.236800000000002</v>
      </c>
      <c r="U81" s="3" t="s">
        <v>26</v>
      </c>
      <c r="V81" s="3" t="s">
        <v>26</v>
      </c>
      <c r="W81">
        <f>VLOOKUP(U81,Days!$A$1:$B$8,2,FALSE)</f>
        <v>1</v>
      </c>
      <c r="X81">
        <f>VLOOKUP(V81,Days!$A$1:$B$8,2,FALSE)</f>
        <v>1</v>
      </c>
      <c r="Y81">
        <f t="shared" si="1"/>
        <v>0</v>
      </c>
    </row>
    <row r="82" spans="1:25" x14ac:dyDescent="0.35">
      <c r="A82" t="s">
        <v>149</v>
      </c>
      <c r="B82" t="s">
        <v>77</v>
      </c>
      <c r="C82" t="s">
        <v>41</v>
      </c>
      <c r="D82" t="s">
        <v>34</v>
      </c>
      <c r="F82" s="11">
        <v>44110</v>
      </c>
      <c r="G82" s="11">
        <v>44123</v>
      </c>
      <c r="H82">
        <v>1</v>
      </c>
      <c r="K82">
        <v>0.25</v>
      </c>
      <c r="L82">
        <v>332.39699999999999</v>
      </c>
      <c r="M82" t="s">
        <v>21</v>
      </c>
      <c r="N82">
        <v>13</v>
      </c>
      <c r="O82">
        <v>80</v>
      </c>
      <c r="P82">
        <v>20</v>
      </c>
      <c r="Q82">
        <v>20</v>
      </c>
      <c r="R82">
        <v>332.39699999999999</v>
      </c>
      <c r="S82">
        <v>352.39699999999999</v>
      </c>
      <c r="T82">
        <v>352.39699999999999</v>
      </c>
      <c r="U82" s="3" t="s">
        <v>19</v>
      </c>
      <c r="V82" s="3" t="s">
        <v>26</v>
      </c>
      <c r="W82">
        <f>VLOOKUP(U82,Days!$A$1:$B$8,2,FALSE)</f>
        <v>2</v>
      </c>
      <c r="X82">
        <f>VLOOKUP(V82,Days!$A$1:$B$8,2,FALSE)</f>
        <v>1</v>
      </c>
      <c r="Y82">
        <f t="shared" si="1"/>
        <v>-1</v>
      </c>
    </row>
    <row r="83" spans="1:25" x14ac:dyDescent="0.35">
      <c r="A83" t="s">
        <v>150</v>
      </c>
      <c r="B83" t="s">
        <v>70</v>
      </c>
      <c r="C83" t="s">
        <v>37</v>
      </c>
      <c r="D83" t="s">
        <v>34</v>
      </c>
      <c r="F83" s="11">
        <v>44110</v>
      </c>
      <c r="G83" s="11">
        <v>44127</v>
      </c>
      <c r="H83">
        <v>2</v>
      </c>
      <c r="K83">
        <v>0.75</v>
      </c>
      <c r="L83">
        <v>124.1649</v>
      </c>
      <c r="M83" t="s">
        <v>24</v>
      </c>
      <c r="N83">
        <v>17</v>
      </c>
      <c r="O83">
        <v>140</v>
      </c>
      <c r="P83">
        <v>105</v>
      </c>
      <c r="Q83">
        <v>105</v>
      </c>
      <c r="R83">
        <v>124.1649</v>
      </c>
      <c r="S83">
        <v>229.16489999999999</v>
      </c>
      <c r="T83">
        <v>229.16489999999999</v>
      </c>
      <c r="U83" s="3" t="s">
        <v>19</v>
      </c>
      <c r="V83" s="3" t="s">
        <v>20</v>
      </c>
      <c r="W83">
        <f>VLOOKUP(U83,Days!$A$1:$B$8,2,FALSE)</f>
        <v>2</v>
      </c>
      <c r="X83">
        <f>VLOOKUP(V83,Days!$A$1:$B$8,2,FALSE)</f>
        <v>5</v>
      </c>
      <c r="Y83">
        <f t="shared" si="1"/>
        <v>3</v>
      </c>
    </row>
    <row r="84" spans="1:25" x14ac:dyDescent="0.35">
      <c r="A84" t="s">
        <v>151</v>
      </c>
      <c r="B84" t="s">
        <v>67</v>
      </c>
      <c r="C84" t="s">
        <v>33</v>
      </c>
      <c r="D84" t="s">
        <v>36</v>
      </c>
      <c r="F84" s="11">
        <v>44110</v>
      </c>
      <c r="G84" s="11">
        <v>44130</v>
      </c>
      <c r="H84">
        <v>1</v>
      </c>
      <c r="K84">
        <v>0.25</v>
      </c>
      <c r="L84">
        <v>21.63</v>
      </c>
      <c r="M84" t="s">
        <v>18</v>
      </c>
      <c r="N84">
        <v>20</v>
      </c>
      <c r="O84">
        <v>80</v>
      </c>
      <c r="P84">
        <v>20</v>
      </c>
      <c r="Q84">
        <v>20</v>
      </c>
      <c r="R84">
        <v>21.63</v>
      </c>
      <c r="S84">
        <v>41.629999999999995</v>
      </c>
      <c r="T84">
        <v>41.629999999999995</v>
      </c>
      <c r="U84" s="3" t="s">
        <v>19</v>
      </c>
      <c r="V84" s="3" t="s">
        <v>26</v>
      </c>
      <c r="W84">
        <f>VLOOKUP(U84,Days!$A$1:$B$8,2,FALSE)</f>
        <v>2</v>
      </c>
      <c r="X84">
        <f>VLOOKUP(V84,Days!$A$1:$B$8,2,FALSE)</f>
        <v>1</v>
      </c>
      <c r="Y84">
        <f t="shared" si="1"/>
        <v>-1</v>
      </c>
    </row>
    <row r="85" spans="1:25" x14ac:dyDescent="0.35">
      <c r="A85" t="s">
        <v>152</v>
      </c>
      <c r="B85" t="s">
        <v>70</v>
      </c>
      <c r="C85" t="s">
        <v>37</v>
      </c>
      <c r="D85" t="s">
        <v>34</v>
      </c>
      <c r="F85" s="11">
        <v>44111</v>
      </c>
      <c r="G85" s="11">
        <v>44123</v>
      </c>
      <c r="H85">
        <v>2</v>
      </c>
      <c r="J85" t="s">
        <v>27</v>
      </c>
      <c r="K85">
        <v>0.25</v>
      </c>
      <c r="L85">
        <v>33</v>
      </c>
      <c r="M85" t="s">
        <v>24</v>
      </c>
      <c r="N85">
        <v>12</v>
      </c>
      <c r="O85">
        <v>140</v>
      </c>
      <c r="P85">
        <v>35</v>
      </c>
      <c r="Q85">
        <v>35</v>
      </c>
      <c r="R85">
        <v>0</v>
      </c>
      <c r="S85">
        <v>68</v>
      </c>
      <c r="T85">
        <v>35</v>
      </c>
      <c r="U85" s="3" t="s">
        <v>23</v>
      </c>
      <c r="V85" s="3" t="s">
        <v>26</v>
      </c>
      <c r="W85">
        <f>VLOOKUP(U85,Days!$A$1:$B$8,2,FALSE)</f>
        <v>3</v>
      </c>
      <c r="X85">
        <f>VLOOKUP(V85,Days!$A$1:$B$8,2,FALSE)</f>
        <v>1</v>
      </c>
      <c r="Y85">
        <f t="shared" si="1"/>
        <v>-2</v>
      </c>
    </row>
    <row r="86" spans="1:25" x14ac:dyDescent="0.35">
      <c r="A86" t="s">
        <v>153</v>
      </c>
      <c r="B86" t="s">
        <v>70</v>
      </c>
      <c r="C86" t="s">
        <v>37</v>
      </c>
      <c r="D86" t="s">
        <v>34</v>
      </c>
      <c r="F86" s="11">
        <v>44111</v>
      </c>
      <c r="G86" s="11">
        <v>44123</v>
      </c>
      <c r="H86">
        <v>2</v>
      </c>
      <c r="K86">
        <v>0.5</v>
      </c>
      <c r="L86">
        <v>154.5</v>
      </c>
      <c r="M86" t="s">
        <v>24</v>
      </c>
      <c r="N86">
        <v>12</v>
      </c>
      <c r="O86">
        <v>140</v>
      </c>
      <c r="P86">
        <v>70</v>
      </c>
      <c r="Q86">
        <v>70</v>
      </c>
      <c r="R86">
        <v>154.5</v>
      </c>
      <c r="S86">
        <v>224.5</v>
      </c>
      <c r="T86">
        <v>224.5</v>
      </c>
      <c r="U86" s="3" t="s">
        <v>23</v>
      </c>
      <c r="V86" s="3" t="s">
        <v>26</v>
      </c>
      <c r="W86">
        <f>VLOOKUP(U86,Days!$A$1:$B$8,2,FALSE)</f>
        <v>3</v>
      </c>
      <c r="X86">
        <f>VLOOKUP(V86,Days!$A$1:$B$8,2,FALSE)</f>
        <v>1</v>
      </c>
      <c r="Y86">
        <f t="shared" si="1"/>
        <v>-2</v>
      </c>
    </row>
    <row r="87" spans="1:25" x14ac:dyDescent="0.35">
      <c r="A87" t="s">
        <v>154</v>
      </c>
      <c r="B87" t="s">
        <v>65</v>
      </c>
      <c r="C87" t="s">
        <v>41</v>
      </c>
      <c r="D87" t="s">
        <v>40</v>
      </c>
      <c r="F87" s="11">
        <v>44111</v>
      </c>
      <c r="G87" s="11">
        <v>44124</v>
      </c>
      <c r="H87">
        <v>1</v>
      </c>
      <c r="K87">
        <v>1</v>
      </c>
      <c r="L87">
        <v>48.75</v>
      </c>
      <c r="M87" t="s">
        <v>18</v>
      </c>
      <c r="N87">
        <v>13</v>
      </c>
      <c r="O87">
        <v>80</v>
      </c>
      <c r="P87">
        <v>80</v>
      </c>
      <c r="Q87">
        <v>80</v>
      </c>
      <c r="R87">
        <v>48.75</v>
      </c>
      <c r="S87">
        <v>128.75</v>
      </c>
      <c r="T87">
        <v>128.75</v>
      </c>
      <c r="U87" s="3" t="s">
        <v>23</v>
      </c>
      <c r="V87" s="3" t="s">
        <v>19</v>
      </c>
      <c r="W87">
        <f>VLOOKUP(U87,Days!$A$1:$B$8,2,FALSE)</f>
        <v>3</v>
      </c>
      <c r="X87">
        <f>VLOOKUP(V87,Days!$A$1:$B$8,2,FALSE)</f>
        <v>2</v>
      </c>
      <c r="Y87">
        <f t="shared" si="1"/>
        <v>-1</v>
      </c>
    </row>
    <row r="88" spans="1:25" x14ac:dyDescent="0.35">
      <c r="A88" t="s">
        <v>155</v>
      </c>
      <c r="B88" t="s">
        <v>65</v>
      </c>
      <c r="C88" t="s">
        <v>41</v>
      </c>
      <c r="D88" t="s">
        <v>36</v>
      </c>
      <c r="F88" s="11">
        <v>44112</v>
      </c>
      <c r="G88" s="11">
        <v>44124</v>
      </c>
      <c r="H88">
        <v>1</v>
      </c>
      <c r="K88">
        <v>0.25</v>
      </c>
      <c r="L88">
        <v>76.1678</v>
      </c>
      <c r="M88" t="s">
        <v>18</v>
      </c>
      <c r="N88">
        <v>12</v>
      </c>
      <c r="O88">
        <v>80</v>
      </c>
      <c r="P88">
        <v>20</v>
      </c>
      <c r="Q88">
        <v>20</v>
      </c>
      <c r="R88">
        <v>76.1678</v>
      </c>
      <c r="S88">
        <v>96.1678</v>
      </c>
      <c r="T88">
        <v>96.1678</v>
      </c>
      <c r="U88" s="3" t="s">
        <v>22</v>
      </c>
      <c r="V88" s="3" t="s">
        <v>19</v>
      </c>
      <c r="W88">
        <f>VLOOKUP(U88,Days!$A$1:$B$8,2,FALSE)</f>
        <v>4</v>
      </c>
      <c r="X88">
        <f>VLOOKUP(V88,Days!$A$1:$B$8,2,FALSE)</f>
        <v>2</v>
      </c>
      <c r="Y88">
        <f t="shared" si="1"/>
        <v>-2</v>
      </c>
    </row>
    <row r="89" spans="1:25" x14ac:dyDescent="0.35">
      <c r="A89" t="s">
        <v>156</v>
      </c>
      <c r="B89" t="s">
        <v>70</v>
      </c>
      <c r="C89" t="s">
        <v>37</v>
      </c>
      <c r="D89" t="s">
        <v>42</v>
      </c>
      <c r="F89" s="11">
        <v>44112</v>
      </c>
      <c r="G89" s="11">
        <v>44142</v>
      </c>
      <c r="H89">
        <v>1</v>
      </c>
      <c r="K89">
        <v>0.75</v>
      </c>
      <c r="L89">
        <v>117</v>
      </c>
      <c r="M89" t="s">
        <v>24</v>
      </c>
      <c r="N89">
        <v>30</v>
      </c>
      <c r="O89">
        <v>80</v>
      </c>
      <c r="P89">
        <v>60</v>
      </c>
      <c r="Q89">
        <v>60</v>
      </c>
      <c r="R89">
        <v>117</v>
      </c>
      <c r="S89">
        <v>177</v>
      </c>
      <c r="T89">
        <v>177</v>
      </c>
      <c r="U89" s="3" t="s">
        <v>22</v>
      </c>
      <c r="V89" s="3" t="s">
        <v>25</v>
      </c>
      <c r="W89">
        <f>VLOOKUP(U89,Days!$A$1:$B$8,2,FALSE)</f>
        <v>4</v>
      </c>
      <c r="X89">
        <f>VLOOKUP(V89,Days!$A$1:$B$8,2,FALSE)</f>
        <v>6</v>
      </c>
      <c r="Y89">
        <f t="shared" si="1"/>
        <v>2</v>
      </c>
    </row>
    <row r="90" spans="1:25" x14ac:dyDescent="0.35">
      <c r="A90" t="s">
        <v>157</v>
      </c>
      <c r="B90" t="s">
        <v>70</v>
      </c>
      <c r="C90" t="s">
        <v>35</v>
      </c>
      <c r="D90" t="s">
        <v>40</v>
      </c>
      <c r="F90" s="11">
        <v>44112</v>
      </c>
      <c r="G90" s="11">
        <v>44145</v>
      </c>
      <c r="H90">
        <v>2</v>
      </c>
      <c r="K90">
        <v>1.5</v>
      </c>
      <c r="L90">
        <v>1575.9739999999999</v>
      </c>
      <c r="M90" t="s">
        <v>24</v>
      </c>
      <c r="N90">
        <v>33</v>
      </c>
      <c r="O90">
        <v>140</v>
      </c>
      <c r="P90">
        <v>210</v>
      </c>
      <c r="Q90">
        <v>210</v>
      </c>
      <c r="R90">
        <v>1575.9739999999999</v>
      </c>
      <c r="S90">
        <v>1785.9739999999999</v>
      </c>
      <c r="T90">
        <v>1785.9739999999999</v>
      </c>
      <c r="U90" s="3" t="s">
        <v>22</v>
      </c>
      <c r="V90" s="3" t="s">
        <v>19</v>
      </c>
      <c r="W90">
        <f>VLOOKUP(U90,Days!$A$1:$B$8,2,FALSE)</f>
        <v>4</v>
      </c>
      <c r="X90">
        <f>VLOOKUP(V90,Days!$A$1:$B$8,2,FALSE)</f>
        <v>2</v>
      </c>
      <c r="Y90">
        <f t="shared" si="1"/>
        <v>-2</v>
      </c>
    </row>
    <row r="91" spans="1:25" x14ac:dyDescent="0.35">
      <c r="A91" t="s">
        <v>158</v>
      </c>
      <c r="B91" t="s">
        <v>77</v>
      </c>
      <c r="C91" t="s">
        <v>37</v>
      </c>
      <c r="D91" t="s">
        <v>42</v>
      </c>
      <c r="F91" s="11">
        <v>44112</v>
      </c>
      <c r="G91" s="11">
        <v>44153</v>
      </c>
      <c r="H91">
        <v>1</v>
      </c>
      <c r="K91">
        <v>0.5</v>
      </c>
      <c r="L91">
        <v>21.33</v>
      </c>
      <c r="M91" t="s">
        <v>21</v>
      </c>
      <c r="N91">
        <v>41</v>
      </c>
      <c r="O91">
        <v>80</v>
      </c>
      <c r="P91">
        <v>40</v>
      </c>
      <c r="Q91">
        <v>40</v>
      </c>
      <c r="R91">
        <v>21.33</v>
      </c>
      <c r="S91">
        <v>61.33</v>
      </c>
      <c r="T91">
        <v>61.33</v>
      </c>
      <c r="U91" s="3" t="s">
        <v>22</v>
      </c>
      <c r="V91" s="3" t="s">
        <v>23</v>
      </c>
      <c r="W91">
        <f>VLOOKUP(U91,Days!$A$1:$B$8,2,FALSE)</f>
        <v>4</v>
      </c>
      <c r="X91">
        <f>VLOOKUP(V91,Days!$A$1:$B$8,2,FALSE)</f>
        <v>3</v>
      </c>
      <c r="Y91">
        <f t="shared" si="1"/>
        <v>-1</v>
      </c>
    </row>
    <row r="92" spans="1:25" x14ac:dyDescent="0.35">
      <c r="A92" t="s">
        <v>159</v>
      </c>
      <c r="B92" t="s">
        <v>87</v>
      </c>
      <c r="C92" t="s">
        <v>43</v>
      </c>
      <c r="D92" t="s">
        <v>42</v>
      </c>
      <c r="F92" s="11">
        <v>44112</v>
      </c>
      <c r="G92" s="11">
        <v>44165</v>
      </c>
      <c r="H92">
        <v>1</v>
      </c>
      <c r="K92">
        <v>0.5</v>
      </c>
      <c r="L92">
        <v>74.785899999999998</v>
      </c>
      <c r="M92" t="s">
        <v>18</v>
      </c>
      <c r="N92">
        <v>53</v>
      </c>
      <c r="O92">
        <v>80</v>
      </c>
      <c r="P92">
        <v>40</v>
      </c>
      <c r="Q92">
        <v>40</v>
      </c>
      <c r="R92">
        <v>74.785899999999998</v>
      </c>
      <c r="S92">
        <v>114.7859</v>
      </c>
      <c r="T92">
        <v>114.7859</v>
      </c>
      <c r="U92" s="3" t="s">
        <v>22</v>
      </c>
      <c r="V92" s="3" t="s">
        <v>26</v>
      </c>
      <c r="W92">
        <f>VLOOKUP(U92,Days!$A$1:$B$8,2,FALSE)</f>
        <v>4</v>
      </c>
      <c r="X92">
        <f>VLOOKUP(V92,Days!$A$1:$B$8,2,FALSE)</f>
        <v>1</v>
      </c>
      <c r="Y92">
        <f t="shared" si="1"/>
        <v>-3</v>
      </c>
    </row>
    <row r="93" spans="1:25" x14ac:dyDescent="0.35">
      <c r="A93" t="s">
        <v>160</v>
      </c>
      <c r="B93" t="s">
        <v>161</v>
      </c>
      <c r="C93" t="s">
        <v>43</v>
      </c>
      <c r="D93" t="s">
        <v>40</v>
      </c>
      <c r="F93" s="11">
        <v>44112</v>
      </c>
      <c r="G93" s="11">
        <v>44166</v>
      </c>
      <c r="H93">
        <v>2</v>
      </c>
      <c r="K93">
        <v>4.75</v>
      </c>
      <c r="L93">
        <v>1123.9716000000001</v>
      </c>
      <c r="M93" t="s">
        <v>24</v>
      </c>
      <c r="N93">
        <v>54</v>
      </c>
      <c r="O93">
        <v>140</v>
      </c>
      <c r="P93">
        <v>665</v>
      </c>
      <c r="Q93">
        <v>665</v>
      </c>
      <c r="R93">
        <v>1123.9716000000001</v>
      </c>
      <c r="S93">
        <v>1788.9716000000001</v>
      </c>
      <c r="T93">
        <v>1788.9716000000001</v>
      </c>
      <c r="U93" s="3" t="s">
        <v>22</v>
      </c>
      <c r="V93" s="3" t="s">
        <v>19</v>
      </c>
      <c r="W93">
        <f>VLOOKUP(U93,Days!$A$1:$B$8,2,FALSE)</f>
        <v>4</v>
      </c>
      <c r="X93">
        <f>VLOOKUP(V93,Days!$A$1:$B$8,2,FALSE)</f>
        <v>2</v>
      </c>
      <c r="Y93">
        <f t="shared" si="1"/>
        <v>-2</v>
      </c>
    </row>
    <row r="94" spans="1:25" x14ac:dyDescent="0.35">
      <c r="A94" t="s">
        <v>162</v>
      </c>
      <c r="B94" t="s">
        <v>67</v>
      </c>
      <c r="C94" t="s">
        <v>33</v>
      </c>
      <c r="D94" t="s">
        <v>34</v>
      </c>
      <c r="F94" s="11">
        <v>44116</v>
      </c>
      <c r="G94" s="11">
        <v>44130</v>
      </c>
      <c r="H94">
        <v>2</v>
      </c>
      <c r="K94">
        <v>1</v>
      </c>
      <c r="L94">
        <v>128.9796</v>
      </c>
      <c r="M94" t="s">
        <v>18</v>
      </c>
      <c r="N94">
        <v>14</v>
      </c>
      <c r="O94">
        <v>140</v>
      </c>
      <c r="P94">
        <v>140</v>
      </c>
      <c r="Q94">
        <v>140</v>
      </c>
      <c r="R94">
        <v>128.9796</v>
      </c>
      <c r="S94">
        <v>268.9796</v>
      </c>
      <c r="T94">
        <v>268.9796</v>
      </c>
      <c r="U94" s="3" t="s">
        <v>26</v>
      </c>
      <c r="V94" s="3" t="s">
        <v>26</v>
      </c>
      <c r="W94">
        <f>VLOOKUP(U94,Days!$A$1:$B$8,2,FALSE)</f>
        <v>1</v>
      </c>
      <c r="X94">
        <f>VLOOKUP(V94,Days!$A$1:$B$8,2,FALSE)</f>
        <v>1</v>
      </c>
      <c r="Y94">
        <f t="shared" si="1"/>
        <v>0</v>
      </c>
    </row>
    <row r="95" spans="1:25" x14ac:dyDescent="0.35">
      <c r="A95" t="s">
        <v>163</v>
      </c>
      <c r="B95" t="s">
        <v>77</v>
      </c>
      <c r="C95" t="s">
        <v>37</v>
      </c>
      <c r="D95" t="s">
        <v>42</v>
      </c>
      <c r="F95" s="11">
        <v>44116</v>
      </c>
      <c r="G95" s="11">
        <v>44139</v>
      </c>
      <c r="H95">
        <v>1</v>
      </c>
      <c r="K95">
        <v>0.5</v>
      </c>
      <c r="L95">
        <v>144</v>
      </c>
      <c r="M95" t="s">
        <v>21</v>
      </c>
      <c r="N95">
        <v>23</v>
      </c>
      <c r="O95">
        <v>80</v>
      </c>
      <c r="P95">
        <v>40</v>
      </c>
      <c r="Q95">
        <v>40</v>
      </c>
      <c r="R95">
        <v>144</v>
      </c>
      <c r="S95">
        <v>184</v>
      </c>
      <c r="T95">
        <v>184</v>
      </c>
      <c r="U95" s="3" t="s">
        <v>26</v>
      </c>
      <c r="V95" s="3" t="s">
        <v>23</v>
      </c>
      <c r="W95">
        <f>VLOOKUP(U95,Days!$A$1:$B$8,2,FALSE)</f>
        <v>1</v>
      </c>
      <c r="X95">
        <f>VLOOKUP(V95,Days!$A$1:$B$8,2,FALSE)</f>
        <v>3</v>
      </c>
      <c r="Y95">
        <f t="shared" si="1"/>
        <v>2</v>
      </c>
    </row>
    <row r="96" spans="1:25" x14ac:dyDescent="0.35">
      <c r="A96" t="s">
        <v>164</v>
      </c>
      <c r="B96" t="s">
        <v>67</v>
      </c>
      <c r="C96" t="s">
        <v>43</v>
      </c>
      <c r="D96" t="s">
        <v>34</v>
      </c>
      <c r="F96" s="11">
        <v>44116</v>
      </c>
      <c r="G96" s="11">
        <v>44140</v>
      </c>
      <c r="H96">
        <v>2</v>
      </c>
      <c r="K96">
        <v>1</v>
      </c>
      <c r="L96">
        <v>1211.8269</v>
      </c>
      <c r="M96" t="s">
        <v>18</v>
      </c>
      <c r="N96">
        <v>24</v>
      </c>
      <c r="O96">
        <v>140</v>
      </c>
      <c r="P96">
        <v>140</v>
      </c>
      <c r="Q96">
        <v>140</v>
      </c>
      <c r="R96">
        <v>1211.8269</v>
      </c>
      <c r="S96">
        <v>1351.8269</v>
      </c>
      <c r="T96">
        <v>1351.8269</v>
      </c>
      <c r="U96" s="3" t="s">
        <v>26</v>
      </c>
      <c r="V96" s="3" t="s">
        <v>22</v>
      </c>
      <c r="W96">
        <f>VLOOKUP(U96,Days!$A$1:$B$8,2,FALSE)</f>
        <v>1</v>
      </c>
      <c r="X96">
        <f>VLOOKUP(V96,Days!$A$1:$B$8,2,FALSE)</f>
        <v>4</v>
      </c>
      <c r="Y96">
        <f t="shared" si="1"/>
        <v>3</v>
      </c>
    </row>
    <row r="97" spans="1:25" x14ac:dyDescent="0.35">
      <c r="A97" t="s">
        <v>165</v>
      </c>
      <c r="B97" t="s">
        <v>65</v>
      </c>
      <c r="C97" t="s">
        <v>43</v>
      </c>
      <c r="D97" t="s">
        <v>42</v>
      </c>
      <c r="F97" s="11">
        <v>44116</v>
      </c>
      <c r="G97" s="11">
        <v>44153</v>
      </c>
      <c r="H97">
        <v>1</v>
      </c>
      <c r="K97">
        <v>0.5</v>
      </c>
      <c r="L97">
        <v>54.124600000000001</v>
      </c>
      <c r="M97" t="s">
        <v>18</v>
      </c>
      <c r="N97">
        <v>37</v>
      </c>
      <c r="O97">
        <v>80</v>
      </c>
      <c r="P97">
        <v>40</v>
      </c>
      <c r="Q97">
        <v>40</v>
      </c>
      <c r="R97">
        <v>54.124600000000001</v>
      </c>
      <c r="S97">
        <v>94.124600000000001</v>
      </c>
      <c r="T97">
        <v>94.124600000000001</v>
      </c>
      <c r="U97" s="3" t="s">
        <v>26</v>
      </c>
      <c r="V97" s="3" t="s">
        <v>23</v>
      </c>
      <c r="W97">
        <f>VLOOKUP(U97,Days!$A$1:$B$8,2,FALSE)</f>
        <v>1</v>
      </c>
      <c r="X97">
        <f>VLOOKUP(V97,Days!$A$1:$B$8,2,FALSE)</f>
        <v>3</v>
      </c>
      <c r="Y97">
        <f t="shared" si="1"/>
        <v>2</v>
      </c>
    </row>
    <row r="98" spans="1:25" x14ac:dyDescent="0.35">
      <c r="A98" t="s">
        <v>166</v>
      </c>
      <c r="B98" t="s">
        <v>70</v>
      </c>
      <c r="C98" t="s">
        <v>43</v>
      </c>
      <c r="D98" t="s">
        <v>34</v>
      </c>
      <c r="E98" t="s">
        <v>27</v>
      </c>
      <c r="F98" s="11">
        <v>44116</v>
      </c>
      <c r="G98" s="11">
        <v>44154</v>
      </c>
      <c r="H98">
        <v>1</v>
      </c>
      <c r="K98">
        <v>0.5</v>
      </c>
      <c r="L98">
        <v>55.935699999999997</v>
      </c>
      <c r="M98" t="s">
        <v>24</v>
      </c>
      <c r="N98">
        <v>38</v>
      </c>
      <c r="O98">
        <v>80</v>
      </c>
      <c r="P98">
        <v>40</v>
      </c>
      <c r="Q98">
        <v>40</v>
      </c>
      <c r="R98">
        <v>55.935699999999997</v>
      </c>
      <c r="S98">
        <v>95.935699999999997</v>
      </c>
      <c r="T98">
        <v>95.935699999999997</v>
      </c>
      <c r="U98" s="3" t="s">
        <v>26</v>
      </c>
      <c r="V98" s="3" t="s">
        <v>22</v>
      </c>
      <c r="W98">
        <f>VLOOKUP(U98,Days!$A$1:$B$8,2,FALSE)</f>
        <v>1</v>
      </c>
      <c r="X98">
        <f>VLOOKUP(V98,Days!$A$1:$B$8,2,FALSE)</f>
        <v>4</v>
      </c>
      <c r="Y98">
        <f t="shared" si="1"/>
        <v>3</v>
      </c>
    </row>
    <row r="99" spans="1:25" x14ac:dyDescent="0.35">
      <c r="A99" t="s">
        <v>167</v>
      </c>
      <c r="B99" t="s">
        <v>87</v>
      </c>
      <c r="C99" t="s">
        <v>43</v>
      </c>
      <c r="D99" t="s">
        <v>34</v>
      </c>
      <c r="E99" t="s">
        <v>27</v>
      </c>
      <c r="F99" s="11">
        <v>44117</v>
      </c>
      <c r="G99" s="11">
        <v>44131</v>
      </c>
      <c r="H99">
        <v>1</v>
      </c>
      <c r="K99">
        <v>0.5</v>
      </c>
      <c r="L99">
        <v>11.06</v>
      </c>
      <c r="M99" t="s">
        <v>21</v>
      </c>
      <c r="N99">
        <v>14</v>
      </c>
      <c r="O99">
        <v>80</v>
      </c>
      <c r="P99">
        <v>40</v>
      </c>
      <c r="Q99">
        <v>40</v>
      </c>
      <c r="R99">
        <v>11.06</v>
      </c>
      <c r="S99">
        <v>51.06</v>
      </c>
      <c r="T99">
        <v>51.06</v>
      </c>
      <c r="U99" s="3" t="s">
        <v>19</v>
      </c>
      <c r="V99" s="3" t="s">
        <v>19</v>
      </c>
      <c r="W99">
        <f>VLOOKUP(U99,Days!$A$1:$B$8,2,FALSE)</f>
        <v>2</v>
      </c>
      <c r="X99">
        <f>VLOOKUP(V99,Days!$A$1:$B$8,2,FALSE)</f>
        <v>2</v>
      </c>
      <c r="Y99">
        <f t="shared" si="1"/>
        <v>0</v>
      </c>
    </row>
    <row r="100" spans="1:25" x14ac:dyDescent="0.35">
      <c r="A100" t="s">
        <v>168</v>
      </c>
      <c r="B100" t="s">
        <v>77</v>
      </c>
      <c r="C100" t="s">
        <v>37</v>
      </c>
      <c r="D100" t="s">
        <v>40</v>
      </c>
      <c r="F100" s="11">
        <v>44117</v>
      </c>
      <c r="G100" s="11">
        <v>44131</v>
      </c>
      <c r="H100">
        <v>1</v>
      </c>
      <c r="K100">
        <v>2</v>
      </c>
      <c r="L100">
        <v>77.165099999999995</v>
      </c>
      <c r="M100" t="s">
        <v>18</v>
      </c>
      <c r="N100">
        <v>14</v>
      </c>
      <c r="O100">
        <v>80</v>
      </c>
      <c r="P100">
        <v>160</v>
      </c>
      <c r="Q100">
        <v>160</v>
      </c>
      <c r="R100">
        <v>77.165099999999995</v>
      </c>
      <c r="S100">
        <v>237.1651</v>
      </c>
      <c r="T100">
        <v>237.1651</v>
      </c>
      <c r="U100" s="3" t="s">
        <v>19</v>
      </c>
      <c r="V100" s="3" t="s">
        <v>19</v>
      </c>
      <c r="W100">
        <f>VLOOKUP(U100,Days!$A$1:$B$8,2,FALSE)</f>
        <v>2</v>
      </c>
      <c r="X100">
        <f>VLOOKUP(V100,Days!$A$1:$B$8,2,FALSE)</f>
        <v>2</v>
      </c>
      <c r="Y100">
        <f t="shared" si="1"/>
        <v>0</v>
      </c>
    </row>
    <row r="101" spans="1:25" x14ac:dyDescent="0.35">
      <c r="A101" t="s">
        <v>169</v>
      </c>
      <c r="B101" t="s">
        <v>70</v>
      </c>
      <c r="C101" t="s">
        <v>37</v>
      </c>
      <c r="D101" t="s">
        <v>34</v>
      </c>
      <c r="F101" s="11">
        <v>44118</v>
      </c>
      <c r="G101" s="11">
        <v>44123</v>
      </c>
      <c r="H101">
        <v>2</v>
      </c>
      <c r="K101">
        <v>0.5</v>
      </c>
      <c r="L101">
        <v>66.158000000000001</v>
      </c>
      <c r="M101" t="s">
        <v>18</v>
      </c>
      <c r="N101">
        <v>5</v>
      </c>
      <c r="O101">
        <v>140</v>
      </c>
      <c r="P101">
        <v>70</v>
      </c>
      <c r="Q101">
        <v>70</v>
      </c>
      <c r="R101">
        <v>66.158000000000001</v>
      </c>
      <c r="S101">
        <v>136.15800000000002</v>
      </c>
      <c r="T101">
        <v>136.15800000000002</v>
      </c>
      <c r="U101" s="3" t="s">
        <v>23</v>
      </c>
      <c r="V101" s="3" t="s">
        <v>26</v>
      </c>
      <c r="W101">
        <f>VLOOKUP(U101,Days!$A$1:$B$8,2,FALSE)</f>
        <v>3</v>
      </c>
      <c r="X101">
        <f>VLOOKUP(V101,Days!$A$1:$B$8,2,FALSE)</f>
        <v>1</v>
      </c>
      <c r="Y101">
        <f t="shared" si="1"/>
        <v>-2</v>
      </c>
    </row>
    <row r="102" spans="1:25" x14ac:dyDescent="0.35">
      <c r="A102" t="s">
        <v>170</v>
      </c>
      <c r="B102" t="s">
        <v>99</v>
      </c>
      <c r="C102" t="s">
        <v>43</v>
      </c>
      <c r="D102" t="s">
        <v>36</v>
      </c>
      <c r="F102" s="11">
        <v>44118</v>
      </c>
      <c r="G102" s="11">
        <v>44131</v>
      </c>
      <c r="H102">
        <v>1</v>
      </c>
      <c r="K102">
        <v>0.25</v>
      </c>
      <c r="L102">
        <v>27.953900000000001</v>
      </c>
      <c r="M102" t="s">
        <v>18</v>
      </c>
      <c r="N102">
        <v>13</v>
      </c>
      <c r="O102">
        <v>80</v>
      </c>
      <c r="P102">
        <v>20</v>
      </c>
      <c r="Q102">
        <v>20</v>
      </c>
      <c r="R102">
        <v>27.953900000000001</v>
      </c>
      <c r="S102">
        <v>47.953900000000004</v>
      </c>
      <c r="T102">
        <v>47.953900000000004</v>
      </c>
      <c r="U102" s="3" t="s">
        <v>23</v>
      </c>
      <c r="V102" s="3" t="s">
        <v>19</v>
      </c>
      <c r="W102">
        <f>VLOOKUP(U102,Days!$A$1:$B$8,2,FALSE)</f>
        <v>3</v>
      </c>
      <c r="X102">
        <f>VLOOKUP(V102,Days!$A$1:$B$8,2,FALSE)</f>
        <v>2</v>
      </c>
      <c r="Y102">
        <f t="shared" si="1"/>
        <v>-1</v>
      </c>
    </row>
    <row r="103" spans="1:25" x14ac:dyDescent="0.35">
      <c r="A103" t="s">
        <v>171</v>
      </c>
      <c r="B103" t="s">
        <v>77</v>
      </c>
      <c r="C103" t="s">
        <v>37</v>
      </c>
      <c r="D103" t="s">
        <v>34</v>
      </c>
      <c r="F103" s="11">
        <v>44118</v>
      </c>
      <c r="G103" s="11">
        <v>44131</v>
      </c>
      <c r="H103">
        <v>1</v>
      </c>
      <c r="K103">
        <v>1</v>
      </c>
      <c r="L103">
        <v>216.3125</v>
      </c>
      <c r="M103" t="s">
        <v>24</v>
      </c>
      <c r="N103">
        <v>13</v>
      </c>
      <c r="O103">
        <v>80</v>
      </c>
      <c r="P103">
        <v>80</v>
      </c>
      <c r="Q103">
        <v>80</v>
      </c>
      <c r="R103">
        <v>216.3125</v>
      </c>
      <c r="S103">
        <v>296.3125</v>
      </c>
      <c r="T103">
        <v>296.3125</v>
      </c>
      <c r="U103" s="3" t="s">
        <v>23</v>
      </c>
      <c r="V103" s="3" t="s">
        <v>19</v>
      </c>
      <c r="W103">
        <f>VLOOKUP(U103,Days!$A$1:$B$8,2,FALSE)</f>
        <v>3</v>
      </c>
      <c r="X103">
        <f>VLOOKUP(V103,Days!$A$1:$B$8,2,FALSE)</f>
        <v>2</v>
      </c>
      <c r="Y103">
        <f t="shared" si="1"/>
        <v>-1</v>
      </c>
    </row>
    <row r="104" spans="1:25" x14ac:dyDescent="0.35">
      <c r="A104" t="s">
        <v>172</v>
      </c>
      <c r="B104" t="s">
        <v>67</v>
      </c>
      <c r="C104" t="s">
        <v>33</v>
      </c>
      <c r="D104" t="s">
        <v>40</v>
      </c>
      <c r="F104" s="11">
        <v>44118</v>
      </c>
      <c r="G104" s="11">
        <v>44138</v>
      </c>
      <c r="H104">
        <v>2</v>
      </c>
      <c r="K104">
        <v>2</v>
      </c>
      <c r="L104">
        <v>619.51329999999996</v>
      </c>
      <c r="M104" t="s">
        <v>21</v>
      </c>
      <c r="N104">
        <v>20</v>
      </c>
      <c r="O104">
        <v>140</v>
      </c>
      <c r="P104">
        <v>280</v>
      </c>
      <c r="Q104">
        <v>280</v>
      </c>
      <c r="R104">
        <v>619.51329999999996</v>
      </c>
      <c r="S104">
        <v>899.51329999999996</v>
      </c>
      <c r="T104">
        <v>899.51329999999996</v>
      </c>
      <c r="U104" s="3" t="s">
        <v>23</v>
      </c>
      <c r="V104" s="3" t="s">
        <v>19</v>
      </c>
      <c r="W104">
        <f>VLOOKUP(U104,Days!$A$1:$B$8,2,FALSE)</f>
        <v>3</v>
      </c>
      <c r="X104">
        <f>VLOOKUP(V104,Days!$A$1:$B$8,2,FALSE)</f>
        <v>2</v>
      </c>
      <c r="Y104">
        <f t="shared" si="1"/>
        <v>-1</v>
      </c>
    </row>
    <row r="105" spans="1:25" x14ac:dyDescent="0.35">
      <c r="A105" t="s">
        <v>173</v>
      </c>
      <c r="B105" t="s">
        <v>77</v>
      </c>
      <c r="C105" t="s">
        <v>43</v>
      </c>
      <c r="D105" t="s">
        <v>42</v>
      </c>
      <c r="F105" s="11">
        <v>44118</v>
      </c>
      <c r="G105" s="11">
        <v>44145</v>
      </c>
      <c r="H105">
        <v>1</v>
      </c>
      <c r="K105">
        <v>0.5</v>
      </c>
      <c r="L105">
        <v>3.12</v>
      </c>
      <c r="M105" t="s">
        <v>24</v>
      </c>
      <c r="N105">
        <v>27</v>
      </c>
      <c r="O105">
        <v>80</v>
      </c>
      <c r="P105">
        <v>40</v>
      </c>
      <c r="Q105">
        <v>40</v>
      </c>
      <c r="R105">
        <v>3.12</v>
      </c>
      <c r="S105">
        <v>43.12</v>
      </c>
      <c r="T105">
        <v>43.12</v>
      </c>
      <c r="U105" s="3" t="s">
        <v>23</v>
      </c>
      <c r="V105" s="3" t="s">
        <v>19</v>
      </c>
      <c r="W105">
        <f>VLOOKUP(U105,Days!$A$1:$B$8,2,FALSE)</f>
        <v>3</v>
      </c>
      <c r="X105">
        <f>VLOOKUP(V105,Days!$A$1:$B$8,2,FALSE)</f>
        <v>2</v>
      </c>
      <c r="Y105">
        <f t="shared" si="1"/>
        <v>-1</v>
      </c>
    </row>
    <row r="106" spans="1:25" x14ac:dyDescent="0.35">
      <c r="A106" t="s">
        <v>174</v>
      </c>
      <c r="B106" t="s">
        <v>67</v>
      </c>
      <c r="C106" t="s">
        <v>43</v>
      </c>
      <c r="D106" t="s">
        <v>34</v>
      </c>
      <c r="F106" s="11">
        <v>44119</v>
      </c>
      <c r="G106" s="11">
        <v>44126</v>
      </c>
      <c r="H106">
        <v>1</v>
      </c>
      <c r="K106">
        <v>0.75</v>
      </c>
      <c r="L106">
        <v>163.26</v>
      </c>
      <c r="M106" t="s">
        <v>18</v>
      </c>
      <c r="N106">
        <v>7</v>
      </c>
      <c r="O106">
        <v>80</v>
      </c>
      <c r="P106">
        <v>60</v>
      </c>
      <c r="Q106">
        <v>60</v>
      </c>
      <c r="R106">
        <v>163.26</v>
      </c>
      <c r="S106">
        <v>223.26</v>
      </c>
      <c r="T106">
        <v>223.26</v>
      </c>
      <c r="U106" s="3" t="s">
        <v>22</v>
      </c>
      <c r="V106" s="3" t="s">
        <v>22</v>
      </c>
      <c r="W106">
        <f>VLOOKUP(U106,Days!$A$1:$B$8,2,FALSE)</f>
        <v>4</v>
      </c>
      <c r="X106">
        <f>VLOOKUP(V106,Days!$A$1:$B$8,2,FALSE)</f>
        <v>4</v>
      </c>
      <c r="Y106">
        <f t="shared" si="1"/>
        <v>0</v>
      </c>
    </row>
    <row r="107" spans="1:25" x14ac:dyDescent="0.35">
      <c r="A107" t="s">
        <v>175</v>
      </c>
      <c r="B107" t="s">
        <v>65</v>
      </c>
      <c r="C107" t="s">
        <v>41</v>
      </c>
      <c r="D107" t="s">
        <v>36</v>
      </c>
      <c r="F107" s="11">
        <v>44119</v>
      </c>
      <c r="G107" s="11">
        <v>44132</v>
      </c>
      <c r="H107">
        <v>1</v>
      </c>
      <c r="K107">
        <v>0.25</v>
      </c>
      <c r="L107">
        <v>65.251599999999996</v>
      </c>
      <c r="M107" t="s">
        <v>18</v>
      </c>
      <c r="N107">
        <v>13</v>
      </c>
      <c r="O107">
        <v>80</v>
      </c>
      <c r="P107">
        <v>20</v>
      </c>
      <c r="Q107">
        <v>20</v>
      </c>
      <c r="R107">
        <v>65.251599999999996</v>
      </c>
      <c r="S107">
        <v>85.251599999999996</v>
      </c>
      <c r="T107">
        <v>85.251599999999996</v>
      </c>
      <c r="U107" s="3" t="s">
        <v>22</v>
      </c>
      <c r="V107" s="3" t="s">
        <v>23</v>
      </c>
      <c r="W107">
        <f>VLOOKUP(U107,Days!$A$1:$B$8,2,FALSE)</f>
        <v>4</v>
      </c>
      <c r="X107">
        <f>VLOOKUP(V107,Days!$A$1:$B$8,2,FALSE)</f>
        <v>3</v>
      </c>
      <c r="Y107">
        <f t="shared" si="1"/>
        <v>-1</v>
      </c>
    </row>
    <row r="108" spans="1:25" x14ac:dyDescent="0.35">
      <c r="A108" t="s">
        <v>176</v>
      </c>
      <c r="B108" t="s">
        <v>77</v>
      </c>
      <c r="C108" t="s">
        <v>43</v>
      </c>
      <c r="D108" t="s">
        <v>36</v>
      </c>
      <c r="F108" s="11">
        <v>44119</v>
      </c>
      <c r="G108" s="11">
        <v>44145</v>
      </c>
      <c r="H108">
        <v>1</v>
      </c>
      <c r="K108">
        <v>0.25</v>
      </c>
      <c r="L108">
        <v>30</v>
      </c>
      <c r="M108" t="s">
        <v>21</v>
      </c>
      <c r="N108">
        <v>26</v>
      </c>
      <c r="O108">
        <v>80</v>
      </c>
      <c r="P108">
        <v>20</v>
      </c>
      <c r="Q108">
        <v>20</v>
      </c>
      <c r="R108">
        <v>30</v>
      </c>
      <c r="S108">
        <v>50</v>
      </c>
      <c r="T108">
        <v>50</v>
      </c>
      <c r="U108" s="3" t="s">
        <v>22</v>
      </c>
      <c r="V108" s="3" t="s">
        <v>19</v>
      </c>
      <c r="W108">
        <f>VLOOKUP(U108,Days!$A$1:$B$8,2,FALSE)</f>
        <v>4</v>
      </c>
      <c r="X108">
        <f>VLOOKUP(V108,Days!$A$1:$B$8,2,FALSE)</f>
        <v>2</v>
      </c>
      <c r="Y108">
        <f t="shared" si="1"/>
        <v>-2</v>
      </c>
    </row>
    <row r="109" spans="1:25" x14ac:dyDescent="0.35">
      <c r="A109" t="s">
        <v>177</v>
      </c>
      <c r="B109" t="s">
        <v>77</v>
      </c>
      <c r="C109" t="s">
        <v>43</v>
      </c>
      <c r="D109" t="s">
        <v>42</v>
      </c>
      <c r="F109" s="11">
        <v>44119</v>
      </c>
      <c r="G109" s="11">
        <v>44145</v>
      </c>
      <c r="H109">
        <v>1</v>
      </c>
      <c r="K109">
        <v>0.5</v>
      </c>
      <c r="L109">
        <v>105.8442</v>
      </c>
      <c r="M109" t="s">
        <v>18</v>
      </c>
      <c r="N109">
        <v>26</v>
      </c>
      <c r="O109">
        <v>80</v>
      </c>
      <c r="P109">
        <v>40</v>
      </c>
      <c r="Q109">
        <v>40</v>
      </c>
      <c r="R109">
        <v>105.8442</v>
      </c>
      <c r="S109">
        <v>145.8442</v>
      </c>
      <c r="T109">
        <v>145.8442</v>
      </c>
      <c r="U109" s="3" t="s">
        <v>22</v>
      </c>
      <c r="V109" s="3" t="s">
        <v>19</v>
      </c>
      <c r="W109">
        <f>VLOOKUP(U109,Days!$A$1:$B$8,2,FALSE)</f>
        <v>4</v>
      </c>
      <c r="X109">
        <f>VLOOKUP(V109,Days!$A$1:$B$8,2,FALSE)</f>
        <v>2</v>
      </c>
      <c r="Y109">
        <f t="shared" si="1"/>
        <v>-2</v>
      </c>
    </row>
    <row r="110" spans="1:25" x14ac:dyDescent="0.35">
      <c r="A110" t="s">
        <v>178</v>
      </c>
      <c r="B110" t="s">
        <v>70</v>
      </c>
      <c r="C110" t="s">
        <v>33</v>
      </c>
      <c r="D110" t="s">
        <v>42</v>
      </c>
      <c r="F110" s="11">
        <v>44123</v>
      </c>
      <c r="G110" s="11">
        <v>44140</v>
      </c>
      <c r="H110">
        <v>2</v>
      </c>
      <c r="K110">
        <v>1</v>
      </c>
      <c r="L110">
        <v>547.08590000000004</v>
      </c>
      <c r="M110" t="s">
        <v>24</v>
      </c>
      <c r="N110">
        <v>17</v>
      </c>
      <c r="O110">
        <v>140</v>
      </c>
      <c r="P110">
        <v>140</v>
      </c>
      <c r="Q110">
        <v>140</v>
      </c>
      <c r="R110">
        <v>547.08590000000004</v>
      </c>
      <c r="S110">
        <v>687.08590000000004</v>
      </c>
      <c r="T110">
        <v>687.08590000000004</v>
      </c>
      <c r="U110" s="3" t="s">
        <v>26</v>
      </c>
      <c r="V110" s="3" t="s">
        <v>22</v>
      </c>
      <c r="W110">
        <f>VLOOKUP(U110,Days!$A$1:$B$8,2,FALSE)</f>
        <v>1</v>
      </c>
      <c r="X110">
        <f>VLOOKUP(V110,Days!$A$1:$B$8,2,FALSE)</f>
        <v>4</v>
      </c>
      <c r="Y110">
        <f t="shared" si="1"/>
        <v>3</v>
      </c>
    </row>
    <row r="111" spans="1:25" x14ac:dyDescent="0.35">
      <c r="A111" t="s">
        <v>179</v>
      </c>
      <c r="B111" t="s">
        <v>77</v>
      </c>
      <c r="C111" t="s">
        <v>43</v>
      </c>
      <c r="D111" t="s">
        <v>42</v>
      </c>
      <c r="F111" s="11">
        <v>44123</v>
      </c>
      <c r="G111" s="11">
        <v>44160</v>
      </c>
      <c r="H111">
        <v>1</v>
      </c>
      <c r="K111">
        <v>1</v>
      </c>
      <c r="L111">
        <v>120</v>
      </c>
      <c r="M111" t="s">
        <v>21</v>
      </c>
      <c r="N111">
        <v>37</v>
      </c>
      <c r="O111">
        <v>80</v>
      </c>
      <c r="P111">
        <v>80</v>
      </c>
      <c r="Q111">
        <v>80</v>
      </c>
      <c r="R111">
        <v>120</v>
      </c>
      <c r="S111">
        <v>200</v>
      </c>
      <c r="T111">
        <v>200</v>
      </c>
      <c r="U111" s="3" t="s">
        <v>26</v>
      </c>
      <c r="V111" s="3" t="s">
        <v>23</v>
      </c>
      <c r="W111">
        <f>VLOOKUP(U111,Days!$A$1:$B$8,2,FALSE)</f>
        <v>1</v>
      </c>
      <c r="X111">
        <f>VLOOKUP(V111,Days!$A$1:$B$8,2,FALSE)</f>
        <v>3</v>
      </c>
      <c r="Y111">
        <f t="shared" si="1"/>
        <v>2</v>
      </c>
    </row>
    <row r="112" spans="1:25" x14ac:dyDescent="0.35">
      <c r="A112" t="s">
        <v>180</v>
      </c>
      <c r="B112" t="s">
        <v>70</v>
      </c>
      <c r="C112" t="s">
        <v>37</v>
      </c>
      <c r="D112" t="s">
        <v>34</v>
      </c>
      <c r="F112" s="11">
        <v>44124</v>
      </c>
      <c r="G112" s="11">
        <v>44134</v>
      </c>
      <c r="H112">
        <v>1</v>
      </c>
      <c r="K112">
        <v>0.25</v>
      </c>
      <c r="L112">
        <v>30</v>
      </c>
      <c r="M112" t="s">
        <v>18</v>
      </c>
      <c r="N112">
        <v>10</v>
      </c>
      <c r="O112">
        <v>80</v>
      </c>
      <c r="P112">
        <v>20</v>
      </c>
      <c r="Q112">
        <v>20</v>
      </c>
      <c r="R112">
        <v>30</v>
      </c>
      <c r="S112">
        <v>50</v>
      </c>
      <c r="T112">
        <v>50</v>
      </c>
      <c r="U112" s="3" t="s">
        <v>19</v>
      </c>
      <c r="V112" s="3" t="s">
        <v>20</v>
      </c>
      <c r="W112">
        <f>VLOOKUP(U112,Days!$A$1:$B$8,2,FALSE)</f>
        <v>2</v>
      </c>
      <c r="X112">
        <f>VLOOKUP(V112,Days!$A$1:$B$8,2,FALSE)</f>
        <v>5</v>
      </c>
      <c r="Y112">
        <f t="shared" si="1"/>
        <v>3</v>
      </c>
    </row>
    <row r="113" spans="1:25" x14ac:dyDescent="0.35">
      <c r="A113" t="s">
        <v>181</v>
      </c>
      <c r="B113" t="s">
        <v>67</v>
      </c>
      <c r="C113" t="s">
        <v>35</v>
      </c>
      <c r="D113" t="s">
        <v>36</v>
      </c>
      <c r="F113" s="11">
        <v>44124</v>
      </c>
      <c r="G113" s="11">
        <v>44159</v>
      </c>
      <c r="H113">
        <v>1</v>
      </c>
      <c r="K113">
        <v>0.25</v>
      </c>
      <c r="L113">
        <v>27.63</v>
      </c>
      <c r="M113" t="s">
        <v>18</v>
      </c>
      <c r="N113">
        <v>35</v>
      </c>
      <c r="O113">
        <v>80</v>
      </c>
      <c r="P113">
        <v>20</v>
      </c>
      <c r="Q113">
        <v>20</v>
      </c>
      <c r="R113">
        <v>27.63</v>
      </c>
      <c r="S113">
        <v>47.629999999999995</v>
      </c>
      <c r="T113">
        <v>47.629999999999995</v>
      </c>
      <c r="U113" s="3" t="s">
        <v>19</v>
      </c>
      <c r="V113" s="3" t="s">
        <v>19</v>
      </c>
      <c r="W113">
        <f>VLOOKUP(U113,Days!$A$1:$B$8,2,FALSE)</f>
        <v>2</v>
      </c>
      <c r="X113">
        <f>VLOOKUP(V113,Days!$A$1:$B$8,2,FALSE)</f>
        <v>2</v>
      </c>
      <c r="Y113">
        <f t="shared" si="1"/>
        <v>0</v>
      </c>
    </row>
    <row r="114" spans="1:25" x14ac:dyDescent="0.35">
      <c r="A114" t="s">
        <v>182</v>
      </c>
      <c r="B114" t="s">
        <v>67</v>
      </c>
      <c r="C114" t="s">
        <v>33</v>
      </c>
      <c r="D114" t="s">
        <v>34</v>
      </c>
      <c r="F114" s="11">
        <v>44125</v>
      </c>
      <c r="G114" s="11">
        <v>44141</v>
      </c>
      <c r="H114">
        <v>1</v>
      </c>
      <c r="K114">
        <v>0.25</v>
      </c>
      <c r="L114">
        <v>250.42240000000001</v>
      </c>
      <c r="M114" t="s">
        <v>18</v>
      </c>
      <c r="N114">
        <v>16</v>
      </c>
      <c r="O114">
        <v>80</v>
      </c>
      <c r="P114">
        <v>20</v>
      </c>
      <c r="Q114">
        <v>20</v>
      </c>
      <c r="R114">
        <v>250.42240000000001</v>
      </c>
      <c r="S114">
        <v>270.42240000000004</v>
      </c>
      <c r="T114">
        <v>270.42240000000004</v>
      </c>
      <c r="U114" s="3" t="s">
        <v>23</v>
      </c>
      <c r="V114" s="3" t="s">
        <v>20</v>
      </c>
      <c r="W114">
        <f>VLOOKUP(U114,Days!$A$1:$B$8,2,FALSE)</f>
        <v>3</v>
      </c>
      <c r="X114">
        <f>VLOOKUP(V114,Days!$A$1:$B$8,2,FALSE)</f>
        <v>5</v>
      </c>
      <c r="Y114">
        <f t="shared" si="1"/>
        <v>2</v>
      </c>
    </row>
    <row r="115" spans="1:25" x14ac:dyDescent="0.35">
      <c r="A115" t="s">
        <v>183</v>
      </c>
      <c r="B115" t="s">
        <v>70</v>
      </c>
      <c r="C115" t="s">
        <v>43</v>
      </c>
      <c r="D115" t="s">
        <v>34</v>
      </c>
      <c r="E115" t="s">
        <v>27</v>
      </c>
      <c r="F115" s="11">
        <v>44125</v>
      </c>
      <c r="G115" s="11">
        <v>44140</v>
      </c>
      <c r="H115">
        <v>2</v>
      </c>
      <c r="K115">
        <v>0.25</v>
      </c>
      <c r="L115">
        <v>38.698399999999999</v>
      </c>
      <c r="M115" t="s">
        <v>24</v>
      </c>
      <c r="N115">
        <v>15</v>
      </c>
      <c r="O115">
        <v>140</v>
      </c>
      <c r="P115">
        <v>35</v>
      </c>
      <c r="Q115">
        <v>35</v>
      </c>
      <c r="R115">
        <v>38.698399999999999</v>
      </c>
      <c r="S115">
        <v>73.698399999999992</v>
      </c>
      <c r="T115">
        <v>73.698399999999992</v>
      </c>
      <c r="U115" s="3" t="s">
        <v>23</v>
      </c>
      <c r="V115" s="3" t="s">
        <v>22</v>
      </c>
      <c r="W115">
        <f>VLOOKUP(U115,Days!$A$1:$B$8,2,FALSE)</f>
        <v>3</v>
      </c>
      <c r="X115">
        <f>VLOOKUP(V115,Days!$A$1:$B$8,2,FALSE)</f>
        <v>4</v>
      </c>
      <c r="Y115">
        <f t="shared" si="1"/>
        <v>1</v>
      </c>
    </row>
    <row r="116" spans="1:25" x14ac:dyDescent="0.35">
      <c r="A116" t="s">
        <v>184</v>
      </c>
      <c r="B116" t="s">
        <v>70</v>
      </c>
      <c r="C116" t="s">
        <v>35</v>
      </c>
      <c r="D116" t="s">
        <v>34</v>
      </c>
      <c r="E116" t="s">
        <v>27</v>
      </c>
      <c r="F116" s="11">
        <v>44125</v>
      </c>
      <c r="G116" s="11">
        <v>44145</v>
      </c>
      <c r="H116">
        <v>2</v>
      </c>
      <c r="K116">
        <v>0.25</v>
      </c>
      <c r="L116">
        <v>33</v>
      </c>
      <c r="M116" t="s">
        <v>18</v>
      </c>
      <c r="N116">
        <v>20</v>
      </c>
      <c r="O116">
        <v>140</v>
      </c>
      <c r="P116">
        <v>35</v>
      </c>
      <c r="Q116">
        <v>35</v>
      </c>
      <c r="R116">
        <v>33</v>
      </c>
      <c r="S116">
        <v>68</v>
      </c>
      <c r="T116">
        <v>68</v>
      </c>
      <c r="U116" s="3" t="s">
        <v>23</v>
      </c>
      <c r="V116" s="3" t="s">
        <v>19</v>
      </c>
      <c r="W116">
        <f>VLOOKUP(U116,Days!$A$1:$B$8,2,FALSE)</f>
        <v>3</v>
      </c>
      <c r="X116">
        <f>VLOOKUP(V116,Days!$A$1:$B$8,2,FALSE)</f>
        <v>2</v>
      </c>
      <c r="Y116">
        <f t="shared" si="1"/>
        <v>-1</v>
      </c>
    </row>
    <row r="117" spans="1:25" x14ac:dyDescent="0.35">
      <c r="A117" t="s">
        <v>185</v>
      </c>
      <c r="B117" t="s">
        <v>77</v>
      </c>
      <c r="C117" t="s">
        <v>43</v>
      </c>
      <c r="D117" t="s">
        <v>34</v>
      </c>
      <c r="F117" s="11">
        <v>44125</v>
      </c>
      <c r="G117" s="11">
        <v>44145</v>
      </c>
      <c r="H117">
        <v>1</v>
      </c>
      <c r="K117">
        <v>0.75</v>
      </c>
      <c r="L117">
        <v>126</v>
      </c>
      <c r="M117" t="s">
        <v>21</v>
      </c>
      <c r="N117">
        <v>20</v>
      </c>
      <c r="O117">
        <v>80</v>
      </c>
      <c r="P117">
        <v>60</v>
      </c>
      <c r="Q117">
        <v>60</v>
      </c>
      <c r="R117">
        <v>126</v>
      </c>
      <c r="S117">
        <v>186</v>
      </c>
      <c r="T117">
        <v>186</v>
      </c>
      <c r="U117" s="3" t="s">
        <v>23</v>
      </c>
      <c r="V117" s="3" t="s">
        <v>19</v>
      </c>
      <c r="W117">
        <f>VLOOKUP(U117,Days!$A$1:$B$8,2,FALSE)</f>
        <v>3</v>
      </c>
      <c r="X117">
        <f>VLOOKUP(V117,Days!$A$1:$B$8,2,FALSE)</f>
        <v>2</v>
      </c>
      <c r="Y117">
        <f t="shared" si="1"/>
        <v>-1</v>
      </c>
    </row>
    <row r="118" spans="1:25" x14ac:dyDescent="0.35">
      <c r="A118" t="s">
        <v>186</v>
      </c>
      <c r="B118" t="s">
        <v>67</v>
      </c>
      <c r="C118" t="s">
        <v>43</v>
      </c>
      <c r="D118" t="s">
        <v>38</v>
      </c>
      <c r="F118" s="11">
        <v>44125</v>
      </c>
      <c r="G118" s="11">
        <v>44221</v>
      </c>
      <c r="H118">
        <v>2</v>
      </c>
      <c r="K118">
        <v>8.25</v>
      </c>
      <c r="L118">
        <v>4946</v>
      </c>
      <c r="M118" t="s">
        <v>18</v>
      </c>
      <c r="N118">
        <v>96</v>
      </c>
      <c r="O118">
        <v>140</v>
      </c>
      <c r="P118">
        <v>1155</v>
      </c>
      <c r="Q118">
        <v>1155</v>
      </c>
      <c r="R118">
        <v>4946</v>
      </c>
      <c r="S118">
        <v>6101</v>
      </c>
      <c r="T118">
        <v>6101</v>
      </c>
      <c r="U118" s="3" t="s">
        <v>23</v>
      </c>
      <c r="V118" s="3" t="s">
        <v>26</v>
      </c>
      <c r="W118">
        <f>VLOOKUP(U118,Days!$A$1:$B$8,2,FALSE)</f>
        <v>3</v>
      </c>
      <c r="X118">
        <f>VLOOKUP(V118,Days!$A$1:$B$8,2,FALSE)</f>
        <v>1</v>
      </c>
      <c r="Y118">
        <f t="shared" si="1"/>
        <v>-2</v>
      </c>
    </row>
    <row r="119" spans="1:25" x14ac:dyDescent="0.35">
      <c r="A119" t="s">
        <v>187</v>
      </c>
      <c r="B119" t="s">
        <v>87</v>
      </c>
      <c r="C119" t="s">
        <v>43</v>
      </c>
      <c r="D119" t="s">
        <v>42</v>
      </c>
      <c r="E119" t="s">
        <v>27</v>
      </c>
      <c r="F119" s="11">
        <v>44126</v>
      </c>
      <c r="G119" s="11">
        <v>44133</v>
      </c>
      <c r="H119">
        <v>1</v>
      </c>
      <c r="K119">
        <v>0.5</v>
      </c>
      <c r="L119">
        <v>33.544699999999999</v>
      </c>
      <c r="M119" t="s">
        <v>21</v>
      </c>
      <c r="N119">
        <v>7</v>
      </c>
      <c r="O119">
        <v>80</v>
      </c>
      <c r="P119">
        <v>40</v>
      </c>
      <c r="Q119">
        <v>40</v>
      </c>
      <c r="R119">
        <v>33.544699999999999</v>
      </c>
      <c r="S119">
        <v>73.544700000000006</v>
      </c>
      <c r="T119">
        <v>73.544700000000006</v>
      </c>
      <c r="U119" s="3" t="s">
        <v>22</v>
      </c>
      <c r="V119" s="3" t="s">
        <v>22</v>
      </c>
      <c r="W119">
        <f>VLOOKUP(U119,Days!$A$1:$B$8,2,FALSE)</f>
        <v>4</v>
      </c>
      <c r="X119">
        <f>VLOOKUP(V119,Days!$A$1:$B$8,2,FALSE)</f>
        <v>4</v>
      </c>
      <c r="Y119">
        <f t="shared" si="1"/>
        <v>0</v>
      </c>
    </row>
    <row r="120" spans="1:25" x14ac:dyDescent="0.35">
      <c r="A120" t="s">
        <v>188</v>
      </c>
      <c r="B120" t="s">
        <v>67</v>
      </c>
      <c r="C120" t="s">
        <v>33</v>
      </c>
      <c r="D120" t="s">
        <v>34</v>
      </c>
      <c r="F120" s="11">
        <v>44128</v>
      </c>
      <c r="G120" s="11">
        <v>44141</v>
      </c>
      <c r="H120">
        <v>2</v>
      </c>
      <c r="K120">
        <v>0.25</v>
      </c>
      <c r="L120">
        <v>25</v>
      </c>
      <c r="M120" t="s">
        <v>18</v>
      </c>
      <c r="N120">
        <v>13</v>
      </c>
      <c r="O120">
        <v>140</v>
      </c>
      <c r="P120">
        <v>35</v>
      </c>
      <c r="Q120">
        <v>35</v>
      </c>
      <c r="R120">
        <v>25</v>
      </c>
      <c r="S120">
        <v>60</v>
      </c>
      <c r="T120">
        <v>60</v>
      </c>
      <c r="U120" s="3" t="s">
        <v>25</v>
      </c>
      <c r="V120" s="3" t="s">
        <v>20</v>
      </c>
      <c r="W120">
        <f>VLOOKUP(U120,Days!$A$1:$B$8,2,FALSE)</f>
        <v>6</v>
      </c>
      <c r="X120">
        <f>VLOOKUP(V120,Days!$A$1:$B$8,2,FALSE)</f>
        <v>5</v>
      </c>
      <c r="Y120">
        <f t="shared" si="1"/>
        <v>-1</v>
      </c>
    </row>
    <row r="121" spans="1:25" x14ac:dyDescent="0.35">
      <c r="A121" t="s">
        <v>189</v>
      </c>
      <c r="B121" t="s">
        <v>77</v>
      </c>
      <c r="C121" t="s">
        <v>37</v>
      </c>
      <c r="D121" t="s">
        <v>34</v>
      </c>
      <c r="F121" s="11">
        <v>44128</v>
      </c>
      <c r="G121" s="11">
        <v>44159</v>
      </c>
      <c r="H121">
        <v>1</v>
      </c>
      <c r="K121">
        <v>0.5</v>
      </c>
      <c r="L121">
        <v>28.5868</v>
      </c>
      <c r="M121" t="s">
        <v>18</v>
      </c>
      <c r="N121">
        <v>31</v>
      </c>
      <c r="O121">
        <v>80</v>
      </c>
      <c r="P121">
        <v>40</v>
      </c>
      <c r="Q121">
        <v>40</v>
      </c>
      <c r="R121">
        <v>28.5868</v>
      </c>
      <c r="S121">
        <v>68.586799999999997</v>
      </c>
      <c r="T121">
        <v>68.586799999999997</v>
      </c>
      <c r="U121" s="3" t="s">
        <v>25</v>
      </c>
      <c r="V121" s="3" t="s">
        <v>19</v>
      </c>
      <c r="W121">
        <f>VLOOKUP(U121,Days!$A$1:$B$8,2,FALSE)</f>
        <v>6</v>
      </c>
      <c r="X121">
        <f>VLOOKUP(V121,Days!$A$1:$B$8,2,FALSE)</f>
        <v>2</v>
      </c>
      <c r="Y121">
        <f t="shared" si="1"/>
        <v>-4</v>
      </c>
    </row>
    <row r="122" spans="1:25" x14ac:dyDescent="0.35">
      <c r="A122" t="s">
        <v>190</v>
      </c>
      <c r="B122" t="s">
        <v>77</v>
      </c>
      <c r="C122" t="s">
        <v>33</v>
      </c>
      <c r="D122" t="s">
        <v>42</v>
      </c>
      <c r="F122" s="11">
        <v>44128</v>
      </c>
      <c r="G122" s="11">
        <v>44179</v>
      </c>
      <c r="H122">
        <v>2</v>
      </c>
      <c r="K122">
        <v>2.5</v>
      </c>
      <c r="L122">
        <v>213.48050000000001</v>
      </c>
      <c r="M122" t="s">
        <v>18</v>
      </c>
      <c r="N122">
        <v>51</v>
      </c>
      <c r="O122">
        <v>140</v>
      </c>
      <c r="P122">
        <v>350</v>
      </c>
      <c r="Q122">
        <v>350</v>
      </c>
      <c r="R122">
        <v>213.48050000000001</v>
      </c>
      <c r="S122">
        <v>563.48050000000001</v>
      </c>
      <c r="T122">
        <v>563.48050000000001</v>
      </c>
      <c r="U122" s="3" t="s">
        <v>25</v>
      </c>
      <c r="V122" s="3" t="s">
        <v>26</v>
      </c>
      <c r="W122">
        <f>VLOOKUP(U122,Days!$A$1:$B$8,2,FALSE)</f>
        <v>6</v>
      </c>
      <c r="X122">
        <f>VLOOKUP(V122,Days!$A$1:$B$8,2,FALSE)</f>
        <v>1</v>
      </c>
      <c r="Y122">
        <f t="shared" si="1"/>
        <v>-5</v>
      </c>
    </row>
    <row r="123" spans="1:25" x14ac:dyDescent="0.35">
      <c r="A123" t="s">
        <v>191</v>
      </c>
      <c r="B123" t="s">
        <v>77</v>
      </c>
      <c r="C123" t="s">
        <v>37</v>
      </c>
      <c r="D123" t="s">
        <v>34</v>
      </c>
      <c r="F123" s="11">
        <v>44130</v>
      </c>
      <c r="G123" s="11">
        <v>44131</v>
      </c>
      <c r="H123">
        <v>1</v>
      </c>
      <c r="K123">
        <v>0.5</v>
      </c>
      <c r="L123">
        <v>83.441299999999998</v>
      </c>
      <c r="M123" t="s">
        <v>18</v>
      </c>
      <c r="N123">
        <v>1</v>
      </c>
      <c r="O123">
        <v>80</v>
      </c>
      <c r="P123">
        <v>40</v>
      </c>
      <c r="Q123">
        <v>40</v>
      </c>
      <c r="R123">
        <v>83.441299999999998</v>
      </c>
      <c r="S123">
        <v>123.4413</v>
      </c>
      <c r="T123">
        <v>123.4413</v>
      </c>
      <c r="U123" s="3" t="s">
        <v>26</v>
      </c>
      <c r="V123" s="3" t="s">
        <v>19</v>
      </c>
      <c r="W123">
        <f>VLOOKUP(U123,Days!$A$1:$B$8,2,FALSE)</f>
        <v>1</v>
      </c>
      <c r="X123">
        <f>VLOOKUP(V123,Days!$A$1:$B$8,2,FALSE)</f>
        <v>2</v>
      </c>
      <c r="Y123">
        <f t="shared" si="1"/>
        <v>1</v>
      </c>
    </row>
    <row r="124" spans="1:25" x14ac:dyDescent="0.35">
      <c r="A124" t="s">
        <v>192</v>
      </c>
      <c r="B124" t="s">
        <v>87</v>
      </c>
      <c r="C124" t="s">
        <v>37</v>
      </c>
      <c r="D124" t="s">
        <v>40</v>
      </c>
      <c r="F124" s="11">
        <v>44130</v>
      </c>
      <c r="G124" s="11">
        <v>44152</v>
      </c>
      <c r="H124">
        <v>2</v>
      </c>
      <c r="K124">
        <v>1</v>
      </c>
      <c r="L124">
        <v>25</v>
      </c>
      <c r="M124" t="s">
        <v>24</v>
      </c>
      <c r="N124">
        <v>22</v>
      </c>
      <c r="O124">
        <v>140</v>
      </c>
      <c r="P124">
        <v>140</v>
      </c>
      <c r="Q124">
        <v>140</v>
      </c>
      <c r="R124">
        <v>25</v>
      </c>
      <c r="S124">
        <v>165</v>
      </c>
      <c r="T124">
        <v>165</v>
      </c>
      <c r="U124" s="3" t="s">
        <v>26</v>
      </c>
      <c r="V124" s="3" t="s">
        <v>19</v>
      </c>
      <c r="W124">
        <f>VLOOKUP(U124,Days!$A$1:$B$8,2,FALSE)</f>
        <v>1</v>
      </c>
      <c r="X124">
        <f>VLOOKUP(V124,Days!$A$1:$B$8,2,FALSE)</f>
        <v>2</v>
      </c>
      <c r="Y124">
        <f t="shared" si="1"/>
        <v>1</v>
      </c>
    </row>
    <row r="125" spans="1:25" x14ac:dyDescent="0.35">
      <c r="A125" t="s">
        <v>193</v>
      </c>
      <c r="B125" t="s">
        <v>65</v>
      </c>
      <c r="C125" t="s">
        <v>41</v>
      </c>
      <c r="D125" t="s">
        <v>34</v>
      </c>
      <c r="F125" s="11">
        <v>44131</v>
      </c>
      <c r="G125" s="11">
        <v>44152</v>
      </c>
      <c r="H125">
        <v>1</v>
      </c>
      <c r="K125">
        <v>0.25</v>
      </c>
      <c r="L125">
        <v>67.961500000000001</v>
      </c>
      <c r="M125" t="s">
        <v>18</v>
      </c>
      <c r="N125">
        <v>21</v>
      </c>
      <c r="O125">
        <v>80</v>
      </c>
      <c r="P125">
        <v>20</v>
      </c>
      <c r="Q125">
        <v>20</v>
      </c>
      <c r="R125">
        <v>67.961500000000001</v>
      </c>
      <c r="S125">
        <v>87.961500000000001</v>
      </c>
      <c r="T125">
        <v>87.961500000000001</v>
      </c>
      <c r="U125" s="3" t="s">
        <v>19</v>
      </c>
      <c r="V125" s="3" t="s">
        <v>19</v>
      </c>
      <c r="W125">
        <f>VLOOKUP(U125,Days!$A$1:$B$8,2,FALSE)</f>
        <v>2</v>
      </c>
      <c r="X125">
        <f>VLOOKUP(V125,Days!$A$1:$B$8,2,FALSE)</f>
        <v>2</v>
      </c>
      <c r="Y125">
        <f t="shared" si="1"/>
        <v>0</v>
      </c>
    </row>
    <row r="126" spans="1:25" x14ac:dyDescent="0.35">
      <c r="A126" t="s">
        <v>194</v>
      </c>
      <c r="B126" t="s">
        <v>77</v>
      </c>
      <c r="C126" t="s">
        <v>37</v>
      </c>
      <c r="D126" t="s">
        <v>42</v>
      </c>
      <c r="F126" s="11">
        <v>44131</v>
      </c>
      <c r="G126" s="11">
        <v>44181</v>
      </c>
      <c r="H126">
        <v>1</v>
      </c>
      <c r="K126">
        <v>0.5</v>
      </c>
      <c r="L126">
        <v>172.02</v>
      </c>
      <c r="M126" t="s">
        <v>21</v>
      </c>
      <c r="N126">
        <v>50</v>
      </c>
      <c r="O126">
        <v>80</v>
      </c>
      <c r="P126">
        <v>40</v>
      </c>
      <c r="Q126">
        <v>40</v>
      </c>
      <c r="R126">
        <v>172.02</v>
      </c>
      <c r="S126">
        <v>212.02</v>
      </c>
      <c r="T126">
        <v>212.02</v>
      </c>
      <c r="U126" s="3" t="s">
        <v>19</v>
      </c>
      <c r="V126" s="3" t="s">
        <v>23</v>
      </c>
      <c r="W126">
        <f>VLOOKUP(U126,Days!$A$1:$B$8,2,FALSE)</f>
        <v>2</v>
      </c>
      <c r="X126">
        <f>VLOOKUP(V126,Days!$A$1:$B$8,2,FALSE)</f>
        <v>3</v>
      </c>
      <c r="Y126">
        <f t="shared" si="1"/>
        <v>1</v>
      </c>
    </row>
    <row r="127" spans="1:25" x14ac:dyDescent="0.35">
      <c r="A127" t="s">
        <v>195</v>
      </c>
      <c r="B127" t="s">
        <v>65</v>
      </c>
      <c r="C127" t="s">
        <v>41</v>
      </c>
      <c r="D127" t="s">
        <v>34</v>
      </c>
      <c r="F127" s="11">
        <v>44131</v>
      </c>
      <c r="G127" s="11">
        <v>44212</v>
      </c>
      <c r="H127">
        <v>1</v>
      </c>
      <c r="K127">
        <v>0.5</v>
      </c>
      <c r="L127">
        <v>102.22320000000001</v>
      </c>
      <c r="M127" t="s">
        <v>21</v>
      </c>
      <c r="N127">
        <v>81</v>
      </c>
      <c r="O127">
        <v>80</v>
      </c>
      <c r="P127">
        <v>40</v>
      </c>
      <c r="Q127">
        <v>40</v>
      </c>
      <c r="R127">
        <v>102.22320000000001</v>
      </c>
      <c r="S127">
        <v>142.22320000000002</v>
      </c>
      <c r="T127">
        <v>142.22320000000002</v>
      </c>
      <c r="U127" s="3" t="s">
        <v>19</v>
      </c>
      <c r="V127" s="3" t="s">
        <v>25</v>
      </c>
      <c r="W127">
        <f>VLOOKUP(U127,Days!$A$1:$B$8,2,FALSE)</f>
        <v>2</v>
      </c>
      <c r="X127">
        <f>VLOOKUP(V127,Days!$A$1:$B$8,2,FALSE)</f>
        <v>6</v>
      </c>
      <c r="Y127">
        <f t="shared" si="1"/>
        <v>4</v>
      </c>
    </row>
    <row r="128" spans="1:25" x14ac:dyDescent="0.35">
      <c r="A128" t="s">
        <v>196</v>
      </c>
      <c r="B128" t="s">
        <v>65</v>
      </c>
      <c r="C128" t="s">
        <v>41</v>
      </c>
      <c r="D128" t="s">
        <v>42</v>
      </c>
      <c r="F128" s="11">
        <v>44132</v>
      </c>
      <c r="G128" s="11">
        <v>44165</v>
      </c>
      <c r="H128">
        <v>1</v>
      </c>
      <c r="K128">
        <v>0.5</v>
      </c>
      <c r="L128">
        <v>373.55279999999999</v>
      </c>
      <c r="M128" t="s">
        <v>18</v>
      </c>
      <c r="N128">
        <v>33</v>
      </c>
      <c r="O128">
        <v>80</v>
      </c>
      <c r="P128">
        <v>40</v>
      </c>
      <c r="Q128">
        <v>40</v>
      </c>
      <c r="R128">
        <v>373.55279999999999</v>
      </c>
      <c r="S128">
        <v>413.55279999999999</v>
      </c>
      <c r="T128">
        <v>413.55279999999999</v>
      </c>
      <c r="U128" s="3" t="s">
        <v>23</v>
      </c>
      <c r="V128" s="3" t="s">
        <v>26</v>
      </c>
      <c r="W128">
        <f>VLOOKUP(U128,Days!$A$1:$B$8,2,FALSE)</f>
        <v>3</v>
      </c>
      <c r="X128">
        <f>VLOOKUP(V128,Days!$A$1:$B$8,2,FALSE)</f>
        <v>1</v>
      </c>
      <c r="Y128">
        <f t="shared" si="1"/>
        <v>-2</v>
      </c>
    </row>
    <row r="129" spans="1:25" x14ac:dyDescent="0.35">
      <c r="A129" t="s">
        <v>197</v>
      </c>
      <c r="B129" t="s">
        <v>65</v>
      </c>
      <c r="C129" t="s">
        <v>41</v>
      </c>
      <c r="D129" t="s">
        <v>38</v>
      </c>
      <c r="F129" s="11">
        <v>44132</v>
      </c>
      <c r="G129" s="11">
        <v>44166</v>
      </c>
      <c r="H129">
        <v>3</v>
      </c>
      <c r="K129">
        <v>2.75</v>
      </c>
      <c r="L129">
        <v>1249.0878</v>
      </c>
      <c r="M129" t="s">
        <v>18</v>
      </c>
      <c r="N129">
        <v>34</v>
      </c>
      <c r="O129">
        <v>195</v>
      </c>
      <c r="P129">
        <v>536.25</v>
      </c>
      <c r="Q129">
        <v>536.25</v>
      </c>
      <c r="R129">
        <v>1249.0878</v>
      </c>
      <c r="S129">
        <v>1785.3378</v>
      </c>
      <c r="T129">
        <v>1785.3378</v>
      </c>
      <c r="U129" s="3" t="s">
        <v>23</v>
      </c>
      <c r="V129" s="3" t="s">
        <v>19</v>
      </c>
      <c r="W129">
        <f>VLOOKUP(U129,Days!$A$1:$B$8,2,FALSE)</f>
        <v>3</v>
      </c>
      <c r="X129">
        <f>VLOOKUP(V129,Days!$A$1:$B$8,2,FALSE)</f>
        <v>2</v>
      </c>
      <c r="Y129">
        <f t="shared" si="1"/>
        <v>-1</v>
      </c>
    </row>
    <row r="130" spans="1:25" x14ac:dyDescent="0.35">
      <c r="A130" t="s">
        <v>198</v>
      </c>
      <c r="B130" t="s">
        <v>70</v>
      </c>
      <c r="C130" t="s">
        <v>37</v>
      </c>
      <c r="D130" t="s">
        <v>36</v>
      </c>
      <c r="F130" s="11">
        <v>44133</v>
      </c>
      <c r="G130" s="11">
        <v>44141</v>
      </c>
      <c r="H130">
        <v>1</v>
      </c>
      <c r="K130">
        <v>0.25</v>
      </c>
      <c r="L130">
        <v>240</v>
      </c>
      <c r="M130" t="s">
        <v>18</v>
      </c>
      <c r="N130">
        <v>8</v>
      </c>
      <c r="O130">
        <v>80</v>
      </c>
      <c r="P130">
        <v>20</v>
      </c>
      <c r="Q130">
        <v>20</v>
      </c>
      <c r="R130">
        <v>240</v>
      </c>
      <c r="S130">
        <v>260</v>
      </c>
      <c r="T130">
        <v>260</v>
      </c>
      <c r="U130" s="3" t="s">
        <v>22</v>
      </c>
      <c r="V130" s="3" t="s">
        <v>20</v>
      </c>
      <c r="W130">
        <f>VLOOKUP(U130,Days!$A$1:$B$8,2,FALSE)</f>
        <v>4</v>
      </c>
      <c r="X130">
        <f>VLOOKUP(V130,Days!$A$1:$B$8,2,FALSE)</f>
        <v>5</v>
      </c>
      <c r="Y130">
        <f t="shared" si="1"/>
        <v>1</v>
      </c>
    </row>
    <row r="131" spans="1:25" x14ac:dyDescent="0.35">
      <c r="A131" t="s">
        <v>199</v>
      </c>
      <c r="B131" t="s">
        <v>70</v>
      </c>
      <c r="C131" t="s">
        <v>35</v>
      </c>
      <c r="D131" t="s">
        <v>36</v>
      </c>
      <c r="F131" s="11">
        <v>44133</v>
      </c>
      <c r="G131" s="11">
        <v>44153</v>
      </c>
      <c r="H131">
        <v>1</v>
      </c>
      <c r="K131">
        <v>0.25</v>
      </c>
      <c r="L131">
        <v>27</v>
      </c>
      <c r="M131" t="s">
        <v>24</v>
      </c>
      <c r="N131">
        <v>20</v>
      </c>
      <c r="O131">
        <v>80</v>
      </c>
      <c r="P131">
        <v>20</v>
      </c>
      <c r="Q131">
        <v>20</v>
      </c>
      <c r="R131">
        <v>27</v>
      </c>
      <c r="S131">
        <v>47</v>
      </c>
      <c r="T131">
        <v>47</v>
      </c>
      <c r="U131" s="3" t="s">
        <v>22</v>
      </c>
      <c r="V131" s="3" t="s">
        <v>23</v>
      </c>
      <c r="W131">
        <f>VLOOKUP(U131,Days!$A$1:$B$8,2,FALSE)</f>
        <v>4</v>
      </c>
      <c r="X131">
        <f>VLOOKUP(V131,Days!$A$1:$B$8,2,FALSE)</f>
        <v>3</v>
      </c>
      <c r="Y131">
        <f t="shared" ref="Y131:Y194" si="2">X131-W131</f>
        <v>-1</v>
      </c>
    </row>
    <row r="132" spans="1:25" x14ac:dyDescent="0.35">
      <c r="A132" t="s">
        <v>200</v>
      </c>
      <c r="B132" t="s">
        <v>77</v>
      </c>
      <c r="C132" t="s">
        <v>37</v>
      </c>
      <c r="D132" t="s">
        <v>42</v>
      </c>
      <c r="F132" s="11">
        <v>44137</v>
      </c>
      <c r="G132" s="11">
        <v>44139</v>
      </c>
      <c r="H132">
        <v>2</v>
      </c>
      <c r="K132">
        <v>1</v>
      </c>
      <c r="L132">
        <v>228.6335</v>
      </c>
      <c r="M132" t="s">
        <v>24</v>
      </c>
      <c r="N132">
        <v>2</v>
      </c>
      <c r="O132">
        <v>140</v>
      </c>
      <c r="P132">
        <v>140</v>
      </c>
      <c r="Q132">
        <v>140</v>
      </c>
      <c r="R132">
        <v>228.6335</v>
      </c>
      <c r="S132">
        <v>368.63350000000003</v>
      </c>
      <c r="T132">
        <v>368.63350000000003</v>
      </c>
      <c r="U132" s="3" t="s">
        <v>26</v>
      </c>
      <c r="V132" s="3" t="s">
        <v>23</v>
      </c>
      <c r="W132">
        <f>VLOOKUP(U132,Days!$A$1:$B$8,2,FALSE)</f>
        <v>1</v>
      </c>
      <c r="X132">
        <f>VLOOKUP(V132,Days!$A$1:$B$8,2,FALSE)</f>
        <v>3</v>
      </c>
      <c r="Y132">
        <f t="shared" si="2"/>
        <v>2</v>
      </c>
    </row>
    <row r="133" spans="1:25" x14ac:dyDescent="0.35">
      <c r="A133" t="s">
        <v>201</v>
      </c>
      <c r="B133" t="s">
        <v>77</v>
      </c>
      <c r="C133" t="s">
        <v>43</v>
      </c>
      <c r="D133" t="s">
        <v>34</v>
      </c>
      <c r="F133" s="11">
        <v>44137</v>
      </c>
      <c r="G133" s="11">
        <v>44160</v>
      </c>
      <c r="H133">
        <v>1</v>
      </c>
      <c r="K133">
        <v>0.5</v>
      </c>
      <c r="L133">
        <v>26.582599999999999</v>
      </c>
      <c r="M133" t="s">
        <v>18</v>
      </c>
      <c r="N133">
        <v>23</v>
      </c>
      <c r="O133">
        <v>80</v>
      </c>
      <c r="P133">
        <v>40</v>
      </c>
      <c r="Q133">
        <v>40</v>
      </c>
      <c r="R133">
        <v>26.582599999999999</v>
      </c>
      <c r="S133">
        <v>66.582599999999999</v>
      </c>
      <c r="T133">
        <v>66.582599999999999</v>
      </c>
      <c r="U133" s="3" t="s">
        <v>26</v>
      </c>
      <c r="V133" s="3" t="s">
        <v>23</v>
      </c>
      <c r="W133">
        <f>VLOOKUP(U133,Days!$A$1:$B$8,2,FALSE)</f>
        <v>1</v>
      </c>
      <c r="X133">
        <f>VLOOKUP(V133,Days!$A$1:$B$8,2,FALSE)</f>
        <v>3</v>
      </c>
      <c r="Y133">
        <f t="shared" si="2"/>
        <v>2</v>
      </c>
    </row>
    <row r="134" spans="1:25" x14ac:dyDescent="0.35">
      <c r="A134" t="s">
        <v>202</v>
      </c>
      <c r="B134" t="s">
        <v>63</v>
      </c>
      <c r="C134" t="s">
        <v>43</v>
      </c>
      <c r="D134" t="s">
        <v>42</v>
      </c>
      <c r="F134" s="11">
        <v>44137</v>
      </c>
      <c r="G134" s="11">
        <v>44172</v>
      </c>
      <c r="H134">
        <v>2</v>
      </c>
      <c r="K134">
        <v>0.75</v>
      </c>
      <c r="L134">
        <v>5.71</v>
      </c>
      <c r="M134" t="s">
        <v>18</v>
      </c>
      <c r="N134">
        <v>35</v>
      </c>
      <c r="O134">
        <v>140</v>
      </c>
      <c r="P134">
        <v>105</v>
      </c>
      <c r="Q134">
        <v>105</v>
      </c>
      <c r="R134">
        <v>5.71</v>
      </c>
      <c r="S134">
        <v>110.71</v>
      </c>
      <c r="T134">
        <v>110.71</v>
      </c>
      <c r="U134" s="3" t="s">
        <v>26</v>
      </c>
      <c r="V134" s="3" t="s">
        <v>26</v>
      </c>
      <c r="W134">
        <f>VLOOKUP(U134,Days!$A$1:$B$8,2,FALSE)</f>
        <v>1</v>
      </c>
      <c r="X134">
        <f>VLOOKUP(V134,Days!$A$1:$B$8,2,FALSE)</f>
        <v>1</v>
      </c>
      <c r="Y134">
        <f t="shared" si="2"/>
        <v>0</v>
      </c>
    </row>
    <row r="135" spans="1:25" x14ac:dyDescent="0.35">
      <c r="A135" t="s">
        <v>203</v>
      </c>
      <c r="B135" t="s">
        <v>67</v>
      </c>
      <c r="C135" t="s">
        <v>43</v>
      </c>
      <c r="D135" t="s">
        <v>42</v>
      </c>
      <c r="F135" s="11">
        <v>44137</v>
      </c>
      <c r="G135" s="11">
        <v>44207</v>
      </c>
      <c r="H135">
        <v>2</v>
      </c>
      <c r="K135">
        <v>0.5</v>
      </c>
      <c r="L135">
        <v>263.0523</v>
      </c>
      <c r="M135" t="s">
        <v>24</v>
      </c>
      <c r="N135">
        <v>70</v>
      </c>
      <c r="O135">
        <v>140</v>
      </c>
      <c r="P135">
        <v>70</v>
      </c>
      <c r="Q135">
        <v>70</v>
      </c>
      <c r="R135">
        <v>263.0523</v>
      </c>
      <c r="S135">
        <v>333.0523</v>
      </c>
      <c r="T135">
        <v>333.0523</v>
      </c>
      <c r="U135" s="3" t="s">
        <v>26</v>
      </c>
      <c r="V135" s="3" t="s">
        <v>26</v>
      </c>
      <c r="W135">
        <f>VLOOKUP(U135,Days!$A$1:$B$8,2,FALSE)</f>
        <v>1</v>
      </c>
      <c r="X135">
        <f>VLOOKUP(V135,Days!$A$1:$B$8,2,FALSE)</f>
        <v>1</v>
      </c>
      <c r="Y135">
        <f t="shared" si="2"/>
        <v>0</v>
      </c>
    </row>
    <row r="136" spans="1:25" x14ac:dyDescent="0.35">
      <c r="A136" t="s">
        <v>204</v>
      </c>
      <c r="B136" t="s">
        <v>87</v>
      </c>
      <c r="C136" t="s">
        <v>35</v>
      </c>
      <c r="D136" t="s">
        <v>42</v>
      </c>
      <c r="F136" s="11">
        <v>44137</v>
      </c>
      <c r="G136" s="11">
        <v>44301</v>
      </c>
      <c r="H136">
        <v>2</v>
      </c>
      <c r="K136">
        <v>1.75</v>
      </c>
      <c r="L136">
        <v>8.25</v>
      </c>
      <c r="M136" t="s">
        <v>18</v>
      </c>
      <c r="N136">
        <v>164</v>
      </c>
      <c r="O136">
        <v>140</v>
      </c>
      <c r="P136">
        <v>245</v>
      </c>
      <c r="Q136">
        <v>245</v>
      </c>
      <c r="R136">
        <v>8.25</v>
      </c>
      <c r="S136">
        <v>253.25</v>
      </c>
      <c r="T136">
        <v>253.25</v>
      </c>
      <c r="U136" s="3" t="s">
        <v>26</v>
      </c>
      <c r="V136" s="3" t="s">
        <v>22</v>
      </c>
      <c r="W136">
        <f>VLOOKUP(U136,Days!$A$1:$B$8,2,FALSE)</f>
        <v>1</v>
      </c>
      <c r="X136">
        <f>VLOOKUP(V136,Days!$A$1:$B$8,2,FALSE)</f>
        <v>4</v>
      </c>
      <c r="Y136">
        <f t="shared" si="2"/>
        <v>3</v>
      </c>
    </row>
    <row r="137" spans="1:25" x14ac:dyDescent="0.35">
      <c r="A137" t="s">
        <v>205</v>
      </c>
      <c r="B137" t="s">
        <v>87</v>
      </c>
      <c r="C137" t="s">
        <v>37</v>
      </c>
      <c r="D137" t="s">
        <v>42</v>
      </c>
      <c r="F137" s="11">
        <v>44138</v>
      </c>
      <c r="G137" s="11">
        <v>44165</v>
      </c>
      <c r="H137">
        <v>1</v>
      </c>
      <c r="K137">
        <v>0.5</v>
      </c>
      <c r="L137">
        <v>15.63</v>
      </c>
      <c r="M137" t="s">
        <v>18</v>
      </c>
      <c r="N137">
        <v>27</v>
      </c>
      <c r="O137">
        <v>80</v>
      </c>
      <c r="P137">
        <v>40</v>
      </c>
      <c r="Q137">
        <v>40</v>
      </c>
      <c r="R137">
        <v>15.63</v>
      </c>
      <c r="S137">
        <v>55.63</v>
      </c>
      <c r="T137">
        <v>55.63</v>
      </c>
      <c r="U137" s="3" t="s">
        <v>19</v>
      </c>
      <c r="V137" s="3" t="s">
        <v>26</v>
      </c>
      <c r="W137">
        <f>VLOOKUP(U137,Days!$A$1:$B$8,2,FALSE)</f>
        <v>2</v>
      </c>
      <c r="X137">
        <f>VLOOKUP(V137,Days!$A$1:$B$8,2,FALSE)</f>
        <v>1</v>
      </c>
      <c r="Y137">
        <f t="shared" si="2"/>
        <v>-1</v>
      </c>
    </row>
    <row r="138" spans="1:25" x14ac:dyDescent="0.35">
      <c r="A138" t="s">
        <v>206</v>
      </c>
      <c r="B138" t="s">
        <v>67</v>
      </c>
      <c r="C138" t="s">
        <v>43</v>
      </c>
      <c r="D138" t="s">
        <v>42</v>
      </c>
      <c r="F138" s="11">
        <v>44138</v>
      </c>
      <c r="G138" s="11">
        <v>44167</v>
      </c>
      <c r="H138">
        <v>1</v>
      </c>
      <c r="K138">
        <v>0.5</v>
      </c>
      <c r="L138">
        <v>15.63</v>
      </c>
      <c r="M138" t="s">
        <v>18</v>
      </c>
      <c r="N138">
        <v>29</v>
      </c>
      <c r="O138">
        <v>80</v>
      </c>
      <c r="P138">
        <v>40</v>
      </c>
      <c r="Q138">
        <v>40</v>
      </c>
      <c r="R138">
        <v>15.63</v>
      </c>
      <c r="S138">
        <v>55.63</v>
      </c>
      <c r="T138">
        <v>55.63</v>
      </c>
      <c r="U138" s="3" t="s">
        <v>19</v>
      </c>
      <c r="V138" s="3" t="s">
        <v>23</v>
      </c>
      <c r="W138">
        <f>VLOOKUP(U138,Days!$A$1:$B$8,2,FALSE)</f>
        <v>2</v>
      </c>
      <c r="X138">
        <f>VLOOKUP(V138,Days!$A$1:$B$8,2,FALSE)</f>
        <v>3</v>
      </c>
      <c r="Y138">
        <f t="shared" si="2"/>
        <v>1</v>
      </c>
    </row>
    <row r="139" spans="1:25" x14ac:dyDescent="0.35">
      <c r="A139" t="s">
        <v>207</v>
      </c>
      <c r="B139" t="s">
        <v>87</v>
      </c>
      <c r="C139" t="s">
        <v>33</v>
      </c>
      <c r="D139" t="s">
        <v>34</v>
      </c>
      <c r="F139" s="11">
        <v>44138</v>
      </c>
      <c r="G139" s="11">
        <v>44173</v>
      </c>
      <c r="H139">
        <v>1</v>
      </c>
      <c r="K139">
        <v>0.75</v>
      </c>
      <c r="L139">
        <v>28.5</v>
      </c>
      <c r="M139" t="s">
        <v>24</v>
      </c>
      <c r="N139">
        <v>35</v>
      </c>
      <c r="O139">
        <v>80</v>
      </c>
      <c r="P139">
        <v>60</v>
      </c>
      <c r="Q139">
        <v>60</v>
      </c>
      <c r="R139">
        <v>28.5</v>
      </c>
      <c r="S139">
        <v>88.5</v>
      </c>
      <c r="T139">
        <v>88.5</v>
      </c>
      <c r="U139" s="3" t="s">
        <v>19</v>
      </c>
      <c r="V139" s="3" t="s">
        <v>19</v>
      </c>
      <c r="W139">
        <f>VLOOKUP(U139,Days!$A$1:$B$8,2,FALSE)</f>
        <v>2</v>
      </c>
      <c r="X139">
        <f>VLOOKUP(V139,Days!$A$1:$B$8,2,FALSE)</f>
        <v>2</v>
      </c>
      <c r="Y139">
        <f t="shared" si="2"/>
        <v>0</v>
      </c>
    </row>
    <row r="140" spans="1:25" x14ac:dyDescent="0.35">
      <c r="A140" t="s">
        <v>208</v>
      </c>
      <c r="B140" t="s">
        <v>77</v>
      </c>
      <c r="C140" t="s">
        <v>37</v>
      </c>
      <c r="D140" t="s">
        <v>42</v>
      </c>
      <c r="F140" s="11">
        <v>44139</v>
      </c>
      <c r="G140" s="11">
        <v>44144</v>
      </c>
      <c r="H140">
        <v>1</v>
      </c>
      <c r="K140">
        <v>0.5</v>
      </c>
      <c r="L140">
        <v>748.44</v>
      </c>
      <c r="M140" t="s">
        <v>18</v>
      </c>
      <c r="N140">
        <v>5</v>
      </c>
      <c r="O140">
        <v>80</v>
      </c>
      <c r="P140">
        <v>40</v>
      </c>
      <c r="Q140">
        <v>40</v>
      </c>
      <c r="R140">
        <v>748.44</v>
      </c>
      <c r="S140">
        <v>788.44</v>
      </c>
      <c r="T140">
        <v>788.44</v>
      </c>
      <c r="U140" s="3" t="s">
        <v>23</v>
      </c>
      <c r="V140" s="3" t="s">
        <v>26</v>
      </c>
      <c r="W140">
        <f>VLOOKUP(U140,Days!$A$1:$B$8,2,FALSE)</f>
        <v>3</v>
      </c>
      <c r="X140">
        <f>VLOOKUP(V140,Days!$A$1:$B$8,2,FALSE)</f>
        <v>1</v>
      </c>
      <c r="Y140">
        <f t="shared" si="2"/>
        <v>-2</v>
      </c>
    </row>
    <row r="141" spans="1:25" x14ac:dyDescent="0.35">
      <c r="A141" t="s">
        <v>209</v>
      </c>
      <c r="B141" t="s">
        <v>77</v>
      </c>
      <c r="C141" t="s">
        <v>43</v>
      </c>
      <c r="D141" t="s">
        <v>38</v>
      </c>
      <c r="F141" s="11">
        <v>44139</v>
      </c>
      <c r="G141" s="11">
        <v>44152</v>
      </c>
      <c r="H141">
        <v>1</v>
      </c>
      <c r="K141">
        <v>1</v>
      </c>
      <c r="L141">
        <v>86.356300000000005</v>
      </c>
      <c r="M141" t="s">
        <v>21</v>
      </c>
      <c r="N141">
        <v>13</v>
      </c>
      <c r="O141">
        <v>80</v>
      </c>
      <c r="P141">
        <v>80</v>
      </c>
      <c r="Q141">
        <v>80</v>
      </c>
      <c r="R141">
        <v>86.356300000000005</v>
      </c>
      <c r="S141">
        <v>166.3563</v>
      </c>
      <c r="T141">
        <v>166.3563</v>
      </c>
      <c r="U141" s="3" t="s">
        <v>23</v>
      </c>
      <c r="V141" s="3" t="s">
        <v>19</v>
      </c>
      <c r="W141">
        <f>VLOOKUP(U141,Days!$A$1:$B$8,2,FALSE)</f>
        <v>3</v>
      </c>
      <c r="X141">
        <f>VLOOKUP(V141,Days!$A$1:$B$8,2,FALSE)</f>
        <v>2</v>
      </c>
      <c r="Y141">
        <f t="shared" si="2"/>
        <v>-1</v>
      </c>
    </row>
    <row r="142" spans="1:25" x14ac:dyDescent="0.35">
      <c r="A142" t="s">
        <v>210</v>
      </c>
      <c r="B142" t="s">
        <v>63</v>
      </c>
      <c r="C142" t="s">
        <v>35</v>
      </c>
      <c r="D142" t="s">
        <v>36</v>
      </c>
      <c r="F142" s="11">
        <v>44139</v>
      </c>
      <c r="G142" s="11">
        <v>44152</v>
      </c>
      <c r="H142">
        <v>1</v>
      </c>
      <c r="K142">
        <v>0.25</v>
      </c>
      <c r="L142">
        <v>107.99550000000001</v>
      </c>
      <c r="M142" t="s">
        <v>21</v>
      </c>
      <c r="N142">
        <v>13</v>
      </c>
      <c r="O142">
        <v>80</v>
      </c>
      <c r="P142">
        <v>20</v>
      </c>
      <c r="Q142">
        <v>20</v>
      </c>
      <c r="R142">
        <v>107.99550000000001</v>
      </c>
      <c r="S142">
        <v>127.99550000000001</v>
      </c>
      <c r="T142">
        <v>127.99550000000001</v>
      </c>
      <c r="U142" s="3" t="s">
        <v>23</v>
      </c>
      <c r="V142" s="3" t="s">
        <v>19</v>
      </c>
      <c r="W142">
        <f>VLOOKUP(U142,Days!$A$1:$B$8,2,FALSE)</f>
        <v>3</v>
      </c>
      <c r="X142">
        <f>VLOOKUP(V142,Days!$A$1:$B$8,2,FALSE)</f>
        <v>2</v>
      </c>
      <c r="Y142">
        <f t="shared" si="2"/>
        <v>-1</v>
      </c>
    </row>
    <row r="143" spans="1:25" x14ac:dyDescent="0.35">
      <c r="A143" t="s">
        <v>211</v>
      </c>
      <c r="B143" t="s">
        <v>67</v>
      </c>
      <c r="C143" t="s">
        <v>35</v>
      </c>
      <c r="D143" t="s">
        <v>42</v>
      </c>
      <c r="F143" s="11">
        <v>44139</v>
      </c>
      <c r="G143" s="11">
        <v>44159</v>
      </c>
      <c r="H143">
        <v>2</v>
      </c>
      <c r="K143">
        <v>0.5</v>
      </c>
      <c r="L143">
        <v>279.31</v>
      </c>
      <c r="M143" t="s">
        <v>18</v>
      </c>
      <c r="N143">
        <v>20</v>
      </c>
      <c r="O143">
        <v>140</v>
      </c>
      <c r="P143">
        <v>70</v>
      </c>
      <c r="Q143">
        <v>70</v>
      </c>
      <c r="R143">
        <v>279.31</v>
      </c>
      <c r="S143">
        <v>349.31</v>
      </c>
      <c r="T143">
        <v>349.31</v>
      </c>
      <c r="U143" s="3" t="s">
        <v>23</v>
      </c>
      <c r="V143" s="3" t="s">
        <v>19</v>
      </c>
      <c r="W143">
        <f>VLOOKUP(U143,Days!$A$1:$B$8,2,FALSE)</f>
        <v>3</v>
      </c>
      <c r="X143">
        <f>VLOOKUP(V143,Days!$A$1:$B$8,2,FALSE)</f>
        <v>2</v>
      </c>
      <c r="Y143">
        <f t="shared" si="2"/>
        <v>-1</v>
      </c>
    </row>
    <row r="144" spans="1:25" x14ac:dyDescent="0.35">
      <c r="A144" t="s">
        <v>212</v>
      </c>
      <c r="B144" t="s">
        <v>77</v>
      </c>
      <c r="C144" t="s">
        <v>37</v>
      </c>
      <c r="D144" t="s">
        <v>34</v>
      </c>
      <c r="F144" s="11">
        <v>44139</v>
      </c>
      <c r="G144" s="11">
        <v>44167</v>
      </c>
      <c r="H144">
        <v>1</v>
      </c>
      <c r="K144">
        <v>0.5</v>
      </c>
      <c r="L144">
        <v>25.26</v>
      </c>
      <c r="M144" t="s">
        <v>18</v>
      </c>
      <c r="N144">
        <v>28</v>
      </c>
      <c r="O144">
        <v>80</v>
      </c>
      <c r="P144">
        <v>40</v>
      </c>
      <c r="Q144">
        <v>40</v>
      </c>
      <c r="R144">
        <v>25.26</v>
      </c>
      <c r="S144">
        <v>65.260000000000005</v>
      </c>
      <c r="T144">
        <v>65.260000000000005</v>
      </c>
      <c r="U144" s="3" t="s">
        <v>23</v>
      </c>
      <c r="V144" s="3" t="s">
        <v>23</v>
      </c>
      <c r="W144">
        <f>VLOOKUP(U144,Days!$A$1:$B$8,2,FALSE)</f>
        <v>3</v>
      </c>
      <c r="X144">
        <f>VLOOKUP(V144,Days!$A$1:$B$8,2,FALSE)</f>
        <v>3</v>
      </c>
      <c r="Y144">
        <f t="shared" si="2"/>
        <v>0</v>
      </c>
    </row>
    <row r="145" spans="1:25" x14ac:dyDescent="0.35">
      <c r="A145" t="s">
        <v>213</v>
      </c>
      <c r="B145" t="s">
        <v>67</v>
      </c>
      <c r="C145" t="s">
        <v>35</v>
      </c>
      <c r="D145" t="s">
        <v>42</v>
      </c>
      <c r="F145" s="11">
        <v>44140</v>
      </c>
      <c r="G145" s="11">
        <v>44153</v>
      </c>
      <c r="H145">
        <v>1</v>
      </c>
      <c r="K145">
        <v>1</v>
      </c>
      <c r="L145">
        <v>351.02069999999998</v>
      </c>
      <c r="M145" t="s">
        <v>24</v>
      </c>
      <c r="N145">
        <v>13</v>
      </c>
      <c r="O145">
        <v>80</v>
      </c>
      <c r="P145">
        <v>80</v>
      </c>
      <c r="Q145">
        <v>80</v>
      </c>
      <c r="R145">
        <v>351.02069999999998</v>
      </c>
      <c r="S145">
        <v>431.02069999999998</v>
      </c>
      <c r="T145">
        <v>431.02069999999998</v>
      </c>
      <c r="U145" s="3" t="s">
        <v>22</v>
      </c>
      <c r="V145" s="3" t="s">
        <v>23</v>
      </c>
      <c r="W145">
        <f>VLOOKUP(U145,Days!$A$1:$B$8,2,FALSE)</f>
        <v>4</v>
      </c>
      <c r="X145">
        <f>VLOOKUP(V145,Days!$A$1:$B$8,2,FALSE)</f>
        <v>3</v>
      </c>
      <c r="Y145">
        <f t="shared" si="2"/>
        <v>-1</v>
      </c>
    </row>
    <row r="146" spans="1:25" x14ac:dyDescent="0.35">
      <c r="A146" t="s">
        <v>214</v>
      </c>
      <c r="B146" t="s">
        <v>77</v>
      </c>
      <c r="C146" t="s">
        <v>43</v>
      </c>
      <c r="D146" t="s">
        <v>42</v>
      </c>
      <c r="F146" s="11">
        <v>44140</v>
      </c>
      <c r="G146" s="11">
        <v>44160</v>
      </c>
      <c r="H146">
        <v>1</v>
      </c>
      <c r="K146">
        <v>0.5</v>
      </c>
      <c r="L146">
        <v>27.953900000000001</v>
      </c>
      <c r="M146" t="s">
        <v>18</v>
      </c>
      <c r="N146">
        <v>20</v>
      </c>
      <c r="O146">
        <v>80</v>
      </c>
      <c r="P146">
        <v>40</v>
      </c>
      <c r="Q146">
        <v>40</v>
      </c>
      <c r="R146">
        <v>27.953900000000001</v>
      </c>
      <c r="S146">
        <v>67.953900000000004</v>
      </c>
      <c r="T146">
        <v>67.953900000000004</v>
      </c>
      <c r="U146" s="3" t="s">
        <v>22</v>
      </c>
      <c r="V146" s="3" t="s">
        <v>23</v>
      </c>
      <c r="W146">
        <f>VLOOKUP(U146,Days!$A$1:$B$8,2,FALSE)</f>
        <v>4</v>
      </c>
      <c r="X146">
        <f>VLOOKUP(V146,Days!$A$1:$B$8,2,FALSE)</f>
        <v>3</v>
      </c>
      <c r="Y146">
        <f t="shared" si="2"/>
        <v>-1</v>
      </c>
    </row>
    <row r="147" spans="1:25" x14ac:dyDescent="0.35">
      <c r="A147" t="s">
        <v>215</v>
      </c>
      <c r="B147" t="s">
        <v>70</v>
      </c>
      <c r="C147" t="s">
        <v>33</v>
      </c>
      <c r="D147" t="s">
        <v>34</v>
      </c>
      <c r="F147" s="11">
        <v>44142</v>
      </c>
      <c r="G147" s="11">
        <v>44174</v>
      </c>
      <c r="H147">
        <v>2</v>
      </c>
      <c r="K147">
        <v>0.75</v>
      </c>
      <c r="L147">
        <v>62.13</v>
      </c>
      <c r="M147" t="s">
        <v>18</v>
      </c>
      <c r="N147">
        <v>32</v>
      </c>
      <c r="O147">
        <v>140</v>
      </c>
      <c r="P147">
        <v>105</v>
      </c>
      <c r="Q147">
        <v>105</v>
      </c>
      <c r="R147">
        <v>62.13</v>
      </c>
      <c r="S147">
        <v>167.13</v>
      </c>
      <c r="T147">
        <v>167.13</v>
      </c>
      <c r="U147" s="3" t="s">
        <v>25</v>
      </c>
      <c r="V147" s="3" t="s">
        <v>23</v>
      </c>
      <c r="W147">
        <f>VLOOKUP(U147,Days!$A$1:$B$8,2,FALSE)</f>
        <v>6</v>
      </c>
      <c r="X147">
        <f>VLOOKUP(V147,Days!$A$1:$B$8,2,FALSE)</f>
        <v>3</v>
      </c>
      <c r="Y147">
        <f t="shared" si="2"/>
        <v>-3</v>
      </c>
    </row>
    <row r="148" spans="1:25" x14ac:dyDescent="0.35">
      <c r="A148" t="s">
        <v>216</v>
      </c>
      <c r="B148" t="s">
        <v>65</v>
      </c>
      <c r="C148" t="s">
        <v>41</v>
      </c>
      <c r="D148" t="s">
        <v>38</v>
      </c>
      <c r="F148" s="11">
        <v>44144</v>
      </c>
      <c r="G148" s="11">
        <v>44161</v>
      </c>
      <c r="H148">
        <v>1</v>
      </c>
      <c r="K148">
        <v>7</v>
      </c>
      <c r="L148">
        <v>3396.25</v>
      </c>
      <c r="M148" t="s">
        <v>21</v>
      </c>
      <c r="N148">
        <v>17</v>
      </c>
      <c r="O148">
        <v>80</v>
      </c>
      <c r="P148">
        <v>560</v>
      </c>
      <c r="Q148">
        <v>560</v>
      </c>
      <c r="R148">
        <v>3396.25</v>
      </c>
      <c r="S148">
        <v>3956.25</v>
      </c>
      <c r="T148">
        <v>3956.25</v>
      </c>
      <c r="U148" s="3" t="s">
        <v>26</v>
      </c>
      <c r="V148" s="3" t="s">
        <v>22</v>
      </c>
      <c r="W148">
        <f>VLOOKUP(U148,Days!$A$1:$B$8,2,FALSE)</f>
        <v>1</v>
      </c>
      <c r="X148">
        <f>VLOOKUP(V148,Days!$A$1:$B$8,2,FALSE)</f>
        <v>4</v>
      </c>
      <c r="Y148">
        <f t="shared" si="2"/>
        <v>3</v>
      </c>
    </row>
    <row r="149" spans="1:25" x14ac:dyDescent="0.35">
      <c r="A149" t="s">
        <v>217</v>
      </c>
      <c r="B149" t="s">
        <v>218</v>
      </c>
      <c r="C149" t="s">
        <v>39</v>
      </c>
      <c r="D149" t="s">
        <v>42</v>
      </c>
      <c r="F149" s="11">
        <v>44144</v>
      </c>
      <c r="G149" s="11">
        <v>44258</v>
      </c>
      <c r="H149">
        <v>2</v>
      </c>
      <c r="K149">
        <v>0.5</v>
      </c>
      <c r="L149">
        <v>22</v>
      </c>
      <c r="M149" t="s">
        <v>18</v>
      </c>
      <c r="N149">
        <v>114</v>
      </c>
      <c r="O149">
        <v>140</v>
      </c>
      <c r="P149">
        <v>70</v>
      </c>
      <c r="Q149">
        <v>70</v>
      </c>
      <c r="R149">
        <v>22</v>
      </c>
      <c r="S149">
        <v>92</v>
      </c>
      <c r="T149">
        <v>92</v>
      </c>
      <c r="U149" s="3" t="s">
        <v>26</v>
      </c>
      <c r="V149" s="3" t="s">
        <v>23</v>
      </c>
      <c r="W149">
        <f>VLOOKUP(U149,Days!$A$1:$B$8,2,FALSE)</f>
        <v>1</v>
      </c>
      <c r="X149">
        <f>VLOOKUP(V149,Days!$A$1:$B$8,2,FALSE)</f>
        <v>3</v>
      </c>
      <c r="Y149">
        <f t="shared" si="2"/>
        <v>2</v>
      </c>
    </row>
    <row r="150" spans="1:25" x14ac:dyDescent="0.35">
      <c r="A150" t="s">
        <v>219</v>
      </c>
      <c r="B150" t="s">
        <v>77</v>
      </c>
      <c r="C150" t="s">
        <v>37</v>
      </c>
      <c r="D150" t="s">
        <v>42</v>
      </c>
      <c r="F150" s="11">
        <v>44145</v>
      </c>
      <c r="G150" s="11">
        <v>44174</v>
      </c>
      <c r="H150">
        <v>1</v>
      </c>
      <c r="K150">
        <v>0.5</v>
      </c>
      <c r="L150">
        <v>163.36609999999999</v>
      </c>
      <c r="M150" t="s">
        <v>21</v>
      </c>
      <c r="N150">
        <v>29</v>
      </c>
      <c r="O150">
        <v>80</v>
      </c>
      <c r="P150">
        <v>40</v>
      </c>
      <c r="Q150">
        <v>40</v>
      </c>
      <c r="R150">
        <v>163.36609999999999</v>
      </c>
      <c r="S150">
        <v>203.36609999999999</v>
      </c>
      <c r="T150">
        <v>203.36609999999999</v>
      </c>
      <c r="U150" s="3" t="s">
        <v>19</v>
      </c>
      <c r="V150" s="3" t="s">
        <v>23</v>
      </c>
      <c r="W150">
        <f>VLOOKUP(U150,Days!$A$1:$B$8,2,FALSE)</f>
        <v>2</v>
      </c>
      <c r="X150">
        <f>VLOOKUP(V150,Days!$A$1:$B$8,2,FALSE)</f>
        <v>3</v>
      </c>
      <c r="Y150">
        <f t="shared" si="2"/>
        <v>1</v>
      </c>
    </row>
    <row r="151" spans="1:25" x14ac:dyDescent="0.35">
      <c r="A151" t="s">
        <v>220</v>
      </c>
      <c r="B151" t="s">
        <v>65</v>
      </c>
      <c r="C151" t="s">
        <v>41</v>
      </c>
      <c r="D151" t="s">
        <v>34</v>
      </c>
      <c r="F151" s="11">
        <v>44146</v>
      </c>
      <c r="G151" s="11">
        <v>44160</v>
      </c>
      <c r="H151">
        <v>1</v>
      </c>
      <c r="K151">
        <v>0.25</v>
      </c>
      <c r="L151">
        <v>25.407900000000001</v>
      </c>
      <c r="M151" t="s">
        <v>18</v>
      </c>
      <c r="N151">
        <v>14</v>
      </c>
      <c r="O151">
        <v>80</v>
      </c>
      <c r="P151">
        <v>20</v>
      </c>
      <c r="Q151">
        <v>20</v>
      </c>
      <c r="R151">
        <v>25.407900000000001</v>
      </c>
      <c r="S151">
        <v>45.407899999999998</v>
      </c>
      <c r="T151">
        <v>45.407899999999998</v>
      </c>
      <c r="U151" s="3" t="s">
        <v>23</v>
      </c>
      <c r="V151" s="3" t="s">
        <v>23</v>
      </c>
      <c r="W151">
        <f>VLOOKUP(U151,Days!$A$1:$B$8,2,FALSE)</f>
        <v>3</v>
      </c>
      <c r="X151">
        <f>VLOOKUP(V151,Days!$A$1:$B$8,2,FALSE)</f>
        <v>3</v>
      </c>
      <c r="Y151">
        <f t="shared" si="2"/>
        <v>0</v>
      </c>
    </row>
    <row r="152" spans="1:25" x14ac:dyDescent="0.35">
      <c r="A152" t="s">
        <v>221</v>
      </c>
      <c r="B152" t="s">
        <v>87</v>
      </c>
      <c r="C152" t="s">
        <v>35</v>
      </c>
      <c r="D152" t="s">
        <v>42</v>
      </c>
      <c r="F152" s="11">
        <v>44146</v>
      </c>
      <c r="G152" s="11">
        <v>44168</v>
      </c>
      <c r="H152">
        <v>2</v>
      </c>
      <c r="K152">
        <v>0.75</v>
      </c>
      <c r="L152">
        <v>182.7</v>
      </c>
      <c r="M152" t="s">
        <v>24</v>
      </c>
      <c r="N152">
        <v>22</v>
      </c>
      <c r="O152">
        <v>140</v>
      </c>
      <c r="P152">
        <v>105</v>
      </c>
      <c r="Q152">
        <v>105</v>
      </c>
      <c r="R152">
        <v>182.7</v>
      </c>
      <c r="S152">
        <v>287.7</v>
      </c>
      <c r="T152">
        <v>287.7</v>
      </c>
      <c r="U152" s="3" t="s">
        <v>23</v>
      </c>
      <c r="V152" s="3" t="s">
        <v>22</v>
      </c>
      <c r="W152">
        <f>VLOOKUP(U152,Days!$A$1:$B$8,2,FALSE)</f>
        <v>3</v>
      </c>
      <c r="X152">
        <f>VLOOKUP(V152,Days!$A$1:$B$8,2,FALSE)</f>
        <v>4</v>
      </c>
      <c r="Y152">
        <f t="shared" si="2"/>
        <v>1</v>
      </c>
    </row>
    <row r="153" spans="1:25" x14ac:dyDescent="0.35">
      <c r="A153" t="s">
        <v>222</v>
      </c>
      <c r="B153" t="s">
        <v>87</v>
      </c>
      <c r="C153" t="s">
        <v>37</v>
      </c>
      <c r="D153" t="s">
        <v>42</v>
      </c>
      <c r="F153" s="11">
        <v>44146</v>
      </c>
      <c r="G153" s="11">
        <v>44165</v>
      </c>
      <c r="H153">
        <v>1</v>
      </c>
      <c r="K153">
        <v>0.5</v>
      </c>
      <c r="L153">
        <v>73.508899999999997</v>
      </c>
      <c r="M153" t="s">
        <v>24</v>
      </c>
      <c r="N153">
        <v>19</v>
      </c>
      <c r="O153">
        <v>80</v>
      </c>
      <c r="P153">
        <v>40</v>
      </c>
      <c r="Q153">
        <v>40</v>
      </c>
      <c r="R153">
        <v>73.508899999999997</v>
      </c>
      <c r="S153">
        <v>113.5089</v>
      </c>
      <c r="T153">
        <v>113.5089</v>
      </c>
      <c r="U153" s="3" t="s">
        <v>23</v>
      </c>
      <c r="V153" s="3" t="s">
        <v>26</v>
      </c>
      <c r="W153">
        <f>VLOOKUP(U153,Days!$A$1:$B$8,2,FALSE)</f>
        <v>3</v>
      </c>
      <c r="X153">
        <f>VLOOKUP(V153,Days!$A$1:$B$8,2,FALSE)</f>
        <v>1</v>
      </c>
      <c r="Y153">
        <f t="shared" si="2"/>
        <v>-2</v>
      </c>
    </row>
    <row r="154" spans="1:25" x14ac:dyDescent="0.35">
      <c r="A154" t="s">
        <v>223</v>
      </c>
      <c r="B154" t="s">
        <v>67</v>
      </c>
      <c r="C154" t="s">
        <v>35</v>
      </c>
      <c r="D154" t="s">
        <v>42</v>
      </c>
      <c r="E154" t="s">
        <v>27</v>
      </c>
      <c r="F154" s="11">
        <v>44146</v>
      </c>
      <c r="G154" s="11">
        <v>44166</v>
      </c>
      <c r="H154">
        <v>2</v>
      </c>
      <c r="K154">
        <v>0.5</v>
      </c>
      <c r="L154">
        <v>115.22490000000001</v>
      </c>
      <c r="M154" t="s">
        <v>18</v>
      </c>
      <c r="N154">
        <v>20</v>
      </c>
      <c r="O154">
        <v>140</v>
      </c>
      <c r="P154">
        <v>70</v>
      </c>
      <c r="Q154">
        <v>70</v>
      </c>
      <c r="R154">
        <v>115.22490000000001</v>
      </c>
      <c r="S154">
        <v>185.22489999999999</v>
      </c>
      <c r="T154">
        <v>185.22489999999999</v>
      </c>
      <c r="U154" s="3" t="s">
        <v>23</v>
      </c>
      <c r="V154" s="3" t="s">
        <v>19</v>
      </c>
      <c r="W154">
        <f>VLOOKUP(U154,Days!$A$1:$B$8,2,FALSE)</f>
        <v>3</v>
      </c>
      <c r="X154">
        <f>VLOOKUP(V154,Days!$A$1:$B$8,2,FALSE)</f>
        <v>2</v>
      </c>
      <c r="Y154">
        <f t="shared" si="2"/>
        <v>-1</v>
      </c>
    </row>
    <row r="155" spans="1:25" x14ac:dyDescent="0.35">
      <c r="A155" t="s">
        <v>224</v>
      </c>
      <c r="B155" t="s">
        <v>70</v>
      </c>
      <c r="C155" t="s">
        <v>35</v>
      </c>
      <c r="D155" t="s">
        <v>42</v>
      </c>
      <c r="F155" s="11">
        <v>44147</v>
      </c>
      <c r="G155" s="11">
        <v>44154</v>
      </c>
      <c r="H155">
        <v>2</v>
      </c>
      <c r="K155">
        <v>0.75</v>
      </c>
      <c r="L155">
        <v>340.45229999999998</v>
      </c>
      <c r="M155" t="s">
        <v>24</v>
      </c>
      <c r="N155">
        <v>7</v>
      </c>
      <c r="O155">
        <v>140</v>
      </c>
      <c r="P155">
        <v>105</v>
      </c>
      <c r="Q155">
        <v>105</v>
      </c>
      <c r="R155">
        <v>340.45229999999998</v>
      </c>
      <c r="S155">
        <v>445.45229999999998</v>
      </c>
      <c r="T155">
        <v>445.45229999999998</v>
      </c>
      <c r="U155" s="3" t="s">
        <v>22</v>
      </c>
      <c r="V155" s="3" t="s">
        <v>22</v>
      </c>
      <c r="W155">
        <f>VLOOKUP(U155,Days!$A$1:$B$8,2,FALSE)</f>
        <v>4</v>
      </c>
      <c r="X155">
        <f>VLOOKUP(V155,Days!$A$1:$B$8,2,FALSE)</f>
        <v>4</v>
      </c>
      <c r="Y155">
        <f t="shared" si="2"/>
        <v>0</v>
      </c>
    </row>
    <row r="156" spans="1:25" x14ac:dyDescent="0.35">
      <c r="A156" t="s">
        <v>225</v>
      </c>
      <c r="B156" t="s">
        <v>77</v>
      </c>
      <c r="C156" t="s">
        <v>37</v>
      </c>
      <c r="D156" t="s">
        <v>34</v>
      </c>
      <c r="F156" s="11">
        <v>44147</v>
      </c>
      <c r="G156" s="11">
        <v>44161</v>
      </c>
      <c r="H156">
        <v>1</v>
      </c>
      <c r="K156">
        <v>0.5</v>
      </c>
      <c r="L156">
        <v>12</v>
      </c>
      <c r="M156" t="s">
        <v>18</v>
      </c>
      <c r="N156">
        <v>14</v>
      </c>
      <c r="O156">
        <v>80</v>
      </c>
      <c r="P156">
        <v>40</v>
      </c>
      <c r="Q156">
        <v>40</v>
      </c>
      <c r="R156">
        <v>12</v>
      </c>
      <c r="S156">
        <v>52</v>
      </c>
      <c r="T156">
        <v>52</v>
      </c>
      <c r="U156" s="3" t="s">
        <v>22</v>
      </c>
      <c r="V156" s="3" t="s">
        <v>22</v>
      </c>
      <c r="W156">
        <f>VLOOKUP(U156,Days!$A$1:$B$8,2,FALSE)</f>
        <v>4</v>
      </c>
      <c r="X156">
        <f>VLOOKUP(V156,Days!$A$1:$B$8,2,FALSE)</f>
        <v>4</v>
      </c>
      <c r="Y156">
        <f t="shared" si="2"/>
        <v>0</v>
      </c>
    </row>
    <row r="157" spans="1:25" x14ac:dyDescent="0.35">
      <c r="A157" t="s">
        <v>226</v>
      </c>
      <c r="B157" t="s">
        <v>87</v>
      </c>
      <c r="C157" t="s">
        <v>37</v>
      </c>
      <c r="D157" t="s">
        <v>42</v>
      </c>
      <c r="F157" s="11">
        <v>44148</v>
      </c>
      <c r="G157" s="11">
        <v>44159</v>
      </c>
      <c r="H157">
        <v>1</v>
      </c>
      <c r="K157">
        <v>0.5</v>
      </c>
      <c r="L157">
        <v>36.754399999999997</v>
      </c>
      <c r="M157" t="s">
        <v>18</v>
      </c>
      <c r="N157">
        <v>11</v>
      </c>
      <c r="O157">
        <v>80</v>
      </c>
      <c r="P157">
        <v>40</v>
      </c>
      <c r="Q157">
        <v>40</v>
      </c>
      <c r="R157">
        <v>36.754399999999997</v>
      </c>
      <c r="S157">
        <v>76.754400000000004</v>
      </c>
      <c r="T157">
        <v>76.754400000000004</v>
      </c>
      <c r="U157" s="3" t="s">
        <v>20</v>
      </c>
      <c r="V157" s="3" t="s">
        <v>19</v>
      </c>
      <c r="W157">
        <f>VLOOKUP(U157,Days!$A$1:$B$8,2,FALSE)</f>
        <v>5</v>
      </c>
      <c r="X157">
        <f>VLOOKUP(V157,Days!$A$1:$B$8,2,FALSE)</f>
        <v>2</v>
      </c>
      <c r="Y157">
        <f t="shared" si="2"/>
        <v>-3</v>
      </c>
    </row>
    <row r="158" spans="1:25" x14ac:dyDescent="0.35">
      <c r="A158" t="s">
        <v>227</v>
      </c>
      <c r="B158" t="s">
        <v>65</v>
      </c>
      <c r="C158" t="s">
        <v>41</v>
      </c>
      <c r="D158" t="s">
        <v>38</v>
      </c>
      <c r="F158" s="11">
        <v>44149</v>
      </c>
      <c r="G158" s="11">
        <v>44170</v>
      </c>
      <c r="H158">
        <v>1</v>
      </c>
      <c r="K158">
        <v>1.75</v>
      </c>
      <c r="L158">
        <v>183.95</v>
      </c>
      <c r="M158" t="s">
        <v>21</v>
      </c>
      <c r="N158">
        <v>21</v>
      </c>
      <c r="O158">
        <v>80</v>
      </c>
      <c r="P158">
        <v>140</v>
      </c>
      <c r="Q158">
        <v>140</v>
      </c>
      <c r="R158">
        <v>183.95</v>
      </c>
      <c r="S158">
        <v>323.95</v>
      </c>
      <c r="T158">
        <v>323.95</v>
      </c>
      <c r="U158" s="3" t="s">
        <v>25</v>
      </c>
      <c r="V158" s="3" t="s">
        <v>25</v>
      </c>
      <c r="W158">
        <f>VLOOKUP(U158,Days!$A$1:$B$8,2,FALSE)</f>
        <v>6</v>
      </c>
      <c r="X158">
        <f>VLOOKUP(V158,Days!$A$1:$B$8,2,FALSE)</f>
        <v>6</v>
      </c>
      <c r="Y158">
        <f t="shared" si="2"/>
        <v>0</v>
      </c>
    </row>
    <row r="159" spans="1:25" x14ac:dyDescent="0.35">
      <c r="A159" t="s">
        <v>228</v>
      </c>
      <c r="B159" t="s">
        <v>77</v>
      </c>
      <c r="C159" t="s">
        <v>37</v>
      </c>
      <c r="D159" t="s">
        <v>34</v>
      </c>
      <c r="E159" t="s">
        <v>27</v>
      </c>
      <c r="F159" s="11">
        <v>44149</v>
      </c>
      <c r="G159" s="11">
        <v>44167</v>
      </c>
      <c r="H159">
        <v>1</v>
      </c>
      <c r="K159">
        <v>0.25</v>
      </c>
      <c r="L159">
        <v>26.582599999999999</v>
      </c>
      <c r="M159" t="s">
        <v>21</v>
      </c>
      <c r="N159">
        <v>18</v>
      </c>
      <c r="O159">
        <v>80</v>
      </c>
      <c r="P159">
        <v>20</v>
      </c>
      <c r="Q159">
        <v>20</v>
      </c>
      <c r="R159">
        <v>26.582599999999999</v>
      </c>
      <c r="S159">
        <v>46.582599999999999</v>
      </c>
      <c r="T159">
        <v>46.582599999999999</v>
      </c>
      <c r="U159" s="3" t="s">
        <v>25</v>
      </c>
      <c r="V159" s="3" t="s">
        <v>23</v>
      </c>
      <c r="W159">
        <f>VLOOKUP(U159,Days!$A$1:$B$8,2,FALSE)</f>
        <v>6</v>
      </c>
      <c r="X159">
        <f>VLOOKUP(V159,Days!$A$1:$B$8,2,FALSE)</f>
        <v>3</v>
      </c>
      <c r="Y159">
        <f t="shared" si="2"/>
        <v>-3</v>
      </c>
    </row>
    <row r="160" spans="1:25" x14ac:dyDescent="0.35">
      <c r="A160" t="s">
        <v>229</v>
      </c>
      <c r="B160" t="s">
        <v>77</v>
      </c>
      <c r="C160" t="s">
        <v>37</v>
      </c>
      <c r="D160" t="s">
        <v>34</v>
      </c>
      <c r="F160" s="11">
        <v>44151</v>
      </c>
      <c r="G160" s="11">
        <v>44167</v>
      </c>
      <c r="H160">
        <v>1</v>
      </c>
      <c r="K160">
        <v>0.5</v>
      </c>
      <c r="L160">
        <v>13.42</v>
      </c>
      <c r="M160" t="s">
        <v>24</v>
      </c>
      <c r="N160">
        <v>16</v>
      </c>
      <c r="O160">
        <v>80</v>
      </c>
      <c r="P160">
        <v>40</v>
      </c>
      <c r="Q160">
        <v>40</v>
      </c>
      <c r="R160">
        <v>13.42</v>
      </c>
      <c r="S160">
        <v>53.42</v>
      </c>
      <c r="T160">
        <v>53.42</v>
      </c>
      <c r="U160" s="3" t="s">
        <v>26</v>
      </c>
      <c r="V160" s="3" t="s">
        <v>23</v>
      </c>
      <c r="W160">
        <f>VLOOKUP(U160,Days!$A$1:$B$8,2,FALSE)</f>
        <v>1</v>
      </c>
      <c r="X160">
        <f>VLOOKUP(V160,Days!$A$1:$B$8,2,FALSE)</f>
        <v>3</v>
      </c>
      <c r="Y160">
        <f t="shared" si="2"/>
        <v>2</v>
      </c>
    </row>
    <row r="161" spans="1:25" x14ac:dyDescent="0.35">
      <c r="A161" t="s">
        <v>230</v>
      </c>
      <c r="B161" t="s">
        <v>77</v>
      </c>
      <c r="C161" t="s">
        <v>37</v>
      </c>
      <c r="D161" t="s">
        <v>38</v>
      </c>
      <c r="F161" s="11">
        <v>44151</v>
      </c>
      <c r="G161" s="11">
        <v>44168</v>
      </c>
      <c r="H161">
        <v>1</v>
      </c>
      <c r="K161">
        <v>1</v>
      </c>
      <c r="L161">
        <v>324</v>
      </c>
      <c r="M161" t="s">
        <v>21</v>
      </c>
      <c r="N161">
        <v>17</v>
      </c>
      <c r="O161">
        <v>80</v>
      </c>
      <c r="P161">
        <v>80</v>
      </c>
      <c r="Q161">
        <v>80</v>
      </c>
      <c r="R161">
        <v>324</v>
      </c>
      <c r="S161">
        <v>404</v>
      </c>
      <c r="T161">
        <v>404</v>
      </c>
      <c r="U161" s="3" t="s">
        <v>26</v>
      </c>
      <c r="V161" s="3" t="s">
        <v>22</v>
      </c>
      <c r="W161">
        <f>VLOOKUP(U161,Days!$A$1:$B$8,2,FALSE)</f>
        <v>1</v>
      </c>
      <c r="X161">
        <f>VLOOKUP(V161,Days!$A$1:$B$8,2,FALSE)</f>
        <v>4</v>
      </c>
      <c r="Y161">
        <f t="shared" si="2"/>
        <v>3</v>
      </c>
    </row>
    <row r="162" spans="1:25" x14ac:dyDescent="0.35">
      <c r="A162" t="s">
        <v>231</v>
      </c>
      <c r="B162" t="s">
        <v>87</v>
      </c>
      <c r="C162" t="s">
        <v>37</v>
      </c>
      <c r="D162" t="s">
        <v>42</v>
      </c>
      <c r="F162" s="11">
        <v>44152</v>
      </c>
      <c r="G162" s="11">
        <v>44174</v>
      </c>
      <c r="H162">
        <v>2</v>
      </c>
      <c r="K162">
        <v>0.5</v>
      </c>
      <c r="L162">
        <v>504.21269999999998</v>
      </c>
      <c r="M162" t="s">
        <v>24</v>
      </c>
      <c r="N162">
        <v>22</v>
      </c>
      <c r="O162">
        <v>140</v>
      </c>
      <c r="P162">
        <v>70</v>
      </c>
      <c r="Q162">
        <v>70</v>
      </c>
      <c r="R162">
        <v>504.21269999999998</v>
      </c>
      <c r="S162">
        <v>574.21270000000004</v>
      </c>
      <c r="T162">
        <v>574.21270000000004</v>
      </c>
      <c r="U162" s="3" t="s">
        <v>19</v>
      </c>
      <c r="V162" s="3" t="s">
        <v>23</v>
      </c>
      <c r="W162">
        <f>VLOOKUP(U162,Days!$A$1:$B$8,2,FALSE)</f>
        <v>2</v>
      </c>
      <c r="X162">
        <f>VLOOKUP(V162,Days!$A$1:$B$8,2,FALSE)</f>
        <v>3</v>
      </c>
      <c r="Y162">
        <f t="shared" si="2"/>
        <v>1</v>
      </c>
    </row>
    <row r="163" spans="1:25" x14ac:dyDescent="0.35">
      <c r="A163" t="s">
        <v>232</v>
      </c>
      <c r="B163" t="s">
        <v>67</v>
      </c>
      <c r="C163" t="s">
        <v>37</v>
      </c>
      <c r="D163" t="s">
        <v>34</v>
      </c>
      <c r="E163" t="s">
        <v>27</v>
      </c>
      <c r="F163" s="11">
        <v>44152</v>
      </c>
      <c r="G163" s="11">
        <v>44180</v>
      </c>
      <c r="H163">
        <v>2</v>
      </c>
      <c r="K163">
        <v>0.5</v>
      </c>
      <c r="L163">
        <v>338.0702</v>
      </c>
      <c r="M163" t="s">
        <v>18</v>
      </c>
      <c r="N163">
        <v>28</v>
      </c>
      <c r="O163">
        <v>140</v>
      </c>
      <c r="P163">
        <v>70</v>
      </c>
      <c r="Q163">
        <v>70</v>
      </c>
      <c r="R163">
        <v>338.0702</v>
      </c>
      <c r="S163">
        <v>408.0702</v>
      </c>
      <c r="T163">
        <v>408.0702</v>
      </c>
      <c r="U163" s="3" t="s">
        <v>19</v>
      </c>
      <c r="V163" s="3" t="s">
        <v>19</v>
      </c>
      <c r="W163">
        <f>VLOOKUP(U163,Days!$A$1:$B$8,2,FALSE)</f>
        <v>2</v>
      </c>
      <c r="X163">
        <f>VLOOKUP(V163,Days!$A$1:$B$8,2,FALSE)</f>
        <v>2</v>
      </c>
      <c r="Y163">
        <f t="shared" si="2"/>
        <v>0</v>
      </c>
    </row>
    <row r="164" spans="1:25" x14ac:dyDescent="0.35">
      <c r="A164" t="s">
        <v>233</v>
      </c>
      <c r="B164" t="s">
        <v>87</v>
      </c>
      <c r="C164" t="s">
        <v>33</v>
      </c>
      <c r="D164" t="s">
        <v>34</v>
      </c>
      <c r="F164" s="11">
        <v>44153</v>
      </c>
      <c r="G164" s="11">
        <v>44165</v>
      </c>
      <c r="H164">
        <v>2</v>
      </c>
      <c r="K164">
        <v>1.5</v>
      </c>
      <c r="L164">
        <v>0.98399999999999999</v>
      </c>
      <c r="M164" t="s">
        <v>24</v>
      </c>
      <c r="N164">
        <v>12</v>
      </c>
      <c r="O164">
        <v>140</v>
      </c>
      <c r="P164">
        <v>210</v>
      </c>
      <c r="Q164">
        <v>210</v>
      </c>
      <c r="R164">
        <v>0.98399999999999999</v>
      </c>
      <c r="S164">
        <v>210.98400000000001</v>
      </c>
      <c r="T164">
        <v>210.98400000000001</v>
      </c>
      <c r="U164" s="3" t="s">
        <v>23</v>
      </c>
      <c r="V164" s="3" t="s">
        <v>26</v>
      </c>
      <c r="W164">
        <f>VLOOKUP(U164,Days!$A$1:$B$8,2,FALSE)</f>
        <v>3</v>
      </c>
      <c r="X164">
        <f>VLOOKUP(V164,Days!$A$1:$B$8,2,FALSE)</f>
        <v>1</v>
      </c>
      <c r="Y164">
        <f t="shared" si="2"/>
        <v>-2</v>
      </c>
    </row>
    <row r="165" spans="1:25" x14ac:dyDescent="0.35">
      <c r="A165" t="s">
        <v>234</v>
      </c>
      <c r="B165" t="s">
        <v>87</v>
      </c>
      <c r="C165" t="s">
        <v>37</v>
      </c>
      <c r="D165" t="s">
        <v>34</v>
      </c>
      <c r="F165" s="11">
        <v>44153</v>
      </c>
      <c r="G165" s="11">
        <v>44165</v>
      </c>
      <c r="H165">
        <v>1</v>
      </c>
      <c r="K165">
        <v>0.5</v>
      </c>
      <c r="L165">
        <v>14.88</v>
      </c>
      <c r="M165" t="s">
        <v>18</v>
      </c>
      <c r="N165">
        <v>12</v>
      </c>
      <c r="O165">
        <v>80</v>
      </c>
      <c r="P165">
        <v>40</v>
      </c>
      <c r="Q165">
        <v>40</v>
      </c>
      <c r="R165">
        <v>14.88</v>
      </c>
      <c r="S165">
        <v>54.88</v>
      </c>
      <c r="T165">
        <v>54.88</v>
      </c>
      <c r="U165" s="3" t="s">
        <v>23</v>
      </c>
      <c r="V165" s="3" t="s">
        <v>26</v>
      </c>
      <c r="W165">
        <f>VLOOKUP(U165,Days!$A$1:$B$8,2,FALSE)</f>
        <v>3</v>
      </c>
      <c r="X165">
        <f>VLOOKUP(V165,Days!$A$1:$B$8,2,FALSE)</f>
        <v>1</v>
      </c>
      <c r="Y165">
        <f t="shared" si="2"/>
        <v>-2</v>
      </c>
    </row>
    <row r="166" spans="1:25" x14ac:dyDescent="0.35">
      <c r="A166" t="s">
        <v>235</v>
      </c>
      <c r="B166" t="s">
        <v>65</v>
      </c>
      <c r="C166" t="s">
        <v>41</v>
      </c>
      <c r="D166" t="s">
        <v>34</v>
      </c>
      <c r="F166" s="11">
        <v>44154</v>
      </c>
      <c r="G166" s="11">
        <v>44165</v>
      </c>
      <c r="H166">
        <v>1</v>
      </c>
      <c r="K166">
        <v>0.5</v>
      </c>
      <c r="L166">
        <v>81.900000000000006</v>
      </c>
      <c r="M166" t="s">
        <v>18</v>
      </c>
      <c r="N166">
        <v>11</v>
      </c>
      <c r="O166">
        <v>80</v>
      </c>
      <c r="P166">
        <v>40</v>
      </c>
      <c r="Q166">
        <v>40</v>
      </c>
      <c r="R166">
        <v>81.900000000000006</v>
      </c>
      <c r="S166">
        <v>121.9</v>
      </c>
      <c r="T166">
        <v>121.9</v>
      </c>
      <c r="U166" s="3" t="s">
        <v>22</v>
      </c>
      <c r="V166" s="3" t="s">
        <v>26</v>
      </c>
      <c r="W166">
        <f>VLOOKUP(U166,Days!$A$1:$B$8,2,FALSE)</f>
        <v>4</v>
      </c>
      <c r="X166">
        <f>VLOOKUP(V166,Days!$A$1:$B$8,2,FALSE)</f>
        <v>1</v>
      </c>
      <c r="Y166">
        <f t="shared" si="2"/>
        <v>-3</v>
      </c>
    </row>
    <row r="167" spans="1:25" x14ac:dyDescent="0.35">
      <c r="A167" t="s">
        <v>236</v>
      </c>
      <c r="B167" t="s">
        <v>70</v>
      </c>
      <c r="C167" t="s">
        <v>33</v>
      </c>
      <c r="D167" t="s">
        <v>34</v>
      </c>
      <c r="F167" s="11">
        <v>44154</v>
      </c>
      <c r="G167" s="11">
        <v>44168</v>
      </c>
      <c r="H167">
        <v>2</v>
      </c>
      <c r="K167">
        <v>0.25</v>
      </c>
      <c r="L167">
        <v>21.33</v>
      </c>
      <c r="M167" t="s">
        <v>18</v>
      </c>
      <c r="N167">
        <v>14</v>
      </c>
      <c r="O167">
        <v>140</v>
      </c>
      <c r="P167">
        <v>35</v>
      </c>
      <c r="Q167">
        <v>35</v>
      </c>
      <c r="R167">
        <v>21.33</v>
      </c>
      <c r="S167">
        <v>56.33</v>
      </c>
      <c r="T167">
        <v>56.33</v>
      </c>
      <c r="U167" s="3" t="s">
        <v>22</v>
      </c>
      <c r="V167" s="3" t="s">
        <v>22</v>
      </c>
      <c r="W167">
        <f>VLOOKUP(U167,Days!$A$1:$B$8,2,FALSE)</f>
        <v>4</v>
      </c>
      <c r="X167">
        <f>VLOOKUP(V167,Days!$A$1:$B$8,2,FALSE)</f>
        <v>4</v>
      </c>
      <c r="Y167">
        <f t="shared" si="2"/>
        <v>0</v>
      </c>
    </row>
    <row r="168" spans="1:25" x14ac:dyDescent="0.35">
      <c r="A168" t="s">
        <v>237</v>
      </c>
      <c r="B168" t="s">
        <v>67</v>
      </c>
      <c r="C168" t="s">
        <v>37</v>
      </c>
      <c r="D168" t="s">
        <v>34</v>
      </c>
      <c r="F168" s="11">
        <v>44154</v>
      </c>
      <c r="G168" s="11">
        <v>44168</v>
      </c>
      <c r="H168">
        <v>1</v>
      </c>
      <c r="K168">
        <v>0.25</v>
      </c>
      <c r="L168">
        <v>120</v>
      </c>
      <c r="M168" t="s">
        <v>21</v>
      </c>
      <c r="N168">
        <v>14</v>
      </c>
      <c r="O168">
        <v>80</v>
      </c>
      <c r="P168">
        <v>20</v>
      </c>
      <c r="Q168">
        <v>20</v>
      </c>
      <c r="R168">
        <v>120</v>
      </c>
      <c r="S168">
        <v>140</v>
      </c>
      <c r="T168">
        <v>140</v>
      </c>
      <c r="U168" s="3" t="s">
        <v>22</v>
      </c>
      <c r="V168" s="3" t="s">
        <v>22</v>
      </c>
      <c r="W168">
        <f>VLOOKUP(U168,Days!$A$1:$B$8,2,FALSE)</f>
        <v>4</v>
      </c>
      <c r="X168">
        <f>VLOOKUP(V168,Days!$A$1:$B$8,2,FALSE)</f>
        <v>4</v>
      </c>
      <c r="Y168">
        <f t="shared" si="2"/>
        <v>0</v>
      </c>
    </row>
    <row r="169" spans="1:25" x14ac:dyDescent="0.35">
      <c r="A169" t="s">
        <v>238</v>
      </c>
      <c r="B169" t="s">
        <v>70</v>
      </c>
      <c r="C169" t="s">
        <v>43</v>
      </c>
      <c r="D169" t="s">
        <v>42</v>
      </c>
      <c r="F169" s="11">
        <v>44154</v>
      </c>
      <c r="G169" s="11">
        <v>44182</v>
      </c>
      <c r="H169">
        <v>2</v>
      </c>
      <c r="K169">
        <v>0.5</v>
      </c>
      <c r="L169">
        <v>1579.4</v>
      </c>
      <c r="M169" t="s">
        <v>18</v>
      </c>
      <c r="N169">
        <v>28</v>
      </c>
      <c r="O169">
        <v>140</v>
      </c>
      <c r="P169">
        <v>70</v>
      </c>
      <c r="Q169">
        <v>70</v>
      </c>
      <c r="R169">
        <v>1579.4</v>
      </c>
      <c r="S169">
        <v>1649.4</v>
      </c>
      <c r="T169">
        <v>1649.4</v>
      </c>
      <c r="U169" s="3" t="s">
        <v>22</v>
      </c>
      <c r="V169" s="3" t="s">
        <v>22</v>
      </c>
      <c r="W169">
        <f>VLOOKUP(U169,Days!$A$1:$B$8,2,FALSE)</f>
        <v>4</v>
      </c>
      <c r="X169">
        <f>VLOOKUP(V169,Days!$A$1:$B$8,2,FALSE)</f>
        <v>4</v>
      </c>
      <c r="Y169">
        <f t="shared" si="2"/>
        <v>0</v>
      </c>
    </row>
    <row r="170" spans="1:25" x14ac:dyDescent="0.35">
      <c r="A170" t="s">
        <v>239</v>
      </c>
      <c r="B170" t="s">
        <v>65</v>
      </c>
      <c r="C170" t="s">
        <v>37</v>
      </c>
      <c r="D170" t="s">
        <v>42</v>
      </c>
      <c r="F170" s="11">
        <v>44156</v>
      </c>
      <c r="G170" s="11">
        <v>44165</v>
      </c>
      <c r="H170">
        <v>2</v>
      </c>
      <c r="K170">
        <v>0.5</v>
      </c>
      <c r="L170">
        <v>174.18029999999999</v>
      </c>
      <c r="M170" t="s">
        <v>24</v>
      </c>
      <c r="N170">
        <v>9</v>
      </c>
      <c r="O170">
        <v>140</v>
      </c>
      <c r="P170">
        <v>70</v>
      </c>
      <c r="Q170">
        <v>70</v>
      </c>
      <c r="R170">
        <v>174.18029999999999</v>
      </c>
      <c r="S170">
        <v>244.18029999999999</v>
      </c>
      <c r="T170">
        <v>244.18029999999999</v>
      </c>
      <c r="U170" s="3" t="s">
        <v>25</v>
      </c>
      <c r="V170" s="3" t="s">
        <v>26</v>
      </c>
      <c r="W170">
        <f>VLOOKUP(U170,Days!$A$1:$B$8,2,FALSE)</f>
        <v>6</v>
      </c>
      <c r="X170">
        <f>VLOOKUP(V170,Days!$A$1:$B$8,2,FALSE)</f>
        <v>1</v>
      </c>
      <c r="Y170">
        <f t="shared" si="2"/>
        <v>-5</v>
      </c>
    </row>
    <row r="171" spans="1:25" x14ac:dyDescent="0.35">
      <c r="A171" t="s">
        <v>240</v>
      </c>
      <c r="B171" t="s">
        <v>67</v>
      </c>
      <c r="C171" t="s">
        <v>33</v>
      </c>
      <c r="D171" t="s">
        <v>42</v>
      </c>
      <c r="F171" s="11">
        <v>44158</v>
      </c>
      <c r="G171" s="11">
        <v>44172</v>
      </c>
      <c r="H171">
        <v>1</v>
      </c>
      <c r="K171">
        <v>0.75</v>
      </c>
      <c r="L171">
        <v>20</v>
      </c>
      <c r="M171" t="s">
        <v>18</v>
      </c>
      <c r="N171">
        <v>14</v>
      </c>
      <c r="O171">
        <v>80</v>
      </c>
      <c r="P171">
        <v>60</v>
      </c>
      <c r="Q171">
        <v>60</v>
      </c>
      <c r="R171">
        <v>20</v>
      </c>
      <c r="S171">
        <v>80</v>
      </c>
      <c r="T171">
        <v>80</v>
      </c>
      <c r="U171" s="3" t="s">
        <v>26</v>
      </c>
      <c r="V171" s="3" t="s">
        <v>26</v>
      </c>
      <c r="W171">
        <f>VLOOKUP(U171,Days!$A$1:$B$8,2,FALSE)</f>
        <v>1</v>
      </c>
      <c r="X171">
        <f>VLOOKUP(V171,Days!$A$1:$B$8,2,FALSE)</f>
        <v>1</v>
      </c>
      <c r="Y171">
        <f t="shared" si="2"/>
        <v>0</v>
      </c>
    </row>
    <row r="172" spans="1:25" x14ac:dyDescent="0.35">
      <c r="A172" t="s">
        <v>241</v>
      </c>
      <c r="B172" t="s">
        <v>70</v>
      </c>
      <c r="C172" t="s">
        <v>37</v>
      </c>
      <c r="D172" t="s">
        <v>38</v>
      </c>
      <c r="F172" s="11">
        <v>44158</v>
      </c>
      <c r="G172" s="11">
        <v>44201</v>
      </c>
      <c r="H172">
        <v>1</v>
      </c>
      <c r="K172">
        <v>2.5</v>
      </c>
      <c r="L172">
        <v>689.15409999999997</v>
      </c>
      <c r="M172" t="s">
        <v>21</v>
      </c>
      <c r="N172">
        <v>43</v>
      </c>
      <c r="O172">
        <v>80</v>
      </c>
      <c r="P172">
        <v>200</v>
      </c>
      <c r="Q172">
        <v>200</v>
      </c>
      <c r="R172">
        <v>689.15409999999997</v>
      </c>
      <c r="S172">
        <v>889.15409999999997</v>
      </c>
      <c r="T172">
        <v>889.15409999999997</v>
      </c>
      <c r="U172" s="3" t="s">
        <v>26</v>
      </c>
      <c r="V172" s="3" t="s">
        <v>19</v>
      </c>
      <c r="W172">
        <f>VLOOKUP(U172,Days!$A$1:$B$8,2,FALSE)</f>
        <v>1</v>
      </c>
      <c r="X172">
        <f>VLOOKUP(V172,Days!$A$1:$B$8,2,FALSE)</f>
        <v>2</v>
      </c>
      <c r="Y172">
        <f t="shared" si="2"/>
        <v>1</v>
      </c>
    </row>
    <row r="173" spans="1:25" x14ac:dyDescent="0.35">
      <c r="A173" t="s">
        <v>242</v>
      </c>
      <c r="B173" t="s">
        <v>87</v>
      </c>
      <c r="C173" t="s">
        <v>43</v>
      </c>
      <c r="D173" t="s">
        <v>34</v>
      </c>
      <c r="F173" s="11">
        <v>44158</v>
      </c>
      <c r="G173" s="11">
        <v>44203</v>
      </c>
      <c r="H173">
        <v>1</v>
      </c>
      <c r="K173">
        <v>0.25</v>
      </c>
      <c r="L173">
        <v>156</v>
      </c>
      <c r="M173" t="s">
        <v>18</v>
      </c>
      <c r="N173">
        <v>45</v>
      </c>
      <c r="O173">
        <v>80</v>
      </c>
      <c r="P173">
        <v>20</v>
      </c>
      <c r="Q173">
        <v>20</v>
      </c>
      <c r="R173">
        <v>156</v>
      </c>
      <c r="S173">
        <v>176</v>
      </c>
      <c r="T173">
        <v>176</v>
      </c>
      <c r="U173" s="3" t="s">
        <v>26</v>
      </c>
      <c r="V173" s="3" t="s">
        <v>22</v>
      </c>
      <c r="W173">
        <f>VLOOKUP(U173,Days!$A$1:$B$8,2,FALSE)</f>
        <v>1</v>
      </c>
      <c r="X173">
        <f>VLOOKUP(V173,Days!$A$1:$B$8,2,FALSE)</f>
        <v>4</v>
      </c>
      <c r="Y173">
        <f t="shared" si="2"/>
        <v>3</v>
      </c>
    </row>
    <row r="174" spans="1:25" x14ac:dyDescent="0.35">
      <c r="A174" t="s">
        <v>243</v>
      </c>
      <c r="B174" t="s">
        <v>65</v>
      </c>
      <c r="C174" t="s">
        <v>41</v>
      </c>
      <c r="D174" t="s">
        <v>34</v>
      </c>
      <c r="F174" s="11">
        <v>44158</v>
      </c>
      <c r="G174" s="11">
        <v>44212</v>
      </c>
      <c r="H174">
        <v>1</v>
      </c>
      <c r="K174">
        <v>0.25</v>
      </c>
      <c r="L174">
        <v>45.734099999999998</v>
      </c>
      <c r="M174" t="s">
        <v>18</v>
      </c>
      <c r="N174">
        <v>54</v>
      </c>
      <c r="O174">
        <v>80</v>
      </c>
      <c r="P174">
        <v>20</v>
      </c>
      <c r="Q174">
        <v>20</v>
      </c>
      <c r="R174">
        <v>45.734099999999998</v>
      </c>
      <c r="S174">
        <v>65.734099999999998</v>
      </c>
      <c r="T174">
        <v>65.734099999999998</v>
      </c>
      <c r="U174" s="3" t="s">
        <v>26</v>
      </c>
      <c r="V174" s="3" t="s">
        <v>25</v>
      </c>
      <c r="W174">
        <f>VLOOKUP(U174,Days!$A$1:$B$8,2,FALSE)</f>
        <v>1</v>
      </c>
      <c r="X174">
        <f>VLOOKUP(V174,Days!$A$1:$B$8,2,FALSE)</f>
        <v>6</v>
      </c>
      <c r="Y174">
        <f t="shared" si="2"/>
        <v>5</v>
      </c>
    </row>
    <row r="175" spans="1:25" x14ac:dyDescent="0.35">
      <c r="A175" t="s">
        <v>244</v>
      </c>
      <c r="B175" t="s">
        <v>218</v>
      </c>
      <c r="C175" t="s">
        <v>39</v>
      </c>
      <c r="D175" t="s">
        <v>42</v>
      </c>
      <c r="F175" s="11">
        <v>44158</v>
      </c>
      <c r="G175" s="11">
        <v>44236</v>
      </c>
      <c r="H175">
        <v>2</v>
      </c>
      <c r="K175">
        <v>0.5</v>
      </c>
      <c r="L175">
        <v>204.28399999999999</v>
      </c>
      <c r="M175" t="s">
        <v>18</v>
      </c>
      <c r="N175">
        <v>78</v>
      </c>
      <c r="O175">
        <v>140</v>
      </c>
      <c r="P175">
        <v>70</v>
      </c>
      <c r="Q175">
        <v>70</v>
      </c>
      <c r="R175">
        <v>204.28399999999999</v>
      </c>
      <c r="S175">
        <v>274.28399999999999</v>
      </c>
      <c r="T175">
        <v>274.28399999999999</v>
      </c>
      <c r="U175" s="3" t="s">
        <v>26</v>
      </c>
      <c r="V175" s="3" t="s">
        <v>19</v>
      </c>
      <c r="W175">
        <f>VLOOKUP(U175,Days!$A$1:$B$8,2,FALSE)</f>
        <v>1</v>
      </c>
      <c r="X175">
        <f>VLOOKUP(V175,Days!$A$1:$B$8,2,FALSE)</f>
        <v>2</v>
      </c>
      <c r="Y175">
        <f t="shared" si="2"/>
        <v>1</v>
      </c>
    </row>
    <row r="176" spans="1:25" x14ac:dyDescent="0.35">
      <c r="A176" t="s">
        <v>245</v>
      </c>
      <c r="B176" t="s">
        <v>70</v>
      </c>
      <c r="C176" t="s">
        <v>37</v>
      </c>
      <c r="D176" t="s">
        <v>36</v>
      </c>
      <c r="E176" t="s">
        <v>27</v>
      </c>
      <c r="F176" s="11">
        <v>44159</v>
      </c>
      <c r="G176" s="11">
        <v>44161</v>
      </c>
      <c r="H176">
        <v>1</v>
      </c>
      <c r="K176">
        <v>0.25</v>
      </c>
      <c r="L176">
        <v>21.33</v>
      </c>
      <c r="M176" t="s">
        <v>18</v>
      </c>
      <c r="N176">
        <v>2</v>
      </c>
      <c r="O176">
        <v>80</v>
      </c>
      <c r="P176">
        <v>20</v>
      </c>
      <c r="Q176">
        <v>20</v>
      </c>
      <c r="R176">
        <v>21.33</v>
      </c>
      <c r="S176">
        <v>41.33</v>
      </c>
      <c r="T176">
        <v>41.33</v>
      </c>
      <c r="U176" s="3" t="s">
        <v>19</v>
      </c>
      <c r="V176" s="3" t="s">
        <v>22</v>
      </c>
      <c r="W176">
        <f>VLOOKUP(U176,Days!$A$1:$B$8,2,FALSE)</f>
        <v>2</v>
      </c>
      <c r="X176">
        <f>VLOOKUP(V176,Days!$A$1:$B$8,2,FALSE)</f>
        <v>4</v>
      </c>
      <c r="Y176">
        <f t="shared" si="2"/>
        <v>2</v>
      </c>
    </row>
    <row r="177" spans="1:25" x14ac:dyDescent="0.35">
      <c r="A177" t="s">
        <v>246</v>
      </c>
      <c r="B177" t="s">
        <v>87</v>
      </c>
      <c r="C177" t="s">
        <v>37</v>
      </c>
      <c r="D177" t="s">
        <v>42</v>
      </c>
      <c r="F177" s="11">
        <v>44159</v>
      </c>
      <c r="G177" s="11">
        <v>44168</v>
      </c>
      <c r="H177">
        <v>1</v>
      </c>
      <c r="K177">
        <v>0.5</v>
      </c>
      <c r="L177">
        <v>34.08</v>
      </c>
      <c r="M177" t="s">
        <v>21</v>
      </c>
      <c r="N177">
        <v>9</v>
      </c>
      <c r="O177">
        <v>80</v>
      </c>
      <c r="P177">
        <v>40</v>
      </c>
      <c r="Q177">
        <v>40</v>
      </c>
      <c r="R177">
        <v>34.08</v>
      </c>
      <c r="S177">
        <v>74.08</v>
      </c>
      <c r="T177">
        <v>74.08</v>
      </c>
      <c r="U177" s="3" t="s">
        <v>19</v>
      </c>
      <c r="V177" s="3" t="s">
        <v>22</v>
      </c>
      <c r="W177">
        <f>VLOOKUP(U177,Days!$A$1:$B$8,2,FALSE)</f>
        <v>2</v>
      </c>
      <c r="X177">
        <f>VLOOKUP(V177,Days!$A$1:$B$8,2,FALSE)</f>
        <v>4</v>
      </c>
      <c r="Y177">
        <f t="shared" si="2"/>
        <v>2</v>
      </c>
    </row>
    <row r="178" spans="1:25" x14ac:dyDescent="0.35">
      <c r="A178" t="s">
        <v>247</v>
      </c>
      <c r="B178" t="s">
        <v>70</v>
      </c>
      <c r="C178" t="s">
        <v>43</v>
      </c>
      <c r="D178" t="s">
        <v>42</v>
      </c>
      <c r="F178" s="11">
        <v>44159</v>
      </c>
      <c r="G178" s="11">
        <v>44168</v>
      </c>
      <c r="H178">
        <v>2</v>
      </c>
      <c r="K178">
        <v>0.75</v>
      </c>
      <c r="L178">
        <v>212.0085</v>
      </c>
      <c r="M178" t="s">
        <v>18</v>
      </c>
      <c r="N178">
        <v>9</v>
      </c>
      <c r="O178">
        <v>140</v>
      </c>
      <c r="P178">
        <v>105</v>
      </c>
      <c r="Q178">
        <v>105</v>
      </c>
      <c r="R178">
        <v>212.0085</v>
      </c>
      <c r="S178">
        <v>317.00850000000003</v>
      </c>
      <c r="T178">
        <v>317.00850000000003</v>
      </c>
      <c r="U178" s="3" t="s">
        <v>19</v>
      </c>
      <c r="V178" s="3" t="s">
        <v>22</v>
      </c>
      <c r="W178">
        <f>VLOOKUP(U178,Days!$A$1:$B$8,2,FALSE)</f>
        <v>2</v>
      </c>
      <c r="X178">
        <f>VLOOKUP(V178,Days!$A$1:$B$8,2,FALSE)</f>
        <v>4</v>
      </c>
      <c r="Y178">
        <f t="shared" si="2"/>
        <v>2</v>
      </c>
    </row>
    <row r="179" spans="1:25" x14ac:dyDescent="0.35">
      <c r="A179" t="s">
        <v>248</v>
      </c>
      <c r="B179" t="s">
        <v>70</v>
      </c>
      <c r="C179" t="s">
        <v>37</v>
      </c>
      <c r="D179" t="s">
        <v>40</v>
      </c>
      <c r="F179" s="11">
        <v>44159</v>
      </c>
      <c r="G179" s="11">
        <v>44172</v>
      </c>
      <c r="H179">
        <v>1</v>
      </c>
      <c r="K179">
        <v>1</v>
      </c>
      <c r="L179">
        <v>341.2672</v>
      </c>
      <c r="M179" t="s">
        <v>24</v>
      </c>
      <c r="N179">
        <v>13</v>
      </c>
      <c r="O179">
        <v>80</v>
      </c>
      <c r="P179">
        <v>80</v>
      </c>
      <c r="Q179">
        <v>80</v>
      </c>
      <c r="R179">
        <v>341.2672</v>
      </c>
      <c r="S179">
        <v>421.2672</v>
      </c>
      <c r="T179">
        <v>421.2672</v>
      </c>
      <c r="U179" s="3" t="s">
        <v>19</v>
      </c>
      <c r="V179" s="3" t="s">
        <v>26</v>
      </c>
      <c r="W179">
        <f>VLOOKUP(U179,Days!$A$1:$B$8,2,FALSE)</f>
        <v>2</v>
      </c>
      <c r="X179">
        <f>VLOOKUP(V179,Days!$A$1:$B$8,2,FALSE)</f>
        <v>1</v>
      </c>
      <c r="Y179">
        <f t="shared" si="2"/>
        <v>-1</v>
      </c>
    </row>
    <row r="180" spans="1:25" x14ac:dyDescent="0.35">
      <c r="A180" t="s">
        <v>249</v>
      </c>
      <c r="B180" t="s">
        <v>67</v>
      </c>
      <c r="C180" t="s">
        <v>35</v>
      </c>
      <c r="D180" t="s">
        <v>42</v>
      </c>
      <c r="F180" s="11">
        <v>44159</v>
      </c>
      <c r="G180" s="11">
        <v>44245</v>
      </c>
      <c r="H180">
        <v>1</v>
      </c>
      <c r="K180">
        <v>0.5</v>
      </c>
      <c r="L180">
        <v>25.773599999999998</v>
      </c>
      <c r="M180" t="s">
        <v>18</v>
      </c>
      <c r="N180">
        <v>86</v>
      </c>
      <c r="O180">
        <v>80</v>
      </c>
      <c r="P180">
        <v>40</v>
      </c>
      <c r="Q180">
        <v>40</v>
      </c>
      <c r="R180">
        <v>25.773599999999998</v>
      </c>
      <c r="S180">
        <v>65.773600000000002</v>
      </c>
      <c r="T180">
        <v>65.773600000000002</v>
      </c>
      <c r="U180" s="3" t="s">
        <v>19</v>
      </c>
      <c r="V180" s="3" t="s">
        <v>22</v>
      </c>
      <c r="W180">
        <f>VLOOKUP(U180,Days!$A$1:$B$8,2,FALSE)</f>
        <v>2</v>
      </c>
      <c r="X180">
        <f>VLOOKUP(V180,Days!$A$1:$B$8,2,FALSE)</f>
        <v>4</v>
      </c>
      <c r="Y180">
        <f t="shared" si="2"/>
        <v>2</v>
      </c>
    </row>
    <row r="181" spans="1:25" x14ac:dyDescent="0.35">
      <c r="A181" t="s">
        <v>250</v>
      </c>
      <c r="B181" t="s">
        <v>87</v>
      </c>
      <c r="C181" t="s">
        <v>37</v>
      </c>
      <c r="D181" t="s">
        <v>34</v>
      </c>
      <c r="E181" t="s">
        <v>27</v>
      </c>
      <c r="F181" s="11">
        <v>44160</v>
      </c>
      <c r="G181" s="11">
        <v>44172</v>
      </c>
      <c r="H181">
        <v>1</v>
      </c>
      <c r="K181">
        <v>0.5</v>
      </c>
      <c r="L181">
        <v>133.36609999999999</v>
      </c>
      <c r="M181" t="s">
        <v>18</v>
      </c>
      <c r="N181">
        <v>12</v>
      </c>
      <c r="O181">
        <v>80</v>
      </c>
      <c r="P181">
        <v>40</v>
      </c>
      <c r="Q181">
        <v>40</v>
      </c>
      <c r="R181">
        <v>133.36609999999999</v>
      </c>
      <c r="S181">
        <v>173.36609999999999</v>
      </c>
      <c r="T181">
        <v>173.36609999999999</v>
      </c>
      <c r="U181" s="3" t="s">
        <v>23</v>
      </c>
      <c r="V181" s="3" t="s">
        <v>26</v>
      </c>
      <c r="W181">
        <f>VLOOKUP(U181,Days!$A$1:$B$8,2,FALSE)</f>
        <v>3</v>
      </c>
      <c r="X181">
        <f>VLOOKUP(V181,Days!$A$1:$B$8,2,FALSE)</f>
        <v>1</v>
      </c>
      <c r="Y181">
        <f t="shared" si="2"/>
        <v>-2</v>
      </c>
    </row>
    <row r="182" spans="1:25" x14ac:dyDescent="0.35">
      <c r="A182" t="s">
        <v>251</v>
      </c>
      <c r="B182" t="s">
        <v>77</v>
      </c>
      <c r="C182" t="s">
        <v>37</v>
      </c>
      <c r="D182" t="s">
        <v>34</v>
      </c>
      <c r="F182" s="11">
        <v>44160</v>
      </c>
      <c r="G182" s="11">
        <v>44200</v>
      </c>
      <c r="H182">
        <v>1</v>
      </c>
      <c r="K182">
        <v>0.5</v>
      </c>
      <c r="L182">
        <v>66.864900000000006</v>
      </c>
      <c r="M182" t="s">
        <v>18</v>
      </c>
      <c r="N182">
        <v>40</v>
      </c>
      <c r="O182">
        <v>80</v>
      </c>
      <c r="P182">
        <v>40</v>
      </c>
      <c r="Q182">
        <v>40</v>
      </c>
      <c r="R182">
        <v>66.864900000000006</v>
      </c>
      <c r="S182">
        <v>106.86490000000001</v>
      </c>
      <c r="T182">
        <v>106.86490000000001</v>
      </c>
      <c r="U182" s="3" t="s">
        <v>23</v>
      </c>
      <c r="V182" s="3" t="s">
        <v>26</v>
      </c>
      <c r="W182">
        <f>VLOOKUP(U182,Days!$A$1:$B$8,2,FALSE)</f>
        <v>3</v>
      </c>
      <c r="X182">
        <f>VLOOKUP(V182,Days!$A$1:$B$8,2,FALSE)</f>
        <v>1</v>
      </c>
      <c r="Y182">
        <f t="shared" si="2"/>
        <v>-2</v>
      </c>
    </row>
    <row r="183" spans="1:25" x14ac:dyDescent="0.35">
      <c r="A183" t="s">
        <v>252</v>
      </c>
      <c r="B183" t="s">
        <v>77</v>
      </c>
      <c r="C183" t="s">
        <v>37</v>
      </c>
      <c r="D183" t="s">
        <v>34</v>
      </c>
      <c r="F183" s="11">
        <v>44160</v>
      </c>
      <c r="G183" s="11">
        <v>44200</v>
      </c>
      <c r="H183">
        <v>1</v>
      </c>
      <c r="K183">
        <v>0.75</v>
      </c>
      <c r="L183">
        <v>94.26</v>
      </c>
      <c r="M183" t="s">
        <v>21</v>
      </c>
      <c r="N183">
        <v>40</v>
      </c>
      <c r="O183">
        <v>80</v>
      </c>
      <c r="P183">
        <v>60</v>
      </c>
      <c r="Q183">
        <v>60</v>
      </c>
      <c r="R183">
        <v>94.26</v>
      </c>
      <c r="S183">
        <v>154.26</v>
      </c>
      <c r="T183">
        <v>154.26</v>
      </c>
      <c r="U183" s="3" t="s">
        <v>23</v>
      </c>
      <c r="V183" s="3" t="s">
        <v>26</v>
      </c>
      <c r="W183">
        <f>VLOOKUP(U183,Days!$A$1:$B$8,2,FALSE)</f>
        <v>3</v>
      </c>
      <c r="X183">
        <f>VLOOKUP(V183,Days!$A$1:$B$8,2,FALSE)</f>
        <v>1</v>
      </c>
      <c r="Y183">
        <f t="shared" si="2"/>
        <v>-2</v>
      </c>
    </row>
    <row r="184" spans="1:25" x14ac:dyDescent="0.35">
      <c r="A184" t="s">
        <v>253</v>
      </c>
      <c r="B184" t="s">
        <v>77</v>
      </c>
      <c r="C184" t="s">
        <v>37</v>
      </c>
      <c r="D184" t="s">
        <v>34</v>
      </c>
      <c r="F184" s="11">
        <v>44160</v>
      </c>
      <c r="G184" s="11">
        <v>44200</v>
      </c>
      <c r="H184">
        <v>1</v>
      </c>
      <c r="K184">
        <v>0.25</v>
      </c>
      <c r="L184">
        <v>120</v>
      </c>
      <c r="M184" t="s">
        <v>24</v>
      </c>
      <c r="N184">
        <v>40</v>
      </c>
      <c r="O184">
        <v>80</v>
      </c>
      <c r="P184">
        <v>20</v>
      </c>
      <c r="Q184">
        <v>20</v>
      </c>
      <c r="R184">
        <v>120</v>
      </c>
      <c r="S184">
        <v>140</v>
      </c>
      <c r="T184">
        <v>140</v>
      </c>
      <c r="U184" s="3" t="s">
        <v>23</v>
      </c>
      <c r="V184" s="3" t="s">
        <v>26</v>
      </c>
      <c r="W184">
        <f>VLOOKUP(U184,Days!$A$1:$B$8,2,FALSE)</f>
        <v>3</v>
      </c>
      <c r="X184">
        <f>VLOOKUP(V184,Days!$A$1:$B$8,2,FALSE)</f>
        <v>1</v>
      </c>
      <c r="Y184">
        <f t="shared" si="2"/>
        <v>-2</v>
      </c>
    </row>
    <row r="185" spans="1:25" x14ac:dyDescent="0.35">
      <c r="A185" t="s">
        <v>254</v>
      </c>
      <c r="B185" t="s">
        <v>77</v>
      </c>
      <c r="C185" t="s">
        <v>37</v>
      </c>
      <c r="D185" t="s">
        <v>36</v>
      </c>
      <c r="F185" s="11">
        <v>44161</v>
      </c>
      <c r="G185" s="11">
        <v>44167</v>
      </c>
      <c r="H185">
        <v>1</v>
      </c>
      <c r="K185">
        <v>0.25</v>
      </c>
      <c r="L185">
        <v>120</v>
      </c>
      <c r="M185" t="s">
        <v>18</v>
      </c>
      <c r="N185">
        <v>6</v>
      </c>
      <c r="O185">
        <v>80</v>
      </c>
      <c r="P185">
        <v>20</v>
      </c>
      <c r="Q185">
        <v>20</v>
      </c>
      <c r="R185">
        <v>120</v>
      </c>
      <c r="S185">
        <v>140</v>
      </c>
      <c r="T185">
        <v>140</v>
      </c>
      <c r="U185" s="3" t="s">
        <v>22</v>
      </c>
      <c r="V185" s="3" t="s">
        <v>23</v>
      </c>
      <c r="W185">
        <f>VLOOKUP(U185,Days!$A$1:$B$8,2,FALSE)</f>
        <v>4</v>
      </c>
      <c r="X185">
        <f>VLOOKUP(V185,Days!$A$1:$B$8,2,FALSE)</f>
        <v>3</v>
      </c>
      <c r="Y185">
        <f t="shared" si="2"/>
        <v>-1</v>
      </c>
    </row>
    <row r="186" spans="1:25" x14ac:dyDescent="0.35">
      <c r="A186" t="s">
        <v>255</v>
      </c>
      <c r="B186" t="s">
        <v>70</v>
      </c>
      <c r="C186" t="s">
        <v>33</v>
      </c>
      <c r="D186" t="s">
        <v>36</v>
      </c>
      <c r="E186" t="s">
        <v>27</v>
      </c>
      <c r="F186" s="11">
        <v>44161</v>
      </c>
      <c r="G186" s="11">
        <v>44168</v>
      </c>
      <c r="H186">
        <v>1</v>
      </c>
      <c r="K186">
        <v>0.25</v>
      </c>
      <c r="L186">
        <v>45.99</v>
      </c>
      <c r="M186" t="s">
        <v>21</v>
      </c>
      <c r="N186">
        <v>7</v>
      </c>
      <c r="O186">
        <v>80</v>
      </c>
      <c r="P186">
        <v>20</v>
      </c>
      <c r="Q186">
        <v>20</v>
      </c>
      <c r="R186">
        <v>45.99</v>
      </c>
      <c r="S186">
        <v>65.990000000000009</v>
      </c>
      <c r="T186">
        <v>65.990000000000009</v>
      </c>
      <c r="U186" s="3" t="s">
        <v>22</v>
      </c>
      <c r="V186" s="3" t="s">
        <v>22</v>
      </c>
      <c r="W186">
        <f>VLOOKUP(U186,Days!$A$1:$B$8,2,FALSE)</f>
        <v>4</v>
      </c>
      <c r="X186">
        <f>VLOOKUP(V186,Days!$A$1:$B$8,2,FALSE)</f>
        <v>4</v>
      </c>
      <c r="Y186">
        <f t="shared" si="2"/>
        <v>0</v>
      </c>
    </row>
    <row r="187" spans="1:25" x14ac:dyDescent="0.35">
      <c r="A187" t="s">
        <v>256</v>
      </c>
      <c r="B187" t="s">
        <v>87</v>
      </c>
      <c r="C187" t="s">
        <v>33</v>
      </c>
      <c r="D187" t="s">
        <v>34</v>
      </c>
      <c r="F187" s="11">
        <v>44161</v>
      </c>
      <c r="G187" s="11">
        <v>44175</v>
      </c>
      <c r="H187">
        <v>1</v>
      </c>
      <c r="K187">
        <v>0.5</v>
      </c>
      <c r="L187">
        <v>33</v>
      </c>
      <c r="M187" t="s">
        <v>24</v>
      </c>
      <c r="N187">
        <v>14</v>
      </c>
      <c r="O187">
        <v>80</v>
      </c>
      <c r="P187">
        <v>40</v>
      </c>
      <c r="Q187">
        <v>40</v>
      </c>
      <c r="R187">
        <v>33</v>
      </c>
      <c r="S187">
        <v>73</v>
      </c>
      <c r="T187">
        <v>73</v>
      </c>
      <c r="U187" s="3" t="s">
        <v>22</v>
      </c>
      <c r="V187" s="3" t="s">
        <v>22</v>
      </c>
      <c r="W187">
        <f>VLOOKUP(U187,Days!$A$1:$B$8,2,FALSE)</f>
        <v>4</v>
      </c>
      <c r="X187">
        <f>VLOOKUP(V187,Days!$A$1:$B$8,2,FALSE)</f>
        <v>4</v>
      </c>
      <c r="Y187">
        <f t="shared" si="2"/>
        <v>0</v>
      </c>
    </row>
    <row r="188" spans="1:25" x14ac:dyDescent="0.35">
      <c r="A188" t="s">
        <v>257</v>
      </c>
      <c r="B188" t="s">
        <v>70</v>
      </c>
      <c r="C188" t="s">
        <v>43</v>
      </c>
      <c r="D188" t="s">
        <v>34</v>
      </c>
      <c r="F188" s="11">
        <v>44161</v>
      </c>
      <c r="G188" s="11">
        <v>44207</v>
      </c>
      <c r="H188">
        <v>1</v>
      </c>
      <c r="K188">
        <v>0.25</v>
      </c>
      <c r="L188">
        <v>21.33</v>
      </c>
      <c r="M188" t="s">
        <v>24</v>
      </c>
      <c r="N188">
        <v>46</v>
      </c>
      <c r="O188">
        <v>80</v>
      </c>
      <c r="P188">
        <v>20</v>
      </c>
      <c r="Q188">
        <v>20</v>
      </c>
      <c r="R188">
        <v>21.33</v>
      </c>
      <c r="S188">
        <v>41.33</v>
      </c>
      <c r="T188">
        <v>41.33</v>
      </c>
      <c r="U188" s="3" t="s">
        <v>22</v>
      </c>
      <c r="V188" s="3" t="s">
        <v>26</v>
      </c>
      <c r="W188">
        <f>VLOOKUP(U188,Days!$A$1:$B$8,2,FALSE)</f>
        <v>4</v>
      </c>
      <c r="X188">
        <f>VLOOKUP(V188,Days!$A$1:$B$8,2,FALSE)</f>
        <v>1</v>
      </c>
      <c r="Y188">
        <f t="shared" si="2"/>
        <v>-3</v>
      </c>
    </row>
    <row r="189" spans="1:25" x14ac:dyDescent="0.35">
      <c r="A189" t="s">
        <v>258</v>
      </c>
      <c r="B189" t="s">
        <v>70</v>
      </c>
      <c r="C189" t="s">
        <v>35</v>
      </c>
      <c r="D189" t="s">
        <v>36</v>
      </c>
      <c r="E189" t="s">
        <v>27</v>
      </c>
      <c r="F189" s="11">
        <v>44161</v>
      </c>
      <c r="G189" s="11">
        <v>44244</v>
      </c>
      <c r="H189">
        <v>1</v>
      </c>
      <c r="K189">
        <v>0.25</v>
      </c>
      <c r="L189">
        <v>37.26</v>
      </c>
      <c r="M189" t="s">
        <v>18</v>
      </c>
      <c r="N189">
        <v>83</v>
      </c>
      <c r="O189">
        <v>80</v>
      </c>
      <c r="P189">
        <v>20</v>
      </c>
      <c r="Q189">
        <v>20</v>
      </c>
      <c r="R189">
        <v>37.26</v>
      </c>
      <c r="S189">
        <v>57.26</v>
      </c>
      <c r="T189">
        <v>57.26</v>
      </c>
      <c r="U189" s="3" t="s">
        <v>22</v>
      </c>
      <c r="V189" s="3" t="s">
        <v>23</v>
      </c>
      <c r="W189">
        <f>VLOOKUP(U189,Days!$A$1:$B$8,2,FALSE)</f>
        <v>4</v>
      </c>
      <c r="X189">
        <f>VLOOKUP(V189,Days!$A$1:$B$8,2,FALSE)</f>
        <v>3</v>
      </c>
      <c r="Y189">
        <f t="shared" si="2"/>
        <v>-1</v>
      </c>
    </row>
    <row r="190" spans="1:25" x14ac:dyDescent="0.35">
      <c r="A190" t="s">
        <v>259</v>
      </c>
      <c r="B190" t="s">
        <v>87</v>
      </c>
      <c r="C190" t="s">
        <v>37</v>
      </c>
      <c r="D190" t="s">
        <v>42</v>
      </c>
      <c r="F190" s="11">
        <v>44162</v>
      </c>
      <c r="G190" s="11">
        <v>44187</v>
      </c>
      <c r="H190">
        <v>1</v>
      </c>
      <c r="K190">
        <v>1</v>
      </c>
      <c r="L190">
        <v>81.885000000000005</v>
      </c>
      <c r="M190" t="s">
        <v>24</v>
      </c>
      <c r="N190">
        <v>25</v>
      </c>
      <c r="O190">
        <v>80</v>
      </c>
      <c r="P190">
        <v>80</v>
      </c>
      <c r="Q190">
        <v>80</v>
      </c>
      <c r="R190">
        <v>81.885000000000005</v>
      </c>
      <c r="S190">
        <v>161.88499999999999</v>
      </c>
      <c r="T190">
        <v>161.88499999999999</v>
      </c>
      <c r="U190" s="3" t="s">
        <v>20</v>
      </c>
      <c r="V190" s="3" t="s">
        <v>19</v>
      </c>
      <c r="W190">
        <f>VLOOKUP(U190,Days!$A$1:$B$8,2,FALSE)</f>
        <v>5</v>
      </c>
      <c r="X190">
        <f>VLOOKUP(V190,Days!$A$1:$B$8,2,FALSE)</f>
        <v>2</v>
      </c>
      <c r="Y190">
        <f t="shared" si="2"/>
        <v>-3</v>
      </c>
    </row>
    <row r="191" spans="1:25" x14ac:dyDescent="0.35">
      <c r="A191" t="s">
        <v>260</v>
      </c>
      <c r="B191" t="s">
        <v>67</v>
      </c>
      <c r="C191" t="s">
        <v>37</v>
      </c>
      <c r="D191" t="s">
        <v>36</v>
      </c>
      <c r="E191" t="s">
        <v>27</v>
      </c>
      <c r="F191" s="11">
        <v>44165</v>
      </c>
      <c r="G191" s="11">
        <v>44173</v>
      </c>
      <c r="H191">
        <v>1</v>
      </c>
      <c r="K191">
        <v>0.25</v>
      </c>
      <c r="L191">
        <v>10.103199999999999</v>
      </c>
      <c r="M191" t="s">
        <v>24</v>
      </c>
      <c r="N191">
        <v>8</v>
      </c>
      <c r="O191">
        <v>80</v>
      </c>
      <c r="P191">
        <v>20</v>
      </c>
      <c r="Q191">
        <v>20</v>
      </c>
      <c r="R191">
        <v>10.103199999999999</v>
      </c>
      <c r="S191">
        <v>30.103200000000001</v>
      </c>
      <c r="T191">
        <v>30.103200000000001</v>
      </c>
      <c r="U191" s="3" t="s">
        <v>26</v>
      </c>
      <c r="V191" s="3" t="s">
        <v>19</v>
      </c>
      <c r="W191">
        <f>VLOOKUP(U191,Days!$A$1:$B$8,2,FALSE)</f>
        <v>1</v>
      </c>
      <c r="X191">
        <f>VLOOKUP(V191,Days!$A$1:$B$8,2,FALSE)</f>
        <v>2</v>
      </c>
      <c r="Y191">
        <f t="shared" si="2"/>
        <v>1</v>
      </c>
    </row>
    <row r="192" spans="1:25" x14ac:dyDescent="0.35">
      <c r="A192" t="s">
        <v>261</v>
      </c>
      <c r="B192" t="s">
        <v>87</v>
      </c>
      <c r="C192" t="s">
        <v>37</v>
      </c>
      <c r="D192" t="s">
        <v>36</v>
      </c>
      <c r="F192" s="11">
        <v>44165</v>
      </c>
      <c r="G192" s="11">
        <v>44173</v>
      </c>
      <c r="H192">
        <v>1</v>
      </c>
      <c r="K192">
        <v>0.25</v>
      </c>
      <c r="L192">
        <v>17.88</v>
      </c>
      <c r="M192" t="s">
        <v>18</v>
      </c>
      <c r="N192">
        <v>8</v>
      </c>
      <c r="O192">
        <v>80</v>
      </c>
      <c r="P192">
        <v>20</v>
      </c>
      <c r="Q192">
        <v>20</v>
      </c>
      <c r="R192">
        <v>17.88</v>
      </c>
      <c r="S192">
        <v>37.879999999999995</v>
      </c>
      <c r="T192">
        <v>37.879999999999995</v>
      </c>
      <c r="U192" s="3" t="s">
        <v>26</v>
      </c>
      <c r="V192" s="3" t="s">
        <v>19</v>
      </c>
      <c r="W192">
        <f>VLOOKUP(U192,Days!$A$1:$B$8,2,FALSE)</f>
        <v>1</v>
      </c>
      <c r="X192">
        <f>VLOOKUP(V192,Days!$A$1:$B$8,2,FALSE)</f>
        <v>2</v>
      </c>
      <c r="Y192">
        <f t="shared" si="2"/>
        <v>1</v>
      </c>
    </row>
    <row r="193" spans="1:25" x14ac:dyDescent="0.35">
      <c r="A193" t="s">
        <v>262</v>
      </c>
      <c r="B193" t="s">
        <v>161</v>
      </c>
      <c r="C193" t="s">
        <v>43</v>
      </c>
      <c r="D193" t="s">
        <v>40</v>
      </c>
      <c r="F193" s="11">
        <v>44165</v>
      </c>
      <c r="G193" s="11">
        <v>44173</v>
      </c>
      <c r="H193">
        <v>2</v>
      </c>
      <c r="K193">
        <v>2.75</v>
      </c>
      <c r="L193">
        <v>1204.6415</v>
      </c>
      <c r="M193" t="s">
        <v>24</v>
      </c>
      <c r="N193">
        <v>8</v>
      </c>
      <c r="O193">
        <v>140</v>
      </c>
      <c r="P193">
        <v>385</v>
      </c>
      <c r="Q193">
        <v>385</v>
      </c>
      <c r="R193">
        <v>1204.6415</v>
      </c>
      <c r="S193">
        <v>1589.6415</v>
      </c>
      <c r="T193">
        <v>1589.6415</v>
      </c>
      <c r="U193" s="3" t="s">
        <v>26</v>
      </c>
      <c r="V193" s="3" t="s">
        <v>19</v>
      </c>
      <c r="W193">
        <f>VLOOKUP(U193,Days!$A$1:$B$8,2,FALSE)</f>
        <v>1</v>
      </c>
      <c r="X193">
        <f>VLOOKUP(V193,Days!$A$1:$B$8,2,FALSE)</f>
        <v>2</v>
      </c>
      <c r="Y193">
        <f t="shared" si="2"/>
        <v>1</v>
      </c>
    </row>
    <row r="194" spans="1:25" x14ac:dyDescent="0.35">
      <c r="A194" t="s">
        <v>263</v>
      </c>
      <c r="B194" t="s">
        <v>161</v>
      </c>
      <c r="C194" t="s">
        <v>33</v>
      </c>
      <c r="D194" t="s">
        <v>40</v>
      </c>
      <c r="F194" s="11">
        <v>44165</v>
      </c>
      <c r="G194" s="11">
        <v>44182</v>
      </c>
      <c r="H194">
        <v>2</v>
      </c>
      <c r="K194">
        <v>3</v>
      </c>
      <c r="L194">
        <v>111</v>
      </c>
      <c r="M194" t="s">
        <v>24</v>
      </c>
      <c r="N194">
        <v>17</v>
      </c>
      <c r="O194">
        <v>140</v>
      </c>
      <c r="P194">
        <v>420</v>
      </c>
      <c r="Q194">
        <v>420</v>
      </c>
      <c r="R194">
        <v>111</v>
      </c>
      <c r="S194">
        <v>531</v>
      </c>
      <c r="T194">
        <v>531</v>
      </c>
      <c r="U194" s="3" t="s">
        <v>26</v>
      </c>
      <c r="V194" s="3" t="s">
        <v>22</v>
      </c>
      <c r="W194">
        <f>VLOOKUP(U194,Days!$A$1:$B$8,2,FALSE)</f>
        <v>1</v>
      </c>
      <c r="X194">
        <f>VLOOKUP(V194,Days!$A$1:$B$8,2,FALSE)</f>
        <v>4</v>
      </c>
      <c r="Y194">
        <f t="shared" si="2"/>
        <v>3</v>
      </c>
    </row>
    <row r="195" spans="1:25" x14ac:dyDescent="0.35">
      <c r="A195" t="s">
        <v>264</v>
      </c>
      <c r="B195" t="s">
        <v>77</v>
      </c>
      <c r="C195" t="s">
        <v>37</v>
      </c>
      <c r="D195" t="s">
        <v>34</v>
      </c>
      <c r="F195" s="11">
        <v>44165</v>
      </c>
      <c r="G195" s="11">
        <v>44200</v>
      </c>
      <c r="H195">
        <v>1</v>
      </c>
      <c r="K195">
        <v>0.25</v>
      </c>
      <c r="L195">
        <v>21.21</v>
      </c>
      <c r="M195" t="s">
        <v>21</v>
      </c>
      <c r="N195">
        <v>35</v>
      </c>
      <c r="O195">
        <v>80</v>
      </c>
      <c r="P195">
        <v>20</v>
      </c>
      <c r="Q195">
        <v>20</v>
      </c>
      <c r="R195">
        <v>21.21</v>
      </c>
      <c r="S195">
        <v>41.21</v>
      </c>
      <c r="T195">
        <v>41.21</v>
      </c>
      <c r="U195" s="3" t="s">
        <v>26</v>
      </c>
      <c r="V195" s="3" t="s">
        <v>26</v>
      </c>
      <c r="W195">
        <f>VLOOKUP(U195,Days!$A$1:$B$8,2,FALSE)</f>
        <v>1</v>
      </c>
      <c r="X195">
        <f>VLOOKUP(V195,Days!$A$1:$B$8,2,FALSE)</f>
        <v>1</v>
      </c>
      <c r="Y195">
        <f t="shared" ref="Y195:Y258" si="3">X195-W195</f>
        <v>0</v>
      </c>
    </row>
    <row r="196" spans="1:25" x14ac:dyDescent="0.35">
      <c r="A196" t="s">
        <v>265</v>
      </c>
      <c r="B196" t="s">
        <v>161</v>
      </c>
      <c r="C196" t="s">
        <v>39</v>
      </c>
      <c r="D196" t="s">
        <v>34</v>
      </c>
      <c r="F196" s="11">
        <v>44165</v>
      </c>
      <c r="G196" s="11">
        <v>44252</v>
      </c>
      <c r="H196">
        <v>2</v>
      </c>
      <c r="K196">
        <v>0.5</v>
      </c>
      <c r="L196">
        <v>158.31389999999999</v>
      </c>
      <c r="M196" t="s">
        <v>24</v>
      </c>
      <c r="N196">
        <v>87</v>
      </c>
      <c r="O196">
        <v>140</v>
      </c>
      <c r="P196">
        <v>70</v>
      </c>
      <c r="Q196">
        <v>70</v>
      </c>
      <c r="R196">
        <v>158.31389999999999</v>
      </c>
      <c r="S196">
        <v>228.31389999999999</v>
      </c>
      <c r="T196">
        <v>228.31389999999999</v>
      </c>
      <c r="U196" s="3" t="s">
        <v>26</v>
      </c>
      <c r="V196" s="3" t="s">
        <v>22</v>
      </c>
      <c r="W196">
        <f>VLOOKUP(U196,Days!$A$1:$B$8,2,FALSE)</f>
        <v>1</v>
      </c>
      <c r="X196">
        <f>VLOOKUP(V196,Days!$A$1:$B$8,2,FALSE)</f>
        <v>4</v>
      </c>
      <c r="Y196">
        <f t="shared" si="3"/>
        <v>3</v>
      </c>
    </row>
    <row r="197" spans="1:25" x14ac:dyDescent="0.35">
      <c r="A197" t="s">
        <v>266</v>
      </c>
      <c r="B197" t="s">
        <v>87</v>
      </c>
      <c r="C197" t="s">
        <v>33</v>
      </c>
      <c r="D197" t="s">
        <v>34</v>
      </c>
      <c r="F197" s="11">
        <v>44166</v>
      </c>
      <c r="G197" s="11">
        <v>44207</v>
      </c>
      <c r="H197">
        <v>1</v>
      </c>
      <c r="K197">
        <v>0.5</v>
      </c>
      <c r="L197">
        <v>36.754399999999997</v>
      </c>
      <c r="M197" t="s">
        <v>24</v>
      </c>
      <c r="N197">
        <v>41</v>
      </c>
      <c r="O197">
        <v>80</v>
      </c>
      <c r="P197">
        <v>40</v>
      </c>
      <c r="Q197">
        <v>40</v>
      </c>
      <c r="R197">
        <v>36.754399999999997</v>
      </c>
      <c r="S197">
        <v>76.754400000000004</v>
      </c>
      <c r="T197">
        <v>76.754400000000004</v>
      </c>
      <c r="U197" s="3" t="s">
        <v>19</v>
      </c>
      <c r="V197" s="3" t="s">
        <v>26</v>
      </c>
      <c r="W197">
        <f>VLOOKUP(U197,Days!$A$1:$B$8,2,FALSE)</f>
        <v>2</v>
      </c>
      <c r="X197">
        <f>VLOOKUP(V197,Days!$A$1:$B$8,2,FALSE)</f>
        <v>1</v>
      </c>
      <c r="Y197">
        <f t="shared" si="3"/>
        <v>-1</v>
      </c>
    </row>
    <row r="198" spans="1:25" x14ac:dyDescent="0.35">
      <c r="A198" t="s">
        <v>267</v>
      </c>
      <c r="B198" t="s">
        <v>63</v>
      </c>
      <c r="C198" t="s">
        <v>39</v>
      </c>
      <c r="D198" t="s">
        <v>42</v>
      </c>
      <c r="F198" s="11">
        <v>44166</v>
      </c>
      <c r="G198" s="11">
        <v>44320</v>
      </c>
      <c r="H198">
        <v>2</v>
      </c>
      <c r="K198">
        <v>0.5</v>
      </c>
      <c r="L198">
        <v>242.07</v>
      </c>
      <c r="M198" t="s">
        <v>24</v>
      </c>
      <c r="N198">
        <v>154</v>
      </c>
      <c r="O198">
        <v>140</v>
      </c>
      <c r="P198">
        <v>70</v>
      </c>
      <c r="Q198">
        <v>70</v>
      </c>
      <c r="R198">
        <v>242.07</v>
      </c>
      <c r="S198">
        <v>312.07</v>
      </c>
      <c r="T198">
        <v>312.07</v>
      </c>
      <c r="U198" s="3" t="s">
        <v>19</v>
      </c>
      <c r="V198" s="3" t="s">
        <v>19</v>
      </c>
      <c r="W198">
        <f>VLOOKUP(U198,Days!$A$1:$B$8,2,FALSE)</f>
        <v>2</v>
      </c>
      <c r="X198">
        <f>VLOOKUP(V198,Days!$A$1:$B$8,2,FALSE)</f>
        <v>2</v>
      </c>
      <c r="Y198">
        <f t="shared" si="3"/>
        <v>0</v>
      </c>
    </row>
    <row r="199" spans="1:25" x14ac:dyDescent="0.35">
      <c r="A199" t="s">
        <v>268</v>
      </c>
      <c r="B199" t="s">
        <v>70</v>
      </c>
      <c r="C199" t="s">
        <v>37</v>
      </c>
      <c r="D199" t="s">
        <v>34</v>
      </c>
      <c r="F199" s="11">
        <v>44167</v>
      </c>
      <c r="G199" s="11">
        <v>44182</v>
      </c>
      <c r="H199">
        <v>1</v>
      </c>
      <c r="K199">
        <v>0.5</v>
      </c>
      <c r="L199">
        <v>30</v>
      </c>
      <c r="M199" t="s">
        <v>24</v>
      </c>
      <c r="N199">
        <v>15</v>
      </c>
      <c r="O199">
        <v>80</v>
      </c>
      <c r="P199">
        <v>40</v>
      </c>
      <c r="Q199">
        <v>40</v>
      </c>
      <c r="R199">
        <v>30</v>
      </c>
      <c r="S199">
        <v>70</v>
      </c>
      <c r="T199">
        <v>70</v>
      </c>
      <c r="U199" s="3" t="s">
        <v>23</v>
      </c>
      <c r="V199" s="3" t="s">
        <v>22</v>
      </c>
      <c r="W199">
        <f>VLOOKUP(U199,Days!$A$1:$B$8,2,FALSE)</f>
        <v>3</v>
      </c>
      <c r="X199">
        <f>VLOOKUP(V199,Days!$A$1:$B$8,2,FALSE)</f>
        <v>4</v>
      </c>
      <c r="Y199">
        <f t="shared" si="3"/>
        <v>1</v>
      </c>
    </row>
    <row r="200" spans="1:25" x14ac:dyDescent="0.35">
      <c r="A200" t="s">
        <v>269</v>
      </c>
      <c r="B200" t="s">
        <v>70</v>
      </c>
      <c r="C200" t="s">
        <v>37</v>
      </c>
      <c r="D200" t="s">
        <v>34</v>
      </c>
      <c r="E200" t="s">
        <v>27</v>
      </c>
      <c r="F200" s="11">
        <v>44167</v>
      </c>
      <c r="G200" s="11">
        <v>44180</v>
      </c>
      <c r="H200">
        <v>1</v>
      </c>
      <c r="K200">
        <v>0.5</v>
      </c>
      <c r="L200">
        <v>52.8994</v>
      </c>
      <c r="M200" t="s">
        <v>24</v>
      </c>
      <c r="N200">
        <v>13</v>
      </c>
      <c r="O200">
        <v>80</v>
      </c>
      <c r="P200">
        <v>40</v>
      </c>
      <c r="Q200">
        <v>40</v>
      </c>
      <c r="R200">
        <v>52.8994</v>
      </c>
      <c r="S200">
        <v>92.8994</v>
      </c>
      <c r="T200">
        <v>92.8994</v>
      </c>
      <c r="U200" s="3" t="s">
        <v>23</v>
      </c>
      <c r="V200" s="3" t="s">
        <v>19</v>
      </c>
      <c r="W200">
        <f>VLOOKUP(U200,Days!$A$1:$B$8,2,FALSE)</f>
        <v>3</v>
      </c>
      <c r="X200">
        <f>VLOOKUP(V200,Days!$A$1:$B$8,2,FALSE)</f>
        <v>2</v>
      </c>
      <c r="Y200">
        <f t="shared" si="3"/>
        <v>-1</v>
      </c>
    </row>
    <row r="201" spans="1:25" x14ac:dyDescent="0.35">
      <c r="A201" t="s">
        <v>270</v>
      </c>
      <c r="B201" t="s">
        <v>70</v>
      </c>
      <c r="C201" t="s">
        <v>35</v>
      </c>
      <c r="D201" t="s">
        <v>36</v>
      </c>
      <c r="E201" t="s">
        <v>27</v>
      </c>
      <c r="F201" s="11">
        <v>44167</v>
      </c>
      <c r="G201" s="11">
        <v>44182</v>
      </c>
      <c r="H201">
        <v>1</v>
      </c>
      <c r="K201">
        <v>0.25</v>
      </c>
      <c r="L201">
        <v>36.754399999999997</v>
      </c>
      <c r="M201" t="s">
        <v>18</v>
      </c>
      <c r="N201">
        <v>15</v>
      </c>
      <c r="O201">
        <v>80</v>
      </c>
      <c r="P201">
        <v>20</v>
      </c>
      <c r="Q201">
        <v>20</v>
      </c>
      <c r="R201">
        <v>36.754399999999997</v>
      </c>
      <c r="S201">
        <v>56.754399999999997</v>
      </c>
      <c r="T201">
        <v>56.754399999999997</v>
      </c>
      <c r="U201" s="3" t="s">
        <v>23</v>
      </c>
      <c r="V201" s="3" t="s">
        <v>22</v>
      </c>
      <c r="W201">
        <f>VLOOKUP(U201,Days!$A$1:$B$8,2,FALSE)</f>
        <v>3</v>
      </c>
      <c r="X201">
        <f>VLOOKUP(V201,Days!$A$1:$B$8,2,FALSE)</f>
        <v>4</v>
      </c>
      <c r="Y201">
        <f t="shared" si="3"/>
        <v>1</v>
      </c>
    </row>
    <row r="202" spans="1:25" x14ac:dyDescent="0.35">
      <c r="A202" t="s">
        <v>271</v>
      </c>
      <c r="B202" t="s">
        <v>87</v>
      </c>
      <c r="C202" t="s">
        <v>43</v>
      </c>
      <c r="D202" t="s">
        <v>36</v>
      </c>
      <c r="F202" s="11">
        <v>44167</v>
      </c>
      <c r="G202" s="11">
        <v>44203</v>
      </c>
      <c r="H202">
        <v>1</v>
      </c>
      <c r="K202">
        <v>0.25</v>
      </c>
      <c r="L202">
        <v>45.237400000000001</v>
      </c>
      <c r="M202" t="s">
        <v>24</v>
      </c>
      <c r="N202">
        <v>36</v>
      </c>
      <c r="O202">
        <v>80</v>
      </c>
      <c r="P202">
        <v>20</v>
      </c>
      <c r="Q202">
        <v>20</v>
      </c>
      <c r="R202">
        <v>45.237400000000001</v>
      </c>
      <c r="S202">
        <v>65.237400000000008</v>
      </c>
      <c r="T202">
        <v>65.237400000000008</v>
      </c>
      <c r="U202" s="3" t="s">
        <v>23</v>
      </c>
      <c r="V202" s="3" t="s">
        <v>22</v>
      </c>
      <c r="W202">
        <f>VLOOKUP(U202,Days!$A$1:$B$8,2,FALSE)</f>
        <v>3</v>
      </c>
      <c r="X202">
        <f>VLOOKUP(V202,Days!$A$1:$B$8,2,FALSE)</f>
        <v>4</v>
      </c>
      <c r="Y202">
        <f t="shared" si="3"/>
        <v>1</v>
      </c>
    </row>
    <row r="203" spans="1:25" x14ac:dyDescent="0.35">
      <c r="A203" t="s">
        <v>272</v>
      </c>
      <c r="B203" t="s">
        <v>70</v>
      </c>
      <c r="C203" t="s">
        <v>35</v>
      </c>
      <c r="D203" t="s">
        <v>42</v>
      </c>
      <c r="E203" t="s">
        <v>27</v>
      </c>
      <c r="F203" s="11">
        <v>44167</v>
      </c>
      <c r="G203" s="11">
        <v>44223</v>
      </c>
      <c r="H203">
        <v>1</v>
      </c>
      <c r="K203">
        <v>0.75</v>
      </c>
      <c r="L203">
        <v>42.66</v>
      </c>
      <c r="M203" t="s">
        <v>18</v>
      </c>
      <c r="N203">
        <v>56</v>
      </c>
      <c r="O203">
        <v>80</v>
      </c>
      <c r="P203">
        <v>60</v>
      </c>
      <c r="Q203">
        <v>60</v>
      </c>
      <c r="R203">
        <v>42.66</v>
      </c>
      <c r="S203">
        <v>102.66</v>
      </c>
      <c r="T203">
        <v>102.66</v>
      </c>
      <c r="U203" s="3" t="s">
        <v>23</v>
      </c>
      <c r="V203" s="3" t="s">
        <v>23</v>
      </c>
      <c r="W203">
        <f>VLOOKUP(U203,Days!$A$1:$B$8,2,FALSE)</f>
        <v>3</v>
      </c>
      <c r="X203">
        <f>VLOOKUP(V203,Days!$A$1:$B$8,2,FALSE)</f>
        <v>3</v>
      </c>
      <c r="Y203">
        <f t="shared" si="3"/>
        <v>0</v>
      </c>
    </row>
    <row r="204" spans="1:25" x14ac:dyDescent="0.35">
      <c r="A204" t="s">
        <v>273</v>
      </c>
      <c r="B204" t="s">
        <v>63</v>
      </c>
      <c r="C204" t="s">
        <v>39</v>
      </c>
      <c r="D204" t="s">
        <v>42</v>
      </c>
      <c r="F204" s="11">
        <v>44167</v>
      </c>
      <c r="G204" s="11">
        <v>44242</v>
      </c>
      <c r="H204">
        <v>2</v>
      </c>
      <c r="K204">
        <v>1</v>
      </c>
      <c r="L204">
        <v>226</v>
      </c>
      <c r="M204" t="s">
        <v>18</v>
      </c>
      <c r="N204">
        <v>75</v>
      </c>
      <c r="O204">
        <v>140</v>
      </c>
      <c r="P204">
        <v>140</v>
      </c>
      <c r="Q204">
        <v>140</v>
      </c>
      <c r="R204">
        <v>226</v>
      </c>
      <c r="S204">
        <v>366</v>
      </c>
      <c r="T204">
        <v>366</v>
      </c>
      <c r="U204" s="3" t="s">
        <v>23</v>
      </c>
      <c r="V204" s="3" t="s">
        <v>26</v>
      </c>
      <c r="W204">
        <f>VLOOKUP(U204,Days!$A$1:$B$8,2,FALSE)</f>
        <v>3</v>
      </c>
      <c r="X204">
        <f>VLOOKUP(V204,Days!$A$1:$B$8,2,FALSE)</f>
        <v>1</v>
      </c>
      <c r="Y204">
        <f t="shared" si="3"/>
        <v>-2</v>
      </c>
    </row>
    <row r="205" spans="1:25" x14ac:dyDescent="0.35">
      <c r="A205" t="s">
        <v>274</v>
      </c>
      <c r="B205" t="s">
        <v>65</v>
      </c>
      <c r="C205" t="s">
        <v>43</v>
      </c>
      <c r="D205" t="s">
        <v>34</v>
      </c>
      <c r="F205" s="11">
        <v>44168</v>
      </c>
      <c r="G205" s="11">
        <v>44202</v>
      </c>
      <c r="H205">
        <v>2</v>
      </c>
      <c r="K205">
        <v>0.5</v>
      </c>
      <c r="L205">
        <v>45.237400000000001</v>
      </c>
      <c r="M205" t="s">
        <v>18</v>
      </c>
      <c r="N205">
        <v>34</v>
      </c>
      <c r="O205">
        <v>140</v>
      </c>
      <c r="P205">
        <v>70</v>
      </c>
      <c r="Q205">
        <v>70</v>
      </c>
      <c r="R205">
        <v>45.237400000000001</v>
      </c>
      <c r="S205">
        <v>115.23740000000001</v>
      </c>
      <c r="T205">
        <v>115.23740000000001</v>
      </c>
      <c r="U205" s="3" t="s">
        <v>22</v>
      </c>
      <c r="V205" s="3" t="s">
        <v>23</v>
      </c>
      <c r="W205">
        <f>VLOOKUP(U205,Days!$A$1:$B$8,2,FALSE)</f>
        <v>4</v>
      </c>
      <c r="X205">
        <f>VLOOKUP(V205,Days!$A$1:$B$8,2,FALSE)</f>
        <v>3</v>
      </c>
      <c r="Y205">
        <f t="shared" si="3"/>
        <v>-1</v>
      </c>
    </row>
    <row r="206" spans="1:25" x14ac:dyDescent="0.35">
      <c r="A206" t="s">
        <v>275</v>
      </c>
      <c r="B206" t="s">
        <v>70</v>
      </c>
      <c r="C206" t="s">
        <v>33</v>
      </c>
      <c r="D206" t="s">
        <v>36</v>
      </c>
      <c r="E206" t="s">
        <v>27</v>
      </c>
      <c r="F206" s="11">
        <v>44168</v>
      </c>
      <c r="G206" s="11">
        <v>44221</v>
      </c>
      <c r="H206">
        <v>1</v>
      </c>
      <c r="K206">
        <v>0.25</v>
      </c>
      <c r="L206">
        <v>36.972099999999998</v>
      </c>
      <c r="M206" t="s">
        <v>24</v>
      </c>
      <c r="N206">
        <v>53</v>
      </c>
      <c r="O206">
        <v>80</v>
      </c>
      <c r="P206">
        <v>20</v>
      </c>
      <c r="Q206">
        <v>20</v>
      </c>
      <c r="R206">
        <v>36.972099999999998</v>
      </c>
      <c r="S206">
        <v>56.972099999999998</v>
      </c>
      <c r="T206">
        <v>56.972099999999998</v>
      </c>
      <c r="U206" s="3" t="s">
        <v>22</v>
      </c>
      <c r="V206" s="3" t="s">
        <v>26</v>
      </c>
      <c r="W206">
        <f>VLOOKUP(U206,Days!$A$1:$B$8,2,FALSE)</f>
        <v>4</v>
      </c>
      <c r="X206">
        <f>VLOOKUP(V206,Days!$A$1:$B$8,2,FALSE)</f>
        <v>1</v>
      </c>
      <c r="Y206">
        <f t="shared" si="3"/>
        <v>-3</v>
      </c>
    </row>
    <row r="207" spans="1:25" x14ac:dyDescent="0.35">
      <c r="A207" t="s">
        <v>276</v>
      </c>
      <c r="B207" t="s">
        <v>65</v>
      </c>
      <c r="C207" t="s">
        <v>41</v>
      </c>
      <c r="D207" t="s">
        <v>34</v>
      </c>
      <c r="F207" s="11">
        <v>44170</v>
      </c>
      <c r="G207" s="11">
        <v>44188</v>
      </c>
      <c r="H207">
        <v>1</v>
      </c>
      <c r="K207">
        <v>0.5</v>
      </c>
      <c r="L207">
        <v>138.5667</v>
      </c>
      <c r="M207" t="s">
        <v>18</v>
      </c>
      <c r="N207">
        <v>18</v>
      </c>
      <c r="O207">
        <v>80</v>
      </c>
      <c r="P207">
        <v>40</v>
      </c>
      <c r="Q207">
        <v>40</v>
      </c>
      <c r="R207">
        <v>138.5667</v>
      </c>
      <c r="S207">
        <v>178.5667</v>
      </c>
      <c r="T207">
        <v>178.5667</v>
      </c>
      <c r="U207" s="3" t="s">
        <v>25</v>
      </c>
      <c r="V207" s="3" t="s">
        <v>23</v>
      </c>
      <c r="W207">
        <f>VLOOKUP(U207,Days!$A$1:$B$8,2,FALSE)</f>
        <v>6</v>
      </c>
      <c r="X207">
        <f>VLOOKUP(V207,Days!$A$1:$B$8,2,FALSE)</f>
        <v>3</v>
      </c>
      <c r="Y207">
        <f t="shared" si="3"/>
        <v>-3</v>
      </c>
    </row>
    <row r="208" spans="1:25" x14ac:dyDescent="0.35">
      <c r="A208" t="s">
        <v>277</v>
      </c>
      <c r="B208" t="s">
        <v>65</v>
      </c>
      <c r="C208" t="s">
        <v>41</v>
      </c>
      <c r="D208" t="s">
        <v>36</v>
      </c>
      <c r="F208" s="11">
        <v>44170</v>
      </c>
      <c r="G208" s="11">
        <v>44202</v>
      </c>
      <c r="H208">
        <v>1</v>
      </c>
      <c r="K208">
        <v>0.25</v>
      </c>
      <c r="L208">
        <v>126.5641</v>
      </c>
      <c r="M208" t="s">
        <v>18</v>
      </c>
      <c r="N208">
        <v>32</v>
      </c>
      <c r="O208">
        <v>80</v>
      </c>
      <c r="P208">
        <v>20</v>
      </c>
      <c r="Q208">
        <v>20</v>
      </c>
      <c r="R208">
        <v>126.5641</v>
      </c>
      <c r="S208">
        <v>146.5641</v>
      </c>
      <c r="T208">
        <v>146.5641</v>
      </c>
      <c r="U208" s="3" t="s">
        <v>25</v>
      </c>
      <c r="V208" s="3" t="s">
        <v>23</v>
      </c>
      <c r="W208">
        <f>VLOOKUP(U208,Days!$A$1:$B$8,2,FALSE)</f>
        <v>6</v>
      </c>
      <c r="X208">
        <f>VLOOKUP(V208,Days!$A$1:$B$8,2,FALSE)</f>
        <v>3</v>
      </c>
      <c r="Y208">
        <f t="shared" si="3"/>
        <v>-3</v>
      </c>
    </row>
    <row r="209" spans="1:25" x14ac:dyDescent="0.35">
      <c r="A209" t="s">
        <v>278</v>
      </c>
      <c r="B209" t="s">
        <v>77</v>
      </c>
      <c r="C209" t="s">
        <v>33</v>
      </c>
      <c r="D209" t="s">
        <v>38</v>
      </c>
      <c r="F209" s="11">
        <v>44172</v>
      </c>
      <c r="G209" s="11">
        <v>44201</v>
      </c>
      <c r="H209">
        <v>2</v>
      </c>
      <c r="K209">
        <v>1</v>
      </c>
      <c r="L209">
        <v>51.45</v>
      </c>
      <c r="M209" t="s">
        <v>21</v>
      </c>
      <c r="N209">
        <v>29</v>
      </c>
      <c r="O209">
        <v>140</v>
      </c>
      <c r="P209">
        <v>140</v>
      </c>
      <c r="Q209">
        <v>140</v>
      </c>
      <c r="R209">
        <v>51.45</v>
      </c>
      <c r="S209">
        <v>191.45</v>
      </c>
      <c r="T209">
        <v>191.45</v>
      </c>
      <c r="U209" s="3" t="s">
        <v>26</v>
      </c>
      <c r="V209" s="3" t="s">
        <v>19</v>
      </c>
      <c r="W209">
        <f>VLOOKUP(U209,Days!$A$1:$B$8,2,FALSE)</f>
        <v>1</v>
      </c>
      <c r="X209">
        <f>VLOOKUP(V209,Days!$A$1:$B$8,2,FALSE)</f>
        <v>2</v>
      </c>
      <c r="Y209">
        <f t="shared" si="3"/>
        <v>1</v>
      </c>
    </row>
    <row r="210" spans="1:25" x14ac:dyDescent="0.35">
      <c r="A210" t="s">
        <v>279</v>
      </c>
      <c r="B210" t="s">
        <v>65</v>
      </c>
      <c r="C210" t="s">
        <v>41</v>
      </c>
      <c r="D210" t="s">
        <v>36</v>
      </c>
      <c r="F210" s="11">
        <v>44172</v>
      </c>
      <c r="G210" s="11">
        <v>44203</v>
      </c>
      <c r="H210">
        <v>1</v>
      </c>
      <c r="K210">
        <v>0.25</v>
      </c>
      <c r="L210">
        <v>227.93719999999999</v>
      </c>
      <c r="M210" t="s">
        <v>18</v>
      </c>
      <c r="N210">
        <v>31</v>
      </c>
      <c r="O210">
        <v>80</v>
      </c>
      <c r="P210">
        <v>20</v>
      </c>
      <c r="Q210">
        <v>20</v>
      </c>
      <c r="R210">
        <v>227.93719999999999</v>
      </c>
      <c r="S210">
        <v>247.93719999999999</v>
      </c>
      <c r="T210">
        <v>247.93719999999999</v>
      </c>
      <c r="U210" s="3" t="s">
        <v>26</v>
      </c>
      <c r="V210" s="3" t="s">
        <v>22</v>
      </c>
      <c r="W210">
        <f>VLOOKUP(U210,Days!$A$1:$B$8,2,FALSE)</f>
        <v>1</v>
      </c>
      <c r="X210">
        <f>VLOOKUP(V210,Days!$A$1:$B$8,2,FALSE)</f>
        <v>4</v>
      </c>
      <c r="Y210">
        <f t="shared" si="3"/>
        <v>3</v>
      </c>
    </row>
    <row r="211" spans="1:25" x14ac:dyDescent="0.35">
      <c r="A211" t="s">
        <v>280</v>
      </c>
      <c r="B211" t="s">
        <v>70</v>
      </c>
      <c r="C211" t="s">
        <v>43</v>
      </c>
      <c r="D211" t="s">
        <v>42</v>
      </c>
      <c r="F211" s="11">
        <v>44172</v>
      </c>
      <c r="G211" s="11">
        <v>44207</v>
      </c>
      <c r="H211">
        <v>1</v>
      </c>
      <c r="K211">
        <v>0.5</v>
      </c>
      <c r="L211">
        <v>367.71109999999999</v>
      </c>
      <c r="M211" t="s">
        <v>21</v>
      </c>
      <c r="N211">
        <v>35</v>
      </c>
      <c r="O211">
        <v>80</v>
      </c>
      <c r="P211">
        <v>40</v>
      </c>
      <c r="Q211">
        <v>40</v>
      </c>
      <c r="R211">
        <v>367.71109999999999</v>
      </c>
      <c r="S211">
        <v>407.71109999999999</v>
      </c>
      <c r="T211">
        <v>407.71109999999999</v>
      </c>
      <c r="U211" s="3" t="s">
        <v>26</v>
      </c>
      <c r="V211" s="3" t="s">
        <v>26</v>
      </c>
      <c r="W211">
        <f>VLOOKUP(U211,Days!$A$1:$B$8,2,FALSE)</f>
        <v>1</v>
      </c>
      <c r="X211">
        <f>VLOOKUP(V211,Days!$A$1:$B$8,2,FALSE)</f>
        <v>1</v>
      </c>
      <c r="Y211">
        <f t="shared" si="3"/>
        <v>0</v>
      </c>
    </row>
    <row r="212" spans="1:25" x14ac:dyDescent="0.35">
      <c r="A212" t="s">
        <v>281</v>
      </c>
      <c r="B212" t="s">
        <v>63</v>
      </c>
      <c r="C212" t="s">
        <v>37</v>
      </c>
      <c r="D212" t="s">
        <v>42</v>
      </c>
      <c r="F212" s="11">
        <v>44172</v>
      </c>
      <c r="G212" s="11">
        <v>44208</v>
      </c>
      <c r="H212">
        <v>2</v>
      </c>
      <c r="K212">
        <v>1.25</v>
      </c>
      <c r="L212">
        <v>637.53</v>
      </c>
      <c r="M212" t="s">
        <v>18</v>
      </c>
      <c r="N212">
        <v>36</v>
      </c>
      <c r="O212">
        <v>140</v>
      </c>
      <c r="P212">
        <v>175</v>
      </c>
      <c r="Q212">
        <v>175</v>
      </c>
      <c r="R212">
        <v>637.53</v>
      </c>
      <c r="S212">
        <v>812.53</v>
      </c>
      <c r="T212">
        <v>812.53</v>
      </c>
      <c r="U212" s="3" t="s">
        <v>26</v>
      </c>
      <c r="V212" s="3" t="s">
        <v>19</v>
      </c>
      <c r="W212">
        <f>VLOOKUP(U212,Days!$A$1:$B$8,2,FALSE)</f>
        <v>1</v>
      </c>
      <c r="X212">
        <f>VLOOKUP(V212,Days!$A$1:$B$8,2,FALSE)</f>
        <v>2</v>
      </c>
      <c r="Y212">
        <f t="shared" si="3"/>
        <v>1</v>
      </c>
    </row>
    <row r="213" spans="1:25" x14ac:dyDescent="0.35">
      <c r="A213" t="s">
        <v>282</v>
      </c>
      <c r="B213" t="s">
        <v>67</v>
      </c>
      <c r="C213" t="s">
        <v>37</v>
      </c>
      <c r="D213" t="s">
        <v>42</v>
      </c>
      <c r="F213" s="11">
        <v>44173</v>
      </c>
      <c r="G213" s="11">
        <v>44180</v>
      </c>
      <c r="H213">
        <v>2</v>
      </c>
      <c r="K213">
        <v>3</v>
      </c>
      <c r="L213">
        <v>21.33</v>
      </c>
      <c r="M213" t="s">
        <v>18</v>
      </c>
      <c r="N213">
        <v>7</v>
      </c>
      <c r="O213">
        <v>140</v>
      </c>
      <c r="P213">
        <v>420</v>
      </c>
      <c r="Q213">
        <v>420</v>
      </c>
      <c r="R213">
        <v>21.33</v>
      </c>
      <c r="S213">
        <v>441.33</v>
      </c>
      <c r="T213">
        <v>441.33</v>
      </c>
      <c r="U213" s="3" t="s">
        <v>19</v>
      </c>
      <c r="V213" s="3" t="s">
        <v>19</v>
      </c>
      <c r="W213">
        <f>VLOOKUP(U213,Days!$A$1:$B$8,2,FALSE)</f>
        <v>2</v>
      </c>
      <c r="X213">
        <f>VLOOKUP(V213,Days!$A$1:$B$8,2,FALSE)</f>
        <v>2</v>
      </c>
      <c r="Y213">
        <f t="shared" si="3"/>
        <v>0</v>
      </c>
    </row>
    <row r="214" spans="1:25" x14ac:dyDescent="0.35">
      <c r="A214" t="s">
        <v>283</v>
      </c>
      <c r="B214" t="s">
        <v>77</v>
      </c>
      <c r="C214" t="s">
        <v>35</v>
      </c>
      <c r="D214" t="s">
        <v>42</v>
      </c>
      <c r="F214" s="11">
        <v>44173</v>
      </c>
      <c r="G214" s="11">
        <v>44181</v>
      </c>
      <c r="H214">
        <v>2</v>
      </c>
      <c r="K214">
        <v>1.5</v>
      </c>
      <c r="L214">
        <v>318.72519999999997</v>
      </c>
      <c r="M214" t="s">
        <v>18</v>
      </c>
      <c r="N214">
        <v>8</v>
      </c>
      <c r="O214">
        <v>140</v>
      </c>
      <c r="P214">
        <v>210</v>
      </c>
      <c r="Q214">
        <v>210</v>
      </c>
      <c r="R214">
        <v>318.72519999999997</v>
      </c>
      <c r="S214">
        <v>528.72519999999997</v>
      </c>
      <c r="T214">
        <v>528.72519999999997</v>
      </c>
      <c r="U214" s="3" t="s">
        <v>19</v>
      </c>
      <c r="V214" s="3" t="s">
        <v>23</v>
      </c>
      <c r="W214">
        <f>VLOOKUP(U214,Days!$A$1:$B$8,2,FALSE)</f>
        <v>2</v>
      </c>
      <c r="X214">
        <f>VLOOKUP(V214,Days!$A$1:$B$8,2,FALSE)</f>
        <v>3</v>
      </c>
      <c r="Y214">
        <f t="shared" si="3"/>
        <v>1</v>
      </c>
    </row>
    <row r="215" spans="1:25" x14ac:dyDescent="0.35">
      <c r="A215" t="s">
        <v>284</v>
      </c>
      <c r="B215" t="s">
        <v>70</v>
      </c>
      <c r="C215" t="s">
        <v>35</v>
      </c>
      <c r="D215" t="s">
        <v>42</v>
      </c>
      <c r="E215" t="s">
        <v>27</v>
      </c>
      <c r="F215" s="11">
        <v>44173</v>
      </c>
      <c r="G215" s="11">
        <v>44239</v>
      </c>
      <c r="H215">
        <v>2</v>
      </c>
      <c r="K215">
        <v>0.75</v>
      </c>
      <c r="L215">
        <v>35.450000000000003</v>
      </c>
      <c r="M215" t="s">
        <v>18</v>
      </c>
      <c r="N215">
        <v>66</v>
      </c>
      <c r="O215">
        <v>140</v>
      </c>
      <c r="P215">
        <v>105</v>
      </c>
      <c r="Q215">
        <v>105</v>
      </c>
      <c r="R215">
        <v>35.450000000000003</v>
      </c>
      <c r="S215">
        <v>140.44999999999999</v>
      </c>
      <c r="T215">
        <v>140.44999999999999</v>
      </c>
      <c r="U215" s="3" t="s">
        <v>19</v>
      </c>
      <c r="V215" s="3" t="s">
        <v>20</v>
      </c>
      <c r="W215">
        <f>VLOOKUP(U215,Days!$A$1:$B$8,2,FALSE)</f>
        <v>2</v>
      </c>
      <c r="X215">
        <f>VLOOKUP(V215,Days!$A$1:$B$8,2,FALSE)</f>
        <v>5</v>
      </c>
      <c r="Y215">
        <f t="shared" si="3"/>
        <v>3</v>
      </c>
    </row>
    <row r="216" spans="1:25" x14ac:dyDescent="0.35">
      <c r="A216" t="s">
        <v>285</v>
      </c>
      <c r="B216" t="s">
        <v>65</v>
      </c>
      <c r="C216" t="s">
        <v>41</v>
      </c>
      <c r="D216" t="s">
        <v>38</v>
      </c>
      <c r="F216" s="11">
        <v>44174</v>
      </c>
      <c r="G216" s="11">
        <v>44182</v>
      </c>
      <c r="H216">
        <v>1</v>
      </c>
      <c r="K216">
        <v>1.75</v>
      </c>
      <c r="L216">
        <v>131.30000000000001</v>
      </c>
      <c r="M216" t="s">
        <v>21</v>
      </c>
      <c r="N216">
        <v>8</v>
      </c>
      <c r="O216">
        <v>80</v>
      </c>
      <c r="P216">
        <v>140</v>
      </c>
      <c r="Q216">
        <v>140</v>
      </c>
      <c r="R216">
        <v>131.30000000000001</v>
      </c>
      <c r="S216">
        <v>271.3</v>
      </c>
      <c r="T216">
        <v>271.3</v>
      </c>
      <c r="U216" s="3" t="s">
        <v>23</v>
      </c>
      <c r="V216" s="3" t="s">
        <v>22</v>
      </c>
      <c r="W216">
        <f>VLOOKUP(U216,Days!$A$1:$B$8,2,FALSE)</f>
        <v>3</v>
      </c>
      <c r="X216">
        <f>VLOOKUP(V216,Days!$A$1:$B$8,2,FALSE)</f>
        <v>4</v>
      </c>
      <c r="Y216">
        <f t="shared" si="3"/>
        <v>1</v>
      </c>
    </row>
    <row r="217" spans="1:25" x14ac:dyDescent="0.35">
      <c r="A217" t="s">
        <v>286</v>
      </c>
      <c r="B217" t="s">
        <v>70</v>
      </c>
      <c r="C217" t="s">
        <v>35</v>
      </c>
      <c r="D217" t="s">
        <v>36</v>
      </c>
      <c r="F217" s="11">
        <v>44174</v>
      </c>
      <c r="G217" s="11">
        <v>44207</v>
      </c>
      <c r="H217">
        <v>1</v>
      </c>
      <c r="K217">
        <v>0.25</v>
      </c>
      <c r="L217">
        <v>37.262799999999999</v>
      </c>
      <c r="M217" t="s">
        <v>24</v>
      </c>
      <c r="N217">
        <v>33</v>
      </c>
      <c r="O217">
        <v>80</v>
      </c>
      <c r="P217">
        <v>20</v>
      </c>
      <c r="Q217">
        <v>20</v>
      </c>
      <c r="R217">
        <v>37.262799999999999</v>
      </c>
      <c r="S217">
        <v>57.262799999999999</v>
      </c>
      <c r="T217">
        <v>57.262799999999999</v>
      </c>
      <c r="U217" s="3" t="s">
        <v>23</v>
      </c>
      <c r="V217" s="3" t="s">
        <v>26</v>
      </c>
      <c r="W217">
        <f>VLOOKUP(U217,Days!$A$1:$B$8,2,FALSE)</f>
        <v>3</v>
      </c>
      <c r="X217">
        <f>VLOOKUP(V217,Days!$A$1:$B$8,2,FALSE)</f>
        <v>1</v>
      </c>
      <c r="Y217">
        <f t="shared" si="3"/>
        <v>-2</v>
      </c>
    </row>
    <row r="218" spans="1:25" x14ac:dyDescent="0.35">
      <c r="A218" t="s">
        <v>287</v>
      </c>
      <c r="B218" t="s">
        <v>161</v>
      </c>
      <c r="C218" t="s">
        <v>43</v>
      </c>
      <c r="D218" t="s">
        <v>38</v>
      </c>
      <c r="F218" s="11">
        <v>44174</v>
      </c>
      <c r="G218" s="11">
        <v>44208</v>
      </c>
      <c r="H218">
        <v>2</v>
      </c>
      <c r="K218">
        <v>3</v>
      </c>
      <c r="L218">
        <v>1193.7465999999999</v>
      </c>
      <c r="M218" t="s">
        <v>24</v>
      </c>
      <c r="N218">
        <v>34</v>
      </c>
      <c r="O218">
        <v>140</v>
      </c>
      <c r="P218">
        <v>420</v>
      </c>
      <c r="Q218">
        <v>420</v>
      </c>
      <c r="R218">
        <v>1193.7465999999999</v>
      </c>
      <c r="S218">
        <v>1613.7465999999999</v>
      </c>
      <c r="T218">
        <v>1613.7465999999999</v>
      </c>
      <c r="U218" s="3" t="s">
        <v>23</v>
      </c>
      <c r="V218" s="3" t="s">
        <v>19</v>
      </c>
      <c r="W218">
        <f>VLOOKUP(U218,Days!$A$1:$B$8,2,FALSE)</f>
        <v>3</v>
      </c>
      <c r="X218">
        <f>VLOOKUP(V218,Days!$A$1:$B$8,2,FALSE)</f>
        <v>2</v>
      </c>
      <c r="Y218">
        <f t="shared" si="3"/>
        <v>-1</v>
      </c>
    </row>
    <row r="219" spans="1:25" x14ac:dyDescent="0.35">
      <c r="A219" t="s">
        <v>288</v>
      </c>
      <c r="B219" t="s">
        <v>87</v>
      </c>
      <c r="C219" t="s">
        <v>43</v>
      </c>
      <c r="D219" t="s">
        <v>42</v>
      </c>
      <c r="E219" t="s">
        <v>27</v>
      </c>
      <c r="F219" s="11">
        <v>44175</v>
      </c>
      <c r="G219" s="11">
        <v>44179</v>
      </c>
      <c r="H219">
        <v>1</v>
      </c>
      <c r="K219">
        <v>0.5</v>
      </c>
      <c r="L219">
        <v>250.42240000000001</v>
      </c>
      <c r="M219" t="s">
        <v>24</v>
      </c>
      <c r="N219">
        <v>4</v>
      </c>
      <c r="O219">
        <v>80</v>
      </c>
      <c r="P219">
        <v>40</v>
      </c>
      <c r="Q219">
        <v>40</v>
      </c>
      <c r="R219">
        <v>250.42240000000001</v>
      </c>
      <c r="S219">
        <v>290.42240000000004</v>
      </c>
      <c r="T219">
        <v>290.42240000000004</v>
      </c>
      <c r="U219" s="3" t="s">
        <v>22</v>
      </c>
      <c r="V219" s="3" t="s">
        <v>26</v>
      </c>
      <c r="W219">
        <f>VLOOKUP(U219,Days!$A$1:$B$8,2,FALSE)</f>
        <v>4</v>
      </c>
      <c r="X219">
        <f>VLOOKUP(V219,Days!$A$1:$B$8,2,FALSE)</f>
        <v>1</v>
      </c>
      <c r="Y219">
        <f t="shared" si="3"/>
        <v>-3</v>
      </c>
    </row>
    <row r="220" spans="1:25" x14ac:dyDescent="0.35">
      <c r="A220" t="s">
        <v>289</v>
      </c>
      <c r="B220" t="s">
        <v>65</v>
      </c>
      <c r="C220" t="s">
        <v>41</v>
      </c>
      <c r="D220" t="s">
        <v>36</v>
      </c>
      <c r="F220" s="11">
        <v>44175</v>
      </c>
      <c r="G220" s="11">
        <v>44203</v>
      </c>
      <c r="H220">
        <v>1</v>
      </c>
      <c r="K220">
        <v>0.25</v>
      </c>
      <c r="L220">
        <v>67.703999999999994</v>
      </c>
      <c r="M220" t="s">
        <v>21</v>
      </c>
      <c r="N220">
        <v>28</v>
      </c>
      <c r="O220">
        <v>80</v>
      </c>
      <c r="P220">
        <v>20</v>
      </c>
      <c r="Q220">
        <v>20</v>
      </c>
      <c r="R220">
        <v>67.703999999999994</v>
      </c>
      <c r="S220">
        <v>87.703999999999994</v>
      </c>
      <c r="T220">
        <v>87.703999999999994</v>
      </c>
      <c r="U220" s="3" t="s">
        <v>22</v>
      </c>
      <c r="V220" s="3" t="s">
        <v>22</v>
      </c>
      <c r="W220">
        <f>VLOOKUP(U220,Days!$A$1:$B$8,2,FALSE)</f>
        <v>4</v>
      </c>
      <c r="X220">
        <f>VLOOKUP(V220,Days!$A$1:$B$8,2,FALSE)</f>
        <v>4</v>
      </c>
      <c r="Y220">
        <f t="shared" si="3"/>
        <v>0</v>
      </c>
    </row>
    <row r="221" spans="1:25" x14ac:dyDescent="0.35">
      <c r="A221" t="s">
        <v>290</v>
      </c>
      <c r="B221" t="s">
        <v>67</v>
      </c>
      <c r="C221" t="s">
        <v>33</v>
      </c>
      <c r="D221" t="s">
        <v>38</v>
      </c>
      <c r="F221" s="11">
        <v>44175</v>
      </c>
      <c r="G221" s="11">
        <v>44203</v>
      </c>
      <c r="H221">
        <v>2</v>
      </c>
      <c r="K221">
        <v>1.25</v>
      </c>
      <c r="L221">
        <v>58.238999999999997</v>
      </c>
      <c r="M221" t="s">
        <v>18</v>
      </c>
      <c r="N221">
        <v>28</v>
      </c>
      <c r="O221">
        <v>140</v>
      </c>
      <c r="P221">
        <v>175</v>
      </c>
      <c r="Q221">
        <v>175</v>
      </c>
      <c r="R221">
        <v>58.238999999999997</v>
      </c>
      <c r="S221">
        <v>233.239</v>
      </c>
      <c r="T221">
        <v>233.239</v>
      </c>
      <c r="U221" s="3" t="s">
        <v>22</v>
      </c>
      <c r="V221" s="3" t="s">
        <v>22</v>
      </c>
      <c r="W221">
        <f>VLOOKUP(U221,Days!$A$1:$B$8,2,FALSE)</f>
        <v>4</v>
      </c>
      <c r="X221">
        <f>VLOOKUP(V221,Days!$A$1:$B$8,2,FALSE)</f>
        <v>4</v>
      </c>
      <c r="Y221">
        <f t="shared" si="3"/>
        <v>0</v>
      </c>
    </row>
    <row r="222" spans="1:25" x14ac:dyDescent="0.35">
      <c r="A222" t="s">
        <v>291</v>
      </c>
      <c r="B222" t="s">
        <v>77</v>
      </c>
      <c r="C222" t="s">
        <v>41</v>
      </c>
      <c r="D222" t="s">
        <v>34</v>
      </c>
      <c r="F222" s="11">
        <v>44175</v>
      </c>
      <c r="G222" s="11">
        <v>44210</v>
      </c>
      <c r="H222">
        <v>1</v>
      </c>
      <c r="K222">
        <v>0.5</v>
      </c>
      <c r="L222">
        <v>32.226999999999997</v>
      </c>
      <c r="M222" t="s">
        <v>21</v>
      </c>
      <c r="N222">
        <v>35</v>
      </c>
      <c r="O222">
        <v>80</v>
      </c>
      <c r="P222">
        <v>40</v>
      </c>
      <c r="Q222">
        <v>40</v>
      </c>
      <c r="R222">
        <v>32.226999999999997</v>
      </c>
      <c r="S222">
        <v>72.227000000000004</v>
      </c>
      <c r="T222">
        <v>72.227000000000004</v>
      </c>
      <c r="U222" s="3" t="s">
        <v>22</v>
      </c>
      <c r="V222" s="3" t="s">
        <v>22</v>
      </c>
      <c r="W222">
        <f>VLOOKUP(U222,Days!$A$1:$B$8,2,FALSE)</f>
        <v>4</v>
      </c>
      <c r="X222">
        <f>VLOOKUP(V222,Days!$A$1:$B$8,2,FALSE)</f>
        <v>4</v>
      </c>
      <c r="Y222">
        <f t="shared" si="3"/>
        <v>0</v>
      </c>
    </row>
    <row r="223" spans="1:25" x14ac:dyDescent="0.35">
      <c r="A223" t="s">
        <v>292</v>
      </c>
      <c r="B223" t="s">
        <v>67</v>
      </c>
      <c r="C223" t="s">
        <v>37</v>
      </c>
      <c r="D223" t="s">
        <v>42</v>
      </c>
      <c r="F223" s="11">
        <v>44175</v>
      </c>
      <c r="G223" s="11">
        <v>44219</v>
      </c>
      <c r="H223">
        <v>1</v>
      </c>
      <c r="K223">
        <v>2.25</v>
      </c>
      <c r="L223">
        <v>180</v>
      </c>
      <c r="M223" t="s">
        <v>18</v>
      </c>
      <c r="N223">
        <v>44</v>
      </c>
      <c r="O223">
        <v>80</v>
      </c>
      <c r="P223">
        <v>180</v>
      </c>
      <c r="Q223">
        <v>180</v>
      </c>
      <c r="R223">
        <v>180</v>
      </c>
      <c r="S223">
        <v>360</v>
      </c>
      <c r="T223">
        <v>360</v>
      </c>
      <c r="U223" s="3" t="s">
        <v>22</v>
      </c>
      <c r="V223" s="3" t="s">
        <v>25</v>
      </c>
      <c r="W223">
        <f>VLOOKUP(U223,Days!$A$1:$B$8,2,FALSE)</f>
        <v>4</v>
      </c>
      <c r="X223">
        <f>VLOOKUP(V223,Days!$A$1:$B$8,2,FALSE)</f>
        <v>6</v>
      </c>
      <c r="Y223">
        <f t="shared" si="3"/>
        <v>2</v>
      </c>
    </row>
    <row r="224" spans="1:25" x14ac:dyDescent="0.35">
      <c r="A224" t="s">
        <v>293</v>
      </c>
      <c r="B224" t="s">
        <v>77</v>
      </c>
      <c r="C224" t="s">
        <v>37</v>
      </c>
      <c r="D224" t="s">
        <v>34</v>
      </c>
      <c r="E224" t="s">
        <v>27</v>
      </c>
      <c r="F224" s="11">
        <v>44177</v>
      </c>
      <c r="G224" s="11">
        <v>44224</v>
      </c>
      <c r="H224">
        <v>1</v>
      </c>
      <c r="K224">
        <v>1</v>
      </c>
      <c r="L224">
        <v>337.9237</v>
      </c>
      <c r="M224" t="s">
        <v>18</v>
      </c>
      <c r="N224">
        <v>47</v>
      </c>
      <c r="O224">
        <v>80</v>
      </c>
      <c r="P224">
        <v>80</v>
      </c>
      <c r="Q224">
        <v>80</v>
      </c>
      <c r="R224">
        <v>337.9237</v>
      </c>
      <c r="S224">
        <v>417.9237</v>
      </c>
      <c r="T224">
        <v>417.9237</v>
      </c>
      <c r="U224" s="3" t="s">
        <v>25</v>
      </c>
      <c r="V224" s="3" t="s">
        <v>22</v>
      </c>
      <c r="W224">
        <f>VLOOKUP(U224,Days!$A$1:$B$8,2,FALSE)</f>
        <v>6</v>
      </c>
      <c r="X224">
        <f>VLOOKUP(V224,Days!$A$1:$B$8,2,FALSE)</f>
        <v>4</v>
      </c>
      <c r="Y224">
        <f t="shared" si="3"/>
        <v>-2</v>
      </c>
    </row>
    <row r="225" spans="1:25" x14ac:dyDescent="0.35">
      <c r="A225" t="s">
        <v>294</v>
      </c>
      <c r="B225" t="s">
        <v>70</v>
      </c>
      <c r="C225" t="s">
        <v>43</v>
      </c>
      <c r="D225" t="s">
        <v>34</v>
      </c>
      <c r="E225" t="s">
        <v>27</v>
      </c>
      <c r="F225" s="11">
        <v>44179</v>
      </c>
      <c r="G225" s="11">
        <v>44180</v>
      </c>
      <c r="H225">
        <v>1</v>
      </c>
      <c r="K225">
        <v>0.75</v>
      </c>
      <c r="L225">
        <v>63.99</v>
      </c>
      <c r="M225" t="s">
        <v>18</v>
      </c>
      <c r="N225">
        <v>1</v>
      </c>
      <c r="O225">
        <v>80</v>
      </c>
      <c r="P225">
        <v>60</v>
      </c>
      <c r="Q225">
        <v>60</v>
      </c>
      <c r="R225">
        <v>63.99</v>
      </c>
      <c r="S225">
        <v>123.99000000000001</v>
      </c>
      <c r="T225">
        <v>123.99000000000001</v>
      </c>
      <c r="U225" s="3" t="s">
        <v>26</v>
      </c>
      <c r="V225" s="3" t="s">
        <v>19</v>
      </c>
      <c r="W225">
        <f>VLOOKUP(U225,Days!$A$1:$B$8,2,FALSE)</f>
        <v>1</v>
      </c>
      <c r="X225">
        <f>VLOOKUP(V225,Days!$A$1:$B$8,2,FALSE)</f>
        <v>2</v>
      </c>
      <c r="Y225">
        <f t="shared" si="3"/>
        <v>1</v>
      </c>
    </row>
    <row r="226" spans="1:25" x14ac:dyDescent="0.35">
      <c r="A226" t="s">
        <v>295</v>
      </c>
      <c r="B226" t="s">
        <v>77</v>
      </c>
      <c r="C226" t="s">
        <v>37</v>
      </c>
      <c r="D226" t="s">
        <v>34</v>
      </c>
      <c r="F226" s="11">
        <v>44179</v>
      </c>
      <c r="G226" s="11">
        <v>44181</v>
      </c>
      <c r="H226">
        <v>1</v>
      </c>
      <c r="K226">
        <v>0.5</v>
      </c>
      <c r="L226">
        <v>145.88999999999999</v>
      </c>
      <c r="M226" t="s">
        <v>21</v>
      </c>
      <c r="N226">
        <v>2</v>
      </c>
      <c r="O226">
        <v>80</v>
      </c>
      <c r="P226">
        <v>40</v>
      </c>
      <c r="Q226">
        <v>40</v>
      </c>
      <c r="R226">
        <v>145.88999999999999</v>
      </c>
      <c r="S226">
        <v>185.89</v>
      </c>
      <c r="T226">
        <v>185.89</v>
      </c>
      <c r="U226" s="3" t="s">
        <v>26</v>
      </c>
      <c r="V226" s="3" t="s">
        <v>23</v>
      </c>
      <c r="W226">
        <f>VLOOKUP(U226,Days!$A$1:$B$8,2,FALSE)</f>
        <v>1</v>
      </c>
      <c r="X226">
        <f>VLOOKUP(V226,Days!$A$1:$B$8,2,FALSE)</f>
        <v>3</v>
      </c>
      <c r="Y226">
        <f t="shared" si="3"/>
        <v>2</v>
      </c>
    </row>
    <row r="227" spans="1:25" x14ac:dyDescent="0.35">
      <c r="A227" t="s">
        <v>296</v>
      </c>
      <c r="B227" t="s">
        <v>77</v>
      </c>
      <c r="C227" t="s">
        <v>37</v>
      </c>
      <c r="D227" t="s">
        <v>36</v>
      </c>
      <c r="F227" s="11">
        <v>44179</v>
      </c>
      <c r="G227" s="11">
        <v>44200</v>
      </c>
      <c r="H227">
        <v>1</v>
      </c>
      <c r="K227">
        <v>0.25</v>
      </c>
      <c r="L227">
        <v>30</v>
      </c>
      <c r="M227" t="s">
        <v>21</v>
      </c>
      <c r="N227">
        <v>21</v>
      </c>
      <c r="O227">
        <v>80</v>
      </c>
      <c r="P227">
        <v>20</v>
      </c>
      <c r="Q227">
        <v>20</v>
      </c>
      <c r="R227">
        <v>30</v>
      </c>
      <c r="S227">
        <v>50</v>
      </c>
      <c r="T227">
        <v>50</v>
      </c>
      <c r="U227" s="3" t="s">
        <v>26</v>
      </c>
      <c r="V227" s="3" t="s">
        <v>26</v>
      </c>
      <c r="W227">
        <f>VLOOKUP(U227,Days!$A$1:$B$8,2,FALSE)</f>
        <v>1</v>
      </c>
      <c r="X227">
        <f>VLOOKUP(V227,Days!$A$1:$B$8,2,FALSE)</f>
        <v>1</v>
      </c>
      <c r="Y227">
        <f t="shared" si="3"/>
        <v>0</v>
      </c>
    </row>
    <row r="228" spans="1:25" x14ac:dyDescent="0.35">
      <c r="A228" t="s">
        <v>297</v>
      </c>
      <c r="B228" t="s">
        <v>77</v>
      </c>
      <c r="C228" t="s">
        <v>37</v>
      </c>
      <c r="D228" t="s">
        <v>42</v>
      </c>
      <c r="F228" s="11">
        <v>44179</v>
      </c>
      <c r="G228" s="11">
        <v>44200</v>
      </c>
      <c r="H228">
        <v>1</v>
      </c>
      <c r="K228">
        <v>0.5</v>
      </c>
      <c r="L228">
        <v>57.098199999999999</v>
      </c>
      <c r="M228" t="s">
        <v>18</v>
      </c>
      <c r="N228">
        <v>21</v>
      </c>
      <c r="O228">
        <v>80</v>
      </c>
      <c r="P228">
        <v>40</v>
      </c>
      <c r="Q228">
        <v>40</v>
      </c>
      <c r="R228">
        <v>57.098199999999999</v>
      </c>
      <c r="S228">
        <v>97.098199999999991</v>
      </c>
      <c r="T228">
        <v>97.098199999999991</v>
      </c>
      <c r="U228" s="3" t="s">
        <v>26</v>
      </c>
      <c r="V228" s="3" t="s">
        <v>26</v>
      </c>
      <c r="W228">
        <f>VLOOKUP(U228,Days!$A$1:$B$8,2,FALSE)</f>
        <v>1</v>
      </c>
      <c r="X228">
        <f>VLOOKUP(V228,Days!$A$1:$B$8,2,FALSE)</f>
        <v>1</v>
      </c>
      <c r="Y228">
        <f t="shared" si="3"/>
        <v>0</v>
      </c>
    </row>
    <row r="229" spans="1:25" x14ac:dyDescent="0.35">
      <c r="A229" t="s">
        <v>298</v>
      </c>
      <c r="B229" t="s">
        <v>63</v>
      </c>
      <c r="C229" t="s">
        <v>37</v>
      </c>
      <c r="D229" t="s">
        <v>38</v>
      </c>
      <c r="F229" s="11">
        <v>44179</v>
      </c>
      <c r="G229" s="11">
        <v>44209</v>
      </c>
      <c r="H229">
        <v>2</v>
      </c>
      <c r="K229">
        <v>3.5</v>
      </c>
      <c r="L229">
        <v>262.44</v>
      </c>
      <c r="M229" t="s">
        <v>18</v>
      </c>
      <c r="N229">
        <v>30</v>
      </c>
      <c r="O229">
        <v>140</v>
      </c>
      <c r="P229">
        <v>490</v>
      </c>
      <c r="Q229">
        <v>490</v>
      </c>
      <c r="R229">
        <v>262.44</v>
      </c>
      <c r="S229">
        <v>752.44</v>
      </c>
      <c r="T229">
        <v>752.44</v>
      </c>
      <c r="U229" s="3" t="s">
        <v>26</v>
      </c>
      <c r="V229" s="3" t="s">
        <v>23</v>
      </c>
      <c r="W229">
        <f>VLOOKUP(U229,Days!$A$1:$B$8,2,FALSE)</f>
        <v>1</v>
      </c>
      <c r="X229">
        <f>VLOOKUP(V229,Days!$A$1:$B$8,2,FALSE)</f>
        <v>3</v>
      </c>
      <c r="Y229">
        <f t="shared" si="3"/>
        <v>2</v>
      </c>
    </row>
    <row r="230" spans="1:25" x14ac:dyDescent="0.35">
      <c r="A230" t="s">
        <v>299</v>
      </c>
      <c r="B230" t="s">
        <v>77</v>
      </c>
      <c r="C230" t="s">
        <v>37</v>
      </c>
      <c r="D230" t="s">
        <v>34</v>
      </c>
      <c r="F230" s="11">
        <v>44179</v>
      </c>
      <c r="G230" s="11">
        <v>44215</v>
      </c>
      <c r="H230">
        <v>1</v>
      </c>
      <c r="K230">
        <v>0.5</v>
      </c>
      <c r="L230">
        <v>21.33</v>
      </c>
      <c r="M230" t="s">
        <v>21</v>
      </c>
      <c r="N230">
        <v>36</v>
      </c>
      <c r="O230">
        <v>80</v>
      </c>
      <c r="P230">
        <v>40</v>
      </c>
      <c r="Q230">
        <v>40</v>
      </c>
      <c r="R230">
        <v>21.33</v>
      </c>
      <c r="S230">
        <v>61.33</v>
      </c>
      <c r="T230">
        <v>61.33</v>
      </c>
      <c r="U230" s="3" t="s">
        <v>26</v>
      </c>
      <c r="V230" s="3" t="s">
        <v>19</v>
      </c>
      <c r="W230">
        <f>VLOOKUP(U230,Days!$A$1:$B$8,2,FALSE)</f>
        <v>1</v>
      </c>
      <c r="X230">
        <f>VLOOKUP(V230,Days!$A$1:$B$8,2,FALSE)</f>
        <v>2</v>
      </c>
      <c r="Y230">
        <f t="shared" si="3"/>
        <v>1</v>
      </c>
    </row>
    <row r="231" spans="1:25" x14ac:dyDescent="0.35">
      <c r="A231" t="s">
        <v>300</v>
      </c>
      <c r="B231" t="s">
        <v>65</v>
      </c>
      <c r="C231" t="s">
        <v>41</v>
      </c>
      <c r="D231" t="s">
        <v>40</v>
      </c>
      <c r="F231" s="11">
        <v>44179</v>
      </c>
      <c r="G231" s="11">
        <v>44320</v>
      </c>
      <c r="H231">
        <v>1</v>
      </c>
      <c r="K231">
        <v>4</v>
      </c>
      <c r="L231">
        <v>1769.625</v>
      </c>
      <c r="M231" t="s">
        <v>21</v>
      </c>
      <c r="N231">
        <v>141</v>
      </c>
      <c r="O231">
        <v>80</v>
      </c>
      <c r="P231">
        <v>320</v>
      </c>
      <c r="Q231">
        <v>320</v>
      </c>
      <c r="R231">
        <v>1769.625</v>
      </c>
      <c r="S231">
        <v>2089.625</v>
      </c>
      <c r="T231">
        <v>2089.625</v>
      </c>
      <c r="U231" s="3" t="s">
        <v>26</v>
      </c>
      <c r="V231" s="3" t="s">
        <v>19</v>
      </c>
      <c r="W231">
        <f>VLOOKUP(U231,Days!$A$1:$B$8,2,FALSE)</f>
        <v>1</v>
      </c>
      <c r="X231">
        <f>VLOOKUP(V231,Days!$A$1:$B$8,2,FALSE)</f>
        <v>2</v>
      </c>
      <c r="Y231">
        <f t="shared" si="3"/>
        <v>1</v>
      </c>
    </row>
    <row r="232" spans="1:25" x14ac:dyDescent="0.35">
      <c r="A232" t="s">
        <v>301</v>
      </c>
      <c r="B232" t="s">
        <v>65</v>
      </c>
      <c r="C232" t="s">
        <v>41</v>
      </c>
      <c r="D232" t="s">
        <v>42</v>
      </c>
      <c r="F232" s="11">
        <v>44180</v>
      </c>
      <c r="G232" s="11">
        <v>44209</v>
      </c>
      <c r="H232">
        <v>1</v>
      </c>
      <c r="K232">
        <v>0.75</v>
      </c>
      <c r="L232">
        <v>82.875</v>
      </c>
      <c r="M232" t="s">
        <v>21</v>
      </c>
      <c r="N232">
        <v>29</v>
      </c>
      <c r="O232">
        <v>80</v>
      </c>
      <c r="P232">
        <v>60</v>
      </c>
      <c r="Q232">
        <v>60</v>
      </c>
      <c r="R232">
        <v>82.875</v>
      </c>
      <c r="S232">
        <v>142.875</v>
      </c>
      <c r="T232">
        <v>142.875</v>
      </c>
      <c r="U232" s="3" t="s">
        <v>19</v>
      </c>
      <c r="V232" s="3" t="s">
        <v>23</v>
      </c>
      <c r="W232">
        <f>VLOOKUP(U232,Days!$A$1:$B$8,2,FALSE)</f>
        <v>2</v>
      </c>
      <c r="X232">
        <f>VLOOKUP(V232,Days!$A$1:$B$8,2,FALSE)</f>
        <v>3</v>
      </c>
      <c r="Y232">
        <f t="shared" si="3"/>
        <v>1</v>
      </c>
    </row>
    <row r="233" spans="1:25" x14ac:dyDescent="0.35">
      <c r="A233" t="s">
        <v>302</v>
      </c>
      <c r="B233" t="s">
        <v>67</v>
      </c>
      <c r="C233" t="s">
        <v>43</v>
      </c>
      <c r="D233" t="s">
        <v>34</v>
      </c>
      <c r="F233" s="11">
        <v>44180</v>
      </c>
      <c r="G233" s="11">
        <v>44221</v>
      </c>
      <c r="H233">
        <v>2</v>
      </c>
      <c r="K233">
        <v>0.75</v>
      </c>
      <c r="L233">
        <v>2294</v>
      </c>
      <c r="M233" t="s">
        <v>18</v>
      </c>
      <c r="N233">
        <v>41</v>
      </c>
      <c r="O233">
        <v>140</v>
      </c>
      <c r="P233">
        <v>105</v>
      </c>
      <c r="Q233">
        <v>105</v>
      </c>
      <c r="R233">
        <v>2294</v>
      </c>
      <c r="S233">
        <v>2399</v>
      </c>
      <c r="T233">
        <v>2399</v>
      </c>
      <c r="U233" s="3" t="s">
        <v>19</v>
      </c>
      <c r="V233" s="3" t="s">
        <v>26</v>
      </c>
      <c r="W233">
        <f>VLOOKUP(U233,Days!$A$1:$B$8,2,FALSE)</f>
        <v>2</v>
      </c>
      <c r="X233">
        <f>VLOOKUP(V233,Days!$A$1:$B$8,2,FALSE)</f>
        <v>1</v>
      </c>
      <c r="Y233">
        <f t="shared" si="3"/>
        <v>-1</v>
      </c>
    </row>
    <row r="234" spans="1:25" x14ac:dyDescent="0.35">
      <c r="A234" t="s">
        <v>303</v>
      </c>
      <c r="B234" t="s">
        <v>87</v>
      </c>
      <c r="C234" t="s">
        <v>37</v>
      </c>
      <c r="D234" t="s">
        <v>34</v>
      </c>
      <c r="F234" s="11">
        <v>44181</v>
      </c>
      <c r="G234" s="11">
        <v>44188</v>
      </c>
      <c r="H234">
        <v>1</v>
      </c>
      <c r="K234">
        <v>1</v>
      </c>
      <c r="L234">
        <v>348.7432</v>
      </c>
      <c r="M234" t="s">
        <v>18</v>
      </c>
      <c r="N234">
        <v>7</v>
      </c>
      <c r="O234">
        <v>80</v>
      </c>
      <c r="P234">
        <v>80</v>
      </c>
      <c r="Q234">
        <v>80</v>
      </c>
      <c r="R234">
        <v>348.7432</v>
      </c>
      <c r="S234">
        <v>428.7432</v>
      </c>
      <c r="T234">
        <v>428.7432</v>
      </c>
      <c r="U234" s="3" t="s">
        <v>23</v>
      </c>
      <c r="V234" s="3" t="s">
        <v>23</v>
      </c>
      <c r="W234">
        <f>VLOOKUP(U234,Days!$A$1:$B$8,2,FALSE)</f>
        <v>3</v>
      </c>
      <c r="X234">
        <f>VLOOKUP(V234,Days!$A$1:$B$8,2,FALSE)</f>
        <v>3</v>
      </c>
      <c r="Y234">
        <f t="shared" si="3"/>
        <v>0</v>
      </c>
    </row>
    <row r="235" spans="1:25" x14ac:dyDescent="0.35">
      <c r="A235" t="s">
        <v>304</v>
      </c>
      <c r="B235" t="s">
        <v>65</v>
      </c>
      <c r="C235" t="s">
        <v>41</v>
      </c>
      <c r="D235" t="s">
        <v>34</v>
      </c>
      <c r="F235" s="11">
        <v>44181</v>
      </c>
      <c r="G235" s="11">
        <v>44210</v>
      </c>
      <c r="H235">
        <v>1</v>
      </c>
      <c r="K235">
        <v>0.25</v>
      </c>
      <c r="L235">
        <v>140.4</v>
      </c>
      <c r="M235" t="s">
        <v>18</v>
      </c>
      <c r="N235">
        <v>29</v>
      </c>
      <c r="O235">
        <v>80</v>
      </c>
      <c r="P235">
        <v>20</v>
      </c>
      <c r="Q235">
        <v>20</v>
      </c>
      <c r="R235">
        <v>140.4</v>
      </c>
      <c r="S235">
        <v>160.4</v>
      </c>
      <c r="T235">
        <v>160.4</v>
      </c>
      <c r="U235" s="3" t="s">
        <v>23</v>
      </c>
      <c r="V235" s="3" t="s">
        <v>22</v>
      </c>
      <c r="W235">
        <f>VLOOKUP(U235,Days!$A$1:$B$8,2,FALSE)</f>
        <v>3</v>
      </c>
      <c r="X235">
        <f>VLOOKUP(V235,Days!$A$1:$B$8,2,FALSE)</f>
        <v>4</v>
      </c>
      <c r="Y235">
        <f t="shared" si="3"/>
        <v>1</v>
      </c>
    </row>
    <row r="236" spans="1:25" x14ac:dyDescent="0.35">
      <c r="A236" t="s">
        <v>305</v>
      </c>
      <c r="B236" t="s">
        <v>218</v>
      </c>
      <c r="C236" t="s">
        <v>39</v>
      </c>
      <c r="D236" t="s">
        <v>34</v>
      </c>
      <c r="F236" s="11">
        <v>44181</v>
      </c>
      <c r="G236" s="11">
        <v>44228</v>
      </c>
      <c r="H236">
        <v>2</v>
      </c>
      <c r="K236">
        <v>0.5</v>
      </c>
      <c r="L236">
        <v>133.99780000000001</v>
      </c>
      <c r="M236" t="s">
        <v>18</v>
      </c>
      <c r="N236">
        <v>47</v>
      </c>
      <c r="O236">
        <v>140</v>
      </c>
      <c r="P236">
        <v>70</v>
      </c>
      <c r="Q236">
        <v>70</v>
      </c>
      <c r="R236">
        <v>133.99780000000001</v>
      </c>
      <c r="S236">
        <v>203.99780000000001</v>
      </c>
      <c r="T236">
        <v>203.99780000000001</v>
      </c>
      <c r="U236" s="3" t="s">
        <v>23</v>
      </c>
      <c r="V236" s="3" t="s">
        <v>26</v>
      </c>
      <c r="W236">
        <f>VLOOKUP(U236,Days!$A$1:$B$8,2,FALSE)</f>
        <v>3</v>
      </c>
      <c r="X236">
        <f>VLOOKUP(V236,Days!$A$1:$B$8,2,FALSE)</f>
        <v>1</v>
      </c>
      <c r="Y236">
        <f t="shared" si="3"/>
        <v>-2</v>
      </c>
    </row>
    <row r="237" spans="1:25" x14ac:dyDescent="0.35">
      <c r="A237" t="s">
        <v>306</v>
      </c>
      <c r="B237" t="s">
        <v>70</v>
      </c>
      <c r="C237" t="s">
        <v>33</v>
      </c>
      <c r="D237" t="s">
        <v>40</v>
      </c>
      <c r="F237" s="11">
        <v>44186</v>
      </c>
      <c r="G237" s="11">
        <v>44222</v>
      </c>
      <c r="H237">
        <v>2</v>
      </c>
      <c r="K237">
        <v>1</v>
      </c>
      <c r="L237">
        <v>305.63040000000001</v>
      </c>
      <c r="M237" t="s">
        <v>18</v>
      </c>
      <c r="N237">
        <v>36</v>
      </c>
      <c r="O237">
        <v>140</v>
      </c>
      <c r="P237">
        <v>140</v>
      </c>
      <c r="Q237">
        <v>140</v>
      </c>
      <c r="R237">
        <v>305.63040000000001</v>
      </c>
      <c r="S237">
        <v>445.63040000000001</v>
      </c>
      <c r="T237">
        <v>445.63040000000001</v>
      </c>
      <c r="U237" s="3" t="s">
        <v>26</v>
      </c>
      <c r="V237" s="3" t="s">
        <v>19</v>
      </c>
      <c r="W237">
        <f>VLOOKUP(U237,Days!$A$1:$B$8,2,FALSE)</f>
        <v>1</v>
      </c>
      <c r="X237">
        <f>VLOOKUP(V237,Days!$A$1:$B$8,2,FALSE)</f>
        <v>2</v>
      </c>
      <c r="Y237">
        <f t="shared" si="3"/>
        <v>1</v>
      </c>
    </row>
    <row r="238" spans="1:25" x14ac:dyDescent="0.35">
      <c r="A238" t="s">
        <v>307</v>
      </c>
      <c r="B238" t="s">
        <v>70</v>
      </c>
      <c r="C238" t="s">
        <v>43</v>
      </c>
      <c r="D238" t="s">
        <v>34</v>
      </c>
      <c r="E238" t="s">
        <v>27</v>
      </c>
      <c r="F238" s="11">
        <v>44200</v>
      </c>
      <c r="G238" s="11">
        <v>44207</v>
      </c>
      <c r="H238">
        <v>1</v>
      </c>
      <c r="K238">
        <v>0.25</v>
      </c>
      <c r="L238">
        <v>19.196999999999999</v>
      </c>
      <c r="M238" t="s">
        <v>18</v>
      </c>
      <c r="N238">
        <v>7</v>
      </c>
      <c r="O238">
        <v>80</v>
      </c>
      <c r="P238">
        <v>20</v>
      </c>
      <c r="Q238">
        <v>20</v>
      </c>
      <c r="R238">
        <v>19.196999999999999</v>
      </c>
      <c r="S238">
        <v>39.197000000000003</v>
      </c>
      <c r="T238">
        <v>39.197000000000003</v>
      </c>
      <c r="U238" s="3" t="s">
        <v>26</v>
      </c>
      <c r="V238" s="3" t="s">
        <v>26</v>
      </c>
      <c r="W238">
        <f>VLOOKUP(U238,Days!$A$1:$B$8,2,FALSE)</f>
        <v>1</v>
      </c>
      <c r="X238">
        <f>VLOOKUP(V238,Days!$A$1:$B$8,2,FALSE)</f>
        <v>1</v>
      </c>
      <c r="Y238">
        <f t="shared" si="3"/>
        <v>0</v>
      </c>
    </row>
    <row r="239" spans="1:25" x14ac:dyDescent="0.35">
      <c r="A239" t="s">
        <v>308</v>
      </c>
      <c r="B239" t="s">
        <v>65</v>
      </c>
      <c r="C239" t="s">
        <v>41</v>
      </c>
      <c r="D239" t="s">
        <v>34</v>
      </c>
      <c r="F239" s="11">
        <v>44200</v>
      </c>
      <c r="G239" s="11">
        <v>44209</v>
      </c>
      <c r="H239">
        <v>1</v>
      </c>
      <c r="K239">
        <v>0.5</v>
      </c>
      <c r="L239">
        <v>18.524999999999999</v>
      </c>
      <c r="M239" t="s">
        <v>21</v>
      </c>
      <c r="N239">
        <v>9</v>
      </c>
      <c r="O239">
        <v>80</v>
      </c>
      <c r="P239">
        <v>40</v>
      </c>
      <c r="Q239">
        <v>40</v>
      </c>
      <c r="R239">
        <v>18.524999999999999</v>
      </c>
      <c r="S239">
        <v>58.524999999999999</v>
      </c>
      <c r="T239">
        <v>58.524999999999999</v>
      </c>
      <c r="U239" s="3" t="s">
        <v>26</v>
      </c>
      <c r="V239" s="3" t="s">
        <v>23</v>
      </c>
      <c r="W239">
        <f>VLOOKUP(U239,Days!$A$1:$B$8,2,FALSE)</f>
        <v>1</v>
      </c>
      <c r="X239">
        <f>VLOOKUP(V239,Days!$A$1:$B$8,2,FALSE)</f>
        <v>3</v>
      </c>
      <c r="Y239">
        <f t="shared" si="3"/>
        <v>2</v>
      </c>
    </row>
    <row r="240" spans="1:25" x14ac:dyDescent="0.35">
      <c r="A240" t="s">
        <v>309</v>
      </c>
      <c r="B240" t="s">
        <v>77</v>
      </c>
      <c r="C240" t="s">
        <v>41</v>
      </c>
      <c r="D240" t="s">
        <v>36</v>
      </c>
      <c r="F240" s="11">
        <v>44200</v>
      </c>
      <c r="G240" s="11">
        <v>44209</v>
      </c>
      <c r="H240">
        <v>1</v>
      </c>
      <c r="K240">
        <v>0.25</v>
      </c>
      <c r="L240">
        <v>39</v>
      </c>
      <c r="M240" t="s">
        <v>18</v>
      </c>
      <c r="N240">
        <v>9</v>
      </c>
      <c r="O240">
        <v>80</v>
      </c>
      <c r="P240">
        <v>20</v>
      </c>
      <c r="Q240">
        <v>20</v>
      </c>
      <c r="R240">
        <v>39</v>
      </c>
      <c r="S240">
        <v>59</v>
      </c>
      <c r="T240">
        <v>59</v>
      </c>
      <c r="U240" s="3" t="s">
        <v>26</v>
      </c>
      <c r="V240" s="3" t="s">
        <v>23</v>
      </c>
      <c r="W240">
        <f>VLOOKUP(U240,Days!$A$1:$B$8,2,FALSE)</f>
        <v>1</v>
      </c>
      <c r="X240">
        <f>VLOOKUP(V240,Days!$A$1:$B$8,2,FALSE)</f>
        <v>3</v>
      </c>
      <c r="Y240">
        <f t="shared" si="3"/>
        <v>2</v>
      </c>
    </row>
    <row r="241" spans="1:25" x14ac:dyDescent="0.35">
      <c r="A241" t="s">
        <v>310</v>
      </c>
      <c r="B241" t="s">
        <v>65</v>
      </c>
      <c r="C241" t="s">
        <v>41</v>
      </c>
      <c r="D241" t="s">
        <v>34</v>
      </c>
      <c r="F241" s="11">
        <v>44200</v>
      </c>
      <c r="G241" s="11">
        <v>44210</v>
      </c>
      <c r="H241">
        <v>2</v>
      </c>
      <c r="K241">
        <v>0.25</v>
      </c>
      <c r="L241">
        <v>36.503999999999998</v>
      </c>
      <c r="M241" t="s">
        <v>21</v>
      </c>
      <c r="N241">
        <v>10</v>
      </c>
      <c r="O241">
        <v>140</v>
      </c>
      <c r="P241">
        <v>35</v>
      </c>
      <c r="Q241">
        <v>35</v>
      </c>
      <c r="R241">
        <v>36.503999999999998</v>
      </c>
      <c r="S241">
        <v>71.503999999999991</v>
      </c>
      <c r="T241">
        <v>71.503999999999991</v>
      </c>
      <c r="U241" s="3" t="s">
        <v>26</v>
      </c>
      <c r="V241" s="3" t="s">
        <v>22</v>
      </c>
      <c r="W241">
        <f>VLOOKUP(U241,Days!$A$1:$B$8,2,FALSE)</f>
        <v>1</v>
      </c>
      <c r="X241">
        <f>VLOOKUP(V241,Days!$A$1:$B$8,2,FALSE)</f>
        <v>4</v>
      </c>
      <c r="Y241">
        <f t="shared" si="3"/>
        <v>3</v>
      </c>
    </row>
    <row r="242" spans="1:25" x14ac:dyDescent="0.35">
      <c r="A242" t="s">
        <v>311</v>
      </c>
      <c r="B242" t="s">
        <v>67</v>
      </c>
      <c r="C242" t="s">
        <v>35</v>
      </c>
      <c r="D242" t="s">
        <v>34</v>
      </c>
      <c r="F242" s="11">
        <v>44200</v>
      </c>
      <c r="G242" s="11">
        <v>44210</v>
      </c>
      <c r="H242">
        <v>2</v>
      </c>
      <c r="K242">
        <v>0.5</v>
      </c>
      <c r="L242">
        <v>29.807400000000001</v>
      </c>
      <c r="M242" t="s">
        <v>24</v>
      </c>
      <c r="N242">
        <v>10</v>
      </c>
      <c r="O242">
        <v>140</v>
      </c>
      <c r="P242">
        <v>70</v>
      </c>
      <c r="Q242">
        <v>70</v>
      </c>
      <c r="R242">
        <v>29.807400000000001</v>
      </c>
      <c r="S242">
        <v>99.807400000000001</v>
      </c>
      <c r="T242">
        <v>99.807400000000001</v>
      </c>
      <c r="U242" s="3" t="s">
        <v>26</v>
      </c>
      <c r="V242" s="3" t="s">
        <v>22</v>
      </c>
      <c r="W242">
        <f>VLOOKUP(U242,Days!$A$1:$B$8,2,FALSE)</f>
        <v>1</v>
      </c>
      <c r="X242">
        <f>VLOOKUP(V242,Days!$A$1:$B$8,2,FALSE)</f>
        <v>4</v>
      </c>
      <c r="Y242">
        <f t="shared" si="3"/>
        <v>3</v>
      </c>
    </row>
    <row r="243" spans="1:25" x14ac:dyDescent="0.35">
      <c r="A243" t="s">
        <v>312</v>
      </c>
      <c r="B243" t="s">
        <v>67</v>
      </c>
      <c r="C243" t="s">
        <v>43</v>
      </c>
      <c r="D243" t="s">
        <v>34</v>
      </c>
      <c r="F243" s="11">
        <v>44200</v>
      </c>
      <c r="G243" s="11">
        <v>44210</v>
      </c>
      <c r="H243">
        <v>1</v>
      </c>
      <c r="K243">
        <v>0.25</v>
      </c>
      <c r="L243">
        <v>43.02</v>
      </c>
      <c r="M243" t="s">
        <v>18</v>
      </c>
      <c r="N243">
        <v>10</v>
      </c>
      <c r="O243">
        <v>80</v>
      </c>
      <c r="P243">
        <v>20</v>
      </c>
      <c r="Q243">
        <v>20</v>
      </c>
      <c r="R243">
        <v>43.02</v>
      </c>
      <c r="S243">
        <v>63.02</v>
      </c>
      <c r="T243">
        <v>63.02</v>
      </c>
      <c r="U243" s="3" t="s">
        <v>26</v>
      </c>
      <c r="V243" s="3" t="s">
        <v>22</v>
      </c>
      <c r="W243">
        <f>VLOOKUP(U243,Days!$A$1:$B$8,2,FALSE)</f>
        <v>1</v>
      </c>
      <c r="X243">
        <f>VLOOKUP(V243,Days!$A$1:$B$8,2,FALSE)</f>
        <v>4</v>
      </c>
      <c r="Y243">
        <f t="shared" si="3"/>
        <v>3</v>
      </c>
    </row>
    <row r="244" spans="1:25" x14ac:dyDescent="0.35">
      <c r="A244" t="s">
        <v>313</v>
      </c>
      <c r="B244" t="s">
        <v>70</v>
      </c>
      <c r="C244" t="s">
        <v>33</v>
      </c>
      <c r="D244" t="s">
        <v>36</v>
      </c>
      <c r="F244" s="11">
        <v>44200</v>
      </c>
      <c r="G244" s="11">
        <v>44217</v>
      </c>
      <c r="H244">
        <v>1</v>
      </c>
      <c r="K244">
        <v>0.25</v>
      </c>
      <c r="L244">
        <v>66.864900000000006</v>
      </c>
      <c r="M244" t="s">
        <v>18</v>
      </c>
      <c r="N244">
        <v>17</v>
      </c>
      <c r="O244">
        <v>80</v>
      </c>
      <c r="P244">
        <v>20</v>
      </c>
      <c r="Q244">
        <v>20</v>
      </c>
      <c r="R244">
        <v>66.864900000000006</v>
      </c>
      <c r="S244">
        <v>86.864900000000006</v>
      </c>
      <c r="T244">
        <v>86.864900000000006</v>
      </c>
      <c r="U244" s="3" t="s">
        <v>26</v>
      </c>
      <c r="V244" s="3" t="s">
        <v>22</v>
      </c>
      <c r="W244">
        <f>VLOOKUP(U244,Days!$A$1:$B$8,2,FALSE)</f>
        <v>1</v>
      </c>
      <c r="X244">
        <f>VLOOKUP(V244,Days!$A$1:$B$8,2,FALSE)</f>
        <v>4</v>
      </c>
      <c r="Y244">
        <f t="shared" si="3"/>
        <v>3</v>
      </c>
    </row>
    <row r="245" spans="1:25" x14ac:dyDescent="0.35">
      <c r="A245" t="s">
        <v>314</v>
      </c>
      <c r="B245" t="s">
        <v>70</v>
      </c>
      <c r="C245" t="s">
        <v>33</v>
      </c>
      <c r="D245" t="s">
        <v>42</v>
      </c>
      <c r="F245" s="11">
        <v>44200</v>
      </c>
      <c r="G245" s="11">
        <v>44238</v>
      </c>
      <c r="H245">
        <v>1</v>
      </c>
      <c r="K245">
        <v>0.75</v>
      </c>
      <c r="L245">
        <v>408.56790000000001</v>
      </c>
      <c r="M245" t="s">
        <v>18</v>
      </c>
      <c r="N245">
        <v>38</v>
      </c>
      <c r="O245">
        <v>80</v>
      </c>
      <c r="P245">
        <v>60</v>
      </c>
      <c r="Q245">
        <v>60</v>
      </c>
      <c r="R245">
        <v>408.56790000000001</v>
      </c>
      <c r="S245">
        <v>468.56790000000001</v>
      </c>
      <c r="T245">
        <v>468.56790000000001</v>
      </c>
      <c r="U245" s="3" t="s">
        <v>26</v>
      </c>
      <c r="V245" s="3" t="s">
        <v>22</v>
      </c>
      <c r="W245">
        <f>VLOOKUP(U245,Days!$A$1:$B$8,2,FALSE)</f>
        <v>1</v>
      </c>
      <c r="X245">
        <f>VLOOKUP(V245,Days!$A$1:$B$8,2,FALSE)</f>
        <v>4</v>
      </c>
      <c r="Y245">
        <f t="shared" si="3"/>
        <v>3</v>
      </c>
    </row>
    <row r="246" spans="1:25" x14ac:dyDescent="0.35">
      <c r="A246" t="s">
        <v>315</v>
      </c>
      <c r="B246" t="s">
        <v>65</v>
      </c>
      <c r="C246" t="s">
        <v>41</v>
      </c>
      <c r="D246" t="s">
        <v>34</v>
      </c>
      <c r="F246" s="11">
        <v>44201</v>
      </c>
      <c r="G246" s="11">
        <v>44210</v>
      </c>
      <c r="H246">
        <v>1</v>
      </c>
      <c r="K246">
        <v>0.25</v>
      </c>
      <c r="L246">
        <v>25.2486</v>
      </c>
      <c r="M246" t="s">
        <v>21</v>
      </c>
      <c r="N246">
        <v>9</v>
      </c>
      <c r="O246">
        <v>80</v>
      </c>
      <c r="P246">
        <v>20</v>
      </c>
      <c r="Q246">
        <v>20</v>
      </c>
      <c r="R246">
        <v>25.2486</v>
      </c>
      <c r="S246">
        <v>45.248599999999996</v>
      </c>
      <c r="T246">
        <v>45.248599999999996</v>
      </c>
      <c r="U246" s="3" t="s">
        <v>19</v>
      </c>
      <c r="V246" s="3" t="s">
        <v>22</v>
      </c>
      <c r="W246">
        <f>VLOOKUP(U246,Days!$A$1:$B$8,2,FALSE)</f>
        <v>2</v>
      </c>
      <c r="X246">
        <f>VLOOKUP(V246,Days!$A$1:$B$8,2,FALSE)</f>
        <v>4</v>
      </c>
      <c r="Y246">
        <f t="shared" si="3"/>
        <v>2</v>
      </c>
    </row>
    <row r="247" spans="1:25" x14ac:dyDescent="0.35">
      <c r="A247" t="s">
        <v>316</v>
      </c>
      <c r="B247" t="s">
        <v>67</v>
      </c>
      <c r="C247" t="s">
        <v>35</v>
      </c>
      <c r="D247" t="s">
        <v>42</v>
      </c>
      <c r="F247" s="11">
        <v>44201</v>
      </c>
      <c r="G247" s="11">
        <v>44221</v>
      </c>
      <c r="H247">
        <v>1</v>
      </c>
      <c r="K247">
        <v>1.25</v>
      </c>
      <c r="L247">
        <v>646</v>
      </c>
      <c r="M247" t="s">
        <v>18</v>
      </c>
      <c r="N247">
        <v>20</v>
      </c>
      <c r="O247">
        <v>80</v>
      </c>
      <c r="P247">
        <v>100</v>
      </c>
      <c r="Q247">
        <v>100</v>
      </c>
      <c r="R247">
        <v>646</v>
      </c>
      <c r="S247">
        <v>746</v>
      </c>
      <c r="T247">
        <v>746</v>
      </c>
      <c r="U247" s="3" t="s">
        <v>19</v>
      </c>
      <c r="V247" s="3" t="s">
        <v>26</v>
      </c>
      <c r="W247">
        <f>VLOOKUP(U247,Days!$A$1:$B$8,2,FALSE)</f>
        <v>2</v>
      </c>
      <c r="X247">
        <f>VLOOKUP(V247,Days!$A$1:$B$8,2,FALSE)</f>
        <v>1</v>
      </c>
      <c r="Y247">
        <f t="shared" si="3"/>
        <v>-1</v>
      </c>
    </row>
    <row r="248" spans="1:25" x14ac:dyDescent="0.35">
      <c r="A248" t="s">
        <v>317</v>
      </c>
      <c r="B248" t="s">
        <v>67</v>
      </c>
      <c r="C248" t="s">
        <v>43</v>
      </c>
      <c r="D248" t="s">
        <v>36</v>
      </c>
      <c r="F248" s="11">
        <v>44201</v>
      </c>
      <c r="G248" s="11">
        <v>44226</v>
      </c>
      <c r="H248">
        <v>1</v>
      </c>
      <c r="K248">
        <v>0.25</v>
      </c>
      <c r="L248">
        <v>125.4194</v>
      </c>
      <c r="M248" t="s">
        <v>24</v>
      </c>
      <c r="N248">
        <v>25</v>
      </c>
      <c r="O248">
        <v>80</v>
      </c>
      <c r="P248">
        <v>20</v>
      </c>
      <c r="Q248">
        <v>20</v>
      </c>
      <c r="R248">
        <v>125.4194</v>
      </c>
      <c r="S248">
        <v>145.4194</v>
      </c>
      <c r="T248">
        <v>145.4194</v>
      </c>
      <c r="U248" s="3" t="s">
        <v>19</v>
      </c>
      <c r="V248" s="3" t="s">
        <v>25</v>
      </c>
      <c r="W248">
        <f>VLOOKUP(U248,Days!$A$1:$B$8,2,FALSE)</f>
        <v>2</v>
      </c>
      <c r="X248">
        <f>VLOOKUP(V248,Days!$A$1:$B$8,2,FALSE)</f>
        <v>6</v>
      </c>
      <c r="Y248">
        <f t="shared" si="3"/>
        <v>4</v>
      </c>
    </row>
    <row r="249" spans="1:25" x14ac:dyDescent="0.35">
      <c r="A249" t="s">
        <v>318</v>
      </c>
      <c r="B249" t="s">
        <v>70</v>
      </c>
      <c r="C249" t="s">
        <v>37</v>
      </c>
      <c r="D249" t="s">
        <v>34</v>
      </c>
      <c r="F249" s="11">
        <v>44201</v>
      </c>
      <c r="G249" s="11">
        <v>44229</v>
      </c>
      <c r="H249">
        <v>2</v>
      </c>
      <c r="K249">
        <v>0.75</v>
      </c>
      <c r="L249">
        <v>286.73230000000001</v>
      </c>
      <c r="M249" t="s">
        <v>18</v>
      </c>
      <c r="N249">
        <v>28</v>
      </c>
      <c r="O249">
        <v>140</v>
      </c>
      <c r="P249">
        <v>105</v>
      </c>
      <c r="Q249">
        <v>105</v>
      </c>
      <c r="R249">
        <v>286.73230000000001</v>
      </c>
      <c r="S249">
        <v>391.73230000000001</v>
      </c>
      <c r="T249">
        <v>391.73230000000001</v>
      </c>
      <c r="U249" s="3" t="s">
        <v>19</v>
      </c>
      <c r="V249" s="3" t="s">
        <v>19</v>
      </c>
      <c r="W249">
        <f>VLOOKUP(U249,Days!$A$1:$B$8,2,FALSE)</f>
        <v>2</v>
      </c>
      <c r="X249">
        <f>VLOOKUP(V249,Days!$A$1:$B$8,2,FALSE)</f>
        <v>2</v>
      </c>
      <c r="Y249">
        <f t="shared" si="3"/>
        <v>0</v>
      </c>
    </row>
    <row r="250" spans="1:25" x14ac:dyDescent="0.35">
      <c r="A250" t="s">
        <v>319</v>
      </c>
      <c r="B250" t="s">
        <v>65</v>
      </c>
      <c r="C250" t="s">
        <v>43</v>
      </c>
      <c r="D250" t="s">
        <v>38</v>
      </c>
      <c r="F250" s="11">
        <v>44201</v>
      </c>
      <c r="G250" s="11">
        <v>44229</v>
      </c>
      <c r="H250">
        <v>1</v>
      </c>
      <c r="K250">
        <v>2.5</v>
      </c>
      <c r="L250">
        <v>258.02780000000001</v>
      </c>
      <c r="M250" t="s">
        <v>24</v>
      </c>
      <c r="N250">
        <v>28</v>
      </c>
      <c r="O250">
        <v>80</v>
      </c>
      <c r="P250">
        <v>200</v>
      </c>
      <c r="Q250">
        <v>200</v>
      </c>
      <c r="R250">
        <v>258.02780000000001</v>
      </c>
      <c r="S250">
        <v>458.02780000000001</v>
      </c>
      <c r="T250">
        <v>458.02780000000001</v>
      </c>
      <c r="U250" s="3" t="s">
        <v>19</v>
      </c>
      <c r="V250" s="3" t="s">
        <v>19</v>
      </c>
      <c r="W250">
        <f>VLOOKUP(U250,Days!$A$1:$B$8,2,FALSE)</f>
        <v>2</v>
      </c>
      <c r="X250">
        <f>VLOOKUP(V250,Days!$A$1:$B$8,2,FALSE)</f>
        <v>2</v>
      </c>
      <c r="Y250">
        <f t="shared" si="3"/>
        <v>0</v>
      </c>
    </row>
    <row r="251" spans="1:25" x14ac:dyDescent="0.35">
      <c r="A251" t="s">
        <v>320</v>
      </c>
      <c r="B251" t="s">
        <v>65</v>
      </c>
      <c r="C251" t="s">
        <v>41</v>
      </c>
      <c r="D251" t="s">
        <v>34</v>
      </c>
      <c r="F251" s="11">
        <v>44201</v>
      </c>
      <c r="G251" s="11">
        <v>44320</v>
      </c>
      <c r="H251">
        <v>1</v>
      </c>
      <c r="K251">
        <v>0.25</v>
      </c>
      <c r="L251">
        <v>14.3</v>
      </c>
      <c r="M251" t="s">
        <v>21</v>
      </c>
      <c r="N251">
        <v>119</v>
      </c>
      <c r="O251">
        <v>80</v>
      </c>
      <c r="P251">
        <v>20</v>
      </c>
      <c r="Q251">
        <v>20</v>
      </c>
      <c r="R251">
        <v>14.3</v>
      </c>
      <c r="S251">
        <v>34.299999999999997</v>
      </c>
      <c r="T251">
        <v>34.299999999999997</v>
      </c>
      <c r="U251" s="3" t="s">
        <v>19</v>
      </c>
      <c r="V251" s="3" t="s">
        <v>19</v>
      </c>
      <c r="W251">
        <f>VLOOKUP(U251,Days!$A$1:$B$8,2,FALSE)</f>
        <v>2</v>
      </c>
      <c r="X251">
        <f>VLOOKUP(V251,Days!$A$1:$B$8,2,FALSE)</f>
        <v>2</v>
      </c>
      <c r="Y251">
        <f t="shared" si="3"/>
        <v>0</v>
      </c>
    </row>
    <row r="252" spans="1:25" x14ac:dyDescent="0.35">
      <c r="A252" t="s">
        <v>321</v>
      </c>
      <c r="B252" t="s">
        <v>65</v>
      </c>
      <c r="C252" t="s">
        <v>41</v>
      </c>
      <c r="D252" t="s">
        <v>34</v>
      </c>
      <c r="F252" s="11">
        <v>44202</v>
      </c>
      <c r="G252" s="11">
        <v>44214</v>
      </c>
      <c r="H252">
        <v>1</v>
      </c>
      <c r="K252">
        <v>0.25</v>
      </c>
      <c r="L252">
        <v>44.85</v>
      </c>
      <c r="M252" t="s">
        <v>21</v>
      </c>
      <c r="N252">
        <v>12</v>
      </c>
      <c r="O252">
        <v>80</v>
      </c>
      <c r="P252">
        <v>20</v>
      </c>
      <c r="Q252">
        <v>20</v>
      </c>
      <c r="R252">
        <v>44.85</v>
      </c>
      <c r="S252">
        <v>64.849999999999994</v>
      </c>
      <c r="T252">
        <v>64.849999999999994</v>
      </c>
      <c r="U252" s="3" t="s">
        <v>23</v>
      </c>
      <c r="V252" s="3" t="s">
        <v>26</v>
      </c>
      <c r="W252">
        <f>VLOOKUP(U252,Days!$A$1:$B$8,2,FALSE)</f>
        <v>3</v>
      </c>
      <c r="X252">
        <f>VLOOKUP(V252,Days!$A$1:$B$8,2,FALSE)</f>
        <v>1</v>
      </c>
      <c r="Y252">
        <f t="shared" si="3"/>
        <v>-2</v>
      </c>
    </row>
    <row r="253" spans="1:25" x14ac:dyDescent="0.35">
      <c r="A253" t="s">
        <v>322</v>
      </c>
      <c r="B253" t="s">
        <v>70</v>
      </c>
      <c r="C253" t="s">
        <v>43</v>
      </c>
      <c r="D253" t="s">
        <v>34</v>
      </c>
      <c r="F253" s="11">
        <v>44202</v>
      </c>
      <c r="G253" s="11">
        <v>44217</v>
      </c>
      <c r="H253">
        <v>2</v>
      </c>
      <c r="K253">
        <v>0.5</v>
      </c>
      <c r="L253">
        <v>74.607699999999994</v>
      </c>
      <c r="M253" t="s">
        <v>24</v>
      </c>
      <c r="N253">
        <v>15</v>
      </c>
      <c r="O253">
        <v>140</v>
      </c>
      <c r="P253">
        <v>70</v>
      </c>
      <c r="Q253">
        <v>70</v>
      </c>
      <c r="R253">
        <v>74.607699999999994</v>
      </c>
      <c r="S253">
        <v>144.60769999999999</v>
      </c>
      <c r="T253">
        <v>144.60769999999999</v>
      </c>
      <c r="U253" s="3" t="s">
        <v>23</v>
      </c>
      <c r="V253" s="3" t="s">
        <v>22</v>
      </c>
      <c r="W253">
        <f>VLOOKUP(U253,Days!$A$1:$B$8,2,FALSE)</f>
        <v>3</v>
      </c>
      <c r="X253">
        <f>VLOOKUP(V253,Days!$A$1:$B$8,2,FALSE)</f>
        <v>4</v>
      </c>
      <c r="Y253">
        <f t="shared" si="3"/>
        <v>1</v>
      </c>
    </row>
    <row r="254" spans="1:25" x14ac:dyDescent="0.35">
      <c r="A254" t="s">
        <v>323</v>
      </c>
      <c r="B254" t="s">
        <v>63</v>
      </c>
      <c r="C254" t="s">
        <v>39</v>
      </c>
      <c r="D254" t="s">
        <v>42</v>
      </c>
      <c r="E254" t="s">
        <v>27</v>
      </c>
      <c r="F254" s="11">
        <v>44202</v>
      </c>
      <c r="G254" s="11">
        <v>44230</v>
      </c>
      <c r="H254">
        <v>2</v>
      </c>
      <c r="K254">
        <v>0.5</v>
      </c>
      <c r="L254">
        <v>126.71469999999999</v>
      </c>
      <c r="M254" t="s">
        <v>18</v>
      </c>
      <c r="N254">
        <v>28</v>
      </c>
      <c r="O254">
        <v>140</v>
      </c>
      <c r="P254">
        <v>70</v>
      </c>
      <c r="Q254">
        <v>70</v>
      </c>
      <c r="R254">
        <v>126.71469999999999</v>
      </c>
      <c r="S254">
        <v>196.71469999999999</v>
      </c>
      <c r="T254">
        <v>196.71469999999999</v>
      </c>
      <c r="U254" s="3" t="s">
        <v>23</v>
      </c>
      <c r="V254" s="3" t="s">
        <v>23</v>
      </c>
      <c r="W254">
        <f>VLOOKUP(U254,Days!$A$1:$B$8,2,FALSE)</f>
        <v>3</v>
      </c>
      <c r="X254">
        <f>VLOOKUP(V254,Days!$A$1:$B$8,2,FALSE)</f>
        <v>3</v>
      </c>
      <c r="Y254">
        <f t="shared" si="3"/>
        <v>0</v>
      </c>
    </row>
    <row r="255" spans="1:25" x14ac:dyDescent="0.35">
      <c r="A255" t="s">
        <v>324</v>
      </c>
      <c r="B255" t="s">
        <v>63</v>
      </c>
      <c r="C255" t="s">
        <v>39</v>
      </c>
      <c r="D255" t="s">
        <v>42</v>
      </c>
      <c r="F255" s="11">
        <v>44202</v>
      </c>
      <c r="G255" s="11">
        <v>44259</v>
      </c>
      <c r="H255">
        <v>2</v>
      </c>
      <c r="K255">
        <v>1.25</v>
      </c>
      <c r="L255">
        <v>256.83999999999997</v>
      </c>
      <c r="M255" t="s">
        <v>18</v>
      </c>
      <c r="N255">
        <v>57</v>
      </c>
      <c r="O255">
        <v>140</v>
      </c>
      <c r="P255">
        <v>175</v>
      </c>
      <c r="Q255">
        <v>175</v>
      </c>
      <c r="R255">
        <v>256.83999999999997</v>
      </c>
      <c r="S255">
        <v>431.84</v>
      </c>
      <c r="T255">
        <v>431.84</v>
      </c>
      <c r="U255" s="3" t="s">
        <v>23</v>
      </c>
      <c r="V255" s="3" t="s">
        <v>22</v>
      </c>
      <c r="W255">
        <f>VLOOKUP(U255,Days!$A$1:$B$8,2,FALSE)</f>
        <v>3</v>
      </c>
      <c r="X255">
        <f>VLOOKUP(V255,Days!$A$1:$B$8,2,FALSE)</f>
        <v>4</v>
      </c>
      <c r="Y255">
        <f t="shared" si="3"/>
        <v>1</v>
      </c>
    </row>
    <row r="256" spans="1:25" x14ac:dyDescent="0.35">
      <c r="A256" t="s">
        <v>325</v>
      </c>
      <c r="B256" t="s">
        <v>87</v>
      </c>
      <c r="C256" t="s">
        <v>35</v>
      </c>
      <c r="D256" t="s">
        <v>36</v>
      </c>
      <c r="F256" s="11">
        <v>44203</v>
      </c>
      <c r="G256" s="11">
        <v>44215</v>
      </c>
      <c r="H256">
        <v>1</v>
      </c>
      <c r="K256">
        <v>0.25</v>
      </c>
      <c r="L256">
        <v>32.6706</v>
      </c>
      <c r="M256" t="s">
        <v>21</v>
      </c>
      <c r="N256">
        <v>12</v>
      </c>
      <c r="O256">
        <v>80</v>
      </c>
      <c r="P256">
        <v>20</v>
      </c>
      <c r="Q256">
        <v>20</v>
      </c>
      <c r="R256">
        <v>32.6706</v>
      </c>
      <c r="S256">
        <v>52.6706</v>
      </c>
      <c r="T256">
        <v>52.6706</v>
      </c>
      <c r="U256" s="3" t="s">
        <v>22</v>
      </c>
      <c r="V256" s="3" t="s">
        <v>19</v>
      </c>
      <c r="W256">
        <f>VLOOKUP(U256,Days!$A$1:$B$8,2,FALSE)</f>
        <v>4</v>
      </c>
      <c r="X256">
        <f>VLOOKUP(V256,Days!$A$1:$B$8,2,FALSE)</f>
        <v>2</v>
      </c>
      <c r="Y256">
        <f t="shared" si="3"/>
        <v>-2</v>
      </c>
    </row>
    <row r="257" spans="1:25" x14ac:dyDescent="0.35">
      <c r="A257" t="s">
        <v>326</v>
      </c>
      <c r="B257" t="s">
        <v>70</v>
      </c>
      <c r="C257" t="s">
        <v>35</v>
      </c>
      <c r="D257" t="s">
        <v>34</v>
      </c>
      <c r="E257" t="s">
        <v>27</v>
      </c>
      <c r="F257" s="11">
        <v>44203</v>
      </c>
      <c r="G257" s="11">
        <v>44228</v>
      </c>
      <c r="H257">
        <v>2</v>
      </c>
      <c r="K257">
        <v>0.5</v>
      </c>
      <c r="L257">
        <v>72.350099999999998</v>
      </c>
      <c r="M257" t="s">
        <v>18</v>
      </c>
      <c r="N257">
        <v>25</v>
      </c>
      <c r="O257">
        <v>140</v>
      </c>
      <c r="P257">
        <v>70</v>
      </c>
      <c r="Q257">
        <v>70</v>
      </c>
      <c r="R257">
        <v>72.350099999999998</v>
      </c>
      <c r="S257">
        <v>142.3501</v>
      </c>
      <c r="T257">
        <v>142.3501</v>
      </c>
      <c r="U257" s="3" t="s">
        <v>22</v>
      </c>
      <c r="V257" s="3" t="s">
        <v>26</v>
      </c>
      <c r="W257">
        <f>VLOOKUP(U257,Days!$A$1:$B$8,2,FALSE)</f>
        <v>4</v>
      </c>
      <c r="X257">
        <f>VLOOKUP(V257,Days!$A$1:$B$8,2,FALSE)</f>
        <v>1</v>
      </c>
      <c r="Y257">
        <f t="shared" si="3"/>
        <v>-3</v>
      </c>
    </row>
    <row r="258" spans="1:25" x14ac:dyDescent="0.35">
      <c r="A258" t="s">
        <v>327</v>
      </c>
      <c r="B258" t="s">
        <v>63</v>
      </c>
      <c r="C258" t="s">
        <v>39</v>
      </c>
      <c r="D258" t="s">
        <v>42</v>
      </c>
      <c r="F258" s="11">
        <v>44203</v>
      </c>
      <c r="G258" s="11">
        <v>44232</v>
      </c>
      <c r="H258">
        <v>2</v>
      </c>
      <c r="K258">
        <v>0.5</v>
      </c>
      <c r="L258">
        <v>178.49889999999999</v>
      </c>
      <c r="M258" t="s">
        <v>24</v>
      </c>
      <c r="N258">
        <v>29</v>
      </c>
      <c r="O258">
        <v>140</v>
      </c>
      <c r="P258">
        <v>70</v>
      </c>
      <c r="Q258">
        <v>70</v>
      </c>
      <c r="R258">
        <v>178.49889999999999</v>
      </c>
      <c r="S258">
        <v>248.49889999999999</v>
      </c>
      <c r="T258">
        <v>248.49889999999999</v>
      </c>
      <c r="U258" s="3" t="s">
        <v>22</v>
      </c>
      <c r="V258" s="3" t="s">
        <v>20</v>
      </c>
      <c r="W258">
        <f>VLOOKUP(U258,Days!$A$1:$B$8,2,FALSE)</f>
        <v>4</v>
      </c>
      <c r="X258">
        <f>VLOOKUP(V258,Days!$A$1:$B$8,2,FALSE)</f>
        <v>5</v>
      </c>
      <c r="Y258">
        <f t="shared" si="3"/>
        <v>1</v>
      </c>
    </row>
    <row r="259" spans="1:25" x14ac:dyDescent="0.35">
      <c r="A259" t="s">
        <v>328</v>
      </c>
      <c r="B259" t="s">
        <v>70</v>
      </c>
      <c r="C259" t="s">
        <v>33</v>
      </c>
      <c r="D259" t="s">
        <v>42</v>
      </c>
      <c r="F259" s="11">
        <v>44203</v>
      </c>
      <c r="G259" s="11">
        <v>44249</v>
      </c>
      <c r="H259">
        <v>1</v>
      </c>
      <c r="K259">
        <v>0.5</v>
      </c>
      <c r="L259">
        <v>18.254899999999999</v>
      </c>
      <c r="M259" t="s">
        <v>24</v>
      </c>
      <c r="N259">
        <v>46</v>
      </c>
      <c r="O259">
        <v>80</v>
      </c>
      <c r="P259">
        <v>40</v>
      </c>
      <c r="Q259">
        <v>40</v>
      </c>
      <c r="R259">
        <v>18.254899999999999</v>
      </c>
      <c r="S259">
        <v>58.254899999999999</v>
      </c>
      <c r="T259">
        <v>58.254899999999999</v>
      </c>
      <c r="U259" s="3" t="s">
        <v>22</v>
      </c>
      <c r="V259" s="3" t="s">
        <v>26</v>
      </c>
      <c r="W259">
        <f>VLOOKUP(U259,Days!$A$1:$B$8,2,FALSE)</f>
        <v>4</v>
      </c>
      <c r="X259">
        <f>VLOOKUP(V259,Days!$A$1:$B$8,2,FALSE)</f>
        <v>1</v>
      </c>
      <c r="Y259">
        <f t="shared" ref="Y259:Y322" si="4">X259-W259</f>
        <v>-3</v>
      </c>
    </row>
    <row r="260" spans="1:25" x14ac:dyDescent="0.35">
      <c r="A260" t="s">
        <v>329</v>
      </c>
      <c r="B260" t="s">
        <v>63</v>
      </c>
      <c r="C260" t="s">
        <v>39</v>
      </c>
      <c r="D260" t="s">
        <v>34</v>
      </c>
      <c r="F260" s="11">
        <v>44203</v>
      </c>
      <c r="G260" s="11">
        <v>44249</v>
      </c>
      <c r="H260">
        <v>2</v>
      </c>
      <c r="K260">
        <v>1.75</v>
      </c>
      <c r="L260">
        <v>151.8099</v>
      </c>
      <c r="M260" t="s">
        <v>24</v>
      </c>
      <c r="N260">
        <v>46</v>
      </c>
      <c r="O260">
        <v>140</v>
      </c>
      <c r="P260">
        <v>245</v>
      </c>
      <c r="Q260">
        <v>245</v>
      </c>
      <c r="R260">
        <v>151.8099</v>
      </c>
      <c r="S260">
        <v>396.80989999999997</v>
      </c>
      <c r="T260">
        <v>396.80989999999997</v>
      </c>
      <c r="U260" s="3" t="s">
        <v>22</v>
      </c>
      <c r="V260" s="3" t="s">
        <v>26</v>
      </c>
      <c r="W260">
        <f>VLOOKUP(U260,Days!$A$1:$B$8,2,FALSE)</f>
        <v>4</v>
      </c>
      <c r="X260">
        <f>VLOOKUP(V260,Days!$A$1:$B$8,2,FALSE)</f>
        <v>1</v>
      </c>
      <c r="Y260">
        <f t="shared" si="4"/>
        <v>-3</v>
      </c>
    </row>
    <row r="261" spans="1:25" x14ac:dyDescent="0.35">
      <c r="A261" t="s">
        <v>330</v>
      </c>
      <c r="B261" t="s">
        <v>87</v>
      </c>
      <c r="C261" t="s">
        <v>33</v>
      </c>
      <c r="D261" t="s">
        <v>36</v>
      </c>
      <c r="F261" s="11">
        <v>44204</v>
      </c>
      <c r="G261" s="11">
        <v>44212</v>
      </c>
      <c r="H261">
        <v>1</v>
      </c>
      <c r="K261">
        <v>0.25</v>
      </c>
      <c r="L261">
        <v>85.085899999999995</v>
      </c>
      <c r="M261" t="s">
        <v>24</v>
      </c>
      <c r="N261">
        <v>8</v>
      </c>
      <c r="O261">
        <v>80</v>
      </c>
      <c r="P261">
        <v>20</v>
      </c>
      <c r="Q261">
        <v>20</v>
      </c>
      <c r="R261">
        <v>85.085899999999995</v>
      </c>
      <c r="S261">
        <v>105.0859</v>
      </c>
      <c r="T261">
        <v>105.0859</v>
      </c>
      <c r="U261" s="3" t="s">
        <v>20</v>
      </c>
      <c r="V261" s="3" t="s">
        <v>25</v>
      </c>
      <c r="W261">
        <f>VLOOKUP(U261,Days!$A$1:$B$8,2,FALSE)</f>
        <v>5</v>
      </c>
      <c r="X261">
        <f>VLOOKUP(V261,Days!$A$1:$B$8,2,FALSE)</f>
        <v>6</v>
      </c>
      <c r="Y261">
        <f t="shared" si="4"/>
        <v>1</v>
      </c>
    </row>
    <row r="262" spans="1:25" x14ac:dyDescent="0.35">
      <c r="A262" t="s">
        <v>331</v>
      </c>
      <c r="B262" t="s">
        <v>65</v>
      </c>
      <c r="C262" t="s">
        <v>41</v>
      </c>
      <c r="D262" t="s">
        <v>34</v>
      </c>
      <c r="F262" s="11">
        <v>44204</v>
      </c>
      <c r="G262" s="11">
        <v>44228</v>
      </c>
      <c r="H262">
        <v>1</v>
      </c>
      <c r="K262">
        <v>0.25</v>
      </c>
      <c r="L262">
        <v>67.067700000000002</v>
      </c>
      <c r="M262" t="s">
        <v>18</v>
      </c>
      <c r="N262">
        <v>24</v>
      </c>
      <c r="O262">
        <v>80</v>
      </c>
      <c r="P262">
        <v>20</v>
      </c>
      <c r="Q262">
        <v>20</v>
      </c>
      <c r="R262">
        <v>67.067700000000002</v>
      </c>
      <c r="S262">
        <v>87.067700000000002</v>
      </c>
      <c r="T262">
        <v>87.067700000000002</v>
      </c>
      <c r="U262" s="3" t="s">
        <v>20</v>
      </c>
      <c r="V262" s="3" t="s">
        <v>26</v>
      </c>
      <c r="W262">
        <f>VLOOKUP(U262,Days!$A$1:$B$8,2,FALSE)</f>
        <v>5</v>
      </c>
      <c r="X262">
        <f>VLOOKUP(V262,Days!$A$1:$B$8,2,FALSE)</f>
        <v>1</v>
      </c>
      <c r="Y262">
        <f t="shared" si="4"/>
        <v>-4</v>
      </c>
    </row>
    <row r="263" spans="1:25" x14ac:dyDescent="0.35">
      <c r="A263" t="s">
        <v>332</v>
      </c>
      <c r="B263" t="s">
        <v>65</v>
      </c>
      <c r="C263" t="s">
        <v>41</v>
      </c>
      <c r="D263" t="s">
        <v>36</v>
      </c>
      <c r="F263" s="11">
        <v>44207</v>
      </c>
      <c r="G263" s="11">
        <v>44217</v>
      </c>
      <c r="H263">
        <v>1</v>
      </c>
      <c r="K263">
        <v>0.25</v>
      </c>
      <c r="L263">
        <v>162.20959999999999</v>
      </c>
      <c r="M263" t="s">
        <v>18</v>
      </c>
      <c r="N263">
        <v>10</v>
      </c>
      <c r="O263">
        <v>80</v>
      </c>
      <c r="P263">
        <v>20</v>
      </c>
      <c r="Q263">
        <v>20</v>
      </c>
      <c r="R263">
        <v>162.20959999999999</v>
      </c>
      <c r="S263">
        <v>182.20959999999999</v>
      </c>
      <c r="T263">
        <v>182.20959999999999</v>
      </c>
      <c r="U263" s="3" t="s">
        <v>26</v>
      </c>
      <c r="V263" s="3" t="s">
        <v>22</v>
      </c>
      <c r="W263">
        <f>VLOOKUP(U263,Days!$A$1:$B$8,2,FALSE)</f>
        <v>1</v>
      </c>
      <c r="X263">
        <f>VLOOKUP(V263,Days!$A$1:$B$8,2,FALSE)</f>
        <v>4</v>
      </c>
      <c r="Y263">
        <f t="shared" si="4"/>
        <v>3</v>
      </c>
    </row>
    <row r="264" spans="1:25" x14ac:dyDescent="0.35">
      <c r="A264" t="s">
        <v>333</v>
      </c>
      <c r="B264" t="s">
        <v>87</v>
      </c>
      <c r="C264" t="s">
        <v>33</v>
      </c>
      <c r="D264" t="s">
        <v>38</v>
      </c>
      <c r="F264" s="11">
        <v>44207</v>
      </c>
      <c r="G264" s="11">
        <v>44224</v>
      </c>
      <c r="H264">
        <v>1</v>
      </c>
      <c r="K264">
        <v>1.25</v>
      </c>
      <c r="L264">
        <v>53.688699999999997</v>
      </c>
      <c r="M264" t="s">
        <v>18</v>
      </c>
      <c r="N264">
        <v>17</v>
      </c>
      <c r="O264">
        <v>80</v>
      </c>
      <c r="P264">
        <v>100</v>
      </c>
      <c r="Q264">
        <v>100</v>
      </c>
      <c r="R264">
        <v>53.688699999999997</v>
      </c>
      <c r="S264">
        <v>153.68869999999998</v>
      </c>
      <c r="T264">
        <v>153.68869999999998</v>
      </c>
      <c r="U264" s="3" t="s">
        <v>26</v>
      </c>
      <c r="V264" s="3" t="s">
        <v>22</v>
      </c>
      <c r="W264">
        <f>VLOOKUP(U264,Days!$A$1:$B$8,2,FALSE)</f>
        <v>1</v>
      </c>
      <c r="X264">
        <f>VLOOKUP(V264,Days!$A$1:$B$8,2,FALSE)</f>
        <v>4</v>
      </c>
      <c r="Y264">
        <f t="shared" si="4"/>
        <v>3</v>
      </c>
    </row>
    <row r="265" spans="1:25" x14ac:dyDescent="0.35">
      <c r="A265" t="s">
        <v>334</v>
      </c>
      <c r="B265" t="s">
        <v>87</v>
      </c>
      <c r="C265" t="s">
        <v>43</v>
      </c>
      <c r="D265" t="s">
        <v>34</v>
      </c>
      <c r="F265" s="11">
        <v>44207</v>
      </c>
      <c r="G265" s="11">
        <v>44228</v>
      </c>
      <c r="H265">
        <v>2</v>
      </c>
      <c r="K265">
        <v>1</v>
      </c>
      <c r="L265">
        <v>211.8477</v>
      </c>
      <c r="M265" t="s">
        <v>24</v>
      </c>
      <c r="N265">
        <v>21</v>
      </c>
      <c r="O265">
        <v>140</v>
      </c>
      <c r="P265">
        <v>140</v>
      </c>
      <c r="Q265">
        <v>140</v>
      </c>
      <c r="R265">
        <v>211.8477</v>
      </c>
      <c r="S265">
        <v>351.84770000000003</v>
      </c>
      <c r="T265">
        <v>351.84770000000003</v>
      </c>
      <c r="U265" s="3" t="s">
        <v>26</v>
      </c>
      <c r="V265" s="3" t="s">
        <v>26</v>
      </c>
      <c r="W265">
        <f>VLOOKUP(U265,Days!$A$1:$B$8,2,FALSE)</f>
        <v>1</v>
      </c>
      <c r="X265">
        <f>VLOOKUP(V265,Days!$A$1:$B$8,2,FALSE)</f>
        <v>1</v>
      </c>
      <c r="Y265">
        <f t="shared" si="4"/>
        <v>0</v>
      </c>
    </row>
    <row r="266" spans="1:25" x14ac:dyDescent="0.35">
      <c r="A266" t="s">
        <v>335</v>
      </c>
      <c r="B266" t="s">
        <v>65</v>
      </c>
      <c r="C266" t="s">
        <v>41</v>
      </c>
      <c r="D266" t="s">
        <v>34</v>
      </c>
      <c r="F266" s="11">
        <v>44207</v>
      </c>
      <c r="G266" s="11">
        <v>44228</v>
      </c>
      <c r="H266">
        <v>1</v>
      </c>
      <c r="K266">
        <v>0.25</v>
      </c>
      <c r="L266">
        <v>150.31899999999999</v>
      </c>
      <c r="M266" t="s">
        <v>21</v>
      </c>
      <c r="N266">
        <v>21</v>
      </c>
      <c r="O266">
        <v>80</v>
      </c>
      <c r="P266">
        <v>20</v>
      </c>
      <c r="Q266">
        <v>20</v>
      </c>
      <c r="R266">
        <v>150.31899999999999</v>
      </c>
      <c r="S266">
        <v>170.31899999999999</v>
      </c>
      <c r="T266">
        <v>170.31899999999999</v>
      </c>
      <c r="U266" s="3" t="s">
        <v>26</v>
      </c>
      <c r="V266" s="3" t="s">
        <v>26</v>
      </c>
      <c r="W266">
        <f>VLOOKUP(U266,Days!$A$1:$B$8,2,FALSE)</f>
        <v>1</v>
      </c>
      <c r="X266">
        <f>VLOOKUP(V266,Days!$A$1:$B$8,2,FALSE)</f>
        <v>1</v>
      </c>
      <c r="Y266">
        <f t="shared" si="4"/>
        <v>0</v>
      </c>
    </row>
    <row r="267" spans="1:25" x14ac:dyDescent="0.35">
      <c r="A267" t="s">
        <v>336</v>
      </c>
      <c r="B267" t="s">
        <v>218</v>
      </c>
      <c r="C267" t="s">
        <v>39</v>
      </c>
      <c r="D267" t="s">
        <v>34</v>
      </c>
      <c r="F267" s="11">
        <v>44207</v>
      </c>
      <c r="G267" s="11">
        <v>44250</v>
      </c>
      <c r="H267">
        <v>2</v>
      </c>
      <c r="K267">
        <v>0.25</v>
      </c>
      <c r="L267">
        <v>46.864899999999999</v>
      </c>
      <c r="M267" t="s">
        <v>18</v>
      </c>
      <c r="N267">
        <v>43</v>
      </c>
      <c r="O267">
        <v>140</v>
      </c>
      <c r="P267">
        <v>35</v>
      </c>
      <c r="Q267">
        <v>35</v>
      </c>
      <c r="R267">
        <v>46.864899999999999</v>
      </c>
      <c r="S267">
        <v>81.864900000000006</v>
      </c>
      <c r="T267">
        <v>81.864900000000006</v>
      </c>
      <c r="U267" s="3" t="s">
        <v>26</v>
      </c>
      <c r="V267" s="3" t="s">
        <v>19</v>
      </c>
      <c r="W267">
        <f>VLOOKUP(U267,Days!$A$1:$B$8,2,FALSE)</f>
        <v>1</v>
      </c>
      <c r="X267">
        <f>VLOOKUP(V267,Days!$A$1:$B$8,2,FALSE)</f>
        <v>2</v>
      </c>
      <c r="Y267">
        <f t="shared" si="4"/>
        <v>1</v>
      </c>
    </row>
    <row r="268" spans="1:25" x14ac:dyDescent="0.35">
      <c r="A268" t="s">
        <v>337</v>
      </c>
      <c r="B268" t="s">
        <v>65</v>
      </c>
      <c r="C268" t="s">
        <v>41</v>
      </c>
      <c r="D268" t="s">
        <v>34</v>
      </c>
      <c r="F268" s="11">
        <v>44208</v>
      </c>
      <c r="G268" s="11">
        <v>44217</v>
      </c>
      <c r="H268">
        <v>1</v>
      </c>
      <c r="K268">
        <v>0.25</v>
      </c>
      <c r="L268">
        <v>19.5</v>
      </c>
      <c r="M268" t="s">
        <v>21</v>
      </c>
      <c r="N268">
        <v>9</v>
      </c>
      <c r="O268">
        <v>80</v>
      </c>
      <c r="P268">
        <v>20</v>
      </c>
      <c r="Q268">
        <v>20</v>
      </c>
      <c r="R268">
        <v>19.5</v>
      </c>
      <c r="S268">
        <v>39.5</v>
      </c>
      <c r="T268">
        <v>39.5</v>
      </c>
      <c r="U268" s="3" t="s">
        <v>19</v>
      </c>
      <c r="V268" s="3" t="s">
        <v>22</v>
      </c>
      <c r="W268">
        <f>VLOOKUP(U268,Days!$A$1:$B$8,2,FALSE)</f>
        <v>2</v>
      </c>
      <c r="X268">
        <f>VLOOKUP(V268,Days!$A$1:$B$8,2,FALSE)</f>
        <v>4</v>
      </c>
      <c r="Y268">
        <f t="shared" si="4"/>
        <v>2</v>
      </c>
    </row>
    <row r="269" spans="1:25" x14ac:dyDescent="0.35">
      <c r="A269" t="s">
        <v>338</v>
      </c>
      <c r="B269" t="s">
        <v>67</v>
      </c>
      <c r="C269" t="s">
        <v>35</v>
      </c>
      <c r="D269" t="s">
        <v>42</v>
      </c>
      <c r="F269" s="11">
        <v>44208</v>
      </c>
      <c r="G269" s="11">
        <v>44215</v>
      </c>
      <c r="H269">
        <v>1</v>
      </c>
      <c r="K269">
        <v>1.25</v>
      </c>
      <c r="L269">
        <v>256.71809999999999</v>
      </c>
      <c r="M269" t="s">
        <v>24</v>
      </c>
      <c r="N269">
        <v>7</v>
      </c>
      <c r="O269">
        <v>80</v>
      </c>
      <c r="P269">
        <v>100</v>
      </c>
      <c r="Q269">
        <v>100</v>
      </c>
      <c r="R269">
        <v>256.71809999999999</v>
      </c>
      <c r="S269">
        <v>356.71809999999999</v>
      </c>
      <c r="T269">
        <v>356.71809999999999</v>
      </c>
      <c r="U269" s="3" t="s">
        <v>19</v>
      </c>
      <c r="V269" s="3" t="s">
        <v>19</v>
      </c>
      <c r="W269">
        <f>VLOOKUP(U269,Days!$A$1:$B$8,2,FALSE)</f>
        <v>2</v>
      </c>
      <c r="X269">
        <f>VLOOKUP(V269,Days!$A$1:$B$8,2,FALSE)</f>
        <v>2</v>
      </c>
      <c r="Y269">
        <f t="shared" si="4"/>
        <v>0</v>
      </c>
    </row>
    <row r="270" spans="1:25" x14ac:dyDescent="0.35">
      <c r="A270" t="s">
        <v>339</v>
      </c>
      <c r="B270" t="s">
        <v>70</v>
      </c>
      <c r="C270" t="s">
        <v>37</v>
      </c>
      <c r="D270" t="s">
        <v>42</v>
      </c>
      <c r="F270" s="11">
        <v>44209</v>
      </c>
      <c r="G270" s="11">
        <v>44226</v>
      </c>
      <c r="H270">
        <v>1</v>
      </c>
      <c r="K270">
        <v>1</v>
      </c>
      <c r="L270">
        <v>86.293499999999995</v>
      </c>
      <c r="M270" t="s">
        <v>24</v>
      </c>
      <c r="N270">
        <v>17</v>
      </c>
      <c r="O270">
        <v>80</v>
      </c>
      <c r="P270">
        <v>80</v>
      </c>
      <c r="Q270">
        <v>80</v>
      </c>
      <c r="R270">
        <v>86.293499999999995</v>
      </c>
      <c r="S270">
        <v>166.29349999999999</v>
      </c>
      <c r="T270">
        <v>166.29349999999999</v>
      </c>
      <c r="U270" s="3" t="s">
        <v>23</v>
      </c>
      <c r="V270" s="3" t="s">
        <v>25</v>
      </c>
      <c r="W270">
        <f>VLOOKUP(U270,Days!$A$1:$B$8,2,FALSE)</f>
        <v>3</v>
      </c>
      <c r="X270">
        <f>VLOOKUP(V270,Days!$A$1:$B$8,2,FALSE)</f>
        <v>6</v>
      </c>
      <c r="Y270">
        <f t="shared" si="4"/>
        <v>3</v>
      </c>
    </row>
    <row r="271" spans="1:25" x14ac:dyDescent="0.35">
      <c r="A271" t="s">
        <v>340</v>
      </c>
      <c r="B271" t="s">
        <v>65</v>
      </c>
      <c r="C271" t="s">
        <v>41</v>
      </c>
      <c r="D271" t="s">
        <v>34</v>
      </c>
      <c r="F271" s="11">
        <v>44210</v>
      </c>
      <c r="G271" s="11">
        <v>44215</v>
      </c>
      <c r="H271">
        <v>1</v>
      </c>
      <c r="K271">
        <v>0.25</v>
      </c>
      <c r="L271">
        <v>108.3061</v>
      </c>
      <c r="M271" t="s">
        <v>21</v>
      </c>
      <c r="N271">
        <v>5</v>
      </c>
      <c r="O271">
        <v>80</v>
      </c>
      <c r="P271">
        <v>20</v>
      </c>
      <c r="Q271">
        <v>20</v>
      </c>
      <c r="R271">
        <v>108.3061</v>
      </c>
      <c r="S271">
        <v>128.30610000000001</v>
      </c>
      <c r="T271">
        <v>128.30610000000001</v>
      </c>
      <c r="U271" s="3" t="s">
        <v>22</v>
      </c>
      <c r="V271" s="3" t="s">
        <v>19</v>
      </c>
      <c r="W271">
        <f>VLOOKUP(U271,Days!$A$1:$B$8,2,FALSE)</f>
        <v>4</v>
      </c>
      <c r="X271">
        <f>VLOOKUP(V271,Days!$A$1:$B$8,2,FALSE)</f>
        <v>2</v>
      </c>
      <c r="Y271">
        <f t="shared" si="4"/>
        <v>-2</v>
      </c>
    </row>
    <row r="272" spans="1:25" x14ac:dyDescent="0.35">
      <c r="A272" t="s">
        <v>341</v>
      </c>
      <c r="B272" t="s">
        <v>87</v>
      </c>
      <c r="C272" t="s">
        <v>35</v>
      </c>
      <c r="D272" t="s">
        <v>34</v>
      </c>
      <c r="F272" s="11">
        <v>44210</v>
      </c>
      <c r="G272" s="11">
        <v>44221</v>
      </c>
      <c r="H272">
        <v>1</v>
      </c>
      <c r="K272">
        <v>0.25</v>
      </c>
      <c r="L272">
        <v>70.8215</v>
      </c>
      <c r="M272" t="s">
        <v>24</v>
      </c>
      <c r="N272">
        <v>11</v>
      </c>
      <c r="O272">
        <v>80</v>
      </c>
      <c r="P272">
        <v>20</v>
      </c>
      <c r="Q272">
        <v>20</v>
      </c>
      <c r="R272">
        <v>70.8215</v>
      </c>
      <c r="S272">
        <v>90.8215</v>
      </c>
      <c r="T272">
        <v>90.8215</v>
      </c>
      <c r="U272" s="3" t="s">
        <v>22</v>
      </c>
      <c r="V272" s="3" t="s">
        <v>26</v>
      </c>
      <c r="W272">
        <f>VLOOKUP(U272,Days!$A$1:$B$8,2,FALSE)</f>
        <v>4</v>
      </c>
      <c r="X272">
        <f>VLOOKUP(V272,Days!$A$1:$B$8,2,FALSE)</f>
        <v>1</v>
      </c>
      <c r="Y272">
        <f t="shared" si="4"/>
        <v>-3</v>
      </c>
    </row>
    <row r="273" spans="1:25" x14ac:dyDescent="0.35">
      <c r="A273" t="s">
        <v>342</v>
      </c>
      <c r="B273" t="s">
        <v>65</v>
      </c>
      <c r="C273" t="s">
        <v>41</v>
      </c>
      <c r="D273" t="s">
        <v>34</v>
      </c>
      <c r="E273" t="s">
        <v>27</v>
      </c>
      <c r="F273" s="11">
        <v>44210</v>
      </c>
      <c r="G273" s="11">
        <v>44228</v>
      </c>
      <c r="H273">
        <v>1</v>
      </c>
      <c r="K273">
        <v>0.5</v>
      </c>
      <c r="L273">
        <v>56.919600000000003</v>
      </c>
      <c r="M273" t="s">
        <v>18</v>
      </c>
      <c r="N273">
        <v>18</v>
      </c>
      <c r="O273">
        <v>80</v>
      </c>
      <c r="P273">
        <v>40</v>
      </c>
      <c r="Q273">
        <v>40</v>
      </c>
      <c r="R273">
        <v>56.919600000000003</v>
      </c>
      <c r="S273">
        <v>96.919600000000003</v>
      </c>
      <c r="T273">
        <v>96.919600000000003</v>
      </c>
      <c r="U273" s="3" t="s">
        <v>22</v>
      </c>
      <c r="V273" s="3" t="s">
        <v>26</v>
      </c>
      <c r="W273">
        <f>VLOOKUP(U273,Days!$A$1:$B$8,2,FALSE)</f>
        <v>4</v>
      </c>
      <c r="X273">
        <f>VLOOKUP(V273,Days!$A$1:$B$8,2,FALSE)</f>
        <v>1</v>
      </c>
      <c r="Y273">
        <f t="shared" si="4"/>
        <v>-3</v>
      </c>
    </row>
    <row r="274" spans="1:25" x14ac:dyDescent="0.35">
      <c r="A274" t="s">
        <v>343</v>
      </c>
      <c r="B274" t="s">
        <v>70</v>
      </c>
      <c r="C274" t="s">
        <v>33</v>
      </c>
      <c r="D274" t="s">
        <v>34</v>
      </c>
      <c r="F274" s="11">
        <v>44210</v>
      </c>
      <c r="G274" s="11">
        <v>44232</v>
      </c>
      <c r="H274">
        <v>2</v>
      </c>
      <c r="K274">
        <v>0.5</v>
      </c>
      <c r="L274">
        <v>74.532399999999996</v>
      </c>
      <c r="M274" t="s">
        <v>24</v>
      </c>
      <c r="N274">
        <v>22</v>
      </c>
      <c r="O274">
        <v>140</v>
      </c>
      <c r="P274">
        <v>70</v>
      </c>
      <c r="Q274">
        <v>70</v>
      </c>
      <c r="R274">
        <v>74.532399999999996</v>
      </c>
      <c r="S274">
        <v>144.5324</v>
      </c>
      <c r="T274">
        <v>144.5324</v>
      </c>
      <c r="U274" s="3" t="s">
        <v>22</v>
      </c>
      <c r="V274" s="3" t="s">
        <v>20</v>
      </c>
      <c r="W274">
        <f>VLOOKUP(U274,Days!$A$1:$B$8,2,FALSE)</f>
        <v>4</v>
      </c>
      <c r="X274">
        <f>VLOOKUP(V274,Days!$A$1:$B$8,2,FALSE)</f>
        <v>5</v>
      </c>
      <c r="Y274">
        <f t="shared" si="4"/>
        <v>1</v>
      </c>
    </row>
    <row r="275" spans="1:25" x14ac:dyDescent="0.35">
      <c r="A275" t="s">
        <v>344</v>
      </c>
      <c r="B275" t="s">
        <v>63</v>
      </c>
      <c r="C275" t="s">
        <v>39</v>
      </c>
      <c r="D275" t="s">
        <v>34</v>
      </c>
      <c r="F275" s="11">
        <v>44210</v>
      </c>
      <c r="G275" s="11">
        <v>44242</v>
      </c>
      <c r="H275">
        <v>2</v>
      </c>
      <c r="K275">
        <v>0.5</v>
      </c>
      <c r="L275">
        <v>137.22</v>
      </c>
      <c r="M275" t="s">
        <v>18</v>
      </c>
      <c r="N275">
        <v>32</v>
      </c>
      <c r="O275">
        <v>140</v>
      </c>
      <c r="P275">
        <v>70</v>
      </c>
      <c r="Q275">
        <v>70</v>
      </c>
      <c r="R275">
        <v>137.22</v>
      </c>
      <c r="S275">
        <v>207.22</v>
      </c>
      <c r="T275">
        <v>207.22</v>
      </c>
      <c r="U275" s="3" t="s">
        <v>22</v>
      </c>
      <c r="V275" s="3" t="s">
        <v>26</v>
      </c>
      <c r="W275">
        <f>VLOOKUP(U275,Days!$A$1:$B$8,2,FALSE)</f>
        <v>4</v>
      </c>
      <c r="X275">
        <f>VLOOKUP(V275,Days!$A$1:$B$8,2,FALSE)</f>
        <v>1</v>
      </c>
      <c r="Y275">
        <f t="shared" si="4"/>
        <v>-3</v>
      </c>
    </row>
    <row r="276" spans="1:25" x14ac:dyDescent="0.35">
      <c r="A276" t="s">
        <v>345</v>
      </c>
      <c r="B276" t="s">
        <v>70</v>
      </c>
      <c r="C276" t="s">
        <v>35</v>
      </c>
      <c r="D276" t="s">
        <v>34</v>
      </c>
      <c r="E276" t="s">
        <v>27</v>
      </c>
      <c r="F276" s="11">
        <v>44211</v>
      </c>
      <c r="G276" s="11">
        <v>44228</v>
      </c>
      <c r="H276">
        <v>2</v>
      </c>
      <c r="K276">
        <v>0.5</v>
      </c>
      <c r="L276">
        <v>83.462900000000005</v>
      </c>
      <c r="M276" t="s">
        <v>18</v>
      </c>
      <c r="N276">
        <v>17</v>
      </c>
      <c r="O276">
        <v>140</v>
      </c>
      <c r="P276">
        <v>70</v>
      </c>
      <c r="Q276">
        <v>70</v>
      </c>
      <c r="R276">
        <v>83.462900000000005</v>
      </c>
      <c r="S276">
        <v>153.46289999999999</v>
      </c>
      <c r="T276">
        <v>153.46289999999999</v>
      </c>
      <c r="U276" s="3" t="s">
        <v>20</v>
      </c>
      <c r="V276" s="3" t="s">
        <v>26</v>
      </c>
      <c r="W276">
        <f>VLOOKUP(U276,Days!$A$1:$B$8,2,FALSE)</f>
        <v>5</v>
      </c>
      <c r="X276">
        <f>VLOOKUP(V276,Days!$A$1:$B$8,2,FALSE)</f>
        <v>1</v>
      </c>
      <c r="Y276">
        <f t="shared" si="4"/>
        <v>-4</v>
      </c>
    </row>
    <row r="277" spans="1:25" x14ac:dyDescent="0.35">
      <c r="A277" t="s">
        <v>346</v>
      </c>
      <c r="B277" t="s">
        <v>77</v>
      </c>
      <c r="C277" t="s">
        <v>37</v>
      </c>
      <c r="D277" t="s">
        <v>34</v>
      </c>
      <c r="F277" s="11">
        <v>44212</v>
      </c>
      <c r="G277" s="11">
        <v>44230</v>
      </c>
      <c r="H277">
        <v>1</v>
      </c>
      <c r="K277">
        <v>1</v>
      </c>
      <c r="L277">
        <v>9.92</v>
      </c>
      <c r="M277" t="s">
        <v>21</v>
      </c>
      <c r="N277">
        <v>18</v>
      </c>
      <c r="O277">
        <v>80</v>
      </c>
      <c r="P277">
        <v>80</v>
      </c>
      <c r="Q277">
        <v>80</v>
      </c>
      <c r="R277">
        <v>9.92</v>
      </c>
      <c r="S277">
        <v>89.92</v>
      </c>
      <c r="T277">
        <v>89.92</v>
      </c>
      <c r="U277" s="3" t="s">
        <v>25</v>
      </c>
      <c r="V277" s="3" t="s">
        <v>23</v>
      </c>
      <c r="W277">
        <f>VLOOKUP(U277,Days!$A$1:$B$8,2,FALSE)</f>
        <v>6</v>
      </c>
      <c r="X277">
        <f>VLOOKUP(V277,Days!$A$1:$B$8,2,FALSE)</f>
        <v>3</v>
      </c>
      <c r="Y277">
        <f t="shared" si="4"/>
        <v>-3</v>
      </c>
    </row>
    <row r="278" spans="1:25" x14ac:dyDescent="0.35">
      <c r="A278" t="s">
        <v>347</v>
      </c>
      <c r="B278" t="s">
        <v>87</v>
      </c>
      <c r="C278" t="s">
        <v>35</v>
      </c>
      <c r="D278" t="s">
        <v>34</v>
      </c>
      <c r="F278" s="11">
        <v>44214</v>
      </c>
      <c r="G278" s="11">
        <v>44221</v>
      </c>
      <c r="H278">
        <v>1</v>
      </c>
      <c r="K278">
        <v>0.25</v>
      </c>
      <c r="L278">
        <v>72.350099999999998</v>
      </c>
      <c r="M278" t="s">
        <v>24</v>
      </c>
      <c r="N278">
        <v>7</v>
      </c>
      <c r="O278">
        <v>80</v>
      </c>
      <c r="P278">
        <v>20</v>
      </c>
      <c r="Q278">
        <v>20</v>
      </c>
      <c r="R278">
        <v>72.350099999999998</v>
      </c>
      <c r="S278">
        <v>92.350099999999998</v>
      </c>
      <c r="T278">
        <v>92.350099999999998</v>
      </c>
      <c r="U278" s="3" t="s">
        <v>26</v>
      </c>
      <c r="V278" s="3" t="s">
        <v>26</v>
      </c>
      <c r="W278">
        <f>VLOOKUP(U278,Days!$A$1:$B$8,2,FALSE)</f>
        <v>1</v>
      </c>
      <c r="X278">
        <f>VLOOKUP(V278,Days!$A$1:$B$8,2,FALSE)</f>
        <v>1</v>
      </c>
      <c r="Y278">
        <f t="shared" si="4"/>
        <v>0</v>
      </c>
    </row>
    <row r="279" spans="1:25" x14ac:dyDescent="0.35">
      <c r="A279" t="s">
        <v>348</v>
      </c>
      <c r="B279" t="s">
        <v>70</v>
      </c>
      <c r="C279" t="s">
        <v>35</v>
      </c>
      <c r="D279" t="s">
        <v>36</v>
      </c>
      <c r="E279" t="s">
        <v>27</v>
      </c>
      <c r="F279" s="11">
        <v>44214</v>
      </c>
      <c r="G279" s="11">
        <v>44223</v>
      </c>
      <c r="H279">
        <v>1</v>
      </c>
      <c r="K279">
        <v>0.25</v>
      </c>
      <c r="L279">
        <v>19.9801</v>
      </c>
      <c r="M279" t="s">
        <v>18</v>
      </c>
      <c r="N279">
        <v>9</v>
      </c>
      <c r="O279">
        <v>80</v>
      </c>
      <c r="P279">
        <v>20</v>
      </c>
      <c r="Q279">
        <v>20</v>
      </c>
      <c r="R279">
        <v>19.9801</v>
      </c>
      <c r="S279">
        <v>39.9801</v>
      </c>
      <c r="T279">
        <v>39.9801</v>
      </c>
      <c r="U279" s="3" t="s">
        <v>26</v>
      </c>
      <c r="V279" s="3" t="s">
        <v>23</v>
      </c>
      <c r="W279">
        <f>VLOOKUP(U279,Days!$A$1:$B$8,2,FALSE)</f>
        <v>1</v>
      </c>
      <c r="X279">
        <f>VLOOKUP(V279,Days!$A$1:$B$8,2,FALSE)</f>
        <v>3</v>
      </c>
      <c r="Y279">
        <f t="shared" si="4"/>
        <v>2</v>
      </c>
    </row>
    <row r="280" spans="1:25" x14ac:dyDescent="0.35">
      <c r="A280" t="s">
        <v>349</v>
      </c>
      <c r="B280" t="s">
        <v>218</v>
      </c>
      <c r="C280" t="s">
        <v>39</v>
      </c>
      <c r="D280" t="s">
        <v>40</v>
      </c>
      <c r="F280" s="11">
        <v>44214</v>
      </c>
      <c r="G280" s="11">
        <v>44229</v>
      </c>
      <c r="H280">
        <v>2</v>
      </c>
      <c r="K280">
        <v>1.25</v>
      </c>
      <c r="L280">
        <v>85.32</v>
      </c>
      <c r="M280" t="s">
        <v>18</v>
      </c>
      <c r="N280">
        <v>15</v>
      </c>
      <c r="O280">
        <v>140</v>
      </c>
      <c r="P280">
        <v>175</v>
      </c>
      <c r="Q280">
        <v>175</v>
      </c>
      <c r="R280">
        <v>85.32</v>
      </c>
      <c r="S280">
        <v>260.32</v>
      </c>
      <c r="T280">
        <v>260.32</v>
      </c>
      <c r="U280" s="3" t="s">
        <v>26</v>
      </c>
      <c r="V280" s="3" t="s">
        <v>19</v>
      </c>
      <c r="W280">
        <f>VLOOKUP(U280,Days!$A$1:$B$8,2,FALSE)</f>
        <v>1</v>
      </c>
      <c r="X280">
        <f>VLOOKUP(V280,Days!$A$1:$B$8,2,FALSE)</f>
        <v>2</v>
      </c>
      <c r="Y280">
        <f t="shared" si="4"/>
        <v>1</v>
      </c>
    </row>
    <row r="281" spans="1:25" x14ac:dyDescent="0.35">
      <c r="A281" t="s">
        <v>350</v>
      </c>
      <c r="B281" t="s">
        <v>77</v>
      </c>
      <c r="C281" t="s">
        <v>37</v>
      </c>
      <c r="D281" t="s">
        <v>34</v>
      </c>
      <c r="F281" s="11">
        <v>44214</v>
      </c>
      <c r="G281" s="11">
        <v>44256</v>
      </c>
      <c r="H281">
        <v>1</v>
      </c>
      <c r="K281">
        <v>0.5</v>
      </c>
      <c r="L281">
        <v>180</v>
      </c>
      <c r="M281" t="s">
        <v>21</v>
      </c>
      <c r="N281">
        <v>42</v>
      </c>
      <c r="O281">
        <v>80</v>
      </c>
      <c r="P281">
        <v>40</v>
      </c>
      <c r="Q281">
        <v>40</v>
      </c>
      <c r="R281">
        <v>180</v>
      </c>
      <c r="S281">
        <v>220</v>
      </c>
      <c r="T281">
        <v>220</v>
      </c>
      <c r="U281" s="3" t="s">
        <v>26</v>
      </c>
      <c r="V281" s="3" t="s">
        <v>26</v>
      </c>
      <c r="W281">
        <f>VLOOKUP(U281,Days!$A$1:$B$8,2,FALSE)</f>
        <v>1</v>
      </c>
      <c r="X281">
        <f>VLOOKUP(V281,Days!$A$1:$B$8,2,FALSE)</f>
        <v>1</v>
      </c>
      <c r="Y281">
        <f t="shared" si="4"/>
        <v>0</v>
      </c>
    </row>
    <row r="282" spans="1:25" x14ac:dyDescent="0.35">
      <c r="A282" t="s">
        <v>351</v>
      </c>
      <c r="B282" t="s">
        <v>218</v>
      </c>
      <c r="C282" t="s">
        <v>39</v>
      </c>
      <c r="D282" t="s">
        <v>34</v>
      </c>
      <c r="F282" s="11">
        <v>44215</v>
      </c>
      <c r="G282" s="11">
        <v>44231</v>
      </c>
      <c r="H282">
        <v>2</v>
      </c>
      <c r="K282">
        <v>0.25</v>
      </c>
      <c r="L282">
        <v>52.350099999999998</v>
      </c>
      <c r="M282" t="s">
        <v>18</v>
      </c>
      <c r="N282">
        <v>16</v>
      </c>
      <c r="O282">
        <v>140</v>
      </c>
      <c r="P282">
        <v>35</v>
      </c>
      <c r="Q282">
        <v>35</v>
      </c>
      <c r="R282">
        <v>52.350099999999998</v>
      </c>
      <c r="S282">
        <v>87.350099999999998</v>
      </c>
      <c r="T282">
        <v>87.350099999999998</v>
      </c>
      <c r="U282" s="3" t="s">
        <v>19</v>
      </c>
      <c r="V282" s="3" t="s">
        <v>22</v>
      </c>
      <c r="W282">
        <f>VLOOKUP(U282,Days!$A$1:$B$8,2,FALSE)</f>
        <v>2</v>
      </c>
      <c r="X282">
        <f>VLOOKUP(V282,Days!$A$1:$B$8,2,FALSE)</f>
        <v>4</v>
      </c>
      <c r="Y282">
        <f t="shared" si="4"/>
        <v>2</v>
      </c>
    </row>
    <row r="283" spans="1:25" x14ac:dyDescent="0.35">
      <c r="A283" t="s">
        <v>352</v>
      </c>
      <c r="B283" t="s">
        <v>218</v>
      </c>
      <c r="C283" t="s">
        <v>39</v>
      </c>
      <c r="D283" t="s">
        <v>34</v>
      </c>
      <c r="F283" s="11">
        <v>44215</v>
      </c>
      <c r="G283" s="11">
        <v>44236</v>
      </c>
      <c r="H283">
        <v>2</v>
      </c>
      <c r="K283">
        <v>0.5</v>
      </c>
      <c r="L283">
        <v>45.293500000000002</v>
      </c>
      <c r="M283" t="s">
        <v>18</v>
      </c>
      <c r="N283">
        <v>21</v>
      </c>
      <c r="O283">
        <v>140</v>
      </c>
      <c r="P283">
        <v>70</v>
      </c>
      <c r="Q283">
        <v>70</v>
      </c>
      <c r="R283">
        <v>45.293500000000002</v>
      </c>
      <c r="S283">
        <v>115.29349999999999</v>
      </c>
      <c r="T283">
        <v>115.29349999999999</v>
      </c>
      <c r="U283" s="3" t="s">
        <v>19</v>
      </c>
      <c r="V283" s="3" t="s">
        <v>19</v>
      </c>
      <c r="W283">
        <f>VLOOKUP(U283,Days!$A$1:$B$8,2,FALSE)</f>
        <v>2</v>
      </c>
      <c r="X283">
        <f>VLOOKUP(V283,Days!$A$1:$B$8,2,FALSE)</f>
        <v>2</v>
      </c>
      <c r="Y283">
        <f t="shared" si="4"/>
        <v>0</v>
      </c>
    </row>
    <row r="284" spans="1:25" x14ac:dyDescent="0.35">
      <c r="A284" t="s">
        <v>353</v>
      </c>
      <c r="B284" t="s">
        <v>65</v>
      </c>
      <c r="C284" t="s">
        <v>41</v>
      </c>
      <c r="D284" t="s">
        <v>36</v>
      </c>
      <c r="F284" s="11">
        <v>44216</v>
      </c>
      <c r="G284" s="11">
        <v>44224</v>
      </c>
      <c r="H284">
        <v>1</v>
      </c>
      <c r="K284">
        <v>0.25</v>
      </c>
      <c r="L284">
        <v>11.7</v>
      </c>
      <c r="M284" t="s">
        <v>18</v>
      </c>
      <c r="N284">
        <v>8</v>
      </c>
      <c r="O284">
        <v>80</v>
      </c>
      <c r="P284">
        <v>20</v>
      </c>
      <c r="Q284">
        <v>20</v>
      </c>
      <c r="R284">
        <v>11.7</v>
      </c>
      <c r="S284">
        <v>31.7</v>
      </c>
      <c r="T284">
        <v>31.7</v>
      </c>
      <c r="U284" s="3" t="s">
        <v>23</v>
      </c>
      <c r="V284" s="3" t="s">
        <v>22</v>
      </c>
      <c r="W284">
        <f>VLOOKUP(U284,Days!$A$1:$B$8,2,FALSE)</f>
        <v>3</v>
      </c>
      <c r="X284">
        <f>VLOOKUP(V284,Days!$A$1:$B$8,2,FALSE)</f>
        <v>4</v>
      </c>
      <c r="Y284">
        <f t="shared" si="4"/>
        <v>1</v>
      </c>
    </row>
    <row r="285" spans="1:25" x14ac:dyDescent="0.35">
      <c r="A285" t="s">
        <v>354</v>
      </c>
      <c r="B285" t="s">
        <v>67</v>
      </c>
      <c r="C285" t="s">
        <v>37</v>
      </c>
      <c r="D285" t="s">
        <v>36</v>
      </c>
      <c r="F285" s="11">
        <v>44216</v>
      </c>
      <c r="G285" s="11">
        <v>44329</v>
      </c>
      <c r="H285">
        <v>1</v>
      </c>
      <c r="K285">
        <v>0.25</v>
      </c>
      <c r="L285">
        <v>37.707000000000001</v>
      </c>
      <c r="M285" t="s">
        <v>21</v>
      </c>
      <c r="N285">
        <v>113</v>
      </c>
      <c r="O285">
        <v>80</v>
      </c>
      <c r="P285">
        <v>20</v>
      </c>
      <c r="Q285">
        <v>20</v>
      </c>
      <c r="R285">
        <v>37.707000000000001</v>
      </c>
      <c r="S285">
        <v>57.707000000000001</v>
      </c>
      <c r="T285">
        <v>57.707000000000001</v>
      </c>
      <c r="U285" s="3" t="s">
        <v>23</v>
      </c>
      <c r="V285" s="3" t="s">
        <v>22</v>
      </c>
      <c r="W285">
        <f>VLOOKUP(U285,Days!$A$1:$B$8,2,FALSE)</f>
        <v>3</v>
      </c>
      <c r="X285">
        <f>VLOOKUP(V285,Days!$A$1:$B$8,2,FALSE)</f>
        <v>4</v>
      </c>
      <c r="Y285">
        <f t="shared" si="4"/>
        <v>1</v>
      </c>
    </row>
    <row r="286" spans="1:25" x14ac:dyDescent="0.35">
      <c r="A286" t="s">
        <v>355</v>
      </c>
      <c r="B286" t="s">
        <v>67</v>
      </c>
      <c r="C286" t="s">
        <v>43</v>
      </c>
      <c r="D286" t="s">
        <v>38</v>
      </c>
      <c r="F286" s="11">
        <v>44217</v>
      </c>
      <c r="G286" s="11">
        <v>44229</v>
      </c>
      <c r="H286">
        <v>1</v>
      </c>
      <c r="K286">
        <v>1</v>
      </c>
      <c r="L286">
        <v>155.03550000000001</v>
      </c>
      <c r="M286" t="s">
        <v>24</v>
      </c>
      <c r="N286">
        <v>12</v>
      </c>
      <c r="O286">
        <v>80</v>
      </c>
      <c r="P286">
        <v>80</v>
      </c>
      <c r="Q286">
        <v>80</v>
      </c>
      <c r="R286">
        <v>155.03550000000001</v>
      </c>
      <c r="S286">
        <v>235.03550000000001</v>
      </c>
      <c r="T286">
        <v>235.03550000000001</v>
      </c>
      <c r="U286" s="3" t="s">
        <v>22</v>
      </c>
      <c r="V286" s="3" t="s">
        <v>19</v>
      </c>
      <c r="W286">
        <f>VLOOKUP(U286,Days!$A$1:$B$8,2,FALSE)</f>
        <v>4</v>
      </c>
      <c r="X286">
        <f>VLOOKUP(V286,Days!$A$1:$B$8,2,FALSE)</f>
        <v>2</v>
      </c>
      <c r="Y286">
        <f t="shared" si="4"/>
        <v>-2</v>
      </c>
    </row>
    <row r="287" spans="1:25" x14ac:dyDescent="0.35">
      <c r="A287" t="s">
        <v>356</v>
      </c>
      <c r="B287" t="s">
        <v>65</v>
      </c>
      <c r="C287" t="s">
        <v>41</v>
      </c>
      <c r="D287" t="s">
        <v>34</v>
      </c>
      <c r="F287" s="11">
        <v>44217</v>
      </c>
      <c r="G287" s="11">
        <v>44239</v>
      </c>
      <c r="H287">
        <v>1</v>
      </c>
      <c r="K287">
        <v>1.25</v>
      </c>
      <c r="L287">
        <v>93.6</v>
      </c>
      <c r="M287" t="s">
        <v>21</v>
      </c>
      <c r="N287">
        <v>22</v>
      </c>
      <c r="O287">
        <v>80</v>
      </c>
      <c r="P287">
        <v>100</v>
      </c>
      <c r="Q287">
        <v>100</v>
      </c>
      <c r="R287">
        <v>93.6</v>
      </c>
      <c r="S287">
        <v>193.6</v>
      </c>
      <c r="T287">
        <v>193.6</v>
      </c>
      <c r="U287" s="3" t="s">
        <v>22</v>
      </c>
      <c r="V287" s="3" t="s">
        <v>20</v>
      </c>
      <c r="W287">
        <f>VLOOKUP(U287,Days!$A$1:$B$8,2,FALSE)</f>
        <v>4</v>
      </c>
      <c r="X287">
        <f>VLOOKUP(V287,Days!$A$1:$B$8,2,FALSE)</f>
        <v>5</v>
      </c>
      <c r="Y287">
        <f t="shared" si="4"/>
        <v>1</v>
      </c>
    </row>
    <row r="288" spans="1:25" x14ac:dyDescent="0.35">
      <c r="A288" t="s">
        <v>357</v>
      </c>
      <c r="B288" t="s">
        <v>63</v>
      </c>
      <c r="C288" t="s">
        <v>39</v>
      </c>
      <c r="D288" t="s">
        <v>36</v>
      </c>
      <c r="F288" s="11">
        <v>44217</v>
      </c>
      <c r="G288" s="11">
        <v>44237</v>
      </c>
      <c r="H288">
        <v>1</v>
      </c>
      <c r="K288">
        <v>0.25</v>
      </c>
      <c r="L288">
        <v>21.33</v>
      </c>
      <c r="M288" t="s">
        <v>18</v>
      </c>
      <c r="N288">
        <v>20</v>
      </c>
      <c r="O288">
        <v>80</v>
      </c>
      <c r="P288">
        <v>20</v>
      </c>
      <c r="Q288">
        <v>20</v>
      </c>
      <c r="R288">
        <v>21.33</v>
      </c>
      <c r="S288">
        <v>41.33</v>
      </c>
      <c r="T288">
        <v>41.33</v>
      </c>
      <c r="U288" s="3" t="s">
        <v>22</v>
      </c>
      <c r="V288" s="3" t="s">
        <v>23</v>
      </c>
      <c r="W288">
        <f>VLOOKUP(U288,Days!$A$1:$B$8,2,FALSE)</f>
        <v>4</v>
      </c>
      <c r="X288">
        <f>VLOOKUP(V288,Days!$A$1:$B$8,2,FALSE)</f>
        <v>3</v>
      </c>
      <c r="Y288">
        <f t="shared" si="4"/>
        <v>-1</v>
      </c>
    </row>
    <row r="289" spans="1:25" x14ac:dyDescent="0.35">
      <c r="A289" t="s">
        <v>358</v>
      </c>
      <c r="B289" t="s">
        <v>67</v>
      </c>
      <c r="C289" t="s">
        <v>33</v>
      </c>
      <c r="D289" t="s">
        <v>40</v>
      </c>
      <c r="F289" s="11">
        <v>44217</v>
      </c>
      <c r="G289" s="11">
        <v>44278</v>
      </c>
      <c r="H289">
        <v>1</v>
      </c>
      <c r="K289">
        <v>2.5</v>
      </c>
      <c r="L289">
        <v>357.11079999999998</v>
      </c>
      <c r="M289" t="s">
        <v>18</v>
      </c>
      <c r="N289">
        <v>61</v>
      </c>
      <c r="O289">
        <v>80</v>
      </c>
      <c r="P289">
        <v>200</v>
      </c>
      <c r="Q289">
        <v>200</v>
      </c>
      <c r="R289">
        <v>357.11079999999998</v>
      </c>
      <c r="S289">
        <v>557.11079999999993</v>
      </c>
      <c r="T289">
        <v>557.11079999999993</v>
      </c>
      <c r="U289" s="3" t="s">
        <v>22</v>
      </c>
      <c r="V289" s="3" t="s">
        <v>19</v>
      </c>
      <c r="W289">
        <f>VLOOKUP(U289,Days!$A$1:$B$8,2,FALSE)</f>
        <v>4</v>
      </c>
      <c r="X289">
        <f>VLOOKUP(V289,Days!$A$1:$B$8,2,FALSE)</f>
        <v>2</v>
      </c>
      <c r="Y289">
        <f t="shared" si="4"/>
        <v>-2</v>
      </c>
    </row>
    <row r="290" spans="1:25" x14ac:dyDescent="0.35">
      <c r="A290" t="s">
        <v>359</v>
      </c>
      <c r="B290" t="s">
        <v>70</v>
      </c>
      <c r="C290" t="s">
        <v>33</v>
      </c>
      <c r="D290" t="s">
        <v>36</v>
      </c>
      <c r="F290" s="11">
        <v>44218</v>
      </c>
      <c r="G290" s="11">
        <v>44226</v>
      </c>
      <c r="H290">
        <v>1</v>
      </c>
      <c r="K290">
        <v>0.25</v>
      </c>
      <c r="L290">
        <v>120</v>
      </c>
      <c r="M290" t="s">
        <v>24</v>
      </c>
      <c r="N290">
        <v>8</v>
      </c>
      <c r="O290">
        <v>80</v>
      </c>
      <c r="P290">
        <v>20</v>
      </c>
      <c r="Q290">
        <v>20</v>
      </c>
      <c r="R290">
        <v>120</v>
      </c>
      <c r="S290">
        <v>140</v>
      </c>
      <c r="T290">
        <v>140</v>
      </c>
      <c r="U290" s="3" t="s">
        <v>20</v>
      </c>
      <c r="V290" s="3" t="s">
        <v>25</v>
      </c>
      <c r="W290">
        <f>VLOOKUP(U290,Days!$A$1:$B$8,2,FALSE)</f>
        <v>5</v>
      </c>
      <c r="X290">
        <f>VLOOKUP(V290,Days!$A$1:$B$8,2,FALSE)</f>
        <v>6</v>
      </c>
      <c r="Y290">
        <f t="shared" si="4"/>
        <v>1</v>
      </c>
    </row>
    <row r="291" spans="1:25" x14ac:dyDescent="0.35">
      <c r="A291" t="s">
        <v>360</v>
      </c>
      <c r="B291" t="s">
        <v>87</v>
      </c>
      <c r="C291" t="s">
        <v>33</v>
      </c>
      <c r="D291" t="s">
        <v>42</v>
      </c>
      <c r="F291" s="11">
        <v>44221</v>
      </c>
      <c r="G291" s="11">
        <v>44236</v>
      </c>
      <c r="H291">
        <v>1</v>
      </c>
      <c r="K291">
        <v>0.5</v>
      </c>
      <c r="L291">
        <v>52.350099999999998</v>
      </c>
      <c r="M291" t="s">
        <v>24</v>
      </c>
      <c r="N291">
        <v>15</v>
      </c>
      <c r="O291">
        <v>80</v>
      </c>
      <c r="P291">
        <v>40</v>
      </c>
      <c r="Q291">
        <v>40</v>
      </c>
      <c r="R291">
        <v>52.350099999999998</v>
      </c>
      <c r="S291">
        <v>92.350099999999998</v>
      </c>
      <c r="T291">
        <v>92.350099999999998</v>
      </c>
      <c r="U291" s="3" t="s">
        <v>26</v>
      </c>
      <c r="V291" s="3" t="s">
        <v>19</v>
      </c>
      <c r="W291">
        <f>VLOOKUP(U291,Days!$A$1:$B$8,2,FALSE)</f>
        <v>1</v>
      </c>
      <c r="X291">
        <f>VLOOKUP(V291,Days!$A$1:$B$8,2,FALSE)</f>
        <v>2</v>
      </c>
      <c r="Y291">
        <f t="shared" si="4"/>
        <v>1</v>
      </c>
    </row>
    <row r="292" spans="1:25" x14ac:dyDescent="0.35">
      <c r="A292" t="s">
        <v>361</v>
      </c>
      <c r="B292" t="s">
        <v>70</v>
      </c>
      <c r="C292" t="s">
        <v>35</v>
      </c>
      <c r="D292" t="s">
        <v>42</v>
      </c>
      <c r="F292" s="11">
        <v>44221</v>
      </c>
      <c r="G292" s="11">
        <v>44242</v>
      </c>
      <c r="H292">
        <v>1</v>
      </c>
      <c r="K292">
        <v>3.25</v>
      </c>
      <c r="L292">
        <v>511.875</v>
      </c>
      <c r="M292" t="s">
        <v>18</v>
      </c>
      <c r="N292">
        <v>21</v>
      </c>
      <c r="O292">
        <v>80</v>
      </c>
      <c r="P292">
        <v>260</v>
      </c>
      <c r="Q292">
        <v>260</v>
      </c>
      <c r="R292">
        <v>511.875</v>
      </c>
      <c r="S292">
        <v>771.875</v>
      </c>
      <c r="T292">
        <v>771.875</v>
      </c>
      <c r="U292" s="3" t="s">
        <v>26</v>
      </c>
      <c r="V292" s="3" t="s">
        <v>26</v>
      </c>
      <c r="W292">
        <f>VLOOKUP(U292,Days!$A$1:$B$8,2,FALSE)</f>
        <v>1</v>
      </c>
      <c r="X292">
        <f>VLOOKUP(V292,Days!$A$1:$B$8,2,FALSE)</f>
        <v>1</v>
      </c>
      <c r="Y292">
        <f t="shared" si="4"/>
        <v>0</v>
      </c>
    </row>
    <row r="293" spans="1:25" x14ac:dyDescent="0.35">
      <c r="A293" t="s">
        <v>362</v>
      </c>
      <c r="B293" t="s">
        <v>63</v>
      </c>
      <c r="C293" t="s">
        <v>39</v>
      </c>
      <c r="D293" t="s">
        <v>42</v>
      </c>
      <c r="F293" s="11">
        <v>44221</v>
      </c>
      <c r="G293" s="11">
        <v>44275</v>
      </c>
      <c r="H293">
        <v>2</v>
      </c>
      <c r="K293">
        <v>2</v>
      </c>
      <c r="L293">
        <v>368.87400000000002</v>
      </c>
      <c r="M293" t="s">
        <v>18</v>
      </c>
      <c r="N293">
        <v>54</v>
      </c>
      <c r="O293">
        <v>140</v>
      </c>
      <c r="P293">
        <v>280</v>
      </c>
      <c r="Q293">
        <v>280</v>
      </c>
      <c r="R293">
        <v>368.87400000000002</v>
      </c>
      <c r="S293">
        <v>648.87400000000002</v>
      </c>
      <c r="T293">
        <v>648.87400000000002</v>
      </c>
      <c r="U293" s="3" t="s">
        <v>26</v>
      </c>
      <c r="V293" s="3" t="s">
        <v>25</v>
      </c>
      <c r="W293">
        <f>VLOOKUP(U293,Days!$A$1:$B$8,2,FALSE)</f>
        <v>1</v>
      </c>
      <c r="X293">
        <f>VLOOKUP(V293,Days!$A$1:$B$8,2,FALSE)</f>
        <v>6</v>
      </c>
      <c r="Y293">
        <f t="shared" si="4"/>
        <v>5</v>
      </c>
    </row>
    <row r="294" spans="1:25" x14ac:dyDescent="0.35">
      <c r="A294" t="s">
        <v>363</v>
      </c>
      <c r="B294" t="s">
        <v>63</v>
      </c>
      <c r="C294" t="s">
        <v>39</v>
      </c>
      <c r="D294" t="s">
        <v>36</v>
      </c>
      <c r="F294" s="11">
        <v>44223</v>
      </c>
      <c r="G294" s="11">
        <v>44231</v>
      </c>
      <c r="H294">
        <v>1</v>
      </c>
      <c r="K294">
        <v>0.25</v>
      </c>
      <c r="L294">
        <v>120</v>
      </c>
      <c r="M294" t="s">
        <v>18</v>
      </c>
      <c r="N294">
        <v>8</v>
      </c>
      <c r="O294">
        <v>80</v>
      </c>
      <c r="P294">
        <v>20</v>
      </c>
      <c r="Q294">
        <v>20</v>
      </c>
      <c r="R294">
        <v>120</v>
      </c>
      <c r="S294">
        <v>140</v>
      </c>
      <c r="T294">
        <v>140</v>
      </c>
      <c r="U294" s="3" t="s">
        <v>23</v>
      </c>
      <c r="V294" s="3" t="s">
        <v>22</v>
      </c>
      <c r="W294">
        <f>VLOOKUP(U294,Days!$A$1:$B$8,2,FALSE)</f>
        <v>3</v>
      </c>
      <c r="X294">
        <f>VLOOKUP(V294,Days!$A$1:$B$8,2,FALSE)</f>
        <v>4</v>
      </c>
      <c r="Y294">
        <f t="shared" si="4"/>
        <v>1</v>
      </c>
    </row>
    <row r="295" spans="1:25" x14ac:dyDescent="0.35">
      <c r="A295" t="s">
        <v>364</v>
      </c>
      <c r="B295" t="s">
        <v>63</v>
      </c>
      <c r="C295" t="s">
        <v>39</v>
      </c>
      <c r="D295" t="s">
        <v>42</v>
      </c>
      <c r="E295" t="s">
        <v>27</v>
      </c>
      <c r="F295" s="11">
        <v>44223</v>
      </c>
      <c r="G295" s="11">
        <v>44249</v>
      </c>
      <c r="H295">
        <v>2</v>
      </c>
      <c r="K295">
        <v>0.5</v>
      </c>
      <c r="L295">
        <v>5.4720000000000004</v>
      </c>
      <c r="M295" t="s">
        <v>24</v>
      </c>
      <c r="N295">
        <v>26</v>
      </c>
      <c r="O295">
        <v>140</v>
      </c>
      <c r="P295">
        <v>70</v>
      </c>
      <c r="Q295">
        <v>70</v>
      </c>
      <c r="R295">
        <v>5.4720000000000004</v>
      </c>
      <c r="S295">
        <v>75.471999999999994</v>
      </c>
      <c r="T295">
        <v>75.471999999999994</v>
      </c>
      <c r="U295" s="3" t="s">
        <v>23</v>
      </c>
      <c r="V295" s="3" t="s">
        <v>26</v>
      </c>
      <c r="W295">
        <f>VLOOKUP(U295,Days!$A$1:$B$8,2,FALSE)</f>
        <v>3</v>
      </c>
      <c r="X295">
        <f>VLOOKUP(V295,Days!$A$1:$B$8,2,FALSE)</f>
        <v>1</v>
      </c>
      <c r="Y295">
        <f t="shared" si="4"/>
        <v>-2</v>
      </c>
    </row>
    <row r="296" spans="1:25" x14ac:dyDescent="0.35">
      <c r="A296" t="s">
        <v>365</v>
      </c>
      <c r="B296" t="s">
        <v>87</v>
      </c>
      <c r="C296" t="s">
        <v>37</v>
      </c>
      <c r="D296" t="s">
        <v>34</v>
      </c>
      <c r="F296" s="11">
        <v>44224</v>
      </c>
      <c r="G296" s="11">
        <v>44235</v>
      </c>
      <c r="H296">
        <v>1</v>
      </c>
      <c r="K296">
        <v>1</v>
      </c>
      <c r="L296">
        <v>60</v>
      </c>
      <c r="M296" t="s">
        <v>24</v>
      </c>
      <c r="N296">
        <v>11</v>
      </c>
      <c r="O296">
        <v>80</v>
      </c>
      <c r="P296">
        <v>80</v>
      </c>
      <c r="Q296">
        <v>80</v>
      </c>
      <c r="R296">
        <v>60</v>
      </c>
      <c r="S296">
        <v>140</v>
      </c>
      <c r="T296">
        <v>140</v>
      </c>
      <c r="U296" s="3" t="s">
        <v>22</v>
      </c>
      <c r="V296" s="3" t="s">
        <v>26</v>
      </c>
      <c r="W296">
        <f>VLOOKUP(U296,Days!$A$1:$B$8,2,FALSE)</f>
        <v>4</v>
      </c>
      <c r="X296">
        <f>VLOOKUP(V296,Days!$A$1:$B$8,2,FALSE)</f>
        <v>1</v>
      </c>
      <c r="Y296">
        <f t="shared" si="4"/>
        <v>-3</v>
      </c>
    </row>
    <row r="297" spans="1:25" x14ac:dyDescent="0.35">
      <c r="A297" t="s">
        <v>366</v>
      </c>
      <c r="B297" t="s">
        <v>70</v>
      </c>
      <c r="C297" t="s">
        <v>33</v>
      </c>
      <c r="D297" t="s">
        <v>42</v>
      </c>
      <c r="F297" s="11">
        <v>44224</v>
      </c>
      <c r="G297" s="11">
        <v>44237</v>
      </c>
      <c r="H297">
        <v>1</v>
      </c>
      <c r="K297">
        <v>0.75</v>
      </c>
      <c r="L297">
        <v>114.89449999999999</v>
      </c>
      <c r="M297" t="s">
        <v>21</v>
      </c>
      <c r="N297">
        <v>13</v>
      </c>
      <c r="O297">
        <v>80</v>
      </c>
      <c r="P297">
        <v>60</v>
      </c>
      <c r="Q297">
        <v>60</v>
      </c>
      <c r="R297">
        <v>114.89449999999999</v>
      </c>
      <c r="S297">
        <v>174.89449999999999</v>
      </c>
      <c r="T297">
        <v>174.89449999999999</v>
      </c>
      <c r="U297" s="3" t="s">
        <v>22</v>
      </c>
      <c r="V297" s="3" t="s">
        <v>23</v>
      </c>
      <c r="W297">
        <f>VLOOKUP(U297,Days!$A$1:$B$8,2,FALSE)</f>
        <v>4</v>
      </c>
      <c r="X297">
        <f>VLOOKUP(V297,Days!$A$1:$B$8,2,FALSE)</f>
        <v>3</v>
      </c>
      <c r="Y297">
        <f t="shared" si="4"/>
        <v>-1</v>
      </c>
    </row>
    <row r="298" spans="1:25" x14ac:dyDescent="0.35">
      <c r="A298" t="s">
        <v>367</v>
      </c>
      <c r="B298" t="s">
        <v>63</v>
      </c>
      <c r="C298" t="s">
        <v>39</v>
      </c>
      <c r="D298" t="s">
        <v>34</v>
      </c>
      <c r="F298" s="11">
        <v>44224</v>
      </c>
      <c r="G298" s="11">
        <v>44245</v>
      </c>
      <c r="H298">
        <v>2</v>
      </c>
      <c r="K298">
        <v>0.25</v>
      </c>
      <c r="L298">
        <v>23.899000000000001</v>
      </c>
      <c r="M298" t="s">
        <v>24</v>
      </c>
      <c r="N298">
        <v>21</v>
      </c>
      <c r="O298">
        <v>140</v>
      </c>
      <c r="P298">
        <v>35</v>
      </c>
      <c r="Q298">
        <v>35</v>
      </c>
      <c r="R298">
        <v>23.899000000000001</v>
      </c>
      <c r="S298">
        <v>58.899000000000001</v>
      </c>
      <c r="T298">
        <v>58.899000000000001</v>
      </c>
      <c r="U298" s="3" t="s">
        <v>22</v>
      </c>
      <c r="V298" s="3" t="s">
        <v>22</v>
      </c>
      <c r="W298">
        <f>VLOOKUP(U298,Days!$A$1:$B$8,2,FALSE)</f>
        <v>4</v>
      </c>
      <c r="X298">
        <f>VLOOKUP(V298,Days!$A$1:$B$8,2,FALSE)</f>
        <v>4</v>
      </c>
      <c r="Y298">
        <f t="shared" si="4"/>
        <v>0</v>
      </c>
    </row>
    <row r="299" spans="1:25" x14ac:dyDescent="0.35">
      <c r="A299" t="s">
        <v>368</v>
      </c>
      <c r="B299" t="s">
        <v>65</v>
      </c>
      <c r="C299" t="s">
        <v>41</v>
      </c>
      <c r="D299" t="s">
        <v>34</v>
      </c>
      <c r="F299" s="11">
        <v>44224</v>
      </c>
      <c r="G299" s="11">
        <v>44245</v>
      </c>
      <c r="H299">
        <v>1</v>
      </c>
      <c r="K299">
        <v>0.25</v>
      </c>
      <c r="L299">
        <v>57.2</v>
      </c>
      <c r="M299" t="s">
        <v>21</v>
      </c>
      <c r="N299">
        <v>21</v>
      </c>
      <c r="O299">
        <v>80</v>
      </c>
      <c r="P299">
        <v>20</v>
      </c>
      <c r="Q299">
        <v>20</v>
      </c>
      <c r="R299">
        <v>57.2</v>
      </c>
      <c r="S299">
        <v>77.2</v>
      </c>
      <c r="T299">
        <v>77.2</v>
      </c>
      <c r="U299" s="3" t="s">
        <v>22</v>
      </c>
      <c r="V299" s="3" t="s">
        <v>22</v>
      </c>
      <c r="W299">
        <f>VLOOKUP(U299,Days!$A$1:$B$8,2,FALSE)</f>
        <v>4</v>
      </c>
      <c r="X299">
        <f>VLOOKUP(V299,Days!$A$1:$B$8,2,FALSE)</f>
        <v>4</v>
      </c>
      <c r="Y299">
        <f t="shared" si="4"/>
        <v>0</v>
      </c>
    </row>
    <row r="300" spans="1:25" x14ac:dyDescent="0.35">
      <c r="A300" t="s">
        <v>369</v>
      </c>
      <c r="B300" t="s">
        <v>70</v>
      </c>
      <c r="C300" t="s">
        <v>33</v>
      </c>
      <c r="D300" t="s">
        <v>42</v>
      </c>
      <c r="F300" s="11">
        <v>44224</v>
      </c>
      <c r="G300" s="11">
        <v>44258</v>
      </c>
      <c r="H300">
        <v>2</v>
      </c>
      <c r="K300">
        <v>8.5</v>
      </c>
      <c r="L300">
        <v>653.98500000000001</v>
      </c>
      <c r="M300" t="s">
        <v>18</v>
      </c>
      <c r="N300">
        <v>34</v>
      </c>
      <c r="O300">
        <v>140</v>
      </c>
      <c r="P300">
        <v>1190</v>
      </c>
      <c r="Q300">
        <v>1190</v>
      </c>
      <c r="R300">
        <v>653.98500000000001</v>
      </c>
      <c r="S300">
        <v>1843.9850000000001</v>
      </c>
      <c r="T300">
        <v>1843.9850000000001</v>
      </c>
      <c r="U300" s="3" t="s">
        <v>22</v>
      </c>
      <c r="V300" s="3" t="s">
        <v>23</v>
      </c>
      <c r="W300">
        <f>VLOOKUP(U300,Days!$A$1:$B$8,2,FALSE)</f>
        <v>4</v>
      </c>
      <c r="X300">
        <f>VLOOKUP(V300,Days!$A$1:$B$8,2,FALSE)</f>
        <v>3</v>
      </c>
      <c r="Y300">
        <f t="shared" si="4"/>
        <v>-1</v>
      </c>
    </row>
    <row r="301" spans="1:25" x14ac:dyDescent="0.35">
      <c r="A301" t="s">
        <v>370</v>
      </c>
      <c r="B301" t="s">
        <v>65</v>
      </c>
      <c r="C301" t="s">
        <v>41</v>
      </c>
      <c r="D301" t="s">
        <v>34</v>
      </c>
      <c r="F301" s="11">
        <v>44224</v>
      </c>
      <c r="G301" s="11">
        <v>44271</v>
      </c>
      <c r="H301">
        <v>1</v>
      </c>
      <c r="K301">
        <v>0.5</v>
      </c>
      <c r="L301">
        <v>9.75</v>
      </c>
      <c r="M301" t="s">
        <v>18</v>
      </c>
      <c r="N301">
        <v>47</v>
      </c>
      <c r="O301">
        <v>80</v>
      </c>
      <c r="P301">
        <v>40</v>
      </c>
      <c r="Q301">
        <v>40</v>
      </c>
      <c r="R301">
        <v>9.75</v>
      </c>
      <c r="S301">
        <v>49.75</v>
      </c>
      <c r="T301">
        <v>49.75</v>
      </c>
      <c r="U301" s="3" t="s">
        <v>22</v>
      </c>
      <c r="V301" s="3" t="s">
        <v>19</v>
      </c>
      <c r="W301">
        <f>VLOOKUP(U301,Days!$A$1:$B$8,2,FALSE)</f>
        <v>4</v>
      </c>
      <c r="X301">
        <f>VLOOKUP(V301,Days!$A$1:$B$8,2,FALSE)</f>
        <v>2</v>
      </c>
      <c r="Y301">
        <f t="shared" si="4"/>
        <v>-2</v>
      </c>
    </row>
    <row r="302" spans="1:25" x14ac:dyDescent="0.35">
      <c r="A302" t="s">
        <v>371</v>
      </c>
      <c r="B302" t="s">
        <v>63</v>
      </c>
      <c r="C302" t="s">
        <v>39</v>
      </c>
      <c r="D302" t="s">
        <v>42</v>
      </c>
      <c r="F302" s="11">
        <v>44226</v>
      </c>
      <c r="G302" s="11">
        <v>44229</v>
      </c>
      <c r="H302">
        <v>2</v>
      </c>
      <c r="K302">
        <v>0.5</v>
      </c>
      <c r="L302">
        <v>134</v>
      </c>
      <c r="M302" t="s">
        <v>18</v>
      </c>
      <c r="N302">
        <v>3</v>
      </c>
      <c r="O302">
        <v>140</v>
      </c>
      <c r="P302">
        <v>70</v>
      </c>
      <c r="Q302">
        <v>70</v>
      </c>
      <c r="R302">
        <v>134</v>
      </c>
      <c r="S302">
        <v>204</v>
      </c>
      <c r="T302">
        <v>204</v>
      </c>
      <c r="U302" s="3" t="s">
        <v>25</v>
      </c>
      <c r="V302" s="3" t="s">
        <v>19</v>
      </c>
      <c r="W302">
        <f>VLOOKUP(U302,Days!$A$1:$B$8,2,FALSE)</f>
        <v>6</v>
      </c>
      <c r="X302">
        <f>VLOOKUP(V302,Days!$A$1:$B$8,2,FALSE)</f>
        <v>2</v>
      </c>
      <c r="Y302">
        <f t="shared" si="4"/>
        <v>-4</v>
      </c>
    </row>
    <row r="303" spans="1:25" x14ac:dyDescent="0.35">
      <c r="A303" t="s">
        <v>372</v>
      </c>
      <c r="B303" t="s">
        <v>63</v>
      </c>
      <c r="C303" t="s">
        <v>39</v>
      </c>
      <c r="D303" t="s">
        <v>34</v>
      </c>
      <c r="F303" s="11">
        <v>44228</v>
      </c>
      <c r="G303" s="11">
        <v>44237</v>
      </c>
      <c r="H303">
        <v>2</v>
      </c>
      <c r="K303">
        <v>0.25</v>
      </c>
      <c r="L303">
        <v>144</v>
      </c>
      <c r="M303" t="s">
        <v>18</v>
      </c>
      <c r="N303">
        <v>9</v>
      </c>
      <c r="O303">
        <v>140</v>
      </c>
      <c r="P303">
        <v>35</v>
      </c>
      <c r="Q303">
        <v>35</v>
      </c>
      <c r="R303">
        <v>144</v>
      </c>
      <c r="S303">
        <v>179</v>
      </c>
      <c r="T303">
        <v>179</v>
      </c>
      <c r="U303" s="3" t="s">
        <v>26</v>
      </c>
      <c r="V303" s="3" t="s">
        <v>23</v>
      </c>
      <c r="W303">
        <f>VLOOKUP(U303,Days!$A$1:$B$8,2,FALSE)</f>
        <v>1</v>
      </c>
      <c r="X303">
        <f>VLOOKUP(V303,Days!$A$1:$B$8,2,FALSE)</f>
        <v>3</v>
      </c>
      <c r="Y303">
        <f t="shared" si="4"/>
        <v>2</v>
      </c>
    </row>
    <row r="304" spans="1:25" x14ac:dyDescent="0.35">
      <c r="A304" t="s">
        <v>373</v>
      </c>
      <c r="B304" t="s">
        <v>70</v>
      </c>
      <c r="C304" t="s">
        <v>33</v>
      </c>
      <c r="D304" t="s">
        <v>34</v>
      </c>
      <c r="F304" s="11">
        <v>44228</v>
      </c>
      <c r="G304" s="11">
        <v>44237</v>
      </c>
      <c r="H304">
        <v>1</v>
      </c>
      <c r="K304">
        <v>0.5</v>
      </c>
      <c r="L304">
        <v>205.1859</v>
      </c>
      <c r="M304" t="s">
        <v>24</v>
      </c>
      <c r="N304">
        <v>9</v>
      </c>
      <c r="O304">
        <v>80</v>
      </c>
      <c r="P304">
        <v>40</v>
      </c>
      <c r="Q304">
        <v>40</v>
      </c>
      <c r="R304">
        <v>205.1859</v>
      </c>
      <c r="S304">
        <v>245.1859</v>
      </c>
      <c r="T304">
        <v>245.1859</v>
      </c>
      <c r="U304" s="3" t="s">
        <v>26</v>
      </c>
      <c r="V304" s="3" t="s">
        <v>23</v>
      </c>
      <c r="W304">
        <f>VLOOKUP(U304,Days!$A$1:$B$8,2,FALSE)</f>
        <v>1</v>
      </c>
      <c r="X304">
        <f>VLOOKUP(V304,Days!$A$1:$B$8,2,FALSE)</f>
        <v>3</v>
      </c>
      <c r="Y304">
        <f t="shared" si="4"/>
        <v>2</v>
      </c>
    </row>
    <row r="305" spans="1:25" x14ac:dyDescent="0.35">
      <c r="A305" t="s">
        <v>374</v>
      </c>
      <c r="B305" t="s">
        <v>77</v>
      </c>
      <c r="C305" t="s">
        <v>41</v>
      </c>
      <c r="D305" t="s">
        <v>42</v>
      </c>
      <c r="F305" s="11">
        <v>44228</v>
      </c>
      <c r="G305" s="11">
        <v>44252</v>
      </c>
      <c r="H305">
        <v>1</v>
      </c>
      <c r="K305">
        <v>0.5</v>
      </c>
      <c r="L305">
        <v>42.9</v>
      </c>
      <c r="M305" t="s">
        <v>18</v>
      </c>
      <c r="N305">
        <v>24</v>
      </c>
      <c r="O305">
        <v>80</v>
      </c>
      <c r="P305">
        <v>40</v>
      </c>
      <c r="Q305">
        <v>40</v>
      </c>
      <c r="R305">
        <v>42.9</v>
      </c>
      <c r="S305">
        <v>82.9</v>
      </c>
      <c r="T305">
        <v>82.9</v>
      </c>
      <c r="U305" s="3" t="s">
        <v>26</v>
      </c>
      <c r="V305" s="3" t="s">
        <v>22</v>
      </c>
      <c r="W305">
        <f>VLOOKUP(U305,Days!$A$1:$B$8,2,FALSE)</f>
        <v>1</v>
      </c>
      <c r="X305">
        <f>VLOOKUP(V305,Days!$A$1:$B$8,2,FALSE)</f>
        <v>4</v>
      </c>
      <c r="Y305">
        <f t="shared" si="4"/>
        <v>3</v>
      </c>
    </row>
    <row r="306" spans="1:25" x14ac:dyDescent="0.35">
      <c r="A306" t="s">
        <v>375</v>
      </c>
      <c r="B306" t="s">
        <v>218</v>
      </c>
      <c r="C306" t="s">
        <v>39</v>
      </c>
      <c r="D306" t="s">
        <v>42</v>
      </c>
      <c r="F306" s="11">
        <v>44228</v>
      </c>
      <c r="G306" s="11">
        <v>44258</v>
      </c>
      <c r="H306">
        <v>2</v>
      </c>
      <c r="K306">
        <v>1.5</v>
      </c>
      <c r="L306">
        <v>319.82150000000001</v>
      </c>
      <c r="M306" t="s">
        <v>18</v>
      </c>
      <c r="N306">
        <v>30</v>
      </c>
      <c r="O306">
        <v>140</v>
      </c>
      <c r="P306">
        <v>210</v>
      </c>
      <c r="Q306">
        <v>210</v>
      </c>
      <c r="R306">
        <v>319.82150000000001</v>
      </c>
      <c r="S306">
        <v>529.82150000000001</v>
      </c>
      <c r="T306">
        <v>529.82150000000001</v>
      </c>
      <c r="U306" s="3" t="s">
        <v>26</v>
      </c>
      <c r="V306" s="3" t="s">
        <v>23</v>
      </c>
      <c r="W306">
        <f>VLOOKUP(U306,Days!$A$1:$B$8,2,FALSE)</f>
        <v>1</v>
      </c>
      <c r="X306">
        <f>VLOOKUP(V306,Days!$A$1:$B$8,2,FALSE)</f>
        <v>3</v>
      </c>
      <c r="Y306">
        <f t="shared" si="4"/>
        <v>2</v>
      </c>
    </row>
    <row r="307" spans="1:25" x14ac:dyDescent="0.35">
      <c r="A307" t="s">
        <v>376</v>
      </c>
      <c r="B307" t="s">
        <v>161</v>
      </c>
      <c r="C307" t="s">
        <v>39</v>
      </c>
      <c r="D307" t="s">
        <v>34</v>
      </c>
      <c r="F307" s="11">
        <v>44228</v>
      </c>
      <c r="G307" s="11">
        <v>44266</v>
      </c>
      <c r="H307">
        <v>1</v>
      </c>
      <c r="K307">
        <v>0.25</v>
      </c>
      <c r="L307">
        <v>21.33</v>
      </c>
      <c r="M307" t="s">
        <v>18</v>
      </c>
      <c r="N307">
        <v>38</v>
      </c>
      <c r="O307">
        <v>80</v>
      </c>
      <c r="P307">
        <v>20</v>
      </c>
      <c r="Q307">
        <v>20</v>
      </c>
      <c r="R307">
        <v>21.33</v>
      </c>
      <c r="S307">
        <v>41.33</v>
      </c>
      <c r="T307">
        <v>41.33</v>
      </c>
      <c r="U307" s="3" t="s">
        <v>26</v>
      </c>
      <c r="V307" s="3" t="s">
        <v>22</v>
      </c>
      <c r="W307">
        <f>VLOOKUP(U307,Days!$A$1:$B$8,2,FALSE)</f>
        <v>1</v>
      </c>
      <c r="X307">
        <f>VLOOKUP(V307,Days!$A$1:$B$8,2,FALSE)</f>
        <v>4</v>
      </c>
      <c r="Y307">
        <f t="shared" si="4"/>
        <v>3</v>
      </c>
    </row>
    <row r="308" spans="1:25" x14ac:dyDescent="0.35">
      <c r="A308" t="s">
        <v>377</v>
      </c>
      <c r="B308" t="s">
        <v>63</v>
      </c>
      <c r="C308" t="s">
        <v>39</v>
      </c>
      <c r="D308" t="s">
        <v>34</v>
      </c>
      <c r="F308" s="11">
        <v>44229</v>
      </c>
      <c r="G308" s="11">
        <v>44229</v>
      </c>
      <c r="H308">
        <v>2</v>
      </c>
      <c r="K308">
        <v>0.5</v>
      </c>
      <c r="L308">
        <v>21.33</v>
      </c>
      <c r="M308" t="s">
        <v>18</v>
      </c>
      <c r="N308">
        <v>0</v>
      </c>
      <c r="O308">
        <v>140</v>
      </c>
      <c r="P308">
        <v>70</v>
      </c>
      <c r="Q308">
        <v>70</v>
      </c>
      <c r="R308">
        <v>21.33</v>
      </c>
      <c r="S308">
        <v>91.33</v>
      </c>
      <c r="T308">
        <v>91.33</v>
      </c>
      <c r="U308" s="3" t="s">
        <v>19</v>
      </c>
      <c r="V308" s="3" t="s">
        <v>19</v>
      </c>
      <c r="W308">
        <f>VLOOKUP(U308,Days!$A$1:$B$8,2,FALSE)</f>
        <v>2</v>
      </c>
      <c r="X308">
        <f>VLOOKUP(V308,Days!$A$1:$B$8,2,FALSE)</f>
        <v>2</v>
      </c>
      <c r="Y308">
        <f t="shared" si="4"/>
        <v>0</v>
      </c>
    </row>
    <row r="309" spans="1:25" x14ac:dyDescent="0.35">
      <c r="A309" t="s">
        <v>378</v>
      </c>
      <c r="B309" t="s">
        <v>218</v>
      </c>
      <c r="C309" t="s">
        <v>39</v>
      </c>
      <c r="D309" t="s">
        <v>42</v>
      </c>
      <c r="F309" s="11">
        <v>44229</v>
      </c>
      <c r="G309" s="11">
        <v>44236</v>
      </c>
      <c r="H309">
        <v>2</v>
      </c>
      <c r="K309">
        <v>0.5</v>
      </c>
      <c r="L309">
        <v>1231.2</v>
      </c>
      <c r="M309" t="s">
        <v>24</v>
      </c>
      <c r="N309">
        <v>7</v>
      </c>
      <c r="O309">
        <v>140</v>
      </c>
      <c r="P309">
        <v>70</v>
      </c>
      <c r="Q309">
        <v>70</v>
      </c>
      <c r="R309">
        <v>1231.2</v>
      </c>
      <c r="S309">
        <v>1301.2</v>
      </c>
      <c r="T309">
        <v>1301.2</v>
      </c>
      <c r="U309" s="3" t="s">
        <v>19</v>
      </c>
      <c r="V309" s="3" t="s">
        <v>19</v>
      </c>
      <c r="W309">
        <f>VLOOKUP(U309,Days!$A$1:$B$8,2,FALSE)</f>
        <v>2</v>
      </c>
      <c r="X309">
        <f>VLOOKUP(V309,Days!$A$1:$B$8,2,FALSE)</f>
        <v>2</v>
      </c>
      <c r="Y309">
        <f t="shared" si="4"/>
        <v>0</v>
      </c>
    </row>
    <row r="310" spans="1:25" x14ac:dyDescent="0.35">
      <c r="A310" t="s">
        <v>379</v>
      </c>
      <c r="B310" t="s">
        <v>63</v>
      </c>
      <c r="C310" t="s">
        <v>39</v>
      </c>
      <c r="D310" t="s">
        <v>42</v>
      </c>
      <c r="F310" s="11">
        <v>44229</v>
      </c>
      <c r="G310" s="11">
        <v>44244</v>
      </c>
      <c r="H310">
        <v>2</v>
      </c>
      <c r="K310">
        <v>0.5</v>
      </c>
      <c r="L310">
        <v>56.496899999999997</v>
      </c>
      <c r="M310" t="s">
        <v>24</v>
      </c>
      <c r="N310">
        <v>15</v>
      </c>
      <c r="O310">
        <v>140</v>
      </c>
      <c r="P310">
        <v>70</v>
      </c>
      <c r="Q310">
        <v>70</v>
      </c>
      <c r="R310">
        <v>56.496899999999997</v>
      </c>
      <c r="S310">
        <v>126.4969</v>
      </c>
      <c r="T310">
        <v>126.4969</v>
      </c>
      <c r="U310" s="3" t="s">
        <v>19</v>
      </c>
      <c r="V310" s="3" t="s">
        <v>23</v>
      </c>
      <c r="W310">
        <f>VLOOKUP(U310,Days!$A$1:$B$8,2,FALSE)</f>
        <v>2</v>
      </c>
      <c r="X310">
        <f>VLOOKUP(V310,Days!$A$1:$B$8,2,FALSE)</f>
        <v>3</v>
      </c>
      <c r="Y310">
        <f t="shared" si="4"/>
        <v>1</v>
      </c>
    </row>
    <row r="311" spans="1:25" x14ac:dyDescent="0.35">
      <c r="A311" t="s">
        <v>380</v>
      </c>
      <c r="B311" t="s">
        <v>63</v>
      </c>
      <c r="C311" t="s">
        <v>39</v>
      </c>
      <c r="D311" t="s">
        <v>42</v>
      </c>
      <c r="F311" s="11">
        <v>44229</v>
      </c>
      <c r="G311" s="11">
        <v>44245</v>
      </c>
      <c r="H311">
        <v>2</v>
      </c>
      <c r="K311">
        <v>0.5</v>
      </c>
      <c r="L311">
        <v>269.95400000000001</v>
      </c>
      <c r="M311" t="s">
        <v>18</v>
      </c>
      <c r="N311">
        <v>16</v>
      </c>
      <c r="O311">
        <v>140</v>
      </c>
      <c r="P311">
        <v>70</v>
      </c>
      <c r="Q311">
        <v>70</v>
      </c>
      <c r="R311">
        <v>269.95400000000001</v>
      </c>
      <c r="S311">
        <v>339.95400000000001</v>
      </c>
      <c r="T311">
        <v>339.95400000000001</v>
      </c>
      <c r="U311" s="3" t="s">
        <v>19</v>
      </c>
      <c r="V311" s="3" t="s">
        <v>22</v>
      </c>
      <c r="W311">
        <f>VLOOKUP(U311,Days!$A$1:$B$8,2,FALSE)</f>
        <v>2</v>
      </c>
      <c r="X311">
        <f>VLOOKUP(V311,Days!$A$1:$B$8,2,FALSE)</f>
        <v>4</v>
      </c>
      <c r="Y311">
        <f t="shared" si="4"/>
        <v>2</v>
      </c>
    </row>
    <row r="312" spans="1:25" x14ac:dyDescent="0.35">
      <c r="A312" t="s">
        <v>381</v>
      </c>
      <c r="B312" t="s">
        <v>218</v>
      </c>
      <c r="C312" t="s">
        <v>39</v>
      </c>
      <c r="D312" t="s">
        <v>42</v>
      </c>
      <c r="F312" s="11">
        <v>44229</v>
      </c>
      <c r="G312" s="11">
        <v>44258</v>
      </c>
      <c r="H312">
        <v>2</v>
      </c>
      <c r="K312">
        <v>0.5</v>
      </c>
      <c r="L312">
        <v>83.231700000000004</v>
      </c>
      <c r="M312" t="s">
        <v>18</v>
      </c>
      <c r="N312">
        <v>29</v>
      </c>
      <c r="O312">
        <v>140</v>
      </c>
      <c r="P312">
        <v>70</v>
      </c>
      <c r="Q312">
        <v>70</v>
      </c>
      <c r="R312">
        <v>83.231700000000004</v>
      </c>
      <c r="S312">
        <v>153.23169999999999</v>
      </c>
      <c r="T312">
        <v>153.23169999999999</v>
      </c>
      <c r="U312" s="3" t="s">
        <v>19</v>
      </c>
      <c r="V312" s="3" t="s">
        <v>23</v>
      </c>
      <c r="W312">
        <f>VLOOKUP(U312,Days!$A$1:$B$8,2,FALSE)</f>
        <v>2</v>
      </c>
      <c r="X312">
        <f>VLOOKUP(V312,Days!$A$1:$B$8,2,FALSE)</f>
        <v>3</v>
      </c>
      <c r="Y312">
        <f t="shared" si="4"/>
        <v>1</v>
      </c>
    </row>
    <row r="313" spans="1:25" x14ac:dyDescent="0.35">
      <c r="A313" t="s">
        <v>382</v>
      </c>
      <c r="B313" t="s">
        <v>87</v>
      </c>
      <c r="C313" t="s">
        <v>33</v>
      </c>
      <c r="D313" t="s">
        <v>36</v>
      </c>
      <c r="F313" s="11">
        <v>44229</v>
      </c>
      <c r="G313" s="11">
        <v>44273</v>
      </c>
      <c r="H313">
        <v>1</v>
      </c>
      <c r="K313">
        <v>0.25</v>
      </c>
      <c r="L313">
        <v>88.624799999999993</v>
      </c>
      <c r="M313" t="s">
        <v>18</v>
      </c>
      <c r="N313">
        <v>44</v>
      </c>
      <c r="O313">
        <v>80</v>
      </c>
      <c r="P313">
        <v>20</v>
      </c>
      <c r="Q313">
        <v>20</v>
      </c>
      <c r="R313">
        <v>88.624799999999993</v>
      </c>
      <c r="S313">
        <v>108.62479999999999</v>
      </c>
      <c r="T313">
        <v>108.62479999999999</v>
      </c>
      <c r="U313" s="3" t="s">
        <v>19</v>
      </c>
      <c r="V313" s="3" t="s">
        <v>22</v>
      </c>
      <c r="W313">
        <f>VLOOKUP(U313,Days!$A$1:$B$8,2,FALSE)</f>
        <v>2</v>
      </c>
      <c r="X313">
        <f>VLOOKUP(V313,Days!$A$1:$B$8,2,FALSE)</f>
        <v>4</v>
      </c>
      <c r="Y313">
        <f t="shared" si="4"/>
        <v>2</v>
      </c>
    </row>
    <row r="314" spans="1:25" x14ac:dyDescent="0.35">
      <c r="A314" t="s">
        <v>383</v>
      </c>
      <c r="B314" t="s">
        <v>77</v>
      </c>
      <c r="C314" t="s">
        <v>37</v>
      </c>
      <c r="D314" t="s">
        <v>36</v>
      </c>
      <c r="F314" s="11">
        <v>44229</v>
      </c>
      <c r="G314" s="11">
        <v>44341</v>
      </c>
      <c r="H314">
        <v>1</v>
      </c>
      <c r="K314">
        <v>0.25</v>
      </c>
      <c r="L314">
        <v>40</v>
      </c>
      <c r="M314" t="s">
        <v>21</v>
      </c>
      <c r="N314">
        <v>112</v>
      </c>
      <c r="O314">
        <v>80</v>
      </c>
      <c r="P314">
        <v>20</v>
      </c>
      <c r="Q314">
        <v>20</v>
      </c>
      <c r="R314">
        <v>40</v>
      </c>
      <c r="S314">
        <v>60</v>
      </c>
      <c r="T314">
        <v>60</v>
      </c>
      <c r="U314" s="3" t="s">
        <v>19</v>
      </c>
      <c r="V314" s="3" t="s">
        <v>19</v>
      </c>
      <c r="W314">
        <f>VLOOKUP(U314,Days!$A$1:$B$8,2,FALSE)</f>
        <v>2</v>
      </c>
      <c r="X314">
        <f>VLOOKUP(V314,Days!$A$1:$B$8,2,FALSE)</f>
        <v>2</v>
      </c>
      <c r="Y314">
        <f t="shared" si="4"/>
        <v>0</v>
      </c>
    </row>
    <row r="315" spans="1:25" x14ac:dyDescent="0.35">
      <c r="A315" t="s">
        <v>384</v>
      </c>
      <c r="B315" t="s">
        <v>65</v>
      </c>
      <c r="C315" t="s">
        <v>41</v>
      </c>
      <c r="D315" t="s">
        <v>34</v>
      </c>
      <c r="F315" s="11">
        <v>44231</v>
      </c>
      <c r="G315" s="11">
        <v>44242</v>
      </c>
      <c r="H315">
        <v>1</v>
      </c>
      <c r="K315">
        <v>1.5</v>
      </c>
      <c r="L315">
        <v>33.475000000000001</v>
      </c>
      <c r="M315" t="s">
        <v>21</v>
      </c>
      <c r="N315">
        <v>11</v>
      </c>
      <c r="O315">
        <v>80</v>
      </c>
      <c r="P315">
        <v>120</v>
      </c>
      <c r="Q315">
        <v>120</v>
      </c>
      <c r="R315">
        <v>33.475000000000001</v>
      </c>
      <c r="S315">
        <v>153.47499999999999</v>
      </c>
      <c r="T315">
        <v>153.47499999999999</v>
      </c>
      <c r="U315" s="3" t="s">
        <v>22</v>
      </c>
      <c r="V315" s="3" t="s">
        <v>26</v>
      </c>
      <c r="W315">
        <f>VLOOKUP(U315,Days!$A$1:$B$8,2,FALSE)</f>
        <v>4</v>
      </c>
      <c r="X315">
        <f>VLOOKUP(V315,Days!$A$1:$B$8,2,FALSE)</f>
        <v>1</v>
      </c>
      <c r="Y315">
        <f t="shared" si="4"/>
        <v>-3</v>
      </c>
    </row>
    <row r="316" spans="1:25" x14ac:dyDescent="0.35">
      <c r="A316" t="s">
        <v>385</v>
      </c>
      <c r="B316" t="s">
        <v>77</v>
      </c>
      <c r="C316" t="s">
        <v>33</v>
      </c>
      <c r="D316" t="s">
        <v>34</v>
      </c>
      <c r="F316" s="11">
        <v>44231</v>
      </c>
      <c r="G316" s="11">
        <v>44247</v>
      </c>
      <c r="H316">
        <v>2</v>
      </c>
      <c r="K316">
        <v>0.25</v>
      </c>
      <c r="L316">
        <v>33.8611</v>
      </c>
      <c r="M316" t="s">
        <v>18</v>
      </c>
      <c r="N316">
        <v>16</v>
      </c>
      <c r="O316">
        <v>140</v>
      </c>
      <c r="P316">
        <v>35</v>
      </c>
      <c r="Q316">
        <v>35</v>
      </c>
      <c r="R316">
        <v>33.8611</v>
      </c>
      <c r="S316">
        <v>68.861099999999993</v>
      </c>
      <c r="T316">
        <v>68.861099999999993</v>
      </c>
      <c r="U316" s="3" t="s">
        <v>22</v>
      </c>
      <c r="V316" s="3" t="s">
        <v>25</v>
      </c>
      <c r="W316">
        <f>VLOOKUP(U316,Days!$A$1:$B$8,2,FALSE)</f>
        <v>4</v>
      </c>
      <c r="X316">
        <f>VLOOKUP(V316,Days!$A$1:$B$8,2,FALSE)</f>
        <v>6</v>
      </c>
      <c r="Y316">
        <f t="shared" si="4"/>
        <v>2</v>
      </c>
    </row>
    <row r="317" spans="1:25" x14ac:dyDescent="0.35">
      <c r="A317" t="s">
        <v>386</v>
      </c>
      <c r="B317" t="s">
        <v>65</v>
      </c>
      <c r="C317" t="s">
        <v>41</v>
      </c>
      <c r="D317" t="s">
        <v>36</v>
      </c>
      <c r="F317" s="11">
        <v>44231</v>
      </c>
      <c r="G317" s="11">
        <v>44250</v>
      </c>
      <c r="H317">
        <v>1</v>
      </c>
      <c r="K317">
        <v>0.25</v>
      </c>
      <c r="L317">
        <v>33.957900000000002</v>
      </c>
      <c r="M317" t="s">
        <v>18</v>
      </c>
      <c r="N317">
        <v>19</v>
      </c>
      <c r="O317">
        <v>80</v>
      </c>
      <c r="P317">
        <v>20</v>
      </c>
      <c r="Q317">
        <v>20</v>
      </c>
      <c r="R317">
        <v>33.957900000000002</v>
      </c>
      <c r="S317">
        <v>53.957900000000002</v>
      </c>
      <c r="T317">
        <v>53.957900000000002</v>
      </c>
      <c r="U317" s="3" t="s">
        <v>22</v>
      </c>
      <c r="V317" s="3" t="s">
        <v>19</v>
      </c>
      <c r="W317">
        <f>VLOOKUP(U317,Days!$A$1:$B$8,2,FALSE)</f>
        <v>4</v>
      </c>
      <c r="X317">
        <f>VLOOKUP(V317,Days!$A$1:$B$8,2,FALSE)</f>
        <v>2</v>
      </c>
      <c r="Y317">
        <f t="shared" si="4"/>
        <v>-2</v>
      </c>
    </row>
    <row r="318" spans="1:25" x14ac:dyDescent="0.35">
      <c r="A318" t="s">
        <v>387</v>
      </c>
      <c r="B318" t="s">
        <v>77</v>
      </c>
      <c r="C318" t="s">
        <v>37</v>
      </c>
      <c r="D318" t="s">
        <v>34</v>
      </c>
      <c r="F318" s="11">
        <v>44231</v>
      </c>
      <c r="G318" s="11">
        <v>44260</v>
      </c>
      <c r="H318">
        <v>1</v>
      </c>
      <c r="K318">
        <v>0.5</v>
      </c>
      <c r="L318">
        <v>36.890099999999997</v>
      </c>
      <c r="M318" t="s">
        <v>24</v>
      </c>
      <c r="N318">
        <v>29</v>
      </c>
      <c r="O318">
        <v>80</v>
      </c>
      <c r="P318">
        <v>40</v>
      </c>
      <c r="Q318">
        <v>40</v>
      </c>
      <c r="R318">
        <v>36.890099999999997</v>
      </c>
      <c r="S318">
        <v>76.89009999999999</v>
      </c>
      <c r="T318">
        <v>76.89009999999999</v>
      </c>
      <c r="U318" s="3" t="s">
        <v>22</v>
      </c>
      <c r="V318" s="3" t="s">
        <v>20</v>
      </c>
      <c r="W318">
        <f>VLOOKUP(U318,Days!$A$1:$B$8,2,FALSE)</f>
        <v>4</v>
      </c>
      <c r="X318">
        <f>VLOOKUP(V318,Days!$A$1:$B$8,2,FALSE)</f>
        <v>5</v>
      </c>
      <c r="Y318">
        <f t="shared" si="4"/>
        <v>1</v>
      </c>
    </row>
    <row r="319" spans="1:25" x14ac:dyDescent="0.35">
      <c r="A319" t="s">
        <v>388</v>
      </c>
      <c r="B319" t="s">
        <v>87</v>
      </c>
      <c r="C319" t="s">
        <v>37</v>
      </c>
      <c r="D319" t="s">
        <v>34</v>
      </c>
      <c r="F319" s="11">
        <v>44231</v>
      </c>
      <c r="G319" s="11">
        <v>44264</v>
      </c>
      <c r="H319">
        <v>1</v>
      </c>
      <c r="K319">
        <v>0.5</v>
      </c>
      <c r="L319">
        <v>25.339500000000001</v>
      </c>
      <c r="M319" t="s">
        <v>24</v>
      </c>
      <c r="N319">
        <v>33</v>
      </c>
      <c r="O319">
        <v>80</v>
      </c>
      <c r="P319">
        <v>40</v>
      </c>
      <c r="Q319">
        <v>40</v>
      </c>
      <c r="R319">
        <v>25.339500000000001</v>
      </c>
      <c r="S319">
        <v>65.339500000000001</v>
      </c>
      <c r="T319">
        <v>65.339500000000001</v>
      </c>
      <c r="U319" s="3" t="s">
        <v>22</v>
      </c>
      <c r="V319" s="3" t="s">
        <v>19</v>
      </c>
      <c r="W319">
        <f>VLOOKUP(U319,Days!$A$1:$B$8,2,FALSE)</f>
        <v>4</v>
      </c>
      <c r="X319">
        <f>VLOOKUP(V319,Days!$A$1:$B$8,2,FALSE)</f>
        <v>2</v>
      </c>
      <c r="Y319">
        <f t="shared" si="4"/>
        <v>-2</v>
      </c>
    </row>
    <row r="320" spans="1:25" x14ac:dyDescent="0.35">
      <c r="A320" t="s">
        <v>389</v>
      </c>
      <c r="B320" t="s">
        <v>161</v>
      </c>
      <c r="C320" t="s">
        <v>39</v>
      </c>
      <c r="D320" t="s">
        <v>36</v>
      </c>
      <c r="F320" s="11">
        <v>44231</v>
      </c>
      <c r="G320" s="11">
        <v>44270</v>
      </c>
      <c r="H320">
        <v>1</v>
      </c>
      <c r="K320">
        <v>0.25</v>
      </c>
      <c r="L320">
        <v>30</v>
      </c>
      <c r="M320" t="s">
        <v>18</v>
      </c>
      <c r="N320">
        <v>39</v>
      </c>
      <c r="O320">
        <v>80</v>
      </c>
      <c r="P320">
        <v>20</v>
      </c>
      <c r="Q320">
        <v>20</v>
      </c>
      <c r="R320">
        <v>30</v>
      </c>
      <c r="S320">
        <v>50</v>
      </c>
      <c r="T320">
        <v>50</v>
      </c>
      <c r="U320" s="3" t="s">
        <v>22</v>
      </c>
      <c r="V320" s="3" t="s">
        <v>26</v>
      </c>
      <c r="W320">
        <f>VLOOKUP(U320,Days!$A$1:$B$8,2,FALSE)</f>
        <v>4</v>
      </c>
      <c r="X320">
        <f>VLOOKUP(V320,Days!$A$1:$B$8,2,FALSE)</f>
        <v>1</v>
      </c>
      <c r="Y320">
        <f t="shared" si="4"/>
        <v>-3</v>
      </c>
    </row>
    <row r="321" spans="1:25" x14ac:dyDescent="0.35">
      <c r="A321" t="s">
        <v>390</v>
      </c>
      <c r="B321" t="s">
        <v>87</v>
      </c>
      <c r="C321" t="s">
        <v>33</v>
      </c>
      <c r="D321" t="s">
        <v>34</v>
      </c>
      <c r="E321" t="s">
        <v>27</v>
      </c>
      <c r="F321" s="11">
        <v>44232</v>
      </c>
      <c r="G321" s="11">
        <v>44268</v>
      </c>
      <c r="H321">
        <v>1</v>
      </c>
      <c r="K321">
        <v>0.5</v>
      </c>
      <c r="L321">
        <v>31.807600000000001</v>
      </c>
      <c r="M321" t="s">
        <v>18</v>
      </c>
      <c r="N321">
        <v>36</v>
      </c>
      <c r="O321">
        <v>80</v>
      </c>
      <c r="P321">
        <v>40</v>
      </c>
      <c r="Q321">
        <v>40</v>
      </c>
      <c r="R321">
        <v>31.807600000000001</v>
      </c>
      <c r="S321">
        <v>71.807600000000008</v>
      </c>
      <c r="T321">
        <v>71.807600000000008</v>
      </c>
      <c r="U321" s="3" t="s">
        <v>20</v>
      </c>
      <c r="V321" s="3" t="s">
        <v>25</v>
      </c>
      <c r="W321">
        <f>VLOOKUP(U321,Days!$A$1:$B$8,2,FALSE)</f>
        <v>5</v>
      </c>
      <c r="X321">
        <f>VLOOKUP(V321,Days!$A$1:$B$8,2,FALSE)</f>
        <v>6</v>
      </c>
      <c r="Y321">
        <f t="shared" si="4"/>
        <v>1</v>
      </c>
    </row>
    <row r="322" spans="1:25" x14ac:dyDescent="0.35">
      <c r="A322" t="s">
        <v>391</v>
      </c>
      <c r="B322" t="s">
        <v>70</v>
      </c>
      <c r="C322" t="s">
        <v>37</v>
      </c>
      <c r="D322" t="s">
        <v>42</v>
      </c>
      <c r="E322" t="s">
        <v>27</v>
      </c>
      <c r="F322" s="11">
        <v>44232</v>
      </c>
      <c r="G322" s="11">
        <v>44377</v>
      </c>
      <c r="H322">
        <v>1</v>
      </c>
      <c r="K322">
        <v>0.5</v>
      </c>
      <c r="L322">
        <v>61.17</v>
      </c>
      <c r="M322" t="s">
        <v>21</v>
      </c>
      <c r="N322">
        <v>145</v>
      </c>
      <c r="O322">
        <v>80</v>
      </c>
      <c r="P322">
        <v>40</v>
      </c>
      <c r="Q322">
        <v>40</v>
      </c>
      <c r="R322">
        <v>61.17</v>
      </c>
      <c r="S322">
        <v>101.17</v>
      </c>
      <c r="T322">
        <v>101.17</v>
      </c>
      <c r="U322" s="3" t="s">
        <v>20</v>
      </c>
      <c r="V322" s="3" t="s">
        <v>23</v>
      </c>
      <c r="W322">
        <f>VLOOKUP(U322,Days!$A$1:$B$8,2,FALSE)</f>
        <v>5</v>
      </c>
      <c r="X322">
        <f>VLOOKUP(V322,Days!$A$1:$B$8,2,FALSE)</f>
        <v>3</v>
      </c>
      <c r="Y322">
        <f t="shared" si="4"/>
        <v>-2</v>
      </c>
    </row>
    <row r="323" spans="1:25" x14ac:dyDescent="0.35">
      <c r="A323" t="s">
        <v>392</v>
      </c>
      <c r="B323" t="s">
        <v>77</v>
      </c>
      <c r="C323" t="s">
        <v>37</v>
      </c>
      <c r="D323" t="s">
        <v>34</v>
      </c>
      <c r="F323" s="11">
        <v>44233</v>
      </c>
      <c r="G323" s="11">
        <v>44278</v>
      </c>
      <c r="H323">
        <v>1</v>
      </c>
      <c r="K323">
        <v>0.5</v>
      </c>
      <c r="L323">
        <v>15.542999999999999</v>
      </c>
      <c r="M323" t="s">
        <v>21</v>
      </c>
      <c r="N323">
        <v>45</v>
      </c>
      <c r="O323">
        <v>80</v>
      </c>
      <c r="P323">
        <v>40</v>
      </c>
      <c r="Q323">
        <v>40</v>
      </c>
      <c r="R323">
        <v>15.542999999999999</v>
      </c>
      <c r="S323">
        <v>55.542999999999999</v>
      </c>
      <c r="T323">
        <v>55.542999999999999</v>
      </c>
      <c r="U323" s="3" t="s">
        <v>25</v>
      </c>
      <c r="V323" s="3" t="s">
        <v>19</v>
      </c>
      <c r="W323">
        <f>VLOOKUP(U323,Days!$A$1:$B$8,2,FALSE)</f>
        <v>6</v>
      </c>
      <c r="X323">
        <f>VLOOKUP(V323,Days!$A$1:$B$8,2,FALSE)</f>
        <v>2</v>
      </c>
      <c r="Y323">
        <f t="shared" ref="Y323:Y386" si="5">X323-W323</f>
        <v>-4</v>
      </c>
    </row>
    <row r="324" spans="1:25" x14ac:dyDescent="0.35">
      <c r="A324" t="s">
        <v>393</v>
      </c>
      <c r="B324" t="s">
        <v>77</v>
      </c>
      <c r="C324" t="s">
        <v>37</v>
      </c>
      <c r="D324" t="s">
        <v>36</v>
      </c>
      <c r="F324" s="11">
        <v>44233</v>
      </c>
      <c r="G324" s="11">
        <v>44286</v>
      </c>
      <c r="H324">
        <v>1</v>
      </c>
      <c r="K324">
        <v>0.25</v>
      </c>
      <c r="L324">
        <v>72.350099999999998</v>
      </c>
      <c r="M324" t="s">
        <v>18</v>
      </c>
      <c r="N324">
        <v>53</v>
      </c>
      <c r="O324">
        <v>80</v>
      </c>
      <c r="P324">
        <v>20</v>
      </c>
      <c r="Q324">
        <v>20</v>
      </c>
      <c r="R324">
        <v>72.350099999999998</v>
      </c>
      <c r="S324">
        <v>92.350099999999998</v>
      </c>
      <c r="T324">
        <v>92.350099999999998</v>
      </c>
      <c r="U324" s="3" t="s">
        <v>25</v>
      </c>
      <c r="V324" s="3" t="s">
        <v>23</v>
      </c>
      <c r="W324">
        <f>VLOOKUP(U324,Days!$A$1:$B$8,2,FALSE)</f>
        <v>6</v>
      </c>
      <c r="X324">
        <f>VLOOKUP(V324,Days!$A$1:$B$8,2,FALSE)</f>
        <v>3</v>
      </c>
      <c r="Y324">
        <f t="shared" si="5"/>
        <v>-3</v>
      </c>
    </row>
    <row r="325" spans="1:25" x14ac:dyDescent="0.35">
      <c r="A325" t="s">
        <v>394</v>
      </c>
      <c r="B325" t="s">
        <v>63</v>
      </c>
      <c r="C325" t="s">
        <v>39</v>
      </c>
      <c r="D325" t="s">
        <v>36</v>
      </c>
      <c r="E325" t="s">
        <v>27</v>
      </c>
      <c r="F325" s="11">
        <v>44235</v>
      </c>
      <c r="G325" s="11">
        <v>44246</v>
      </c>
      <c r="H325">
        <v>1</v>
      </c>
      <c r="K325">
        <v>0.25</v>
      </c>
      <c r="L325">
        <v>96.714699999999993</v>
      </c>
      <c r="M325" t="s">
        <v>18</v>
      </c>
      <c r="N325">
        <v>11</v>
      </c>
      <c r="O325">
        <v>80</v>
      </c>
      <c r="P325">
        <v>20</v>
      </c>
      <c r="Q325">
        <v>20</v>
      </c>
      <c r="R325">
        <v>96.714699999999993</v>
      </c>
      <c r="S325">
        <v>116.71469999999999</v>
      </c>
      <c r="T325">
        <v>116.71469999999999</v>
      </c>
      <c r="U325" s="3" t="s">
        <v>26</v>
      </c>
      <c r="V325" s="3" t="s">
        <v>20</v>
      </c>
      <c r="W325">
        <f>VLOOKUP(U325,Days!$A$1:$B$8,2,FALSE)</f>
        <v>1</v>
      </c>
      <c r="X325">
        <f>VLOOKUP(V325,Days!$A$1:$B$8,2,FALSE)</f>
        <v>5</v>
      </c>
      <c r="Y325">
        <f t="shared" si="5"/>
        <v>4</v>
      </c>
    </row>
    <row r="326" spans="1:25" x14ac:dyDescent="0.35">
      <c r="A326" t="s">
        <v>395</v>
      </c>
      <c r="B326" t="s">
        <v>70</v>
      </c>
      <c r="C326" t="s">
        <v>35</v>
      </c>
      <c r="D326" t="s">
        <v>42</v>
      </c>
      <c r="F326" s="11">
        <v>44235</v>
      </c>
      <c r="G326" s="11">
        <v>44243</v>
      </c>
      <c r="H326">
        <v>1</v>
      </c>
      <c r="K326">
        <v>0.5</v>
      </c>
      <c r="L326">
        <v>207.89859999999999</v>
      </c>
      <c r="M326" t="s">
        <v>24</v>
      </c>
      <c r="N326">
        <v>8</v>
      </c>
      <c r="O326">
        <v>80</v>
      </c>
      <c r="P326">
        <v>40</v>
      </c>
      <c r="Q326">
        <v>40</v>
      </c>
      <c r="R326">
        <v>207.89859999999999</v>
      </c>
      <c r="S326">
        <v>247.89859999999999</v>
      </c>
      <c r="T326">
        <v>247.89859999999999</v>
      </c>
      <c r="U326" s="3" t="s">
        <v>26</v>
      </c>
      <c r="V326" s="3" t="s">
        <v>19</v>
      </c>
      <c r="W326">
        <f>VLOOKUP(U326,Days!$A$1:$B$8,2,FALSE)</f>
        <v>1</v>
      </c>
      <c r="X326">
        <f>VLOOKUP(V326,Days!$A$1:$B$8,2,FALSE)</f>
        <v>2</v>
      </c>
      <c r="Y326">
        <f t="shared" si="5"/>
        <v>1</v>
      </c>
    </row>
    <row r="327" spans="1:25" x14ac:dyDescent="0.35">
      <c r="A327" t="s">
        <v>396</v>
      </c>
      <c r="B327" t="s">
        <v>65</v>
      </c>
      <c r="C327" t="s">
        <v>41</v>
      </c>
      <c r="D327" t="s">
        <v>38</v>
      </c>
      <c r="F327" s="11">
        <v>44235</v>
      </c>
      <c r="G327" s="11">
        <v>44245</v>
      </c>
      <c r="H327">
        <v>3</v>
      </c>
      <c r="K327">
        <v>3.5</v>
      </c>
      <c r="L327">
        <v>821.87300000000005</v>
      </c>
      <c r="M327" t="s">
        <v>18</v>
      </c>
      <c r="N327">
        <v>10</v>
      </c>
      <c r="O327">
        <v>195</v>
      </c>
      <c r="P327">
        <v>682.5</v>
      </c>
      <c r="Q327">
        <v>682.5</v>
      </c>
      <c r="R327">
        <v>821.87300000000005</v>
      </c>
      <c r="S327">
        <v>1504.373</v>
      </c>
      <c r="T327">
        <v>1504.373</v>
      </c>
      <c r="U327" s="3" t="s">
        <v>26</v>
      </c>
      <c r="V327" s="3" t="s">
        <v>22</v>
      </c>
      <c r="W327">
        <f>VLOOKUP(U327,Days!$A$1:$B$8,2,FALSE)</f>
        <v>1</v>
      </c>
      <c r="X327">
        <f>VLOOKUP(V327,Days!$A$1:$B$8,2,FALSE)</f>
        <v>4</v>
      </c>
      <c r="Y327">
        <f t="shared" si="5"/>
        <v>3</v>
      </c>
    </row>
    <row r="328" spans="1:25" x14ac:dyDescent="0.35">
      <c r="A328" t="s">
        <v>397</v>
      </c>
      <c r="B328" t="s">
        <v>63</v>
      </c>
      <c r="C328" t="s">
        <v>39</v>
      </c>
      <c r="D328" t="s">
        <v>40</v>
      </c>
      <c r="F328" s="11">
        <v>44235</v>
      </c>
      <c r="G328" s="11">
        <v>44249</v>
      </c>
      <c r="H328">
        <v>2</v>
      </c>
      <c r="K328">
        <v>1</v>
      </c>
      <c r="L328">
        <v>118.55840000000001</v>
      </c>
      <c r="M328" t="s">
        <v>18</v>
      </c>
      <c r="N328">
        <v>14</v>
      </c>
      <c r="O328">
        <v>140</v>
      </c>
      <c r="P328">
        <v>140</v>
      </c>
      <c r="Q328">
        <v>140</v>
      </c>
      <c r="R328">
        <v>118.55840000000001</v>
      </c>
      <c r="S328">
        <v>258.55840000000001</v>
      </c>
      <c r="T328">
        <v>258.55840000000001</v>
      </c>
      <c r="U328" s="3" t="s">
        <v>26</v>
      </c>
      <c r="V328" s="3" t="s">
        <v>26</v>
      </c>
      <c r="W328">
        <f>VLOOKUP(U328,Days!$A$1:$B$8,2,FALSE)</f>
        <v>1</v>
      </c>
      <c r="X328">
        <f>VLOOKUP(V328,Days!$A$1:$B$8,2,FALSE)</f>
        <v>1</v>
      </c>
      <c r="Y328">
        <f t="shared" si="5"/>
        <v>0</v>
      </c>
    </row>
    <row r="329" spans="1:25" x14ac:dyDescent="0.35">
      <c r="A329" t="s">
        <v>398</v>
      </c>
      <c r="B329" t="s">
        <v>70</v>
      </c>
      <c r="C329" t="s">
        <v>35</v>
      </c>
      <c r="D329" t="s">
        <v>34</v>
      </c>
      <c r="E329" t="s">
        <v>27</v>
      </c>
      <c r="F329" s="11">
        <v>44236</v>
      </c>
      <c r="G329" s="11">
        <v>44237</v>
      </c>
      <c r="H329">
        <v>1</v>
      </c>
      <c r="K329">
        <v>0.25</v>
      </c>
      <c r="L329">
        <v>54.463700000000003</v>
      </c>
      <c r="M329" t="s">
        <v>21</v>
      </c>
      <c r="N329">
        <v>1</v>
      </c>
      <c r="O329">
        <v>80</v>
      </c>
      <c r="P329">
        <v>20</v>
      </c>
      <c r="Q329">
        <v>20</v>
      </c>
      <c r="R329">
        <v>54.463700000000003</v>
      </c>
      <c r="S329">
        <v>74.463700000000003</v>
      </c>
      <c r="T329">
        <v>74.463700000000003</v>
      </c>
      <c r="U329" s="3" t="s">
        <v>19</v>
      </c>
      <c r="V329" s="3" t="s">
        <v>23</v>
      </c>
      <c r="W329">
        <f>VLOOKUP(U329,Days!$A$1:$B$8,2,FALSE)</f>
        <v>2</v>
      </c>
      <c r="X329">
        <f>VLOOKUP(V329,Days!$A$1:$B$8,2,FALSE)</f>
        <v>3</v>
      </c>
      <c r="Y329">
        <f t="shared" si="5"/>
        <v>1</v>
      </c>
    </row>
    <row r="330" spans="1:25" x14ac:dyDescent="0.35">
      <c r="A330" t="s">
        <v>399</v>
      </c>
      <c r="B330" t="s">
        <v>63</v>
      </c>
      <c r="C330" t="s">
        <v>39</v>
      </c>
      <c r="D330" t="s">
        <v>34</v>
      </c>
      <c r="F330" s="11">
        <v>44236</v>
      </c>
      <c r="G330" s="11">
        <v>44249</v>
      </c>
      <c r="H330">
        <v>2</v>
      </c>
      <c r="K330">
        <v>0.25</v>
      </c>
      <c r="L330">
        <v>83.441299999999998</v>
      </c>
      <c r="M330" t="s">
        <v>18</v>
      </c>
      <c r="N330">
        <v>13</v>
      </c>
      <c r="O330">
        <v>140</v>
      </c>
      <c r="P330">
        <v>35</v>
      </c>
      <c r="Q330">
        <v>35</v>
      </c>
      <c r="R330">
        <v>83.441299999999998</v>
      </c>
      <c r="S330">
        <v>118.4413</v>
      </c>
      <c r="T330">
        <v>118.4413</v>
      </c>
      <c r="U330" s="3" t="s">
        <v>19</v>
      </c>
      <c r="V330" s="3" t="s">
        <v>26</v>
      </c>
      <c r="W330">
        <f>VLOOKUP(U330,Days!$A$1:$B$8,2,FALSE)</f>
        <v>2</v>
      </c>
      <c r="X330">
        <f>VLOOKUP(V330,Days!$A$1:$B$8,2,FALSE)</f>
        <v>1</v>
      </c>
      <c r="Y330">
        <f t="shared" si="5"/>
        <v>-1</v>
      </c>
    </row>
    <row r="331" spans="1:25" x14ac:dyDescent="0.35">
      <c r="A331" t="s">
        <v>400</v>
      </c>
      <c r="B331" t="s">
        <v>63</v>
      </c>
      <c r="C331" t="s">
        <v>39</v>
      </c>
      <c r="D331" t="s">
        <v>34</v>
      </c>
      <c r="F331" s="11">
        <v>44236</v>
      </c>
      <c r="G331" s="11">
        <v>44251</v>
      </c>
      <c r="H331">
        <v>2</v>
      </c>
      <c r="K331">
        <v>0.75</v>
      </c>
      <c r="L331">
        <v>36</v>
      </c>
      <c r="M331" t="s">
        <v>18</v>
      </c>
      <c r="N331">
        <v>15</v>
      </c>
      <c r="O331">
        <v>140</v>
      </c>
      <c r="P331">
        <v>105</v>
      </c>
      <c r="Q331">
        <v>105</v>
      </c>
      <c r="R331">
        <v>36</v>
      </c>
      <c r="S331">
        <v>141</v>
      </c>
      <c r="T331">
        <v>141</v>
      </c>
      <c r="U331" s="3" t="s">
        <v>19</v>
      </c>
      <c r="V331" s="3" t="s">
        <v>23</v>
      </c>
      <c r="W331">
        <f>VLOOKUP(U331,Days!$A$1:$B$8,2,FALSE)</f>
        <v>2</v>
      </c>
      <c r="X331">
        <f>VLOOKUP(V331,Days!$A$1:$B$8,2,FALSE)</f>
        <v>3</v>
      </c>
      <c r="Y331">
        <f t="shared" si="5"/>
        <v>1</v>
      </c>
    </row>
    <row r="332" spans="1:25" x14ac:dyDescent="0.35">
      <c r="A332" t="s">
        <v>401</v>
      </c>
      <c r="B332" t="s">
        <v>65</v>
      </c>
      <c r="C332" t="s">
        <v>41</v>
      </c>
      <c r="D332" t="s">
        <v>42</v>
      </c>
      <c r="F332" s="11">
        <v>44236</v>
      </c>
      <c r="G332" s="11">
        <v>44299</v>
      </c>
      <c r="H332">
        <v>1</v>
      </c>
      <c r="K332">
        <v>0.5</v>
      </c>
      <c r="L332">
        <v>53.43</v>
      </c>
      <c r="M332" t="s">
        <v>18</v>
      </c>
      <c r="N332">
        <v>63</v>
      </c>
      <c r="O332">
        <v>80</v>
      </c>
      <c r="P332">
        <v>40</v>
      </c>
      <c r="Q332">
        <v>40</v>
      </c>
      <c r="R332">
        <v>53.43</v>
      </c>
      <c r="S332">
        <v>93.43</v>
      </c>
      <c r="T332">
        <v>93.43</v>
      </c>
      <c r="U332" s="3" t="s">
        <v>19</v>
      </c>
      <c r="V332" s="3" t="s">
        <v>19</v>
      </c>
      <c r="W332">
        <f>VLOOKUP(U332,Days!$A$1:$B$8,2,FALSE)</f>
        <v>2</v>
      </c>
      <c r="X332">
        <f>VLOOKUP(V332,Days!$A$1:$B$8,2,FALSE)</f>
        <v>2</v>
      </c>
      <c r="Y332">
        <f t="shared" si="5"/>
        <v>0</v>
      </c>
    </row>
    <row r="333" spans="1:25" x14ac:dyDescent="0.35">
      <c r="A333" t="s">
        <v>402</v>
      </c>
      <c r="B333" t="s">
        <v>63</v>
      </c>
      <c r="C333" t="s">
        <v>39</v>
      </c>
      <c r="D333" t="s">
        <v>34</v>
      </c>
      <c r="F333" s="11">
        <v>44237</v>
      </c>
      <c r="G333" s="11">
        <v>44244</v>
      </c>
      <c r="H333">
        <v>1</v>
      </c>
      <c r="K333">
        <v>0.5</v>
      </c>
      <c r="L333">
        <v>76.787999999999997</v>
      </c>
      <c r="M333" t="s">
        <v>18</v>
      </c>
      <c r="N333">
        <v>7</v>
      </c>
      <c r="O333">
        <v>80</v>
      </c>
      <c r="P333">
        <v>40</v>
      </c>
      <c r="Q333">
        <v>40</v>
      </c>
      <c r="R333">
        <v>76.787999999999997</v>
      </c>
      <c r="S333">
        <v>116.788</v>
      </c>
      <c r="T333">
        <v>116.788</v>
      </c>
      <c r="U333" s="3" t="s">
        <v>23</v>
      </c>
      <c r="V333" s="3" t="s">
        <v>23</v>
      </c>
      <c r="W333">
        <f>VLOOKUP(U333,Days!$A$1:$B$8,2,FALSE)</f>
        <v>3</v>
      </c>
      <c r="X333">
        <f>VLOOKUP(V333,Days!$A$1:$B$8,2,FALSE)</f>
        <v>3</v>
      </c>
      <c r="Y333">
        <f t="shared" si="5"/>
        <v>0</v>
      </c>
    </row>
    <row r="334" spans="1:25" x14ac:dyDescent="0.35">
      <c r="A334" t="s">
        <v>403</v>
      </c>
      <c r="B334" t="s">
        <v>87</v>
      </c>
      <c r="C334" t="s">
        <v>33</v>
      </c>
      <c r="D334" t="s">
        <v>34</v>
      </c>
      <c r="F334" s="11">
        <v>44237</v>
      </c>
      <c r="G334" s="11">
        <v>44249</v>
      </c>
      <c r="H334">
        <v>1</v>
      </c>
      <c r="I334" t="s">
        <v>27</v>
      </c>
      <c r="J334" t="s">
        <v>27</v>
      </c>
      <c r="K334">
        <v>0.25</v>
      </c>
      <c r="L334">
        <v>78</v>
      </c>
      <c r="M334" t="s">
        <v>28</v>
      </c>
      <c r="N334">
        <v>12</v>
      </c>
      <c r="O334">
        <v>80</v>
      </c>
      <c r="P334">
        <v>20</v>
      </c>
      <c r="Q334">
        <v>0</v>
      </c>
      <c r="R334">
        <v>0</v>
      </c>
      <c r="S334">
        <v>98</v>
      </c>
      <c r="T334">
        <v>0</v>
      </c>
      <c r="U334" s="3" t="s">
        <v>23</v>
      </c>
      <c r="V334" s="3" t="s">
        <v>26</v>
      </c>
      <c r="W334">
        <f>VLOOKUP(U334,Days!$A$1:$B$8,2,FALSE)</f>
        <v>3</v>
      </c>
      <c r="X334">
        <f>VLOOKUP(V334,Days!$A$1:$B$8,2,FALSE)</f>
        <v>1</v>
      </c>
      <c r="Y334">
        <f t="shared" si="5"/>
        <v>-2</v>
      </c>
    </row>
    <row r="335" spans="1:25" x14ac:dyDescent="0.35">
      <c r="A335" t="s">
        <v>404</v>
      </c>
      <c r="B335" t="s">
        <v>70</v>
      </c>
      <c r="C335" t="s">
        <v>33</v>
      </c>
      <c r="D335" t="s">
        <v>42</v>
      </c>
      <c r="F335" s="11">
        <v>44237</v>
      </c>
      <c r="G335" s="11">
        <v>44252</v>
      </c>
      <c r="H335">
        <v>2</v>
      </c>
      <c r="K335">
        <v>2.75</v>
      </c>
      <c r="L335">
        <v>666.4434</v>
      </c>
      <c r="M335" t="s">
        <v>24</v>
      </c>
      <c r="N335">
        <v>15</v>
      </c>
      <c r="O335">
        <v>140</v>
      </c>
      <c r="P335">
        <v>385</v>
      </c>
      <c r="Q335">
        <v>385</v>
      </c>
      <c r="R335">
        <v>666.4434</v>
      </c>
      <c r="S335">
        <v>1051.4434000000001</v>
      </c>
      <c r="T335">
        <v>1051.4434000000001</v>
      </c>
      <c r="U335" s="3" t="s">
        <v>23</v>
      </c>
      <c r="V335" s="3" t="s">
        <v>22</v>
      </c>
      <c r="W335">
        <f>VLOOKUP(U335,Days!$A$1:$B$8,2,FALSE)</f>
        <v>3</v>
      </c>
      <c r="X335">
        <f>VLOOKUP(V335,Days!$A$1:$B$8,2,FALSE)</f>
        <v>4</v>
      </c>
      <c r="Y335">
        <f t="shared" si="5"/>
        <v>1</v>
      </c>
    </row>
    <row r="336" spans="1:25" x14ac:dyDescent="0.35">
      <c r="A336" t="s">
        <v>405</v>
      </c>
      <c r="B336" t="s">
        <v>70</v>
      </c>
      <c r="C336" t="s">
        <v>33</v>
      </c>
      <c r="D336" t="s">
        <v>36</v>
      </c>
      <c r="E336" t="s">
        <v>27</v>
      </c>
      <c r="F336" s="11">
        <v>44238</v>
      </c>
      <c r="G336" s="11">
        <v>44254</v>
      </c>
      <c r="H336">
        <v>1</v>
      </c>
      <c r="K336">
        <v>0.25</v>
      </c>
      <c r="L336">
        <v>19.196999999999999</v>
      </c>
      <c r="M336" t="s">
        <v>24</v>
      </c>
      <c r="N336">
        <v>16</v>
      </c>
      <c r="O336">
        <v>80</v>
      </c>
      <c r="P336">
        <v>20</v>
      </c>
      <c r="Q336">
        <v>20</v>
      </c>
      <c r="R336">
        <v>19.196999999999999</v>
      </c>
      <c r="S336">
        <v>39.197000000000003</v>
      </c>
      <c r="T336">
        <v>39.197000000000003</v>
      </c>
      <c r="U336" s="3" t="s">
        <v>22</v>
      </c>
      <c r="V336" s="3" t="s">
        <v>25</v>
      </c>
      <c r="W336">
        <f>VLOOKUP(U336,Days!$A$1:$B$8,2,FALSE)</f>
        <v>4</v>
      </c>
      <c r="X336">
        <f>VLOOKUP(V336,Days!$A$1:$B$8,2,FALSE)</f>
        <v>6</v>
      </c>
      <c r="Y336">
        <f t="shared" si="5"/>
        <v>2</v>
      </c>
    </row>
    <row r="337" spans="1:25" x14ac:dyDescent="0.35">
      <c r="A337" t="s">
        <v>406</v>
      </c>
      <c r="B337" t="s">
        <v>65</v>
      </c>
      <c r="C337" t="s">
        <v>41</v>
      </c>
      <c r="D337" t="s">
        <v>34</v>
      </c>
      <c r="F337" s="11">
        <v>44238</v>
      </c>
      <c r="G337" s="11">
        <v>44266</v>
      </c>
      <c r="H337">
        <v>1</v>
      </c>
      <c r="K337">
        <v>0.75</v>
      </c>
      <c r="L337">
        <v>414.53649999999999</v>
      </c>
      <c r="M337" t="s">
        <v>21</v>
      </c>
      <c r="N337">
        <v>28</v>
      </c>
      <c r="O337">
        <v>80</v>
      </c>
      <c r="P337">
        <v>60</v>
      </c>
      <c r="Q337">
        <v>60</v>
      </c>
      <c r="R337">
        <v>414.53649999999999</v>
      </c>
      <c r="S337">
        <v>474.53649999999999</v>
      </c>
      <c r="T337">
        <v>474.53649999999999</v>
      </c>
      <c r="U337" s="3" t="s">
        <v>22</v>
      </c>
      <c r="V337" s="3" t="s">
        <v>22</v>
      </c>
      <c r="W337">
        <f>VLOOKUP(U337,Days!$A$1:$B$8,2,FALSE)</f>
        <v>4</v>
      </c>
      <c r="X337">
        <f>VLOOKUP(V337,Days!$A$1:$B$8,2,FALSE)</f>
        <v>4</v>
      </c>
      <c r="Y337">
        <f t="shared" si="5"/>
        <v>0</v>
      </c>
    </row>
    <row r="338" spans="1:25" x14ac:dyDescent="0.35">
      <c r="A338" t="s">
        <v>407</v>
      </c>
      <c r="B338" t="s">
        <v>87</v>
      </c>
      <c r="C338" t="s">
        <v>37</v>
      </c>
      <c r="D338" t="s">
        <v>40</v>
      </c>
      <c r="F338" s="11">
        <v>44240</v>
      </c>
      <c r="G338" s="11">
        <v>44294</v>
      </c>
      <c r="H338">
        <v>1</v>
      </c>
      <c r="K338">
        <v>1</v>
      </c>
      <c r="L338">
        <v>19.196999999999999</v>
      </c>
      <c r="M338" t="s">
        <v>18</v>
      </c>
      <c r="N338">
        <v>54</v>
      </c>
      <c r="O338">
        <v>80</v>
      </c>
      <c r="P338">
        <v>80</v>
      </c>
      <c r="Q338">
        <v>80</v>
      </c>
      <c r="R338">
        <v>19.196999999999999</v>
      </c>
      <c r="S338">
        <v>99.197000000000003</v>
      </c>
      <c r="T338">
        <v>99.197000000000003</v>
      </c>
      <c r="U338" s="3" t="s">
        <v>25</v>
      </c>
      <c r="V338" s="3" t="s">
        <v>22</v>
      </c>
      <c r="W338">
        <f>VLOOKUP(U338,Days!$A$1:$B$8,2,FALSE)</f>
        <v>6</v>
      </c>
      <c r="X338">
        <f>VLOOKUP(V338,Days!$A$1:$B$8,2,FALSE)</f>
        <v>4</v>
      </c>
      <c r="Y338">
        <f t="shared" si="5"/>
        <v>-2</v>
      </c>
    </row>
    <row r="339" spans="1:25" x14ac:dyDescent="0.35">
      <c r="A339" t="s">
        <v>408</v>
      </c>
      <c r="B339" t="s">
        <v>63</v>
      </c>
      <c r="C339" t="s">
        <v>39</v>
      </c>
      <c r="D339" t="s">
        <v>38</v>
      </c>
      <c r="F339" s="11">
        <v>44242</v>
      </c>
      <c r="G339" s="11">
        <v>44245</v>
      </c>
      <c r="H339">
        <v>2</v>
      </c>
      <c r="K339">
        <v>1</v>
      </c>
      <c r="L339">
        <v>157.86000000000001</v>
      </c>
      <c r="M339" t="s">
        <v>18</v>
      </c>
      <c r="N339">
        <v>3</v>
      </c>
      <c r="O339">
        <v>140</v>
      </c>
      <c r="P339">
        <v>140</v>
      </c>
      <c r="Q339">
        <v>140</v>
      </c>
      <c r="R339">
        <v>157.86000000000001</v>
      </c>
      <c r="S339">
        <v>297.86</v>
      </c>
      <c r="T339">
        <v>297.86</v>
      </c>
      <c r="U339" s="3" t="s">
        <v>26</v>
      </c>
      <c r="V339" s="3" t="s">
        <v>22</v>
      </c>
      <c r="W339">
        <f>VLOOKUP(U339,Days!$A$1:$B$8,2,FALSE)</f>
        <v>1</v>
      </c>
      <c r="X339">
        <f>VLOOKUP(V339,Days!$A$1:$B$8,2,FALSE)</f>
        <v>4</v>
      </c>
      <c r="Y339">
        <f t="shared" si="5"/>
        <v>3</v>
      </c>
    </row>
    <row r="340" spans="1:25" x14ac:dyDescent="0.35">
      <c r="A340" t="s">
        <v>409</v>
      </c>
      <c r="B340" t="s">
        <v>63</v>
      </c>
      <c r="C340" t="s">
        <v>39</v>
      </c>
      <c r="D340" t="s">
        <v>34</v>
      </c>
      <c r="F340" s="11">
        <v>44242</v>
      </c>
      <c r="G340" s="11">
        <v>44251</v>
      </c>
      <c r="H340">
        <v>2</v>
      </c>
      <c r="K340">
        <v>0.25</v>
      </c>
      <c r="L340">
        <v>160.39080000000001</v>
      </c>
      <c r="M340" t="s">
        <v>18</v>
      </c>
      <c r="N340">
        <v>9</v>
      </c>
      <c r="O340">
        <v>140</v>
      </c>
      <c r="P340">
        <v>35</v>
      </c>
      <c r="Q340">
        <v>35</v>
      </c>
      <c r="R340">
        <v>160.39080000000001</v>
      </c>
      <c r="S340">
        <v>195.39080000000001</v>
      </c>
      <c r="T340">
        <v>195.39080000000001</v>
      </c>
      <c r="U340" s="3" t="s">
        <v>26</v>
      </c>
      <c r="V340" s="3" t="s">
        <v>23</v>
      </c>
      <c r="W340">
        <f>VLOOKUP(U340,Days!$A$1:$B$8,2,FALSE)</f>
        <v>1</v>
      </c>
      <c r="X340">
        <f>VLOOKUP(V340,Days!$A$1:$B$8,2,FALSE)</f>
        <v>3</v>
      </c>
      <c r="Y340">
        <f t="shared" si="5"/>
        <v>2</v>
      </c>
    </row>
    <row r="341" spans="1:25" x14ac:dyDescent="0.35">
      <c r="A341" t="s">
        <v>410</v>
      </c>
      <c r="B341" t="s">
        <v>63</v>
      </c>
      <c r="C341" t="s">
        <v>39</v>
      </c>
      <c r="D341" t="s">
        <v>34</v>
      </c>
      <c r="F341" s="11">
        <v>44242</v>
      </c>
      <c r="G341" s="11">
        <v>44252</v>
      </c>
      <c r="H341">
        <v>2</v>
      </c>
      <c r="K341">
        <v>0.25</v>
      </c>
      <c r="L341">
        <v>46.845300000000002</v>
      </c>
      <c r="M341" t="s">
        <v>18</v>
      </c>
      <c r="N341">
        <v>10</v>
      </c>
      <c r="O341">
        <v>140</v>
      </c>
      <c r="P341">
        <v>35</v>
      </c>
      <c r="Q341">
        <v>35</v>
      </c>
      <c r="R341">
        <v>46.845300000000002</v>
      </c>
      <c r="S341">
        <v>81.845300000000009</v>
      </c>
      <c r="T341">
        <v>81.845300000000009</v>
      </c>
      <c r="U341" s="3" t="s">
        <v>26</v>
      </c>
      <c r="V341" s="3" t="s">
        <v>22</v>
      </c>
      <c r="W341">
        <f>VLOOKUP(U341,Days!$A$1:$B$8,2,FALSE)</f>
        <v>1</v>
      </c>
      <c r="X341">
        <f>VLOOKUP(V341,Days!$A$1:$B$8,2,FALSE)</f>
        <v>4</v>
      </c>
      <c r="Y341">
        <f t="shared" si="5"/>
        <v>3</v>
      </c>
    </row>
    <row r="342" spans="1:25" x14ac:dyDescent="0.35">
      <c r="A342" t="s">
        <v>411</v>
      </c>
      <c r="B342" t="s">
        <v>99</v>
      </c>
      <c r="C342" t="s">
        <v>35</v>
      </c>
      <c r="D342" t="s">
        <v>42</v>
      </c>
      <c r="E342" t="s">
        <v>27</v>
      </c>
      <c r="F342" s="11">
        <v>44242</v>
      </c>
      <c r="G342" s="11">
        <v>44256</v>
      </c>
      <c r="H342">
        <v>2</v>
      </c>
      <c r="K342">
        <v>1.25</v>
      </c>
      <c r="L342">
        <v>952.06380000000001</v>
      </c>
      <c r="M342" t="s">
        <v>24</v>
      </c>
      <c r="N342">
        <v>14</v>
      </c>
      <c r="O342">
        <v>140</v>
      </c>
      <c r="P342">
        <v>175</v>
      </c>
      <c r="Q342">
        <v>175</v>
      </c>
      <c r="R342">
        <v>952.06380000000001</v>
      </c>
      <c r="S342">
        <v>1127.0637999999999</v>
      </c>
      <c r="T342">
        <v>1127.0637999999999</v>
      </c>
      <c r="U342" s="3" t="s">
        <v>26</v>
      </c>
      <c r="V342" s="3" t="s">
        <v>26</v>
      </c>
      <c r="W342">
        <f>VLOOKUP(U342,Days!$A$1:$B$8,2,FALSE)</f>
        <v>1</v>
      </c>
      <c r="X342">
        <f>VLOOKUP(V342,Days!$A$1:$B$8,2,FALSE)</f>
        <v>1</v>
      </c>
      <c r="Y342">
        <f t="shared" si="5"/>
        <v>0</v>
      </c>
    </row>
    <row r="343" spans="1:25" x14ac:dyDescent="0.35">
      <c r="A343" t="s">
        <v>412</v>
      </c>
      <c r="B343" t="s">
        <v>77</v>
      </c>
      <c r="C343" t="s">
        <v>37</v>
      </c>
      <c r="D343" t="s">
        <v>36</v>
      </c>
      <c r="F343" s="11">
        <v>44243</v>
      </c>
      <c r="G343" s="11">
        <v>44258</v>
      </c>
      <c r="H343">
        <v>1</v>
      </c>
      <c r="K343">
        <v>0.25</v>
      </c>
      <c r="L343">
        <v>17.420000000000002</v>
      </c>
      <c r="M343" t="s">
        <v>18</v>
      </c>
      <c r="N343">
        <v>15</v>
      </c>
      <c r="O343">
        <v>80</v>
      </c>
      <c r="P343">
        <v>20</v>
      </c>
      <c r="Q343">
        <v>20</v>
      </c>
      <c r="R343">
        <v>17.420000000000002</v>
      </c>
      <c r="S343">
        <v>37.42</v>
      </c>
      <c r="T343">
        <v>37.42</v>
      </c>
      <c r="U343" s="3" t="s">
        <v>19</v>
      </c>
      <c r="V343" s="3" t="s">
        <v>23</v>
      </c>
      <c r="W343">
        <f>VLOOKUP(U343,Days!$A$1:$B$8,2,FALSE)</f>
        <v>2</v>
      </c>
      <c r="X343">
        <f>VLOOKUP(V343,Days!$A$1:$B$8,2,FALSE)</f>
        <v>3</v>
      </c>
      <c r="Y343">
        <f t="shared" si="5"/>
        <v>1</v>
      </c>
    </row>
    <row r="344" spans="1:25" x14ac:dyDescent="0.35">
      <c r="A344" t="s">
        <v>413</v>
      </c>
      <c r="B344" t="s">
        <v>70</v>
      </c>
      <c r="C344" t="s">
        <v>35</v>
      </c>
      <c r="D344" t="s">
        <v>42</v>
      </c>
      <c r="F344" s="11">
        <v>44243</v>
      </c>
      <c r="G344" s="11">
        <v>44263</v>
      </c>
      <c r="H344">
        <v>2</v>
      </c>
      <c r="K344">
        <v>0.5</v>
      </c>
      <c r="L344">
        <v>202</v>
      </c>
      <c r="M344" t="s">
        <v>24</v>
      </c>
      <c r="N344">
        <v>20</v>
      </c>
      <c r="O344">
        <v>140</v>
      </c>
      <c r="P344">
        <v>70</v>
      </c>
      <c r="Q344">
        <v>70</v>
      </c>
      <c r="R344">
        <v>202</v>
      </c>
      <c r="S344">
        <v>272</v>
      </c>
      <c r="T344">
        <v>272</v>
      </c>
      <c r="U344" s="3" t="s">
        <v>19</v>
      </c>
      <c r="V344" s="3" t="s">
        <v>26</v>
      </c>
      <c r="W344">
        <f>VLOOKUP(U344,Days!$A$1:$B$8,2,FALSE)</f>
        <v>2</v>
      </c>
      <c r="X344">
        <f>VLOOKUP(V344,Days!$A$1:$B$8,2,FALSE)</f>
        <v>1</v>
      </c>
      <c r="Y344">
        <f t="shared" si="5"/>
        <v>-1</v>
      </c>
    </row>
    <row r="345" spans="1:25" x14ac:dyDescent="0.35">
      <c r="A345" t="s">
        <v>414</v>
      </c>
      <c r="B345" t="s">
        <v>87</v>
      </c>
      <c r="C345" t="s">
        <v>33</v>
      </c>
      <c r="D345" t="s">
        <v>34</v>
      </c>
      <c r="F345" s="11">
        <v>44244</v>
      </c>
      <c r="G345" s="11">
        <v>44249</v>
      </c>
      <c r="H345">
        <v>1</v>
      </c>
      <c r="K345">
        <v>0.75</v>
      </c>
      <c r="L345">
        <v>137.13</v>
      </c>
      <c r="M345" t="s">
        <v>18</v>
      </c>
      <c r="N345">
        <v>5</v>
      </c>
      <c r="O345">
        <v>80</v>
      </c>
      <c r="P345">
        <v>60</v>
      </c>
      <c r="Q345">
        <v>60</v>
      </c>
      <c r="R345">
        <v>137.13</v>
      </c>
      <c r="S345">
        <v>197.13</v>
      </c>
      <c r="T345">
        <v>197.13</v>
      </c>
      <c r="U345" s="3" t="s">
        <v>23</v>
      </c>
      <c r="V345" s="3" t="s">
        <v>26</v>
      </c>
      <c r="W345">
        <f>VLOOKUP(U345,Days!$A$1:$B$8,2,FALSE)</f>
        <v>3</v>
      </c>
      <c r="X345">
        <f>VLOOKUP(V345,Days!$A$1:$B$8,2,FALSE)</f>
        <v>1</v>
      </c>
      <c r="Y345">
        <f t="shared" si="5"/>
        <v>-2</v>
      </c>
    </row>
    <row r="346" spans="1:25" x14ac:dyDescent="0.35">
      <c r="A346" t="s">
        <v>415</v>
      </c>
      <c r="B346" t="s">
        <v>77</v>
      </c>
      <c r="C346" t="s">
        <v>37</v>
      </c>
      <c r="D346" t="s">
        <v>34</v>
      </c>
      <c r="F346" s="11">
        <v>44244</v>
      </c>
      <c r="G346" s="11">
        <v>44256</v>
      </c>
      <c r="H346">
        <v>1</v>
      </c>
      <c r="K346">
        <v>0.5</v>
      </c>
      <c r="L346">
        <v>180</v>
      </c>
      <c r="M346" t="s">
        <v>24</v>
      </c>
      <c r="N346">
        <v>12</v>
      </c>
      <c r="O346">
        <v>80</v>
      </c>
      <c r="P346">
        <v>40</v>
      </c>
      <c r="Q346">
        <v>40</v>
      </c>
      <c r="R346">
        <v>180</v>
      </c>
      <c r="S346">
        <v>220</v>
      </c>
      <c r="T346">
        <v>220</v>
      </c>
      <c r="U346" s="3" t="s">
        <v>23</v>
      </c>
      <c r="V346" s="3" t="s">
        <v>26</v>
      </c>
      <c r="W346">
        <f>VLOOKUP(U346,Days!$A$1:$B$8,2,FALSE)</f>
        <v>3</v>
      </c>
      <c r="X346">
        <f>VLOOKUP(V346,Days!$A$1:$B$8,2,FALSE)</f>
        <v>1</v>
      </c>
      <c r="Y346">
        <f t="shared" si="5"/>
        <v>-2</v>
      </c>
    </row>
    <row r="347" spans="1:25" x14ac:dyDescent="0.35">
      <c r="A347" t="s">
        <v>416</v>
      </c>
      <c r="B347" t="s">
        <v>67</v>
      </c>
      <c r="C347" t="s">
        <v>37</v>
      </c>
      <c r="D347" t="s">
        <v>34</v>
      </c>
      <c r="F347" s="11">
        <v>44244</v>
      </c>
      <c r="G347" s="11">
        <v>44256</v>
      </c>
      <c r="H347">
        <v>1</v>
      </c>
      <c r="K347">
        <v>0.25</v>
      </c>
      <c r="L347">
        <v>255.3433</v>
      </c>
      <c r="M347" t="s">
        <v>24</v>
      </c>
      <c r="N347">
        <v>12</v>
      </c>
      <c r="O347">
        <v>80</v>
      </c>
      <c r="P347">
        <v>20</v>
      </c>
      <c r="Q347">
        <v>20</v>
      </c>
      <c r="R347">
        <v>255.3433</v>
      </c>
      <c r="S347">
        <v>275.3433</v>
      </c>
      <c r="T347">
        <v>275.3433</v>
      </c>
      <c r="U347" s="3" t="s">
        <v>23</v>
      </c>
      <c r="V347" s="3" t="s">
        <v>26</v>
      </c>
      <c r="W347">
        <f>VLOOKUP(U347,Days!$A$1:$B$8,2,FALSE)</f>
        <v>3</v>
      </c>
      <c r="X347">
        <f>VLOOKUP(V347,Days!$A$1:$B$8,2,FALSE)</f>
        <v>1</v>
      </c>
      <c r="Y347">
        <f t="shared" si="5"/>
        <v>-2</v>
      </c>
    </row>
    <row r="348" spans="1:25" x14ac:dyDescent="0.35">
      <c r="A348" t="s">
        <v>417</v>
      </c>
      <c r="B348" t="s">
        <v>70</v>
      </c>
      <c r="C348" t="s">
        <v>37</v>
      </c>
      <c r="D348" t="s">
        <v>36</v>
      </c>
      <c r="F348" s="11">
        <v>44244</v>
      </c>
      <c r="G348" s="11">
        <v>44257</v>
      </c>
      <c r="H348">
        <v>1</v>
      </c>
      <c r="K348">
        <v>0.25</v>
      </c>
      <c r="L348">
        <v>48.372999999999998</v>
      </c>
      <c r="M348" t="s">
        <v>21</v>
      </c>
      <c r="N348">
        <v>13</v>
      </c>
      <c r="O348">
        <v>80</v>
      </c>
      <c r="P348">
        <v>20</v>
      </c>
      <c r="Q348">
        <v>20</v>
      </c>
      <c r="R348">
        <v>48.372999999999998</v>
      </c>
      <c r="S348">
        <v>68.37299999999999</v>
      </c>
      <c r="T348">
        <v>68.37299999999999</v>
      </c>
      <c r="U348" s="3" t="s">
        <v>23</v>
      </c>
      <c r="V348" s="3" t="s">
        <v>19</v>
      </c>
      <c r="W348">
        <f>VLOOKUP(U348,Days!$A$1:$B$8,2,FALSE)</f>
        <v>3</v>
      </c>
      <c r="X348">
        <f>VLOOKUP(V348,Days!$A$1:$B$8,2,FALSE)</f>
        <v>2</v>
      </c>
      <c r="Y348">
        <f t="shared" si="5"/>
        <v>-1</v>
      </c>
    </row>
    <row r="349" spans="1:25" x14ac:dyDescent="0.35">
      <c r="A349" t="s">
        <v>418</v>
      </c>
      <c r="B349" t="s">
        <v>63</v>
      </c>
      <c r="C349" t="s">
        <v>39</v>
      </c>
      <c r="D349" t="s">
        <v>36</v>
      </c>
      <c r="F349" s="11">
        <v>44244</v>
      </c>
      <c r="G349" s="11">
        <v>44263</v>
      </c>
      <c r="H349">
        <v>1</v>
      </c>
      <c r="K349">
        <v>0.25</v>
      </c>
      <c r="L349">
        <v>40.200000000000003</v>
      </c>
      <c r="M349" t="s">
        <v>18</v>
      </c>
      <c r="N349">
        <v>19</v>
      </c>
      <c r="O349">
        <v>80</v>
      </c>
      <c r="P349">
        <v>20</v>
      </c>
      <c r="Q349">
        <v>20</v>
      </c>
      <c r="R349">
        <v>40.200000000000003</v>
      </c>
      <c r="S349">
        <v>60.2</v>
      </c>
      <c r="T349">
        <v>60.2</v>
      </c>
      <c r="U349" s="3" t="s">
        <v>23</v>
      </c>
      <c r="V349" s="3" t="s">
        <v>26</v>
      </c>
      <c r="W349">
        <f>VLOOKUP(U349,Days!$A$1:$B$8,2,FALSE)</f>
        <v>3</v>
      </c>
      <c r="X349">
        <f>VLOOKUP(V349,Days!$A$1:$B$8,2,FALSE)</f>
        <v>1</v>
      </c>
      <c r="Y349">
        <f t="shared" si="5"/>
        <v>-2</v>
      </c>
    </row>
    <row r="350" spans="1:25" x14ac:dyDescent="0.35">
      <c r="A350" t="s">
        <v>419</v>
      </c>
      <c r="B350" t="s">
        <v>67</v>
      </c>
      <c r="C350" t="s">
        <v>35</v>
      </c>
      <c r="D350" t="s">
        <v>36</v>
      </c>
      <c r="F350" s="11">
        <v>44245</v>
      </c>
      <c r="G350" s="11">
        <v>44261</v>
      </c>
      <c r="H350">
        <v>1</v>
      </c>
      <c r="K350">
        <v>0.25</v>
      </c>
      <c r="L350">
        <v>61.4985</v>
      </c>
      <c r="M350" t="s">
        <v>18</v>
      </c>
      <c r="N350">
        <v>16</v>
      </c>
      <c r="O350">
        <v>80</v>
      </c>
      <c r="P350">
        <v>20</v>
      </c>
      <c r="Q350">
        <v>20</v>
      </c>
      <c r="R350">
        <v>61.4985</v>
      </c>
      <c r="S350">
        <v>81.498500000000007</v>
      </c>
      <c r="T350">
        <v>81.498500000000007</v>
      </c>
      <c r="U350" s="3" t="s">
        <v>22</v>
      </c>
      <c r="V350" s="3" t="s">
        <v>25</v>
      </c>
      <c r="W350">
        <f>VLOOKUP(U350,Days!$A$1:$B$8,2,FALSE)</f>
        <v>4</v>
      </c>
      <c r="X350">
        <f>VLOOKUP(V350,Days!$A$1:$B$8,2,FALSE)</f>
        <v>6</v>
      </c>
      <c r="Y350">
        <f t="shared" si="5"/>
        <v>2</v>
      </c>
    </row>
    <row r="351" spans="1:25" x14ac:dyDescent="0.35">
      <c r="A351" t="s">
        <v>420</v>
      </c>
      <c r="B351" t="s">
        <v>70</v>
      </c>
      <c r="C351" t="s">
        <v>37</v>
      </c>
      <c r="D351" t="s">
        <v>42</v>
      </c>
      <c r="F351" s="11">
        <v>44245</v>
      </c>
      <c r="G351" s="11">
        <v>44257</v>
      </c>
      <c r="H351">
        <v>1</v>
      </c>
      <c r="K351">
        <v>0.5</v>
      </c>
      <c r="L351">
        <v>42.66</v>
      </c>
      <c r="M351" t="s">
        <v>18</v>
      </c>
      <c r="N351">
        <v>12</v>
      </c>
      <c r="O351">
        <v>80</v>
      </c>
      <c r="P351">
        <v>40</v>
      </c>
      <c r="Q351">
        <v>40</v>
      </c>
      <c r="R351">
        <v>42.66</v>
      </c>
      <c r="S351">
        <v>82.66</v>
      </c>
      <c r="T351">
        <v>82.66</v>
      </c>
      <c r="U351" s="3" t="s">
        <v>22</v>
      </c>
      <c r="V351" s="3" t="s">
        <v>19</v>
      </c>
      <c r="W351">
        <f>VLOOKUP(U351,Days!$A$1:$B$8,2,FALSE)</f>
        <v>4</v>
      </c>
      <c r="X351">
        <f>VLOOKUP(V351,Days!$A$1:$B$8,2,FALSE)</f>
        <v>2</v>
      </c>
      <c r="Y351">
        <f t="shared" si="5"/>
        <v>-2</v>
      </c>
    </row>
    <row r="352" spans="1:25" x14ac:dyDescent="0.35">
      <c r="A352" t="s">
        <v>421</v>
      </c>
      <c r="B352" t="s">
        <v>63</v>
      </c>
      <c r="C352" t="s">
        <v>39</v>
      </c>
      <c r="D352" t="s">
        <v>42</v>
      </c>
      <c r="F352" s="11">
        <v>44245</v>
      </c>
      <c r="G352" s="11">
        <v>44265</v>
      </c>
      <c r="H352">
        <v>1</v>
      </c>
      <c r="K352">
        <v>0.5</v>
      </c>
      <c r="L352">
        <v>16.420000000000002</v>
      </c>
      <c r="M352" t="s">
        <v>29</v>
      </c>
      <c r="N352">
        <v>20</v>
      </c>
      <c r="O352">
        <v>80</v>
      </c>
      <c r="P352">
        <v>40</v>
      </c>
      <c r="Q352">
        <v>40</v>
      </c>
      <c r="R352">
        <v>16.420000000000002</v>
      </c>
      <c r="S352">
        <v>56.42</v>
      </c>
      <c r="T352">
        <v>56.42</v>
      </c>
      <c r="U352" s="3" t="s">
        <v>22</v>
      </c>
      <c r="V352" s="3" t="s">
        <v>23</v>
      </c>
      <c r="W352">
        <f>VLOOKUP(U352,Days!$A$1:$B$8,2,FALSE)</f>
        <v>4</v>
      </c>
      <c r="X352">
        <f>VLOOKUP(V352,Days!$A$1:$B$8,2,FALSE)</f>
        <v>3</v>
      </c>
      <c r="Y352">
        <f t="shared" si="5"/>
        <v>-1</v>
      </c>
    </row>
    <row r="353" spans="1:25" x14ac:dyDescent="0.35">
      <c r="A353" t="s">
        <v>422</v>
      </c>
      <c r="B353" t="s">
        <v>87</v>
      </c>
      <c r="C353" t="s">
        <v>33</v>
      </c>
      <c r="D353" t="s">
        <v>34</v>
      </c>
      <c r="F353" s="11">
        <v>44246</v>
      </c>
      <c r="G353" s="11">
        <v>44264</v>
      </c>
      <c r="H353">
        <v>2</v>
      </c>
      <c r="K353">
        <v>0.5</v>
      </c>
      <c r="L353">
        <v>31.807600000000001</v>
      </c>
      <c r="M353" t="s">
        <v>18</v>
      </c>
      <c r="N353">
        <v>18</v>
      </c>
      <c r="O353">
        <v>140</v>
      </c>
      <c r="P353">
        <v>70</v>
      </c>
      <c r="Q353">
        <v>70</v>
      </c>
      <c r="R353">
        <v>31.807600000000001</v>
      </c>
      <c r="S353">
        <v>101.80760000000001</v>
      </c>
      <c r="T353">
        <v>101.80760000000001</v>
      </c>
      <c r="U353" s="3" t="s">
        <v>20</v>
      </c>
      <c r="V353" s="3" t="s">
        <v>19</v>
      </c>
      <c r="W353">
        <f>VLOOKUP(U353,Days!$A$1:$B$8,2,FALSE)</f>
        <v>5</v>
      </c>
      <c r="X353">
        <f>VLOOKUP(V353,Days!$A$1:$B$8,2,FALSE)</f>
        <v>2</v>
      </c>
      <c r="Y353">
        <f t="shared" si="5"/>
        <v>-3</v>
      </c>
    </row>
    <row r="354" spans="1:25" x14ac:dyDescent="0.35">
      <c r="A354" t="s">
        <v>423</v>
      </c>
      <c r="B354" t="s">
        <v>63</v>
      </c>
      <c r="C354" t="s">
        <v>39</v>
      </c>
      <c r="D354" t="s">
        <v>34</v>
      </c>
      <c r="F354" s="11">
        <v>44249</v>
      </c>
      <c r="G354" s="11">
        <v>44284</v>
      </c>
      <c r="H354">
        <v>2</v>
      </c>
      <c r="K354">
        <v>0.5</v>
      </c>
      <c r="L354">
        <v>239.96940000000001</v>
      </c>
      <c r="M354" t="s">
        <v>18</v>
      </c>
      <c r="N354">
        <v>35</v>
      </c>
      <c r="O354">
        <v>140</v>
      </c>
      <c r="P354">
        <v>70</v>
      </c>
      <c r="Q354">
        <v>70</v>
      </c>
      <c r="R354">
        <v>239.96940000000001</v>
      </c>
      <c r="S354">
        <v>309.96940000000001</v>
      </c>
      <c r="T354">
        <v>309.96940000000001</v>
      </c>
      <c r="U354" s="3" t="s">
        <v>26</v>
      </c>
      <c r="V354" s="3" t="s">
        <v>26</v>
      </c>
      <c r="W354">
        <f>VLOOKUP(U354,Days!$A$1:$B$8,2,FALSE)</f>
        <v>1</v>
      </c>
      <c r="X354">
        <f>VLOOKUP(V354,Days!$A$1:$B$8,2,FALSE)</f>
        <v>1</v>
      </c>
      <c r="Y354">
        <f t="shared" si="5"/>
        <v>0</v>
      </c>
    </row>
    <row r="355" spans="1:25" x14ac:dyDescent="0.35">
      <c r="A355" t="s">
        <v>424</v>
      </c>
      <c r="B355" t="s">
        <v>67</v>
      </c>
      <c r="C355" t="s">
        <v>33</v>
      </c>
      <c r="D355" t="s">
        <v>40</v>
      </c>
      <c r="F355" s="11">
        <v>44250</v>
      </c>
      <c r="G355" s="11">
        <v>44257</v>
      </c>
      <c r="H355">
        <v>1</v>
      </c>
      <c r="K355">
        <v>1</v>
      </c>
      <c r="L355">
        <v>90</v>
      </c>
      <c r="M355" t="s">
        <v>24</v>
      </c>
      <c r="N355">
        <v>7</v>
      </c>
      <c r="O355">
        <v>80</v>
      </c>
      <c r="P355">
        <v>80</v>
      </c>
      <c r="Q355">
        <v>80</v>
      </c>
      <c r="R355">
        <v>90</v>
      </c>
      <c r="S355">
        <v>170</v>
      </c>
      <c r="T355">
        <v>170</v>
      </c>
      <c r="U355" s="3" t="s">
        <v>19</v>
      </c>
      <c r="V355" s="3" t="s">
        <v>19</v>
      </c>
      <c r="W355">
        <f>VLOOKUP(U355,Days!$A$1:$B$8,2,FALSE)</f>
        <v>2</v>
      </c>
      <c r="X355">
        <f>VLOOKUP(V355,Days!$A$1:$B$8,2,FALSE)</f>
        <v>2</v>
      </c>
      <c r="Y355">
        <f t="shared" si="5"/>
        <v>0</v>
      </c>
    </row>
    <row r="356" spans="1:25" x14ac:dyDescent="0.35">
      <c r="A356" t="s">
        <v>425</v>
      </c>
      <c r="B356" t="s">
        <v>65</v>
      </c>
      <c r="C356" t="s">
        <v>41</v>
      </c>
      <c r="D356" t="s">
        <v>36</v>
      </c>
      <c r="F356" s="11">
        <v>44250</v>
      </c>
      <c r="G356" s="11">
        <v>44271</v>
      </c>
      <c r="H356">
        <v>1</v>
      </c>
      <c r="K356">
        <v>0.25</v>
      </c>
      <c r="L356">
        <v>16.25</v>
      </c>
      <c r="M356" t="s">
        <v>18</v>
      </c>
      <c r="N356">
        <v>21</v>
      </c>
      <c r="O356">
        <v>80</v>
      </c>
      <c r="P356">
        <v>20</v>
      </c>
      <c r="Q356">
        <v>20</v>
      </c>
      <c r="R356">
        <v>16.25</v>
      </c>
      <c r="S356">
        <v>36.25</v>
      </c>
      <c r="T356">
        <v>36.25</v>
      </c>
      <c r="U356" s="3" t="s">
        <v>19</v>
      </c>
      <c r="V356" s="3" t="s">
        <v>19</v>
      </c>
      <c r="W356">
        <f>VLOOKUP(U356,Days!$A$1:$B$8,2,FALSE)</f>
        <v>2</v>
      </c>
      <c r="X356">
        <f>VLOOKUP(V356,Days!$A$1:$B$8,2,FALSE)</f>
        <v>2</v>
      </c>
      <c r="Y356">
        <f t="shared" si="5"/>
        <v>0</v>
      </c>
    </row>
    <row r="357" spans="1:25" x14ac:dyDescent="0.35">
      <c r="A357" t="s">
        <v>426</v>
      </c>
      <c r="B357" t="s">
        <v>67</v>
      </c>
      <c r="C357" t="s">
        <v>35</v>
      </c>
      <c r="D357" t="s">
        <v>34</v>
      </c>
      <c r="F357" s="11">
        <v>44250</v>
      </c>
      <c r="G357" s="11">
        <v>44287</v>
      </c>
      <c r="H357">
        <v>2</v>
      </c>
      <c r="K357">
        <v>0.25</v>
      </c>
      <c r="L357">
        <v>269.40269999999998</v>
      </c>
      <c r="M357" t="s">
        <v>24</v>
      </c>
      <c r="N357">
        <v>37</v>
      </c>
      <c r="O357">
        <v>140</v>
      </c>
      <c r="P357">
        <v>35</v>
      </c>
      <c r="Q357">
        <v>35</v>
      </c>
      <c r="R357">
        <v>269.40269999999998</v>
      </c>
      <c r="S357">
        <v>304.40269999999998</v>
      </c>
      <c r="T357">
        <v>304.40269999999998</v>
      </c>
      <c r="U357" s="3" t="s">
        <v>19</v>
      </c>
      <c r="V357" s="3" t="s">
        <v>22</v>
      </c>
      <c r="W357">
        <f>VLOOKUP(U357,Days!$A$1:$B$8,2,FALSE)</f>
        <v>2</v>
      </c>
      <c r="X357">
        <f>VLOOKUP(V357,Days!$A$1:$B$8,2,FALSE)</f>
        <v>4</v>
      </c>
      <c r="Y357">
        <f t="shared" si="5"/>
        <v>2</v>
      </c>
    </row>
    <row r="358" spans="1:25" x14ac:dyDescent="0.35">
      <c r="A358" t="s">
        <v>427</v>
      </c>
      <c r="B358" t="s">
        <v>65</v>
      </c>
      <c r="C358" t="s">
        <v>41</v>
      </c>
      <c r="D358" t="s">
        <v>36</v>
      </c>
      <c r="F358" s="11">
        <v>44251</v>
      </c>
      <c r="G358" s="11">
        <v>44270</v>
      </c>
      <c r="H358">
        <v>1</v>
      </c>
      <c r="K358">
        <v>0.25</v>
      </c>
      <c r="L358">
        <v>33.497100000000003</v>
      </c>
      <c r="M358" t="s">
        <v>18</v>
      </c>
      <c r="N358">
        <v>19</v>
      </c>
      <c r="O358">
        <v>80</v>
      </c>
      <c r="P358">
        <v>20</v>
      </c>
      <c r="Q358">
        <v>20</v>
      </c>
      <c r="R358">
        <v>33.497100000000003</v>
      </c>
      <c r="S358">
        <v>53.497100000000003</v>
      </c>
      <c r="T358">
        <v>53.497100000000003</v>
      </c>
      <c r="U358" s="3" t="s">
        <v>23</v>
      </c>
      <c r="V358" s="3" t="s">
        <v>26</v>
      </c>
      <c r="W358">
        <f>VLOOKUP(U358,Days!$A$1:$B$8,2,FALSE)</f>
        <v>3</v>
      </c>
      <c r="X358">
        <f>VLOOKUP(V358,Days!$A$1:$B$8,2,FALSE)</f>
        <v>1</v>
      </c>
      <c r="Y358">
        <f t="shared" si="5"/>
        <v>-2</v>
      </c>
    </row>
    <row r="359" spans="1:25" x14ac:dyDescent="0.35">
      <c r="A359" t="s">
        <v>428</v>
      </c>
      <c r="B359" t="s">
        <v>67</v>
      </c>
      <c r="C359" t="s">
        <v>33</v>
      </c>
      <c r="D359" t="s">
        <v>34</v>
      </c>
      <c r="F359" s="11">
        <v>44252</v>
      </c>
      <c r="G359" s="11">
        <v>44263</v>
      </c>
      <c r="H359">
        <v>1</v>
      </c>
      <c r="K359">
        <v>0.25</v>
      </c>
      <c r="L359">
        <v>305.46260000000001</v>
      </c>
      <c r="M359" t="s">
        <v>18</v>
      </c>
      <c r="N359">
        <v>11</v>
      </c>
      <c r="O359">
        <v>80</v>
      </c>
      <c r="P359">
        <v>20</v>
      </c>
      <c r="Q359">
        <v>20</v>
      </c>
      <c r="R359">
        <v>305.46260000000001</v>
      </c>
      <c r="S359">
        <v>325.46260000000001</v>
      </c>
      <c r="T359">
        <v>325.46260000000001</v>
      </c>
      <c r="U359" s="3" t="s">
        <v>22</v>
      </c>
      <c r="V359" s="3" t="s">
        <v>26</v>
      </c>
      <c r="W359">
        <f>VLOOKUP(U359,Days!$A$1:$B$8,2,FALSE)</f>
        <v>4</v>
      </c>
      <c r="X359">
        <f>VLOOKUP(V359,Days!$A$1:$B$8,2,FALSE)</f>
        <v>1</v>
      </c>
      <c r="Y359">
        <f t="shared" si="5"/>
        <v>-3</v>
      </c>
    </row>
    <row r="360" spans="1:25" x14ac:dyDescent="0.35">
      <c r="A360" t="s">
        <v>429</v>
      </c>
      <c r="B360" t="s">
        <v>65</v>
      </c>
      <c r="C360" t="s">
        <v>41</v>
      </c>
      <c r="D360" t="s">
        <v>42</v>
      </c>
      <c r="F360" s="11">
        <v>44252</v>
      </c>
      <c r="G360" s="11">
        <v>44270</v>
      </c>
      <c r="H360">
        <v>1</v>
      </c>
      <c r="K360">
        <v>0.75</v>
      </c>
      <c r="L360">
        <v>50.672400000000003</v>
      </c>
      <c r="M360" t="s">
        <v>21</v>
      </c>
      <c r="N360">
        <v>18</v>
      </c>
      <c r="O360">
        <v>80</v>
      </c>
      <c r="P360">
        <v>60</v>
      </c>
      <c r="Q360">
        <v>60</v>
      </c>
      <c r="R360">
        <v>50.672400000000003</v>
      </c>
      <c r="S360">
        <v>110.67240000000001</v>
      </c>
      <c r="T360">
        <v>110.67240000000001</v>
      </c>
      <c r="U360" s="3" t="s">
        <v>22</v>
      </c>
      <c r="V360" s="3" t="s">
        <v>26</v>
      </c>
      <c r="W360">
        <f>VLOOKUP(U360,Days!$A$1:$B$8,2,FALSE)</f>
        <v>4</v>
      </c>
      <c r="X360">
        <f>VLOOKUP(V360,Days!$A$1:$B$8,2,FALSE)</f>
        <v>1</v>
      </c>
      <c r="Y360">
        <f t="shared" si="5"/>
        <v>-3</v>
      </c>
    </row>
    <row r="361" spans="1:25" x14ac:dyDescent="0.35">
      <c r="A361" t="s">
        <v>430</v>
      </c>
      <c r="B361" t="s">
        <v>65</v>
      </c>
      <c r="C361" t="s">
        <v>41</v>
      </c>
      <c r="D361" t="s">
        <v>42</v>
      </c>
      <c r="F361" s="11">
        <v>44252</v>
      </c>
      <c r="G361" s="11">
        <v>44271</v>
      </c>
      <c r="H361">
        <v>1</v>
      </c>
      <c r="K361">
        <v>0.5</v>
      </c>
      <c r="L361">
        <v>45.63</v>
      </c>
      <c r="M361" t="s">
        <v>21</v>
      </c>
      <c r="N361">
        <v>19</v>
      </c>
      <c r="O361">
        <v>80</v>
      </c>
      <c r="P361">
        <v>40</v>
      </c>
      <c r="Q361">
        <v>40</v>
      </c>
      <c r="R361">
        <v>45.63</v>
      </c>
      <c r="S361">
        <v>85.63</v>
      </c>
      <c r="T361">
        <v>85.63</v>
      </c>
      <c r="U361" s="3" t="s">
        <v>22</v>
      </c>
      <c r="V361" s="3" t="s">
        <v>19</v>
      </c>
      <c r="W361">
        <f>VLOOKUP(U361,Days!$A$1:$B$8,2,FALSE)</f>
        <v>4</v>
      </c>
      <c r="X361">
        <f>VLOOKUP(V361,Days!$A$1:$B$8,2,FALSE)</f>
        <v>2</v>
      </c>
      <c r="Y361">
        <f t="shared" si="5"/>
        <v>-2</v>
      </c>
    </row>
    <row r="362" spans="1:25" x14ac:dyDescent="0.35">
      <c r="A362" t="s">
        <v>431</v>
      </c>
      <c r="B362" t="s">
        <v>77</v>
      </c>
      <c r="C362" t="s">
        <v>37</v>
      </c>
      <c r="D362" t="s">
        <v>42</v>
      </c>
      <c r="F362" s="11">
        <v>44252</v>
      </c>
      <c r="G362" s="11">
        <v>44279</v>
      </c>
      <c r="H362">
        <v>1</v>
      </c>
      <c r="K362">
        <v>1</v>
      </c>
      <c r="L362">
        <v>42.66</v>
      </c>
      <c r="M362" t="s">
        <v>24</v>
      </c>
      <c r="N362">
        <v>27</v>
      </c>
      <c r="O362">
        <v>80</v>
      </c>
      <c r="P362">
        <v>80</v>
      </c>
      <c r="Q362">
        <v>80</v>
      </c>
      <c r="R362">
        <v>42.66</v>
      </c>
      <c r="S362">
        <v>122.66</v>
      </c>
      <c r="T362">
        <v>122.66</v>
      </c>
      <c r="U362" s="3" t="s">
        <v>22</v>
      </c>
      <c r="V362" s="3" t="s">
        <v>23</v>
      </c>
      <c r="W362">
        <f>VLOOKUP(U362,Days!$A$1:$B$8,2,FALSE)</f>
        <v>4</v>
      </c>
      <c r="X362">
        <f>VLOOKUP(V362,Days!$A$1:$B$8,2,FALSE)</f>
        <v>3</v>
      </c>
      <c r="Y362">
        <f t="shared" si="5"/>
        <v>-1</v>
      </c>
    </row>
    <row r="363" spans="1:25" x14ac:dyDescent="0.35">
      <c r="A363" t="s">
        <v>432</v>
      </c>
      <c r="B363" t="s">
        <v>67</v>
      </c>
      <c r="C363" t="s">
        <v>33</v>
      </c>
      <c r="D363" t="s">
        <v>34</v>
      </c>
      <c r="F363" s="11">
        <v>44252</v>
      </c>
      <c r="G363" s="11">
        <v>44293</v>
      </c>
      <c r="H363">
        <v>1</v>
      </c>
      <c r="K363">
        <v>0.25</v>
      </c>
      <c r="L363">
        <v>38.698399999999999</v>
      </c>
      <c r="M363" t="s">
        <v>21</v>
      </c>
      <c r="N363">
        <v>41</v>
      </c>
      <c r="O363">
        <v>80</v>
      </c>
      <c r="P363">
        <v>20</v>
      </c>
      <c r="Q363">
        <v>20</v>
      </c>
      <c r="R363">
        <v>38.698399999999999</v>
      </c>
      <c r="S363">
        <v>58.698399999999999</v>
      </c>
      <c r="T363">
        <v>58.698399999999999</v>
      </c>
      <c r="U363" s="3" t="s">
        <v>22</v>
      </c>
      <c r="V363" s="3" t="s">
        <v>23</v>
      </c>
      <c r="W363">
        <f>VLOOKUP(U363,Days!$A$1:$B$8,2,FALSE)</f>
        <v>4</v>
      </c>
      <c r="X363">
        <f>VLOOKUP(V363,Days!$A$1:$B$8,2,FALSE)</f>
        <v>3</v>
      </c>
      <c r="Y363">
        <f t="shared" si="5"/>
        <v>-1</v>
      </c>
    </row>
    <row r="364" spans="1:25" x14ac:dyDescent="0.35">
      <c r="A364" t="s">
        <v>433</v>
      </c>
      <c r="B364" t="s">
        <v>67</v>
      </c>
      <c r="C364" t="s">
        <v>35</v>
      </c>
      <c r="D364" t="s">
        <v>34</v>
      </c>
      <c r="F364" s="11">
        <v>44256</v>
      </c>
      <c r="G364" s="11">
        <v>44270</v>
      </c>
      <c r="H364">
        <v>1</v>
      </c>
      <c r="K364">
        <v>0.25</v>
      </c>
      <c r="L364">
        <v>164.22120000000001</v>
      </c>
      <c r="M364" t="s">
        <v>18</v>
      </c>
      <c r="N364">
        <v>14</v>
      </c>
      <c r="O364">
        <v>80</v>
      </c>
      <c r="P364">
        <v>20</v>
      </c>
      <c r="Q364">
        <v>20</v>
      </c>
      <c r="R364">
        <v>164.22120000000001</v>
      </c>
      <c r="S364">
        <v>184.22120000000001</v>
      </c>
      <c r="T364">
        <v>184.22120000000001</v>
      </c>
      <c r="U364" s="3" t="s">
        <v>26</v>
      </c>
      <c r="V364" s="3" t="s">
        <v>26</v>
      </c>
      <c r="W364">
        <f>VLOOKUP(U364,Days!$A$1:$B$8,2,FALSE)</f>
        <v>1</v>
      </c>
      <c r="X364">
        <f>VLOOKUP(V364,Days!$A$1:$B$8,2,FALSE)</f>
        <v>1</v>
      </c>
      <c r="Y364">
        <f t="shared" si="5"/>
        <v>0</v>
      </c>
    </row>
    <row r="365" spans="1:25" x14ac:dyDescent="0.35">
      <c r="A365" t="s">
        <v>434</v>
      </c>
      <c r="B365" t="s">
        <v>77</v>
      </c>
      <c r="C365" t="s">
        <v>37</v>
      </c>
      <c r="D365" t="s">
        <v>42</v>
      </c>
      <c r="F365" s="11">
        <v>44256</v>
      </c>
      <c r="G365" s="11">
        <v>44270</v>
      </c>
      <c r="H365">
        <v>2</v>
      </c>
      <c r="K365">
        <v>0.5</v>
      </c>
      <c r="L365">
        <v>24.38</v>
      </c>
      <c r="M365" t="s">
        <v>18</v>
      </c>
      <c r="N365">
        <v>14</v>
      </c>
      <c r="O365">
        <v>140</v>
      </c>
      <c r="P365">
        <v>70</v>
      </c>
      <c r="Q365">
        <v>70</v>
      </c>
      <c r="R365">
        <v>24.38</v>
      </c>
      <c r="S365">
        <v>94.38</v>
      </c>
      <c r="T365">
        <v>94.38</v>
      </c>
      <c r="U365" s="3" t="s">
        <v>26</v>
      </c>
      <c r="V365" s="3" t="s">
        <v>26</v>
      </c>
      <c r="W365">
        <f>VLOOKUP(U365,Days!$A$1:$B$8,2,FALSE)</f>
        <v>1</v>
      </c>
      <c r="X365">
        <f>VLOOKUP(V365,Days!$A$1:$B$8,2,FALSE)</f>
        <v>1</v>
      </c>
      <c r="Y365">
        <f t="shared" si="5"/>
        <v>0</v>
      </c>
    </row>
    <row r="366" spans="1:25" x14ac:dyDescent="0.35">
      <c r="A366" t="s">
        <v>435</v>
      </c>
      <c r="B366" t="s">
        <v>65</v>
      </c>
      <c r="C366" t="s">
        <v>41</v>
      </c>
      <c r="D366" t="s">
        <v>34</v>
      </c>
      <c r="F366" s="11">
        <v>44256</v>
      </c>
      <c r="G366" s="11">
        <v>44279</v>
      </c>
      <c r="H366">
        <v>1</v>
      </c>
      <c r="K366">
        <v>0.25</v>
      </c>
      <c r="L366">
        <v>267.94040000000001</v>
      </c>
      <c r="M366" t="s">
        <v>21</v>
      </c>
      <c r="N366">
        <v>23</v>
      </c>
      <c r="O366">
        <v>80</v>
      </c>
      <c r="P366">
        <v>20</v>
      </c>
      <c r="Q366">
        <v>20</v>
      </c>
      <c r="R366">
        <v>267.94040000000001</v>
      </c>
      <c r="S366">
        <v>287.94040000000001</v>
      </c>
      <c r="T366">
        <v>287.94040000000001</v>
      </c>
      <c r="U366" s="3" t="s">
        <v>26</v>
      </c>
      <c r="V366" s="3" t="s">
        <v>23</v>
      </c>
      <c r="W366">
        <f>VLOOKUP(U366,Days!$A$1:$B$8,2,FALSE)</f>
        <v>1</v>
      </c>
      <c r="X366">
        <f>VLOOKUP(V366,Days!$A$1:$B$8,2,FALSE)</f>
        <v>3</v>
      </c>
      <c r="Y366">
        <f t="shared" si="5"/>
        <v>2</v>
      </c>
    </row>
    <row r="367" spans="1:25" x14ac:dyDescent="0.35">
      <c r="A367" t="s">
        <v>436</v>
      </c>
      <c r="B367" t="s">
        <v>218</v>
      </c>
      <c r="C367" t="s">
        <v>39</v>
      </c>
      <c r="D367" t="s">
        <v>34</v>
      </c>
      <c r="F367" s="11">
        <v>44256</v>
      </c>
      <c r="G367" s="11">
        <v>44299</v>
      </c>
      <c r="H367">
        <v>2</v>
      </c>
      <c r="K367">
        <v>0.5</v>
      </c>
      <c r="L367">
        <v>175.8682</v>
      </c>
      <c r="M367" t="s">
        <v>18</v>
      </c>
      <c r="N367">
        <v>43</v>
      </c>
      <c r="O367">
        <v>140</v>
      </c>
      <c r="P367">
        <v>70</v>
      </c>
      <c r="Q367">
        <v>70</v>
      </c>
      <c r="R367">
        <v>175.8682</v>
      </c>
      <c r="S367">
        <v>245.8682</v>
      </c>
      <c r="T367">
        <v>245.8682</v>
      </c>
      <c r="U367" s="3" t="s">
        <v>26</v>
      </c>
      <c r="V367" s="3" t="s">
        <v>19</v>
      </c>
      <c r="W367">
        <f>VLOOKUP(U367,Days!$A$1:$B$8,2,FALSE)</f>
        <v>1</v>
      </c>
      <c r="X367">
        <f>VLOOKUP(V367,Days!$A$1:$B$8,2,FALSE)</f>
        <v>2</v>
      </c>
      <c r="Y367">
        <f t="shared" si="5"/>
        <v>1</v>
      </c>
    </row>
    <row r="368" spans="1:25" x14ac:dyDescent="0.35">
      <c r="A368" t="s">
        <v>437</v>
      </c>
      <c r="B368" t="s">
        <v>67</v>
      </c>
      <c r="C368" t="s">
        <v>35</v>
      </c>
      <c r="D368" t="s">
        <v>36</v>
      </c>
      <c r="F368" s="11">
        <v>44256</v>
      </c>
      <c r="G368" s="11">
        <v>44306</v>
      </c>
      <c r="H368">
        <v>1</v>
      </c>
      <c r="I368" t="s">
        <v>27</v>
      </c>
      <c r="J368" t="s">
        <v>27</v>
      </c>
      <c r="K368">
        <v>0.25</v>
      </c>
      <c r="L368">
        <v>81.12</v>
      </c>
      <c r="M368" t="s">
        <v>28</v>
      </c>
      <c r="N368">
        <v>50</v>
      </c>
      <c r="O368">
        <v>80</v>
      </c>
      <c r="P368">
        <v>20</v>
      </c>
      <c r="Q368">
        <v>0</v>
      </c>
      <c r="R368">
        <v>0</v>
      </c>
      <c r="S368">
        <v>101.12</v>
      </c>
      <c r="T368">
        <v>0</v>
      </c>
      <c r="U368" s="3" t="s">
        <v>26</v>
      </c>
      <c r="V368" s="3" t="s">
        <v>19</v>
      </c>
      <c r="W368">
        <f>VLOOKUP(U368,Days!$A$1:$B$8,2,FALSE)</f>
        <v>1</v>
      </c>
      <c r="X368">
        <f>VLOOKUP(V368,Days!$A$1:$B$8,2,FALSE)</f>
        <v>2</v>
      </c>
      <c r="Y368">
        <f t="shared" si="5"/>
        <v>1</v>
      </c>
    </row>
    <row r="369" spans="1:25" x14ac:dyDescent="0.35">
      <c r="A369" t="s">
        <v>438</v>
      </c>
      <c r="B369" t="s">
        <v>63</v>
      </c>
      <c r="C369" t="s">
        <v>39</v>
      </c>
      <c r="D369" t="s">
        <v>34</v>
      </c>
      <c r="F369" s="11">
        <v>44256</v>
      </c>
      <c r="G369" s="11">
        <v>44315</v>
      </c>
      <c r="H369">
        <v>2</v>
      </c>
      <c r="I369" t="s">
        <v>27</v>
      </c>
      <c r="J369" t="s">
        <v>27</v>
      </c>
      <c r="K369">
        <v>1</v>
      </c>
      <c r="L369">
        <v>9.98</v>
      </c>
      <c r="M369" t="s">
        <v>28</v>
      </c>
      <c r="N369">
        <v>59</v>
      </c>
      <c r="O369">
        <v>140</v>
      </c>
      <c r="P369">
        <v>140</v>
      </c>
      <c r="Q369">
        <v>0</v>
      </c>
      <c r="R369">
        <v>0</v>
      </c>
      <c r="S369">
        <v>149.97999999999999</v>
      </c>
      <c r="T369">
        <v>0</v>
      </c>
      <c r="U369" s="3" t="s">
        <v>26</v>
      </c>
      <c r="V369" s="3" t="s">
        <v>22</v>
      </c>
      <c r="W369">
        <f>VLOOKUP(U369,Days!$A$1:$B$8,2,FALSE)</f>
        <v>1</v>
      </c>
      <c r="X369">
        <f>VLOOKUP(V369,Days!$A$1:$B$8,2,FALSE)</f>
        <v>4</v>
      </c>
      <c r="Y369">
        <f t="shared" si="5"/>
        <v>3</v>
      </c>
    </row>
    <row r="370" spans="1:25" x14ac:dyDescent="0.35">
      <c r="A370" t="s">
        <v>439</v>
      </c>
      <c r="B370" t="s">
        <v>70</v>
      </c>
      <c r="C370" t="s">
        <v>37</v>
      </c>
      <c r="D370" t="s">
        <v>34</v>
      </c>
      <c r="F370" s="11">
        <v>44257</v>
      </c>
      <c r="G370" s="11">
        <v>44264</v>
      </c>
      <c r="H370">
        <v>1</v>
      </c>
      <c r="K370">
        <v>1.25</v>
      </c>
      <c r="L370">
        <v>340.70060000000001</v>
      </c>
      <c r="M370" t="s">
        <v>18</v>
      </c>
      <c r="N370">
        <v>7</v>
      </c>
      <c r="O370">
        <v>80</v>
      </c>
      <c r="P370">
        <v>100</v>
      </c>
      <c r="Q370">
        <v>100</v>
      </c>
      <c r="R370">
        <v>340.70060000000001</v>
      </c>
      <c r="S370">
        <v>440.70060000000001</v>
      </c>
      <c r="T370">
        <v>440.70060000000001</v>
      </c>
      <c r="U370" s="3" t="s">
        <v>19</v>
      </c>
      <c r="V370" s="3" t="s">
        <v>19</v>
      </c>
      <c r="W370">
        <f>VLOOKUP(U370,Days!$A$1:$B$8,2,FALSE)</f>
        <v>2</v>
      </c>
      <c r="X370">
        <f>VLOOKUP(V370,Days!$A$1:$B$8,2,FALSE)</f>
        <v>2</v>
      </c>
      <c r="Y370">
        <f t="shared" si="5"/>
        <v>0</v>
      </c>
    </row>
    <row r="371" spans="1:25" x14ac:dyDescent="0.35">
      <c r="A371" t="s">
        <v>440</v>
      </c>
      <c r="B371" t="s">
        <v>70</v>
      </c>
      <c r="C371" t="s">
        <v>37</v>
      </c>
      <c r="D371" t="s">
        <v>42</v>
      </c>
      <c r="E371" t="s">
        <v>27</v>
      </c>
      <c r="F371" s="11">
        <v>44257</v>
      </c>
      <c r="G371" s="11">
        <v>44265</v>
      </c>
      <c r="H371">
        <v>1</v>
      </c>
      <c r="K371">
        <v>0.75</v>
      </c>
      <c r="L371">
        <v>22.84</v>
      </c>
      <c r="M371" t="s">
        <v>21</v>
      </c>
      <c r="N371">
        <v>8</v>
      </c>
      <c r="O371">
        <v>80</v>
      </c>
      <c r="P371">
        <v>60</v>
      </c>
      <c r="Q371">
        <v>60</v>
      </c>
      <c r="R371">
        <v>22.84</v>
      </c>
      <c r="S371">
        <v>82.84</v>
      </c>
      <c r="T371">
        <v>82.84</v>
      </c>
      <c r="U371" s="3" t="s">
        <v>19</v>
      </c>
      <c r="V371" s="3" t="s">
        <v>23</v>
      </c>
      <c r="W371">
        <f>VLOOKUP(U371,Days!$A$1:$B$8,2,FALSE)</f>
        <v>2</v>
      </c>
      <c r="X371">
        <f>VLOOKUP(V371,Days!$A$1:$B$8,2,FALSE)</f>
        <v>3</v>
      </c>
      <c r="Y371">
        <f t="shared" si="5"/>
        <v>1</v>
      </c>
    </row>
    <row r="372" spans="1:25" x14ac:dyDescent="0.35">
      <c r="A372" t="s">
        <v>441</v>
      </c>
      <c r="B372" t="s">
        <v>65</v>
      </c>
      <c r="C372" t="s">
        <v>41</v>
      </c>
      <c r="D372" t="s">
        <v>42</v>
      </c>
      <c r="F372" s="11">
        <v>44257</v>
      </c>
      <c r="G372" s="11">
        <v>44266</v>
      </c>
      <c r="H372">
        <v>1</v>
      </c>
      <c r="K372">
        <v>0.5</v>
      </c>
      <c r="L372">
        <v>3.5750000000000002</v>
      </c>
      <c r="M372" t="s">
        <v>18</v>
      </c>
      <c r="N372">
        <v>9</v>
      </c>
      <c r="O372">
        <v>80</v>
      </c>
      <c r="P372">
        <v>40</v>
      </c>
      <c r="Q372">
        <v>40</v>
      </c>
      <c r="R372">
        <v>3.5750000000000002</v>
      </c>
      <c r="S372">
        <v>43.575000000000003</v>
      </c>
      <c r="T372">
        <v>43.575000000000003</v>
      </c>
      <c r="U372" s="3" t="s">
        <v>19</v>
      </c>
      <c r="V372" s="3" t="s">
        <v>22</v>
      </c>
      <c r="W372">
        <f>VLOOKUP(U372,Days!$A$1:$B$8,2,FALSE)</f>
        <v>2</v>
      </c>
      <c r="X372">
        <f>VLOOKUP(V372,Days!$A$1:$B$8,2,FALSE)</f>
        <v>4</v>
      </c>
      <c r="Y372">
        <f t="shared" si="5"/>
        <v>2</v>
      </c>
    </row>
    <row r="373" spans="1:25" x14ac:dyDescent="0.35">
      <c r="A373" t="s">
        <v>442</v>
      </c>
      <c r="B373" t="s">
        <v>65</v>
      </c>
      <c r="C373" t="s">
        <v>41</v>
      </c>
      <c r="D373" t="s">
        <v>34</v>
      </c>
      <c r="F373" s="11">
        <v>44257</v>
      </c>
      <c r="G373" s="11">
        <v>44266</v>
      </c>
      <c r="H373">
        <v>1</v>
      </c>
      <c r="K373">
        <v>0.25</v>
      </c>
      <c r="L373">
        <v>16.25</v>
      </c>
      <c r="M373" t="s">
        <v>18</v>
      </c>
      <c r="N373">
        <v>9</v>
      </c>
      <c r="O373">
        <v>80</v>
      </c>
      <c r="P373">
        <v>20</v>
      </c>
      <c r="Q373">
        <v>20</v>
      </c>
      <c r="R373">
        <v>16.25</v>
      </c>
      <c r="S373">
        <v>36.25</v>
      </c>
      <c r="T373">
        <v>36.25</v>
      </c>
      <c r="U373" s="3" t="s">
        <v>19</v>
      </c>
      <c r="V373" s="3" t="s">
        <v>22</v>
      </c>
      <c r="W373">
        <f>VLOOKUP(U373,Days!$A$1:$B$8,2,FALSE)</f>
        <v>2</v>
      </c>
      <c r="X373">
        <f>VLOOKUP(V373,Days!$A$1:$B$8,2,FALSE)</f>
        <v>4</v>
      </c>
      <c r="Y373">
        <f t="shared" si="5"/>
        <v>2</v>
      </c>
    </row>
    <row r="374" spans="1:25" x14ac:dyDescent="0.35">
      <c r="A374" t="s">
        <v>443</v>
      </c>
      <c r="B374" t="s">
        <v>67</v>
      </c>
      <c r="C374" t="s">
        <v>33</v>
      </c>
      <c r="D374" t="s">
        <v>42</v>
      </c>
      <c r="F374" s="11">
        <v>44257</v>
      </c>
      <c r="G374" s="11">
        <v>44275</v>
      </c>
      <c r="H374">
        <v>1</v>
      </c>
      <c r="K374">
        <v>0.75</v>
      </c>
      <c r="L374">
        <v>19.196999999999999</v>
      </c>
      <c r="M374" t="s">
        <v>21</v>
      </c>
      <c r="N374">
        <v>18</v>
      </c>
      <c r="O374">
        <v>80</v>
      </c>
      <c r="P374">
        <v>60</v>
      </c>
      <c r="Q374">
        <v>60</v>
      </c>
      <c r="R374">
        <v>19.196999999999999</v>
      </c>
      <c r="S374">
        <v>79.197000000000003</v>
      </c>
      <c r="T374">
        <v>79.197000000000003</v>
      </c>
      <c r="U374" s="3" t="s">
        <v>19</v>
      </c>
      <c r="V374" s="3" t="s">
        <v>25</v>
      </c>
      <c r="W374">
        <f>VLOOKUP(U374,Days!$A$1:$B$8,2,FALSE)</f>
        <v>2</v>
      </c>
      <c r="X374">
        <f>VLOOKUP(V374,Days!$A$1:$B$8,2,FALSE)</f>
        <v>6</v>
      </c>
      <c r="Y374">
        <f t="shared" si="5"/>
        <v>4</v>
      </c>
    </row>
    <row r="375" spans="1:25" x14ac:dyDescent="0.35">
      <c r="A375" t="s">
        <v>444</v>
      </c>
      <c r="B375" t="s">
        <v>87</v>
      </c>
      <c r="C375" t="s">
        <v>35</v>
      </c>
      <c r="D375" t="s">
        <v>36</v>
      </c>
      <c r="F375" s="11">
        <v>44257</v>
      </c>
      <c r="G375" s="11">
        <v>44271</v>
      </c>
      <c r="H375">
        <v>1</v>
      </c>
      <c r="K375">
        <v>0.25</v>
      </c>
      <c r="L375">
        <v>73.508899999999997</v>
      </c>
      <c r="M375" t="s">
        <v>21</v>
      </c>
      <c r="N375">
        <v>14</v>
      </c>
      <c r="O375">
        <v>80</v>
      </c>
      <c r="P375">
        <v>20</v>
      </c>
      <c r="Q375">
        <v>20</v>
      </c>
      <c r="R375">
        <v>73.508899999999997</v>
      </c>
      <c r="S375">
        <v>93.508899999999997</v>
      </c>
      <c r="T375">
        <v>93.508899999999997</v>
      </c>
      <c r="U375" s="3" t="s">
        <v>19</v>
      </c>
      <c r="V375" s="3" t="s">
        <v>19</v>
      </c>
      <c r="W375">
        <f>VLOOKUP(U375,Days!$A$1:$B$8,2,FALSE)</f>
        <v>2</v>
      </c>
      <c r="X375">
        <f>VLOOKUP(V375,Days!$A$1:$B$8,2,FALSE)</f>
        <v>2</v>
      </c>
      <c r="Y375">
        <f t="shared" si="5"/>
        <v>0</v>
      </c>
    </row>
    <row r="376" spans="1:25" x14ac:dyDescent="0.35">
      <c r="A376" t="s">
        <v>445</v>
      </c>
      <c r="B376" t="s">
        <v>67</v>
      </c>
      <c r="C376" t="s">
        <v>33</v>
      </c>
      <c r="D376" t="s">
        <v>34</v>
      </c>
      <c r="F376" s="11">
        <v>44257</v>
      </c>
      <c r="G376" s="11">
        <v>44278</v>
      </c>
      <c r="H376">
        <v>1</v>
      </c>
      <c r="K376">
        <v>0.25</v>
      </c>
      <c r="L376">
        <v>144</v>
      </c>
      <c r="M376" t="s">
        <v>21</v>
      </c>
      <c r="N376">
        <v>21</v>
      </c>
      <c r="O376">
        <v>80</v>
      </c>
      <c r="P376">
        <v>20</v>
      </c>
      <c r="Q376">
        <v>20</v>
      </c>
      <c r="R376">
        <v>144</v>
      </c>
      <c r="S376">
        <v>164</v>
      </c>
      <c r="T376">
        <v>164</v>
      </c>
      <c r="U376" s="3" t="s">
        <v>19</v>
      </c>
      <c r="V376" s="3" t="s">
        <v>19</v>
      </c>
      <c r="W376">
        <f>VLOOKUP(U376,Days!$A$1:$B$8,2,FALSE)</f>
        <v>2</v>
      </c>
      <c r="X376">
        <f>VLOOKUP(V376,Days!$A$1:$B$8,2,FALSE)</f>
        <v>2</v>
      </c>
      <c r="Y376">
        <f t="shared" si="5"/>
        <v>0</v>
      </c>
    </row>
    <row r="377" spans="1:25" x14ac:dyDescent="0.35">
      <c r="A377" t="s">
        <v>446</v>
      </c>
      <c r="B377" t="s">
        <v>87</v>
      </c>
      <c r="C377" t="s">
        <v>33</v>
      </c>
      <c r="D377" t="s">
        <v>38</v>
      </c>
      <c r="F377" s="11">
        <v>44257</v>
      </c>
      <c r="G377" s="11">
        <v>44278</v>
      </c>
      <c r="H377">
        <v>1</v>
      </c>
      <c r="J377" t="s">
        <v>27</v>
      </c>
      <c r="K377">
        <v>2</v>
      </c>
      <c r="L377">
        <v>94.71</v>
      </c>
      <c r="M377" t="s">
        <v>24</v>
      </c>
      <c r="N377">
        <v>21</v>
      </c>
      <c r="O377">
        <v>80</v>
      </c>
      <c r="P377">
        <v>160</v>
      </c>
      <c r="Q377">
        <v>160</v>
      </c>
      <c r="R377">
        <v>0</v>
      </c>
      <c r="S377">
        <v>254.70999999999998</v>
      </c>
      <c r="T377">
        <v>160</v>
      </c>
      <c r="U377" s="3" t="s">
        <v>19</v>
      </c>
      <c r="V377" s="3" t="s">
        <v>19</v>
      </c>
      <c r="W377">
        <f>VLOOKUP(U377,Days!$A$1:$B$8,2,FALSE)</f>
        <v>2</v>
      </c>
      <c r="X377">
        <f>VLOOKUP(V377,Days!$A$1:$B$8,2,FALSE)</f>
        <v>2</v>
      </c>
      <c r="Y377">
        <f t="shared" si="5"/>
        <v>0</v>
      </c>
    </row>
    <row r="378" spans="1:25" x14ac:dyDescent="0.35">
      <c r="A378" t="s">
        <v>447</v>
      </c>
      <c r="B378" t="s">
        <v>67</v>
      </c>
      <c r="C378" t="s">
        <v>33</v>
      </c>
      <c r="D378" t="s">
        <v>34</v>
      </c>
      <c r="E378" t="s">
        <v>27</v>
      </c>
      <c r="F378" s="11">
        <v>44258</v>
      </c>
      <c r="G378" s="11">
        <v>44264</v>
      </c>
      <c r="H378">
        <v>2</v>
      </c>
      <c r="K378">
        <v>0.25</v>
      </c>
      <c r="L378">
        <v>41.153799999999997</v>
      </c>
      <c r="M378" t="s">
        <v>24</v>
      </c>
      <c r="N378">
        <v>6</v>
      </c>
      <c r="O378">
        <v>140</v>
      </c>
      <c r="P378">
        <v>35</v>
      </c>
      <c r="Q378">
        <v>35</v>
      </c>
      <c r="R378">
        <v>41.153799999999997</v>
      </c>
      <c r="S378">
        <v>76.15379999999999</v>
      </c>
      <c r="T378">
        <v>76.15379999999999</v>
      </c>
      <c r="U378" s="3" t="s">
        <v>23</v>
      </c>
      <c r="V378" s="3" t="s">
        <v>19</v>
      </c>
      <c r="W378">
        <f>VLOOKUP(U378,Days!$A$1:$B$8,2,FALSE)</f>
        <v>3</v>
      </c>
      <c r="X378">
        <f>VLOOKUP(V378,Days!$A$1:$B$8,2,FALSE)</f>
        <v>2</v>
      </c>
      <c r="Y378">
        <f t="shared" si="5"/>
        <v>-1</v>
      </c>
    </row>
    <row r="379" spans="1:25" x14ac:dyDescent="0.35">
      <c r="A379" t="s">
        <v>448</v>
      </c>
      <c r="B379" t="s">
        <v>218</v>
      </c>
      <c r="C379" t="s">
        <v>39</v>
      </c>
      <c r="D379" t="s">
        <v>42</v>
      </c>
      <c r="F379" s="11">
        <v>44258</v>
      </c>
      <c r="G379" s="11">
        <v>44292</v>
      </c>
      <c r="H379">
        <v>2</v>
      </c>
      <c r="K379">
        <v>0.5</v>
      </c>
      <c r="L379">
        <v>76.9499</v>
      </c>
      <c r="M379" t="s">
        <v>24</v>
      </c>
      <c r="N379">
        <v>34</v>
      </c>
      <c r="O379">
        <v>140</v>
      </c>
      <c r="P379">
        <v>70</v>
      </c>
      <c r="Q379">
        <v>70</v>
      </c>
      <c r="R379">
        <v>76.9499</v>
      </c>
      <c r="S379">
        <v>146.94990000000001</v>
      </c>
      <c r="T379">
        <v>146.94990000000001</v>
      </c>
      <c r="U379" s="3" t="s">
        <v>23</v>
      </c>
      <c r="V379" s="3" t="s">
        <v>19</v>
      </c>
      <c r="W379">
        <f>VLOOKUP(U379,Days!$A$1:$B$8,2,FALSE)</f>
        <v>3</v>
      </c>
      <c r="X379">
        <f>VLOOKUP(V379,Days!$A$1:$B$8,2,FALSE)</f>
        <v>2</v>
      </c>
      <c r="Y379">
        <f t="shared" si="5"/>
        <v>-1</v>
      </c>
    </row>
    <row r="380" spans="1:25" x14ac:dyDescent="0.35">
      <c r="A380" t="s">
        <v>449</v>
      </c>
      <c r="B380" t="s">
        <v>77</v>
      </c>
      <c r="C380" t="s">
        <v>37</v>
      </c>
      <c r="D380" t="s">
        <v>34</v>
      </c>
      <c r="F380" s="11">
        <v>44258</v>
      </c>
      <c r="G380" s="11">
        <v>44312</v>
      </c>
      <c r="H380">
        <v>1</v>
      </c>
      <c r="K380">
        <v>0.5</v>
      </c>
      <c r="L380">
        <v>25.24</v>
      </c>
      <c r="M380" t="s">
        <v>21</v>
      </c>
      <c r="N380">
        <v>54</v>
      </c>
      <c r="O380">
        <v>80</v>
      </c>
      <c r="P380">
        <v>40</v>
      </c>
      <c r="Q380">
        <v>40</v>
      </c>
      <c r="R380">
        <v>25.24</v>
      </c>
      <c r="S380">
        <v>65.239999999999995</v>
      </c>
      <c r="T380">
        <v>65.239999999999995</v>
      </c>
      <c r="U380" s="3" t="s">
        <v>23</v>
      </c>
      <c r="V380" s="3" t="s">
        <v>26</v>
      </c>
      <c r="W380">
        <f>VLOOKUP(U380,Days!$A$1:$B$8,2,FALSE)</f>
        <v>3</v>
      </c>
      <c r="X380">
        <f>VLOOKUP(V380,Days!$A$1:$B$8,2,FALSE)</f>
        <v>1</v>
      </c>
      <c r="Y380">
        <f t="shared" si="5"/>
        <v>-2</v>
      </c>
    </row>
    <row r="381" spans="1:25" x14ac:dyDescent="0.35">
      <c r="A381" t="s">
        <v>450</v>
      </c>
      <c r="B381" t="s">
        <v>70</v>
      </c>
      <c r="C381" t="s">
        <v>33</v>
      </c>
      <c r="D381" t="s">
        <v>34</v>
      </c>
      <c r="E381" t="s">
        <v>27</v>
      </c>
      <c r="F381" s="11">
        <v>44258</v>
      </c>
      <c r="G381" s="11">
        <v>44329</v>
      </c>
      <c r="H381">
        <v>2</v>
      </c>
      <c r="K381">
        <v>0.75</v>
      </c>
      <c r="L381">
        <v>572.62689999999998</v>
      </c>
      <c r="M381" t="s">
        <v>24</v>
      </c>
      <c r="N381">
        <v>71</v>
      </c>
      <c r="O381">
        <v>140</v>
      </c>
      <c r="P381">
        <v>105</v>
      </c>
      <c r="Q381">
        <v>105</v>
      </c>
      <c r="R381">
        <v>572.62689999999998</v>
      </c>
      <c r="S381">
        <v>677.62689999999998</v>
      </c>
      <c r="T381">
        <v>677.62689999999998</v>
      </c>
      <c r="U381" s="3" t="s">
        <v>23</v>
      </c>
      <c r="V381" s="3" t="s">
        <v>22</v>
      </c>
      <c r="W381">
        <f>VLOOKUP(U381,Days!$A$1:$B$8,2,FALSE)</f>
        <v>3</v>
      </c>
      <c r="X381">
        <f>VLOOKUP(V381,Days!$A$1:$B$8,2,FALSE)</f>
        <v>4</v>
      </c>
      <c r="Y381">
        <f t="shared" si="5"/>
        <v>1</v>
      </c>
    </row>
    <row r="382" spans="1:25" x14ac:dyDescent="0.35">
      <c r="A382" t="s">
        <v>451</v>
      </c>
      <c r="B382" t="s">
        <v>65</v>
      </c>
      <c r="C382" t="s">
        <v>33</v>
      </c>
      <c r="D382" t="s">
        <v>42</v>
      </c>
      <c r="F382" s="11">
        <v>44258</v>
      </c>
      <c r="G382" s="11">
        <v>44389</v>
      </c>
      <c r="H382">
        <v>2</v>
      </c>
      <c r="K382">
        <v>1.25</v>
      </c>
      <c r="L382">
        <v>361.90370000000001</v>
      </c>
      <c r="M382" t="s">
        <v>18</v>
      </c>
      <c r="N382">
        <v>131</v>
      </c>
      <c r="O382">
        <v>140</v>
      </c>
      <c r="P382">
        <v>175</v>
      </c>
      <c r="Q382">
        <v>175</v>
      </c>
      <c r="R382">
        <v>361.90370000000001</v>
      </c>
      <c r="S382">
        <v>536.90370000000007</v>
      </c>
      <c r="T382">
        <v>536.90370000000007</v>
      </c>
      <c r="U382" s="3" t="s">
        <v>23</v>
      </c>
      <c r="V382" s="3" t="s">
        <v>26</v>
      </c>
      <c r="W382">
        <f>VLOOKUP(U382,Days!$A$1:$B$8,2,FALSE)</f>
        <v>3</v>
      </c>
      <c r="X382">
        <f>VLOOKUP(V382,Days!$A$1:$B$8,2,FALSE)</f>
        <v>1</v>
      </c>
      <c r="Y382">
        <f t="shared" si="5"/>
        <v>-2</v>
      </c>
    </row>
    <row r="383" spans="1:25" x14ac:dyDescent="0.35">
      <c r="A383" t="s">
        <v>452</v>
      </c>
      <c r="B383" t="s">
        <v>70</v>
      </c>
      <c r="C383" t="s">
        <v>35</v>
      </c>
      <c r="D383" t="s">
        <v>34</v>
      </c>
      <c r="F383" s="11">
        <v>44259</v>
      </c>
      <c r="G383" s="11">
        <v>44263</v>
      </c>
      <c r="H383">
        <v>1</v>
      </c>
      <c r="K383">
        <v>0.25</v>
      </c>
      <c r="L383">
        <v>110.2272</v>
      </c>
      <c r="M383" t="s">
        <v>18</v>
      </c>
      <c r="N383">
        <v>4</v>
      </c>
      <c r="O383">
        <v>80</v>
      </c>
      <c r="P383">
        <v>20</v>
      </c>
      <c r="Q383">
        <v>20</v>
      </c>
      <c r="R383">
        <v>110.2272</v>
      </c>
      <c r="S383">
        <v>130.22719999999998</v>
      </c>
      <c r="T383">
        <v>130.22719999999998</v>
      </c>
      <c r="U383" s="3" t="s">
        <v>22</v>
      </c>
      <c r="V383" s="3" t="s">
        <v>26</v>
      </c>
      <c r="W383">
        <f>VLOOKUP(U383,Days!$A$1:$B$8,2,FALSE)</f>
        <v>4</v>
      </c>
      <c r="X383">
        <f>VLOOKUP(V383,Days!$A$1:$B$8,2,FALSE)</f>
        <v>1</v>
      </c>
      <c r="Y383">
        <f t="shared" si="5"/>
        <v>-3</v>
      </c>
    </row>
    <row r="384" spans="1:25" x14ac:dyDescent="0.35">
      <c r="A384" t="s">
        <v>453</v>
      </c>
      <c r="B384" t="s">
        <v>65</v>
      </c>
      <c r="C384" t="s">
        <v>41</v>
      </c>
      <c r="D384" t="s">
        <v>34</v>
      </c>
      <c r="F384" s="11">
        <v>44259</v>
      </c>
      <c r="G384" s="11">
        <v>44270</v>
      </c>
      <c r="H384">
        <v>1</v>
      </c>
      <c r="K384">
        <v>0.25</v>
      </c>
      <c r="L384">
        <v>33.910499999999999</v>
      </c>
      <c r="M384" t="s">
        <v>18</v>
      </c>
      <c r="N384">
        <v>11</v>
      </c>
      <c r="O384">
        <v>80</v>
      </c>
      <c r="P384">
        <v>20</v>
      </c>
      <c r="Q384">
        <v>20</v>
      </c>
      <c r="R384">
        <v>33.910499999999999</v>
      </c>
      <c r="S384">
        <v>53.910499999999999</v>
      </c>
      <c r="T384">
        <v>53.910499999999999</v>
      </c>
      <c r="U384" s="3" t="s">
        <v>22</v>
      </c>
      <c r="V384" s="3" t="s">
        <v>26</v>
      </c>
      <c r="W384">
        <f>VLOOKUP(U384,Days!$A$1:$B$8,2,FALSE)</f>
        <v>4</v>
      </c>
      <c r="X384">
        <f>VLOOKUP(V384,Days!$A$1:$B$8,2,FALSE)</f>
        <v>1</v>
      </c>
      <c r="Y384">
        <f t="shared" si="5"/>
        <v>-3</v>
      </c>
    </row>
    <row r="385" spans="1:25" x14ac:dyDescent="0.35">
      <c r="A385" t="s">
        <v>454</v>
      </c>
      <c r="B385" t="s">
        <v>63</v>
      </c>
      <c r="C385" t="s">
        <v>39</v>
      </c>
      <c r="D385" t="s">
        <v>34</v>
      </c>
      <c r="F385" s="11">
        <v>44259</v>
      </c>
      <c r="G385" s="11">
        <v>44279</v>
      </c>
      <c r="H385">
        <v>2</v>
      </c>
      <c r="K385">
        <v>0.25</v>
      </c>
      <c r="L385">
        <v>19</v>
      </c>
      <c r="M385" t="s">
        <v>18</v>
      </c>
      <c r="N385">
        <v>20</v>
      </c>
      <c r="O385">
        <v>140</v>
      </c>
      <c r="P385">
        <v>35</v>
      </c>
      <c r="Q385">
        <v>35</v>
      </c>
      <c r="R385">
        <v>19</v>
      </c>
      <c r="S385">
        <v>54</v>
      </c>
      <c r="T385">
        <v>54</v>
      </c>
      <c r="U385" s="3" t="s">
        <v>22</v>
      </c>
      <c r="V385" s="3" t="s">
        <v>23</v>
      </c>
      <c r="W385">
        <f>VLOOKUP(U385,Days!$A$1:$B$8,2,FALSE)</f>
        <v>4</v>
      </c>
      <c r="X385">
        <f>VLOOKUP(V385,Days!$A$1:$B$8,2,FALSE)</f>
        <v>3</v>
      </c>
      <c r="Y385">
        <f t="shared" si="5"/>
        <v>-1</v>
      </c>
    </row>
    <row r="386" spans="1:25" x14ac:dyDescent="0.35">
      <c r="A386" t="s">
        <v>455</v>
      </c>
      <c r="B386" t="s">
        <v>77</v>
      </c>
      <c r="C386" t="s">
        <v>37</v>
      </c>
      <c r="D386" t="s">
        <v>38</v>
      </c>
      <c r="F386" s="11">
        <v>44259</v>
      </c>
      <c r="G386" s="11">
        <v>44279</v>
      </c>
      <c r="H386">
        <v>1</v>
      </c>
      <c r="K386">
        <v>1.25</v>
      </c>
      <c r="L386">
        <v>294.77999999999997</v>
      </c>
      <c r="M386" t="s">
        <v>21</v>
      </c>
      <c r="N386">
        <v>20</v>
      </c>
      <c r="O386">
        <v>80</v>
      </c>
      <c r="P386">
        <v>100</v>
      </c>
      <c r="Q386">
        <v>100</v>
      </c>
      <c r="R386">
        <v>294.77999999999997</v>
      </c>
      <c r="S386">
        <v>394.78</v>
      </c>
      <c r="T386">
        <v>394.78</v>
      </c>
      <c r="U386" s="3" t="s">
        <v>22</v>
      </c>
      <c r="V386" s="3" t="s">
        <v>23</v>
      </c>
      <c r="W386">
        <f>VLOOKUP(U386,Days!$A$1:$B$8,2,FALSE)</f>
        <v>4</v>
      </c>
      <c r="X386">
        <f>VLOOKUP(V386,Days!$A$1:$B$8,2,FALSE)</f>
        <v>3</v>
      </c>
      <c r="Y386">
        <f t="shared" si="5"/>
        <v>-1</v>
      </c>
    </row>
    <row r="387" spans="1:25" x14ac:dyDescent="0.35">
      <c r="A387" t="s">
        <v>456</v>
      </c>
      <c r="B387" t="s">
        <v>218</v>
      </c>
      <c r="C387" t="s">
        <v>39</v>
      </c>
      <c r="D387" t="s">
        <v>34</v>
      </c>
      <c r="F387" s="11">
        <v>44259</v>
      </c>
      <c r="G387" s="11">
        <v>44312</v>
      </c>
      <c r="H387">
        <v>2</v>
      </c>
      <c r="K387">
        <v>0.25</v>
      </c>
      <c r="L387">
        <v>83.231700000000004</v>
      </c>
      <c r="M387" t="s">
        <v>18</v>
      </c>
      <c r="N387">
        <v>53</v>
      </c>
      <c r="O387">
        <v>140</v>
      </c>
      <c r="P387">
        <v>35</v>
      </c>
      <c r="Q387">
        <v>35</v>
      </c>
      <c r="R387">
        <v>83.231700000000004</v>
      </c>
      <c r="S387">
        <v>118.2317</v>
      </c>
      <c r="T387">
        <v>118.2317</v>
      </c>
      <c r="U387" s="3" t="s">
        <v>22</v>
      </c>
      <c r="V387" s="3" t="s">
        <v>26</v>
      </c>
      <c r="W387">
        <f>VLOOKUP(U387,Days!$A$1:$B$8,2,FALSE)</f>
        <v>4</v>
      </c>
      <c r="X387">
        <f>VLOOKUP(V387,Days!$A$1:$B$8,2,FALSE)</f>
        <v>1</v>
      </c>
      <c r="Y387">
        <f t="shared" ref="Y387:Y450" si="6">X387-W387</f>
        <v>-3</v>
      </c>
    </row>
    <row r="388" spans="1:25" x14ac:dyDescent="0.35">
      <c r="A388" t="s">
        <v>457</v>
      </c>
      <c r="B388" t="s">
        <v>65</v>
      </c>
      <c r="C388" t="s">
        <v>41</v>
      </c>
      <c r="D388" t="s">
        <v>34</v>
      </c>
      <c r="F388" s="11">
        <v>44263</v>
      </c>
      <c r="G388" s="11">
        <v>44271</v>
      </c>
      <c r="H388">
        <v>1</v>
      </c>
      <c r="K388">
        <v>0.75</v>
      </c>
      <c r="L388">
        <v>103.0842</v>
      </c>
      <c r="M388" t="s">
        <v>18</v>
      </c>
      <c r="N388">
        <v>8</v>
      </c>
      <c r="O388">
        <v>80</v>
      </c>
      <c r="P388">
        <v>60</v>
      </c>
      <c r="Q388">
        <v>60</v>
      </c>
      <c r="R388">
        <v>103.0842</v>
      </c>
      <c r="S388">
        <v>163.08420000000001</v>
      </c>
      <c r="T388">
        <v>163.08420000000001</v>
      </c>
      <c r="U388" s="3" t="s">
        <v>26</v>
      </c>
      <c r="V388" s="3" t="s">
        <v>19</v>
      </c>
      <c r="W388">
        <f>VLOOKUP(U388,Days!$A$1:$B$8,2,FALSE)</f>
        <v>1</v>
      </c>
      <c r="X388">
        <f>VLOOKUP(V388,Days!$A$1:$B$8,2,FALSE)</f>
        <v>2</v>
      </c>
      <c r="Y388">
        <f t="shared" si="6"/>
        <v>1</v>
      </c>
    </row>
    <row r="389" spans="1:25" x14ac:dyDescent="0.35">
      <c r="A389" t="s">
        <v>458</v>
      </c>
      <c r="B389" t="s">
        <v>67</v>
      </c>
      <c r="C389" t="s">
        <v>35</v>
      </c>
      <c r="D389" t="s">
        <v>42</v>
      </c>
      <c r="F389" s="11">
        <v>44263</v>
      </c>
      <c r="G389" s="11">
        <v>44271</v>
      </c>
      <c r="H389">
        <v>2</v>
      </c>
      <c r="K389">
        <v>0.5</v>
      </c>
      <c r="L389">
        <v>144.30529999999999</v>
      </c>
      <c r="M389" t="s">
        <v>24</v>
      </c>
      <c r="N389">
        <v>8</v>
      </c>
      <c r="O389">
        <v>140</v>
      </c>
      <c r="P389">
        <v>70</v>
      </c>
      <c r="Q389">
        <v>70</v>
      </c>
      <c r="R389">
        <v>144.30529999999999</v>
      </c>
      <c r="S389">
        <v>214.30529999999999</v>
      </c>
      <c r="T389">
        <v>214.30529999999999</v>
      </c>
      <c r="U389" s="3" t="s">
        <v>26</v>
      </c>
      <c r="V389" s="3" t="s">
        <v>19</v>
      </c>
      <c r="W389">
        <f>VLOOKUP(U389,Days!$A$1:$B$8,2,FALSE)</f>
        <v>1</v>
      </c>
      <c r="X389">
        <f>VLOOKUP(V389,Days!$A$1:$B$8,2,FALSE)</f>
        <v>2</v>
      </c>
      <c r="Y389">
        <f t="shared" si="6"/>
        <v>1</v>
      </c>
    </row>
    <row r="390" spans="1:25" x14ac:dyDescent="0.35">
      <c r="A390" t="s">
        <v>459</v>
      </c>
      <c r="B390" t="s">
        <v>63</v>
      </c>
      <c r="C390" t="s">
        <v>39</v>
      </c>
      <c r="D390" t="s">
        <v>34</v>
      </c>
      <c r="F390" s="11">
        <v>44263</v>
      </c>
      <c r="G390" s="11">
        <v>44280</v>
      </c>
      <c r="H390">
        <v>2</v>
      </c>
      <c r="K390">
        <v>0.25</v>
      </c>
      <c r="L390">
        <v>39</v>
      </c>
      <c r="M390" t="s">
        <v>18</v>
      </c>
      <c r="N390">
        <v>17</v>
      </c>
      <c r="O390">
        <v>140</v>
      </c>
      <c r="P390">
        <v>35</v>
      </c>
      <c r="Q390">
        <v>35</v>
      </c>
      <c r="R390">
        <v>39</v>
      </c>
      <c r="S390">
        <v>74</v>
      </c>
      <c r="T390">
        <v>74</v>
      </c>
      <c r="U390" s="3" t="s">
        <v>26</v>
      </c>
      <c r="V390" s="3" t="s">
        <v>22</v>
      </c>
      <c r="W390">
        <f>VLOOKUP(U390,Days!$A$1:$B$8,2,FALSE)</f>
        <v>1</v>
      </c>
      <c r="X390">
        <f>VLOOKUP(V390,Days!$A$1:$B$8,2,FALSE)</f>
        <v>4</v>
      </c>
      <c r="Y390">
        <f t="shared" si="6"/>
        <v>3</v>
      </c>
    </row>
    <row r="391" spans="1:25" x14ac:dyDescent="0.35">
      <c r="A391" t="s">
        <v>460</v>
      </c>
      <c r="B391" t="s">
        <v>67</v>
      </c>
      <c r="C391" t="s">
        <v>33</v>
      </c>
      <c r="D391" t="s">
        <v>38</v>
      </c>
      <c r="F391" s="11">
        <v>44263</v>
      </c>
      <c r="G391" s="11">
        <v>44282</v>
      </c>
      <c r="H391">
        <v>2</v>
      </c>
      <c r="K391">
        <v>2.5</v>
      </c>
      <c r="L391">
        <v>224</v>
      </c>
      <c r="M391" t="s">
        <v>24</v>
      </c>
      <c r="N391">
        <v>19</v>
      </c>
      <c r="O391">
        <v>140</v>
      </c>
      <c r="P391">
        <v>350</v>
      </c>
      <c r="Q391">
        <v>350</v>
      </c>
      <c r="R391">
        <v>224</v>
      </c>
      <c r="S391">
        <v>574</v>
      </c>
      <c r="T391">
        <v>574</v>
      </c>
      <c r="U391" s="3" t="s">
        <v>26</v>
      </c>
      <c r="V391" s="3" t="s">
        <v>25</v>
      </c>
      <c r="W391">
        <f>VLOOKUP(U391,Days!$A$1:$B$8,2,FALSE)</f>
        <v>1</v>
      </c>
      <c r="X391">
        <f>VLOOKUP(V391,Days!$A$1:$B$8,2,FALSE)</f>
        <v>6</v>
      </c>
      <c r="Y391">
        <f t="shared" si="6"/>
        <v>5</v>
      </c>
    </row>
    <row r="392" spans="1:25" x14ac:dyDescent="0.35">
      <c r="A392" t="s">
        <v>461</v>
      </c>
      <c r="B392" t="s">
        <v>65</v>
      </c>
      <c r="C392" t="s">
        <v>41</v>
      </c>
      <c r="D392" t="s">
        <v>34</v>
      </c>
      <c r="F392" s="11">
        <v>44263</v>
      </c>
      <c r="G392" s="11">
        <v>44359</v>
      </c>
      <c r="H392">
        <v>1</v>
      </c>
      <c r="K392">
        <v>0.5</v>
      </c>
      <c r="L392">
        <v>475.54</v>
      </c>
      <c r="M392" t="s">
        <v>18</v>
      </c>
      <c r="N392">
        <v>96</v>
      </c>
      <c r="O392">
        <v>80</v>
      </c>
      <c r="P392">
        <v>40</v>
      </c>
      <c r="Q392">
        <v>40</v>
      </c>
      <c r="R392">
        <v>475.54</v>
      </c>
      <c r="S392">
        <v>515.54</v>
      </c>
      <c r="T392">
        <v>515.54</v>
      </c>
      <c r="U392" s="3" t="s">
        <v>26</v>
      </c>
      <c r="V392" s="3" t="s">
        <v>25</v>
      </c>
      <c r="W392">
        <f>VLOOKUP(U392,Days!$A$1:$B$8,2,FALSE)</f>
        <v>1</v>
      </c>
      <c r="X392">
        <f>VLOOKUP(V392,Days!$A$1:$B$8,2,FALSE)</f>
        <v>6</v>
      </c>
      <c r="Y392">
        <f t="shared" si="6"/>
        <v>5</v>
      </c>
    </row>
    <row r="393" spans="1:25" x14ac:dyDescent="0.35">
      <c r="A393" t="s">
        <v>462</v>
      </c>
      <c r="B393" t="s">
        <v>67</v>
      </c>
      <c r="C393" t="s">
        <v>37</v>
      </c>
      <c r="D393" t="s">
        <v>34</v>
      </c>
      <c r="F393" s="11">
        <v>44264</v>
      </c>
      <c r="G393" s="11">
        <v>44271</v>
      </c>
      <c r="H393">
        <v>1</v>
      </c>
      <c r="K393">
        <v>1</v>
      </c>
      <c r="L393">
        <v>46.036799999999999</v>
      </c>
      <c r="M393" t="s">
        <v>24</v>
      </c>
      <c r="N393">
        <v>7</v>
      </c>
      <c r="O393">
        <v>80</v>
      </c>
      <c r="P393">
        <v>80</v>
      </c>
      <c r="Q393">
        <v>80</v>
      </c>
      <c r="R393">
        <v>46.036799999999999</v>
      </c>
      <c r="S393">
        <v>126.0368</v>
      </c>
      <c r="T393">
        <v>126.0368</v>
      </c>
      <c r="U393" s="3" t="s">
        <v>19</v>
      </c>
      <c r="V393" s="3" t="s">
        <v>19</v>
      </c>
      <c r="W393">
        <f>VLOOKUP(U393,Days!$A$1:$B$8,2,FALSE)</f>
        <v>2</v>
      </c>
      <c r="X393">
        <f>VLOOKUP(V393,Days!$A$1:$B$8,2,FALSE)</f>
        <v>2</v>
      </c>
      <c r="Y393">
        <f t="shared" si="6"/>
        <v>0</v>
      </c>
    </row>
    <row r="394" spans="1:25" x14ac:dyDescent="0.35">
      <c r="A394" t="s">
        <v>463</v>
      </c>
      <c r="B394" t="s">
        <v>65</v>
      </c>
      <c r="C394" t="s">
        <v>41</v>
      </c>
      <c r="D394" t="s">
        <v>34</v>
      </c>
      <c r="F394" s="11">
        <v>44264</v>
      </c>
      <c r="G394" s="11">
        <v>44271</v>
      </c>
      <c r="H394">
        <v>1</v>
      </c>
      <c r="K394">
        <v>0.75</v>
      </c>
      <c r="L394">
        <v>294.5514</v>
      </c>
      <c r="M394" t="s">
        <v>18</v>
      </c>
      <c r="N394">
        <v>7</v>
      </c>
      <c r="O394">
        <v>80</v>
      </c>
      <c r="P394">
        <v>60</v>
      </c>
      <c r="Q394">
        <v>60</v>
      </c>
      <c r="R394">
        <v>294.5514</v>
      </c>
      <c r="S394">
        <v>354.5514</v>
      </c>
      <c r="T394">
        <v>354.5514</v>
      </c>
      <c r="U394" s="3" t="s">
        <v>19</v>
      </c>
      <c r="V394" s="3" t="s">
        <v>19</v>
      </c>
      <c r="W394">
        <f>VLOOKUP(U394,Days!$A$1:$B$8,2,FALSE)</f>
        <v>2</v>
      </c>
      <c r="X394">
        <f>VLOOKUP(V394,Days!$A$1:$B$8,2,FALSE)</f>
        <v>2</v>
      </c>
      <c r="Y394">
        <f t="shared" si="6"/>
        <v>0</v>
      </c>
    </row>
    <row r="395" spans="1:25" x14ac:dyDescent="0.35">
      <c r="A395" t="s">
        <v>464</v>
      </c>
      <c r="B395" t="s">
        <v>77</v>
      </c>
      <c r="C395" t="s">
        <v>37</v>
      </c>
      <c r="D395" t="s">
        <v>42</v>
      </c>
      <c r="F395" s="11">
        <v>44264</v>
      </c>
      <c r="G395" s="11">
        <v>44341</v>
      </c>
      <c r="H395">
        <v>2</v>
      </c>
      <c r="K395">
        <v>1</v>
      </c>
      <c r="L395">
        <v>28.5</v>
      </c>
      <c r="M395" t="s">
        <v>21</v>
      </c>
      <c r="N395">
        <v>77</v>
      </c>
      <c r="O395">
        <v>140</v>
      </c>
      <c r="P395">
        <v>140</v>
      </c>
      <c r="Q395">
        <v>140</v>
      </c>
      <c r="R395">
        <v>28.5</v>
      </c>
      <c r="S395">
        <v>168.5</v>
      </c>
      <c r="T395">
        <v>168.5</v>
      </c>
      <c r="U395" s="3" t="s">
        <v>19</v>
      </c>
      <c r="V395" s="3" t="s">
        <v>19</v>
      </c>
      <c r="W395">
        <f>VLOOKUP(U395,Days!$A$1:$B$8,2,FALSE)</f>
        <v>2</v>
      </c>
      <c r="X395">
        <f>VLOOKUP(V395,Days!$A$1:$B$8,2,FALSE)</f>
        <v>2</v>
      </c>
      <c r="Y395">
        <f t="shared" si="6"/>
        <v>0</v>
      </c>
    </row>
    <row r="396" spans="1:25" x14ac:dyDescent="0.35">
      <c r="A396" t="s">
        <v>465</v>
      </c>
      <c r="B396" t="s">
        <v>218</v>
      </c>
      <c r="C396" t="s">
        <v>39</v>
      </c>
      <c r="D396" t="s">
        <v>38</v>
      </c>
      <c r="F396" s="11">
        <v>44265</v>
      </c>
      <c r="G396" s="11">
        <v>44267</v>
      </c>
      <c r="H396">
        <v>2</v>
      </c>
      <c r="K396">
        <v>1.5</v>
      </c>
      <c r="L396">
        <v>50</v>
      </c>
      <c r="M396" t="s">
        <v>18</v>
      </c>
      <c r="N396">
        <v>2</v>
      </c>
      <c r="O396">
        <v>140</v>
      </c>
      <c r="P396">
        <v>210</v>
      </c>
      <c r="Q396">
        <v>210</v>
      </c>
      <c r="R396">
        <v>50</v>
      </c>
      <c r="S396">
        <v>260</v>
      </c>
      <c r="T396">
        <v>260</v>
      </c>
      <c r="U396" s="3" t="s">
        <v>23</v>
      </c>
      <c r="V396" s="3" t="s">
        <v>20</v>
      </c>
      <c r="W396">
        <f>VLOOKUP(U396,Days!$A$1:$B$8,2,FALSE)</f>
        <v>3</v>
      </c>
      <c r="X396">
        <f>VLOOKUP(V396,Days!$A$1:$B$8,2,FALSE)</f>
        <v>5</v>
      </c>
      <c r="Y396">
        <f t="shared" si="6"/>
        <v>2</v>
      </c>
    </row>
    <row r="397" spans="1:25" x14ac:dyDescent="0.35">
      <c r="A397" t="s">
        <v>466</v>
      </c>
      <c r="B397" t="s">
        <v>87</v>
      </c>
      <c r="C397" t="s">
        <v>37</v>
      </c>
      <c r="D397" t="s">
        <v>34</v>
      </c>
      <c r="F397" s="11">
        <v>44265</v>
      </c>
      <c r="G397" s="11">
        <v>44265</v>
      </c>
      <c r="H397">
        <v>1</v>
      </c>
      <c r="K397">
        <v>0.5</v>
      </c>
      <c r="L397">
        <v>10</v>
      </c>
      <c r="M397" t="s">
        <v>18</v>
      </c>
      <c r="N397">
        <v>0</v>
      </c>
      <c r="O397">
        <v>80</v>
      </c>
      <c r="P397">
        <v>40</v>
      </c>
      <c r="Q397">
        <v>40</v>
      </c>
      <c r="R397">
        <v>10</v>
      </c>
      <c r="S397">
        <v>50</v>
      </c>
      <c r="T397">
        <v>50</v>
      </c>
      <c r="U397" s="3" t="s">
        <v>23</v>
      </c>
      <c r="V397" s="3" t="s">
        <v>23</v>
      </c>
      <c r="W397">
        <f>VLOOKUP(U397,Days!$A$1:$B$8,2,FALSE)</f>
        <v>3</v>
      </c>
      <c r="X397">
        <f>VLOOKUP(V397,Days!$A$1:$B$8,2,FALSE)</f>
        <v>3</v>
      </c>
      <c r="Y397">
        <f t="shared" si="6"/>
        <v>0</v>
      </c>
    </row>
    <row r="398" spans="1:25" x14ac:dyDescent="0.35">
      <c r="A398" t="s">
        <v>467</v>
      </c>
      <c r="B398" t="s">
        <v>63</v>
      </c>
      <c r="C398" t="s">
        <v>39</v>
      </c>
      <c r="D398" t="s">
        <v>38</v>
      </c>
      <c r="E398" t="s">
        <v>27</v>
      </c>
      <c r="F398" s="11">
        <v>44265</v>
      </c>
      <c r="G398" s="11">
        <v>44272</v>
      </c>
      <c r="H398">
        <v>2</v>
      </c>
      <c r="K398">
        <v>1.5</v>
      </c>
      <c r="L398">
        <v>29.33</v>
      </c>
      <c r="M398" t="s">
        <v>18</v>
      </c>
      <c r="N398">
        <v>7</v>
      </c>
      <c r="O398">
        <v>140</v>
      </c>
      <c r="P398">
        <v>210</v>
      </c>
      <c r="Q398">
        <v>210</v>
      </c>
      <c r="R398">
        <v>29.33</v>
      </c>
      <c r="S398">
        <v>239.32999999999998</v>
      </c>
      <c r="T398">
        <v>239.32999999999998</v>
      </c>
      <c r="U398" s="3" t="s">
        <v>23</v>
      </c>
      <c r="V398" s="3" t="s">
        <v>23</v>
      </c>
      <c r="W398">
        <f>VLOOKUP(U398,Days!$A$1:$B$8,2,FALSE)</f>
        <v>3</v>
      </c>
      <c r="X398">
        <f>VLOOKUP(V398,Days!$A$1:$B$8,2,FALSE)</f>
        <v>3</v>
      </c>
      <c r="Y398">
        <f t="shared" si="6"/>
        <v>0</v>
      </c>
    </row>
    <row r="399" spans="1:25" x14ac:dyDescent="0.35">
      <c r="A399" t="s">
        <v>468</v>
      </c>
      <c r="B399" t="s">
        <v>65</v>
      </c>
      <c r="C399" t="s">
        <v>33</v>
      </c>
      <c r="D399" t="s">
        <v>34</v>
      </c>
      <c r="E399" t="s">
        <v>27</v>
      </c>
      <c r="F399" s="11">
        <v>44265</v>
      </c>
      <c r="G399" s="11">
        <v>44272</v>
      </c>
      <c r="H399">
        <v>1</v>
      </c>
      <c r="J399" t="s">
        <v>27</v>
      </c>
      <c r="K399">
        <v>0.25</v>
      </c>
      <c r="L399">
        <v>19.196999999999999</v>
      </c>
      <c r="M399" t="s">
        <v>24</v>
      </c>
      <c r="N399">
        <v>7</v>
      </c>
      <c r="O399">
        <v>80</v>
      </c>
      <c r="P399">
        <v>20</v>
      </c>
      <c r="Q399">
        <v>20</v>
      </c>
      <c r="R399">
        <v>0</v>
      </c>
      <c r="S399">
        <v>39.197000000000003</v>
      </c>
      <c r="T399">
        <v>20</v>
      </c>
      <c r="U399" s="3" t="s">
        <v>23</v>
      </c>
      <c r="V399" s="3" t="s">
        <v>23</v>
      </c>
      <c r="W399">
        <f>VLOOKUP(U399,Days!$A$1:$B$8,2,FALSE)</f>
        <v>3</v>
      </c>
      <c r="X399">
        <f>VLOOKUP(V399,Days!$A$1:$B$8,2,FALSE)</f>
        <v>3</v>
      </c>
      <c r="Y399">
        <f t="shared" si="6"/>
        <v>0</v>
      </c>
    </row>
    <row r="400" spans="1:25" x14ac:dyDescent="0.35">
      <c r="A400" t="s">
        <v>469</v>
      </c>
      <c r="B400" t="s">
        <v>77</v>
      </c>
      <c r="C400" t="s">
        <v>37</v>
      </c>
      <c r="D400" t="s">
        <v>42</v>
      </c>
      <c r="F400" s="11">
        <v>44265</v>
      </c>
      <c r="G400" s="11">
        <v>44272</v>
      </c>
      <c r="H400">
        <v>2</v>
      </c>
      <c r="K400">
        <v>0.5</v>
      </c>
      <c r="L400">
        <v>24.186499999999999</v>
      </c>
      <c r="M400" t="s">
        <v>24</v>
      </c>
      <c r="N400">
        <v>7</v>
      </c>
      <c r="O400">
        <v>140</v>
      </c>
      <c r="P400">
        <v>70</v>
      </c>
      <c r="Q400">
        <v>70</v>
      </c>
      <c r="R400">
        <v>24.186499999999999</v>
      </c>
      <c r="S400">
        <v>94.186499999999995</v>
      </c>
      <c r="T400">
        <v>94.186499999999995</v>
      </c>
      <c r="U400" s="3" t="s">
        <v>23</v>
      </c>
      <c r="V400" s="3" t="s">
        <v>23</v>
      </c>
      <c r="W400">
        <f>VLOOKUP(U400,Days!$A$1:$B$8,2,FALSE)</f>
        <v>3</v>
      </c>
      <c r="X400">
        <f>VLOOKUP(V400,Days!$A$1:$B$8,2,FALSE)</f>
        <v>3</v>
      </c>
      <c r="Y400">
        <f t="shared" si="6"/>
        <v>0</v>
      </c>
    </row>
    <row r="401" spans="1:25" x14ac:dyDescent="0.35">
      <c r="A401" t="s">
        <v>470</v>
      </c>
      <c r="B401" t="s">
        <v>218</v>
      </c>
      <c r="C401" t="s">
        <v>39</v>
      </c>
      <c r="D401" t="s">
        <v>34</v>
      </c>
      <c r="F401" s="11">
        <v>44265</v>
      </c>
      <c r="G401" s="11">
        <v>44273</v>
      </c>
      <c r="H401">
        <v>2</v>
      </c>
      <c r="K401">
        <v>0.5</v>
      </c>
      <c r="L401">
        <v>159</v>
      </c>
      <c r="M401" t="s">
        <v>18</v>
      </c>
      <c r="N401">
        <v>8</v>
      </c>
      <c r="O401">
        <v>140</v>
      </c>
      <c r="P401">
        <v>70</v>
      </c>
      <c r="Q401">
        <v>70</v>
      </c>
      <c r="R401">
        <v>159</v>
      </c>
      <c r="S401">
        <v>229</v>
      </c>
      <c r="T401">
        <v>229</v>
      </c>
      <c r="U401" s="3" t="s">
        <v>23</v>
      </c>
      <c r="V401" s="3" t="s">
        <v>22</v>
      </c>
      <c r="W401">
        <f>VLOOKUP(U401,Days!$A$1:$B$8,2,FALSE)</f>
        <v>3</v>
      </c>
      <c r="X401">
        <f>VLOOKUP(V401,Days!$A$1:$B$8,2,FALSE)</f>
        <v>4</v>
      </c>
      <c r="Y401">
        <f t="shared" si="6"/>
        <v>1</v>
      </c>
    </row>
    <row r="402" spans="1:25" x14ac:dyDescent="0.35">
      <c r="A402" t="s">
        <v>471</v>
      </c>
      <c r="B402" t="s">
        <v>87</v>
      </c>
      <c r="C402" t="s">
        <v>33</v>
      </c>
      <c r="D402" t="s">
        <v>34</v>
      </c>
      <c r="F402" s="11">
        <v>44265</v>
      </c>
      <c r="G402" s="11">
        <v>44279</v>
      </c>
      <c r="H402">
        <v>2</v>
      </c>
      <c r="J402" t="s">
        <v>27</v>
      </c>
      <c r="K402">
        <v>0.5</v>
      </c>
      <c r="L402">
        <v>411.09530000000001</v>
      </c>
      <c r="M402" t="s">
        <v>24</v>
      </c>
      <c r="N402">
        <v>14</v>
      </c>
      <c r="O402">
        <v>140</v>
      </c>
      <c r="P402">
        <v>70</v>
      </c>
      <c r="Q402">
        <v>70</v>
      </c>
      <c r="R402">
        <v>0</v>
      </c>
      <c r="S402">
        <v>481.09530000000001</v>
      </c>
      <c r="T402">
        <v>70</v>
      </c>
      <c r="U402" s="3" t="s">
        <v>23</v>
      </c>
      <c r="V402" s="3" t="s">
        <v>23</v>
      </c>
      <c r="W402">
        <f>VLOOKUP(U402,Days!$A$1:$B$8,2,FALSE)</f>
        <v>3</v>
      </c>
      <c r="X402">
        <f>VLOOKUP(V402,Days!$A$1:$B$8,2,FALSE)</f>
        <v>3</v>
      </c>
      <c r="Y402">
        <f t="shared" si="6"/>
        <v>0</v>
      </c>
    </row>
    <row r="403" spans="1:25" x14ac:dyDescent="0.35">
      <c r="A403" t="s">
        <v>472</v>
      </c>
      <c r="B403" t="s">
        <v>63</v>
      </c>
      <c r="C403" t="s">
        <v>39</v>
      </c>
      <c r="D403" t="s">
        <v>34</v>
      </c>
      <c r="F403" s="11">
        <v>44265</v>
      </c>
      <c r="G403" s="11">
        <v>44294</v>
      </c>
      <c r="H403">
        <v>1</v>
      </c>
      <c r="K403">
        <v>0.75</v>
      </c>
      <c r="L403">
        <v>58.361699999999999</v>
      </c>
      <c r="M403" t="s">
        <v>18</v>
      </c>
      <c r="N403">
        <v>29</v>
      </c>
      <c r="O403">
        <v>80</v>
      </c>
      <c r="P403">
        <v>60</v>
      </c>
      <c r="Q403">
        <v>60</v>
      </c>
      <c r="R403">
        <v>58.361699999999999</v>
      </c>
      <c r="S403">
        <v>118.3617</v>
      </c>
      <c r="T403">
        <v>118.3617</v>
      </c>
      <c r="U403" s="3" t="s">
        <v>23</v>
      </c>
      <c r="V403" s="3" t="s">
        <v>22</v>
      </c>
      <c r="W403">
        <f>VLOOKUP(U403,Days!$A$1:$B$8,2,FALSE)</f>
        <v>3</v>
      </c>
      <c r="X403">
        <f>VLOOKUP(V403,Days!$A$1:$B$8,2,FALSE)</f>
        <v>4</v>
      </c>
      <c r="Y403">
        <f t="shared" si="6"/>
        <v>1</v>
      </c>
    </row>
    <row r="404" spans="1:25" x14ac:dyDescent="0.35">
      <c r="A404" t="s">
        <v>473</v>
      </c>
      <c r="B404" t="s">
        <v>87</v>
      </c>
      <c r="C404" t="s">
        <v>33</v>
      </c>
      <c r="D404" t="s">
        <v>40</v>
      </c>
      <c r="F404" s="11">
        <v>44265</v>
      </c>
      <c r="G404" s="11">
        <v>44306</v>
      </c>
      <c r="H404">
        <v>1</v>
      </c>
      <c r="J404" t="s">
        <v>27</v>
      </c>
      <c r="K404">
        <v>1.75</v>
      </c>
      <c r="L404">
        <v>98.547600000000003</v>
      </c>
      <c r="M404" t="s">
        <v>24</v>
      </c>
      <c r="N404">
        <v>41</v>
      </c>
      <c r="O404">
        <v>80</v>
      </c>
      <c r="P404">
        <v>140</v>
      </c>
      <c r="Q404">
        <v>140</v>
      </c>
      <c r="R404">
        <v>0</v>
      </c>
      <c r="S404">
        <v>238.54759999999999</v>
      </c>
      <c r="T404">
        <v>140</v>
      </c>
      <c r="U404" s="3" t="s">
        <v>23</v>
      </c>
      <c r="V404" s="3" t="s">
        <v>19</v>
      </c>
      <c r="W404">
        <f>VLOOKUP(U404,Days!$A$1:$B$8,2,FALSE)</f>
        <v>3</v>
      </c>
      <c r="X404">
        <f>VLOOKUP(V404,Days!$A$1:$B$8,2,FALSE)</f>
        <v>2</v>
      </c>
      <c r="Y404">
        <f t="shared" si="6"/>
        <v>-1</v>
      </c>
    </row>
    <row r="405" spans="1:25" x14ac:dyDescent="0.35">
      <c r="A405" t="s">
        <v>474</v>
      </c>
      <c r="B405" t="s">
        <v>218</v>
      </c>
      <c r="C405" t="s">
        <v>39</v>
      </c>
      <c r="D405" t="s">
        <v>40</v>
      </c>
      <c r="F405" s="11">
        <v>44265</v>
      </c>
      <c r="G405" s="11">
        <v>44307</v>
      </c>
      <c r="H405">
        <v>2</v>
      </c>
      <c r="I405" t="s">
        <v>27</v>
      </c>
      <c r="J405" t="s">
        <v>27</v>
      </c>
      <c r="K405">
        <v>2</v>
      </c>
      <c r="L405">
        <v>145.14920000000001</v>
      </c>
      <c r="M405" t="s">
        <v>28</v>
      </c>
      <c r="N405">
        <v>42</v>
      </c>
      <c r="O405">
        <v>140</v>
      </c>
      <c r="P405">
        <v>280</v>
      </c>
      <c r="Q405">
        <v>0</v>
      </c>
      <c r="R405">
        <v>0</v>
      </c>
      <c r="S405">
        <v>425.14920000000001</v>
      </c>
      <c r="T405">
        <v>0</v>
      </c>
      <c r="U405" s="3" t="s">
        <v>23</v>
      </c>
      <c r="V405" s="3" t="s">
        <v>23</v>
      </c>
      <c r="W405">
        <f>VLOOKUP(U405,Days!$A$1:$B$8,2,FALSE)</f>
        <v>3</v>
      </c>
      <c r="X405">
        <f>VLOOKUP(V405,Days!$A$1:$B$8,2,FALSE)</f>
        <v>3</v>
      </c>
      <c r="Y405">
        <f t="shared" si="6"/>
        <v>0</v>
      </c>
    </row>
    <row r="406" spans="1:25" x14ac:dyDescent="0.35">
      <c r="A406" t="s">
        <v>475</v>
      </c>
      <c r="B406" t="s">
        <v>87</v>
      </c>
      <c r="C406" t="s">
        <v>33</v>
      </c>
      <c r="D406" t="s">
        <v>42</v>
      </c>
      <c r="F406" s="11">
        <v>44266</v>
      </c>
      <c r="G406" s="11">
        <v>44266</v>
      </c>
      <c r="H406">
        <v>2</v>
      </c>
      <c r="K406">
        <v>0.75</v>
      </c>
      <c r="L406">
        <v>125.7273</v>
      </c>
      <c r="M406" t="s">
        <v>18</v>
      </c>
      <c r="N406">
        <v>0</v>
      </c>
      <c r="O406">
        <v>140</v>
      </c>
      <c r="P406">
        <v>105</v>
      </c>
      <c r="Q406">
        <v>105</v>
      </c>
      <c r="R406">
        <v>125.7273</v>
      </c>
      <c r="S406">
        <v>230.72730000000001</v>
      </c>
      <c r="T406">
        <v>230.72730000000001</v>
      </c>
      <c r="U406" s="3" t="s">
        <v>22</v>
      </c>
      <c r="V406" s="3" t="s">
        <v>22</v>
      </c>
      <c r="W406">
        <f>VLOOKUP(U406,Days!$A$1:$B$8,2,FALSE)</f>
        <v>4</v>
      </c>
      <c r="X406">
        <f>VLOOKUP(V406,Days!$A$1:$B$8,2,FALSE)</f>
        <v>4</v>
      </c>
      <c r="Y406">
        <f t="shared" si="6"/>
        <v>0</v>
      </c>
    </row>
    <row r="407" spans="1:25" x14ac:dyDescent="0.35">
      <c r="A407" t="s">
        <v>476</v>
      </c>
      <c r="B407" t="s">
        <v>70</v>
      </c>
      <c r="C407" t="s">
        <v>37</v>
      </c>
      <c r="D407" t="s">
        <v>34</v>
      </c>
      <c r="E407" t="s">
        <v>27</v>
      </c>
      <c r="F407" s="11">
        <v>44266</v>
      </c>
      <c r="G407" s="11">
        <v>44348</v>
      </c>
      <c r="H407">
        <v>1</v>
      </c>
      <c r="K407">
        <v>0.25</v>
      </c>
      <c r="L407">
        <v>204.28399999999999</v>
      </c>
      <c r="M407" t="s">
        <v>24</v>
      </c>
      <c r="N407">
        <v>82</v>
      </c>
      <c r="O407">
        <v>80</v>
      </c>
      <c r="P407">
        <v>20</v>
      </c>
      <c r="Q407">
        <v>20</v>
      </c>
      <c r="R407">
        <v>204.28399999999999</v>
      </c>
      <c r="S407">
        <v>224.28399999999999</v>
      </c>
      <c r="T407">
        <v>224.28399999999999</v>
      </c>
      <c r="U407" s="3" t="s">
        <v>22</v>
      </c>
      <c r="V407" s="3" t="s">
        <v>19</v>
      </c>
      <c r="W407">
        <f>VLOOKUP(U407,Days!$A$1:$B$8,2,FALSE)</f>
        <v>4</v>
      </c>
      <c r="X407">
        <f>VLOOKUP(V407,Days!$A$1:$B$8,2,FALSE)</f>
        <v>2</v>
      </c>
      <c r="Y407">
        <f t="shared" si="6"/>
        <v>-2</v>
      </c>
    </row>
    <row r="408" spans="1:25" x14ac:dyDescent="0.35">
      <c r="A408" t="s">
        <v>477</v>
      </c>
      <c r="B408" t="s">
        <v>67</v>
      </c>
      <c r="C408" t="s">
        <v>35</v>
      </c>
      <c r="D408" t="s">
        <v>36</v>
      </c>
      <c r="F408" s="11">
        <v>44266</v>
      </c>
      <c r="G408" s="11">
        <v>44394</v>
      </c>
      <c r="H408">
        <v>1</v>
      </c>
      <c r="K408">
        <v>0.25</v>
      </c>
      <c r="L408">
        <v>120</v>
      </c>
      <c r="M408" t="s">
        <v>18</v>
      </c>
      <c r="N408">
        <v>128</v>
      </c>
      <c r="O408">
        <v>80</v>
      </c>
      <c r="P408">
        <v>20</v>
      </c>
      <c r="Q408">
        <v>20</v>
      </c>
      <c r="R408">
        <v>120</v>
      </c>
      <c r="S408">
        <v>140</v>
      </c>
      <c r="T408">
        <v>140</v>
      </c>
      <c r="U408" s="3" t="s">
        <v>22</v>
      </c>
      <c r="V408" s="3" t="s">
        <v>25</v>
      </c>
      <c r="W408">
        <f>VLOOKUP(U408,Days!$A$1:$B$8,2,FALSE)</f>
        <v>4</v>
      </c>
      <c r="X408">
        <f>VLOOKUP(V408,Days!$A$1:$B$8,2,FALSE)</f>
        <v>6</v>
      </c>
      <c r="Y408">
        <f t="shared" si="6"/>
        <v>2</v>
      </c>
    </row>
    <row r="409" spans="1:25" x14ac:dyDescent="0.35">
      <c r="A409" t="s">
        <v>478</v>
      </c>
      <c r="B409" t="s">
        <v>63</v>
      </c>
      <c r="C409" t="s">
        <v>39</v>
      </c>
      <c r="D409" t="s">
        <v>34</v>
      </c>
      <c r="F409" s="11">
        <v>44270</v>
      </c>
      <c r="G409" s="11">
        <v>44282</v>
      </c>
      <c r="H409">
        <v>2</v>
      </c>
      <c r="K409">
        <v>1</v>
      </c>
      <c r="L409">
        <v>203</v>
      </c>
      <c r="M409" t="s">
        <v>18</v>
      </c>
      <c r="N409">
        <v>12</v>
      </c>
      <c r="O409">
        <v>140</v>
      </c>
      <c r="P409">
        <v>140</v>
      </c>
      <c r="Q409">
        <v>140</v>
      </c>
      <c r="R409">
        <v>203</v>
      </c>
      <c r="S409">
        <v>343</v>
      </c>
      <c r="T409">
        <v>343</v>
      </c>
      <c r="U409" s="3" t="s">
        <v>26</v>
      </c>
      <c r="V409" s="3" t="s">
        <v>25</v>
      </c>
      <c r="W409">
        <f>VLOOKUP(U409,Days!$A$1:$B$8,2,FALSE)</f>
        <v>1</v>
      </c>
      <c r="X409">
        <f>VLOOKUP(V409,Days!$A$1:$B$8,2,FALSE)</f>
        <v>6</v>
      </c>
      <c r="Y409">
        <f t="shared" si="6"/>
        <v>5</v>
      </c>
    </row>
    <row r="410" spans="1:25" x14ac:dyDescent="0.35">
      <c r="A410" t="s">
        <v>479</v>
      </c>
      <c r="B410" t="s">
        <v>218</v>
      </c>
      <c r="C410" t="s">
        <v>39</v>
      </c>
      <c r="D410" t="s">
        <v>34</v>
      </c>
      <c r="F410" s="11">
        <v>44270</v>
      </c>
      <c r="G410" s="11">
        <v>44278</v>
      </c>
      <c r="H410">
        <v>2</v>
      </c>
      <c r="I410" t="s">
        <v>27</v>
      </c>
      <c r="J410" t="s">
        <v>27</v>
      </c>
      <c r="K410">
        <v>0.75</v>
      </c>
      <c r="L410">
        <v>222.33</v>
      </c>
      <c r="M410" t="s">
        <v>28</v>
      </c>
      <c r="N410">
        <v>8</v>
      </c>
      <c r="O410">
        <v>140</v>
      </c>
      <c r="P410">
        <v>105</v>
      </c>
      <c r="Q410">
        <v>0</v>
      </c>
      <c r="R410">
        <v>0</v>
      </c>
      <c r="S410">
        <v>327.33000000000004</v>
      </c>
      <c r="T410">
        <v>0</v>
      </c>
      <c r="U410" s="3" t="s">
        <v>26</v>
      </c>
      <c r="V410" s="3" t="s">
        <v>19</v>
      </c>
      <c r="W410">
        <f>VLOOKUP(U410,Days!$A$1:$B$8,2,FALSE)</f>
        <v>1</v>
      </c>
      <c r="X410">
        <f>VLOOKUP(V410,Days!$A$1:$B$8,2,FALSE)</f>
        <v>2</v>
      </c>
      <c r="Y410">
        <f t="shared" si="6"/>
        <v>1</v>
      </c>
    </row>
    <row r="411" spans="1:25" x14ac:dyDescent="0.35">
      <c r="A411" t="s">
        <v>480</v>
      </c>
      <c r="B411" t="s">
        <v>70</v>
      </c>
      <c r="C411" t="s">
        <v>35</v>
      </c>
      <c r="D411" t="s">
        <v>38</v>
      </c>
      <c r="F411" s="11">
        <v>44270</v>
      </c>
      <c r="G411" s="11">
        <v>44279</v>
      </c>
      <c r="H411">
        <v>2</v>
      </c>
      <c r="K411">
        <v>4.75</v>
      </c>
      <c r="L411">
        <v>56.4</v>
      </c>
      <c r="M411" t="s">
        <v>18</v>
      </c>
      <c r="N411">
        <v>9</v>
      </c>
      <c r="O411">
        <v>140</v>
      </c>
      <c r="P411">
        <v>665</v>
      </c>
      <c r="Q411">
        <v>665</v>
      </c>
      <c r="R411">
        <v>56.4</v>
      </c>
      <c r="S411">
        <v>721.4</v>
      </c>
      <c r="T411">
        <v>721.4</v>
      </c>
      <c r="U411" s="3" t="s">
        <v>26</v>
      </c>
      <c r="V411" s="3" t="s">
        <v>23</v>
      </c>
      <c r="W411">
        <f>VLOOKUP(U411,Days!$A$1:$B$8,2,FALSE)</f>
        <v>1</v>
      </c>
      <c r="X411">
        <f>VLOOKUP(V411,Days!$A$1:$B$8,2,FALSE)</f>
        <v>3</v>
      </c>
      <c r="Y411">
        <f t="shared" si="6"/>
        <v>2</v>
      </c>
    </row>
    <row r="412" spans="1:25" x14ac:dyDescent="0.35">
      <c r="A412" t="s">
        <v>481</v>
      </c>
      <c r="B412" t="s">
        <v>63</v>
      </c>
      <c r="C412" t="s">
        <v>39</v>
      </c>
      <c r="D412" t="s">
        <v>38</v>
      </c>
      <c r="F412" s="11">
        <v>44270</v>
      </c>
      <c r="G412" s="11">
        <v>44284</v>
      </c>
      <c r="H412">
        <v>2</v>
      </c>
      <c r="J412" t="s">
        <v>27</v>
      </c>
      <c r="K412">
        <v>1</v>
      </c>
      <c r="L412">
        <v>60</v>
      </c>
      <c r="M412" t="s">
        <v>24</v>
      </c>
      <c r="N412">
        <v>14</v>
      </c>
      <c r="O412">
        <v>140</v>
      </c>
      <c r="P412">
        <v>140</v>
      </c>
      <c r="Q412">
        <v>140</v>
      </c>
      <c r="R412">
        <v>0</v>
      </c>
      <c r="S412">
        <v>200</v>
      </c>
      <c r="T412">
        <v>140</v>
      </c>
      <c r="U412" s="3" t="s">
        <v>26</v>
      </c>
      <c r="V412" s="3" t="s">
        <v>26</v>
      </c>
      <c r="W412">
        <f>VLOOKUP(U412,Days!$A$1:$B$8,2,FALSE)</f>
        <v>1</v>
      </c>
      <c r="X412">
        <f>VLOOKUP(V412,Days!$A$1:$B$8,2,FALSE)</f>
        <v>1</v>
      </c>
      <c r="Y412">
        <f t="shared" si="6"/>
        <v>0</v>
      </c>
    </row>
    <row r="413" spans="1:25" x14ac:dyDescent="0.35">
      <c r="A413" t="s">
        <v>482</v>
      </c>
      <c r="B413" t="s">
        <v>63</v>
      </c>
      <c r="C413" t="s">
        <v>39</v>
      </c>
      <c r="D413" t="s">
        <v>34</v>
      </c>
      <c r="F413" s="11">
        <v>44270</v>
      </c>
      <c r="G413" s="11">
        <v>44286</v>
      </c>
      <c r="H413">
        <v>1</v>
      </c>
      <c r="K413">
        <v>0.75</v>
      </c>
      <c r="L413">
        <v>21.33</v>
      </c>
      <c r="M413" t="s">
        <v>18</v>
      </c>
      <c r="N413">
        <v>16</v>
      </c>
      <c r="O413">
        <v>80</v>
      </c>
      <c r="P413">
        <v>60</v>
      </c>
      <c r="Q413">
        <v>60</v>
      </c>
      <c r="R413">
        <v>21.33</v>
      </c>
      <c r="S413">
        <v>81.33</v>
      </c>
      <c r="T413">
        <v>81.33</v>
      </c>
      <c r="U413" s="3" t="s">
        <v>26</v>
      </c>
      <c r="V413" s="3" t="s">
        <v>23</v>
      </c>
      <c r="W413">
        <f>VLOOKUP(U413,Days!$A$1:$B$8,2,FALSE)</f>
        <v>1</v>
      </c>
      <c r="X413">
        <f>VLOOKUP(V413,Days!$A$1:$B$8,2,FALSE)</f>
        <v>3</v>
      </c>
      <c r="Y413">
        <f t="shared" si="6"/>
        <v>2</v>
      </c>
    </row>
    <row r="414" spans="1:25" x14ac:dyDescent="0.35">
      <c r="A414" t="s">
        <v>483</v>
      </c>
      <c r="B414" t="s">
        <v>63</v>
      </c>
      <c r="C414" t="s">
        <v>39</v>
      </c>
      <c r="D414" t="s">
        <v>36</v>
      </c>
      <c r="F414" s="11">
        <v>44270</v>
      </c>
      <c r="G414" s="11">
        <v>44285</v>
      </c>
      <c r="H414">
        <v>1</v>
      </c>
      <c r="K414">
        <v>0.25</v>
      </c>
      <c r="L414">
        <v>204.28399999999999</v>
      </c>
      <c r="M414" t="s">
        <v>18</v>
      </c>
      <c r="N414">
        <v>15</v>
      </c>
      <c r="O414">
        <v>80</v>
      </c>
      <c r="P414">
        <v>20</v>
      </c>
      <c r="Q414">
        <v>20</v>
      </c>
      <c r="R414">
        <v>204.28399999999999</v>
      </c>
      <c r="S414">
        <v>224.28399999999999</v>
      </c>
      <c r="T414">
        <v>224.28399999999999</v>
      </c>
      <c r="U414" s="3" t="s">
        <v>26</v>
      </c>
      <c r="V414" s="3" t="s">
        <v>19</v>
      </c>
      <c r="W414">
        <f>VLOOKUP(U414,Days!$A$1:$B$8,2,FALSE)</f>
        <v>1</v>
      </c>
      <c r="X414">
        <f>VLOOKUP(V414,Days!$A$1:$B$8,2,FALSE)</f>
        <v>2</v>
      </c>
      <c r="Y414">
        <f t="shared" si="6"/>
        <v>1</v>
      </c>
    </row>
    <row r="415" spans="1:25" x14ac:dyDescent="0.35">
      <c r="A415" t="s">
        <v>484</v>
      </c>
      <c r="B415" t="s">
        <v>67</v>
      </c>
      <c r="C415" t="s">
        <v>33</v>
      </c>
      <c r="D415" t="s">
        <v>40</v>
      </c>
      <c r="F415" s="11">
        <v>44270</v>
      </c>
      <c r="G415" s="11">
        <v>44293</v>
      </c>
      <c r="H415">
        <v>1</v>
      </c>
      <c r="J415" t="s">
        <v>27</v>
      </c>
      <c r="K415">
        <v>1.5</v>
      </c>
      <c r="L415">
        <v>95.042900000000003</v>
      </c>
      <c r="M415" t="s">
        <v>24</v>
      </c>
      <c r="N415">
        <v>23</v>
      </c>
      <c r="O415">
        <v>80</v>
      </c>
      <c r="P415">
        <v>120</v>
      </c>
      <c r="Q415">
        <v>120</v>
      </c>
      <c r="R415">
        <v>0</v>
      </c>
      <c r="S415">
        <v>215.0429</v>
      </c>
      <c r="T415">
        <v>120</v>
      </c>
      <c r="U415" s="3" t="s">
        <v>26</v>
      </c>
      <c r="V415" s="3" t="s">
        <v>23</v>
      </c>
      <c r="W415">
        <f>VLOOKUP(U415,Days!$A$1:$B$8,2,FALSE)</f>
        <v>1</v>
      </c>
      <c r="X415">
        <f>VLOOKUP(V415,Days!$A$1:$B$8,2,FALSE)</f>
        <v>3</v>
      </c>
      <c r="Y415">
        <f t="shared" si="6"/>
        <v>2</v>
      </c>
    </row>
    <row r="416" spans="1:25" x14ac:dyDescent="0.35">
      <c r="A416" t="s">
        <v>485</v>
      </c>
      <c r="B416" t="s">
        <v>70</v>
      </c>
      <c r="C416" t="s">
        <v>35</v>
      </c>
      <c r="D416" t="s">
        <v>36</v>
      </c>
      <c r="E416" t="s">
        <v>27</v>
      </c>
      <c r="F416" s="11">
        <v>44270</v>
      </c>
      <c r="G416" s="11">
        <v>44305</v>
      </c>
      <c r="H416">
        <v>1</v>
      </c>
      <c r="K416">
        <v>0.25</v>
      </c>
      <c r="L416">
        <v>23.401</v>
      </c>
      <c r="M416" t="s">
        <v>18</v>
      </c>
      <c r="N416">
        <v>35</v>
      </c>
      <c r="O416">
        <v>80</v>
      </c>
      <c r="P416">
        <v>20</v>
      </c>
      <c r="Q416">
        <v>20</v>
      </c>
      <c r="R416">
        <v>23.401</v>
      </c>
      <c r="S416">
        <v>43.400999999999996</v>
      </c>
      <c r="T416">
        <v>43.400999999999996</v>
      </c>
      <c r="U416" s="3" t="s">
        <v>26</v>
      </c>
      <c r="V416" s="3" t="s">
        <v>26</v>
      </c>
      <c r="W416">
        <f>VLOOKUP(U416,Days!$A$1:$B$8,2,FALSE)</f>
        <v>1</v>
      </c>
      <c r="X416">
        <f>VLOOKUP(V416,Days!$A$1:$B$8,2,FALSE)</f>
        <v>1</v>
      </c>
      <c r="Y416">
        <f t="shared" si="6"/>
        <v>0</v>
      </c>
    </row>
    <row r="417" spans="1:25" x14ac:dyDescent="0.35">
      <c r="A417" t="s">
        <v>486</v>
      </c>
      <c r="B417" t="s">
        <v>67</v>
      </c>
      <c r="C417" t="s">
        <v>39</v>
      </c>
      <c r="D417" t="s">
        <v>40</v>
      </c>
      <c r="F417" s="11">
        <v>44270</v>
      </c>
      <c r="G417" s="11">
        <v>44324</v>
      </c>
      <c r="H417">
        <v>2</v>
      </c>
      <c r="I417" t="s">
        <v>27</v>
      </c>
      <c r="J417" t="s">
        <v>27</v>
      </c>
      <c r="K417">
        <v>2.25</v>
      </c>
      <c r="L417">
        <v>934.45389999999998</v>
      </c>
      <c r="M417" t="s">
        <v>28</v>
      </c>
      <c r="N417">
        <v>54</v>
      </c>
      <c r="O417">
        <v>140</v>
      </c>
      <c r="P417">
        <v>315</v>
      </c>
      <c r="Q417">
        <v>0</v>
      </c>
      <c r="R417">
        <v>0</v>
      </c>
      <c r="S417">
        <v>1249.4539</v>
      </c>
      <c r="T417">
        <v>0</v>
      </c>
      <c r="U417" s="3" t="s">
        <v>26</v>
      </c>
      <c r="V417" s="3" t="s">
        <v>25</v>
      </c>
      <c r="W417">
        <f>VLOOKUP(U417,Days!$A$1:$B$8,2,FALSE)</f>
        <v>1</v>
      </c>
      <c r="X417">
        <f>VLOOKUP(V417,Days!$A$1:$B$8,2,FALSE)</f>
        <v>6</v>
      </c>
      <c r="Y417">
        <f t="shared" si="6"/>
        <v>5</v>
      </c>
    </row>
    <row r="418" spans="1:25" x14ac:dyDescent="0.35">
      <c r="A418" t="s">
        <v>487</v>
      </c>
      <c r="B418" t="s">
        <v>77</v>
      </c>
      <c r="C418" t="s">
        <v>37</v>
      </c>
      <c r="D418" t="s">
        <v>42</v>
      </c>
      <c r="F418" s="11">
        <v>44271</v>
      </c>
      <c r="G418" s="11">
        <v>44272</v>
      </c>
      <c r="H418">
        <v>1</v>
      </c>
      <c r="K418">
        <v>0.5</v>
      </c>
      <c r="L418">
        <v>18</v>
      </c>
      <c r="M418" t="s">
        <v>21</v>
      </c>
      <c r="N418">
        <v>1</v>
      </c>
      <c r="O418">
        <v>80</v>
      </c>
      <c r="P418">
        <v>40</v>
      </c>
      <c r="Q418">
        <v>40</v>
      </c>
      <c r="R418">
        <v>18</v>
      </c>
      <c r="S418">
        <v>58</v>
      </c>
      <c r="T418">
        <v>58</v>
      </c>
      <c r="U418" s="3" t="s">
        <v>19</v>
      </c>
      <c r="V418" s="3" t="s">
        <v>23</v>
      </c>
      <c r="W418">
        <f>VLOOKUP(U418,Days!$A$1:$B$8,2,FALSE)</f>
        <v>2</v>
      </c>
      <c r="X418">
        <f>VLOOKUP(V418,Days!$A$1:$B$8,2,FALSE)</f>
        <v>3</v>
      </c>
      <c r="Y418">
        <f t="shared" si="6"/>
        <v>1</v>
      </c>
    </row>
    <row r="419" spans="1:25" x14ac:dyDescent="0.35">
      <c r="A419" t="s">
        <v>488</v>
      </c>
      <c r="B419" t="s">
        <v>87</v>
      </c>
      <c r="C419" t="s">
        <v>35</v>
      </c>
      <c r="D419" t="s">
        <v>34</v>
      </c>
      <c r="E419" t="s">
        <v>27</v>
      </c>
      <c r="F419" s="11">
        <v>44271</v>
      </c>
      <c r="G419" s="11">
        <v>44280</v>
      </c>
      <c r="H419">
        <v>1</v>
      </c>
      <c r="K419">
        <v>0.25</v>
      </c>
      <c r="L419">
        <v>134.84690000000001</v>
      </c>
      <c r="M419" t="s">
        <v>24</v>
      </c>
      <c r="N419">
        <v>9</v>
      </c>
      <c r="O419">
        <v>80</v>
      </c>
      <c r="P419">
        <v>20</v>
      </c>
      <c r="Q419">
        <v>20</v>
      </c>
      <c r="R419">
        <v>134.84690000000001</v>
      </c>
      <c r="S419">
        <v>154.84690000000001</v>
      </c>
      <c r="T419">
        <v>154.84690000000001</v>
      </c>
      <c r="U419" s="3" t="s">
        <v>19</v>
      </c>
      <c r="V419" s="3" t="s">
        <v>22</v>
      </c>
      <c r="W419">
        <f>VLOOKUP(U419,Days!$A$1:$B$8,2,FALSE)</f>
        <v>2</v>
      </c>
      <c r="X419">
        <f>VLOOKUP(V419,Days!$A$1:$B$8,2,FALSE)</f>
        <v>4</v>
      </c>
      <c r="Y419">
        <f t="shared" si="6"/>
        <v>2</v>
      </c>
    </row>
    <row r="420" spans="1:25" x14ac:dyDescent="0.35">
      <c r="A420" t="s">
        <v>489</v>
      </c>
      <c r="B420" t="s">
        <v>70</v>
      </c>
      <c r="C420" t="s">
        <v>35</v>
      </c>
      <c r="D420" t="s">
        <v>34</v>
      </c>
      <c r="E420" t="s">
        <v>27</v>
      </c>
      <c r="F420" s="11">
        <v>44271</v>
      </c>
      <c r="G420" s="11">
        <v>44278</v>
      </c>
      <c r="H420">
        <v>1</v>
      </c>
      <c r="K420">
        <v>0.5</v>
      </c>
      <c r="L420">
        <v>61.259</v>
      </c>
      <c r="M420" t="s">
        <v>18</v>
      </c>
      <c r="N420">
        <v>7</v>
      </c>
      <c r="O420">
        <v>80</v>
      </c>
      <c r="P420">
        <v>40</v>
      </c>
      <c r="Q420">
        <v>40</v>
      </c>
      <c r="R420">
        <v>61.259</v>
      </c>
      <c r="S420">
        <v>101.259</v>
      </c>
      <c r="T420">
        <v>101.259</v>
      </c>
      <c r="U420" s="3" t="s">
        <v>19</v>
      </c>
      <c r="V420" s="3" t="s">
        <v>19</v>
      </c>
      <c r="W420">
        <f>VLOOKUP(U420,Days!$A$1:$B$8,2,FALSE)</f>
        <v>2</v>
      </c>
      <c r="X420">
        <f>VLOOKUP(V420,Days!$A$1:$B$8,2,FALSE)</f>
        <v>2</v>
      </c>
      <c r="Y420">
        <f t="shared" si="6"/>
        <v>0</v>
      </c>
    </row>
    <row r="421" spans="1:25" x14ac:dyDescent="0.35">
      <c r="A421" t="s">
        <v>490</v>
      </c>
      <c r="B421" t="s">
        <v>67</v>
      </c>
      <c r="C421" t="s">
        <v>33</v>
      </c>
      <c r="D421" t="s">
        <v>42</v>
      </c>
      <c r="F421" s="11">
        <v>44271</v>
      </c>
      <c r="G421" s="11">
        <v>44288</v>
      </c>
      <c r="H421">
        <v>2</v>
      </c>
      <c r="K421">
        <v>4.5</v>
      </c>
      <c r="L421">
        <v>658.67510000000004</v>
      </c>
      <c r="M421" t="s">
        <v>18</v>
      </c>
      <c r="N421">
        <v>17</v>
      </c>
      <c r="O421">
        <v>140</v>
      </c>
      <c r="P421">
        <v>630</v>
      </c>
      <c r="Q421">
        <v>630</v>
      </c>
      <c r="R421">
        <v>658.67510000000004</v>
      </c>
      <c r="S421">
        <v>1288.6750999999999</v>
      </c>
      <c r="T421">
        <v>1288.6750999999999</v>
      </c>
      <c r="U421" s="3" t="s">
        <v>19</v>
      </c>
      <c r="V421" s="3" t="s">
        <v>20</v>
      </c>
      <c r="W421">
        <f>VLOOKUP(U421,Days!$A$1:$B$8,2,FALSE)</f>
        <v>2</v>
      </c>
      <c r="X421">
        <f>VLOOKUP(V421,Days!$A$1:$B$8,2,FALSE)</f>
        <v>5</v>
      </c>
      <c r="Y421">
        <f t="shared" si="6"/>
        <v>3</v>
      </c>
    </row>
    <row r="422" spans="1:25" x14ac:dyDescent="0.35">
      <c r="A422" t="s">
        <v>491</v>
      </c>
      <c r="B422" t="s">
        <v>67</v>
      </c>
      <c r="C422" t="s">
        <v>33</v>
      </c>
      <c r="D422" t="s">
        <v>40</v>
      </c>
      <c r="F422" s="11">
        <v>44271</v>
      </c>
      <c r="G422" s="11">
        <v>44289</v>
      </c>
      <c r="H422">
        <v>2</v>
      </c>
      <c r="K422">
        <v>8</v>
      </c>
      <c r="L422">
        <v>1468.5196000000001</v>
      </c>
      <c r="M422" t="s">
        <v>18</v>
      </c>
      <c r="N422">
        <v>18</v>
      </c>
      <c r="O422">
        <v>140</v>
      </c>
      <c r="P422">
        <v>1120</v>
      </c>
      <c r="Q422">
        <v>1120</v>
      </c>
      <c r="R422">
        <v>1468.5196000000001</v>
      </c>
      <c r="S422">
        <v>2588.5196000000001</v>
      </c>
      <c r="T422">
        <v>2588.5196000000001</v>
      </c>
      <c r="U422" s="3" t="s">
        <v>19</v>
      </c>
      <c r="V422" s="3" t="s">
        <v>25</v>
      </c>
      <c r="W422">
        <f>VLOOKUP(U422,Days!$A$1:$B$8,2,FALSE)</f>
        <v>2</v>
      </c>
      <c r="X422">
        <f>VLOOKUP(V422,Days!$A$1:$B$8,2,FALSE)</f>
        <v>6</v>
      </c>
      <c r="Y422">
        <f t="shared" si="6"/>
        <v>4</v>
      </c>
    </row>
    <row r="423" spans="1:25" x14ac:dyDescent="0.35">
      <c r="A423" t="s">
        <v>492</v>
      </c>
      <c r="B423" t="s">
        <v>65</v>
      </c>
      <c r="C423" t="s">
        <v>41</v>
      </c>
      <c r="D423" t="s">
        <v>42</v>
      </c>
      <c r="F423" s="11">
        <v>44271</v>
      </c>
      <c r="G423" s="11">
        <v>44286</v>
      </c>
      <c r="H423">
        <v>1</v>
      </c>
      <c r="K423">
        <v>0.75</v>
      </c>
      <c r="L423">
        <v>82.586500000000001</v>
      </c>
      <c r="M423" t="s">
        <v>18</v>
      </c>
      <c r="N423">
        <v>15</v>
      </c>
      <c r="O423">
        <v>80</v>
      </c>
      <c r="P423">
        <v>60</v>
      </c>
      <c r="Q423">
        <v>60</v>
      </c>
      <c r="R423">
        <v>82.586500000000001</v>
      </c>
      <c r="S423">
        <v>142.5865</v>
      </c>
      <c r="T423">
        <v>142.5865</v>
      </c>
      <c r="U423" s="3" t="s">
        <v>19</v>
      </c>
      <c r="V423" s="3" t="s">
        <v>23</v>
      </c>
      <c r="W423">
        <f>VLOOKUP(U423,Days!$A$1:$B$8,2,FALSE)</f>
        <v>2</v>
      </c>
      <c r="X423">
        <f>VLOOKUP(V423,Days!$A$1:$B$8,2,FALSE)</f>
        <v>3</v>
      </c>
      <c r="Y423">
        <f t="shared" si="6"/>
        <v>1</v>
      </c>
    </row>
    <row r="424" spans="1:25" x14ac:dyDescent="0.35">
      <c r="A424" t="s">
        <v>493</v>
      </c>
      <c r="B424" t="s">
        <v>161</v>
      </c>
      <c r="C424" t="s">
        <v>39</v>
      </c>
      <c r="D424" t="s">
        <v>38</v>
      </c>
      <c r="F424" s="11">
        <v>44271</v>
      </c>
      <c r="G424" s="11">
        <v>44302</v>
      </c>
      <c r="H424">
        <v>2</v>
      </c>
      <c r="J424" t="s">
        <v>27</v>
      </c>
      <c r="K424">
        <v>2.75</v>
      </c>
      <c r="L424">
        <v>340.54520000000002</v>
      </c>
      <c r="M424" t="s">
        <v>24</v>
      </c>
      <c r="N424">
        <v>31</v>
      </c>
      <c r="O424">
        <v>140</v>
      </c>
      <c r="P424">
        <v>385</v>
      </c>
      <c r="Q424">
        <v>385</v>
      </c>
      <c r="R424">
        <v>0</v>
      </c>
      <c r="S424">
        <v>725.54520000000002</v>
      </c>
      <c r="T424">
        <v>385</v>
      </c>
      <c r="U424" s="3" t="s">
        <v>19</v>
      </c>
      <c r="V424" s="3" t="s">
        <v>20</v>
      </c>
      <c r="W424">
        <f>VLOOKUP(U424,Days!$A$1:$B$8,2,FALSE)</f>
        <v>2</v>
      </c>
      <c r="X424">
        <f>VLOOKUP(V424,Days!$A$1:$B$8,2,FALSE)</f>
        <v>5</v>
      </c>
      <c r="Y424">
        <f t="shared" si="6"/>
        <v>3</v>
      </c>
    </row>
    <row r="425" spans="1:25" x14ac:dyDescent="0.35">
      <c r="A425" t="s">
        <v>494</v>
      </c>
      <c r="B425" t="s">
        <v>87</v>
      </c>
      <c r="C425" t="s">
        <v>37</v>
      </c>
      <c r="D425" t="s">
        <v>34</v>
      </c>
      <c r="F425" s="11">
        <v>44271</v>
      </c>
      <c r="G425" s="11">
        <v>44322</v>
      </c>
      <c r="H425">
        <v>1</v>
      </c>
      <c r="K425">
        <v>0.25</v>
      </c>
      <c r="L425">
        <v>72.061000000000007</v>
      </c>
      <c r="M425" t="s">
        <v>24</v>
      </c>
      <c r="N425">
        <v>51</v>
      </c>
      <c r="O425">
        <v>80</v>
      </c>
      <c r="P425">
        <v>20</v>
      </c>
      <c r="Q425">
        <v>20</v>
      </c>
      <c r="R425">
        <v>72.061000000000007</v>
      </c>
      <c r="S425">
        <v>92.061000000000007</v>
      </c>
      <c r="T425">
        <v>92.061000000000007</v>
      </c>
      <c r="U425" s="3" t="s">
        <v>19</v>
      </c>
      <c r="V425" s="3" t="s">
        <v>22</v>
      </c>
      <c r="W425">
        <f>VLOOKUP(U425,Days!$A$1:$B$8,2,FALSE)</f>
        <v>2</v>
      </c>
      <c r="X425">
        <f>VLOOKUP(V425,Days!$A$1:$B$8,2,FALSE)</f>
        <v>4</v>
      </c>
      <c r="Y425">
        <f t="shared" si="6"/>
        <v>2</v>
      </c>
    </row>
    <row r="426" spans="1:25" x14ac:dyDescent="0.35">
      <c r="A426" t="s">
        <v>495</v>
      </c>
      <c r="B426" t="s">
        <v>161</v>
      </c>
      <c r="C426" t="s">
        <v>33</v>
      </c>
      <c r="D426" t="s">
        <v>34</v>
      </c>
      <c r="F426" s="11">
        <v>44272</v>
      </c>
      <c r="G426" s="11">
        <v>44296</v>
      </c>
      <c r="H426">
        <v>1</v>
      </c>
      <c r="K426">
        <v>0.5</v>
      </c>
      <c r="L426">
        <v>48.990699999999997</v>
      </c>
      <c r="M426" t="s">
        <v>18</v>
      </c>
      <c r="N426">
        <v>24</v>
      </c>
      <c r="O426">
        <v>80</v>
      </c>
      <c r="P426">
        <v>40</v>
      </c>
      <c r="Q426">
        <v>40</v>
      </c>
      <c r="R426">
        <v>48.990699999999997</v>
      </c>
      <c r="S426">
        <v>88.990700000000004</v>
      </c>
      <c r="T426">
        <v>88.990700000000004</v>
      </c>
      <c r="U426" s="3" t="s">
        <v>23</v>
      </c>
      <c r="V426" s="3" t="s">
        <v>25</v>
      </c>
      <c r="W426">
        <f>VLOOKUP(U426,Days!$A$1:$B$8,2,FALSE)</f>
        <v>3</v>
      </c>
      <c r="X426">
        <f>VLOOKUP(V426,Days!$A$1:$B$8,2,FALSE)</f>
        <v>6</v>
      </c>
      <c r="Y426">
        <f t="shared" si="6"/>
        <v>3</v>
      </c>
    </row>
    <row r="427" spans="1:25" x14ac:dyDescent="0.35">
      <c r="A427" t="s">
        <v>496</v>
      </c>
      <c r="B427" t="s">
        <v>63</v>
      </c>
      <c r="C427" t="s">
        <v>39</v>
      </c>
      <c r="D427" t="s">
        <v>36</v>
      </c>
      <c r="F427" s="11">
        <v>44272</v>
      </c>
      <c r="G427" s="11">
        <v>44296</v>
      </c>
      <c r="H427">
        <v>1</v>
      </c>
      <c r="K427">
        <v>0.25</v>
      </c>
      <c r="L427">
        <v>15.401</v>
      </c>
      <c r="M427" t="s">
        <v>18</v>
      </c>
      <c r="N427">
        <v>24</v>
      </c>
      <c r="O427">
        <v>80</v>
      </c>
      <c r="P427">
        <v>20</v>
      </c>
      <c r="Q427">
        <v>20</v>
      </c>
      <c r="R427">
        <v>15.401</v>
      </c>
      <c r="S427">
        <v>35.400999999999996</v>
      </c>
      <c r="T427">
        <v>35.400999999999996</v>
      </c>
      <c r="U427" s="3" t="s">
        <v>23</v>
      </c>
      <c r="V427" s="3" t="s">
        <v>25</v>
      </c>
      <c r="W427">
        <f>VLOOKUP(U427,Days!$A$1:$B$8,2,FALSE)</f>
        <v>3</v>
      </c>
      <c r="X427">
        <f>VLOOKUP(V427,Days!$A$1:$B$8,2,FALSE)</f>
        <v>6</v>
      </c>
      <c r="Y427">
        <f t="shared" si="6"/>
        <v>3</v>
      </c>
    </row>
    <row r="428" spans="1:25" x14ac:dyDescent="0.35">
      <c r="A428" t="s">
        <v>497</v>
      </c>
      <c r="B428" t="s">
        <v>218</v>
      </c>
      <c r="C428" t="s">
        <v>37</v>
      </c>
      <c r="D428" t="s">
        <v>42</v>
      </c>
      <c r="F428" s="11">
        <v>44274</v>
      </c>
      <c r="G428" s="11">
        <v>44322</v>
      </c>
      <c r="H428">
        <v>1</v>
      </c>
      <c r="K428">
        <v>0.75</v>
      </c>
      <c r="L428">
        <v>204.10079999999999</v>
      </c>
      <c r="M428" t="s">
        <v>24</v>
      </c>
      <c r="N428">
        <v>48</v>
      </c>
      <c r="O428">
        <v>80</v>
      </c>
      <c r="P428">
        <v>60</v>
      </c>
      <c r="Q428">
        <v>60</v>
      </c>
      <c r="R428">
        <v>204.10079999999999</v>
      </c>
      <c r="S428">
        <v>264.10079999999999</v>
      </c>
      <c r="T428">
        <v>264.10079999999999</v>
      </c>
      <c r="U428" s="3" t="s">
        <v>20</v>
      </c>
      <c r="V428" s="3" t="s">
        <v>22</v>
      </c>
      <c r="W428">
        <f>VLOOKUP(U428,Days!$A$1:$B$8,2,FALSE)</f>
        <v>5</v>
      </c>
      <c r="X428">
        <f>VLOOKUP(V428,Days!$A$1:$B$8,2,FALSE)</f>
        <v>4</v>
      </c>
      <c r="Y428">
        <f t="shared" si="6"/>
        <v>-1</v>
      </c>
    </row>
    <row r="429" spans="1:25" x14ac:dyDescent="0.35">
      <c r="A429" t="s">
        <v>498</v>
      </c>
      <c r="B429" t="s">
        <v>63</v>
      </c>
      <c r="C429" t="s">
        <v>39</v>
      </c>
      <c r="D429" t="s">
        <v>34</v>
      </c>
      <c r="F429" s="11">
        <v>44275</v>
      </c>
      <c r="G429" s="11">
        <v>44296</v>
      </c>
      <c r="H429">
        <v>1</v>
      </c>
      <c r="K429">
        <v>0.25</v>
      </c>
      <c r="L429">
        <v>12.63</v>
      </c>
      <c r="M429" t="s">
        <v>18</v>
      </c>
      <c r="N429">
        <v>21</v>
      </c>
      <c r="O429">
        <v>80</v>
      </c>
      <c r="P429">
        <v>20</v>
      </c>
      <c r="Q429">
        <v>20</v>
      </c>
      <c r="R429">
        <v>12.63</v>
      </c>
      <c r="S429">
        <v>32.630000000000003</v>
      </c>
      <c r="T429">
        <v>32.630000000000003</v>
      </c>
      <c r="U429" s="3" t="s">
        <v>25</v>
      </c>
      <c r="V429" s="3" t="s">
        <v>25</v>
      </c>
      <c r="W429">
        <f>VLOOKUP(U429,Days!$A$1:$B$8,2,FALSE)</f>
        <v>6</v>
      </c>
      <c r="X429">
        <f>VLOOKUP(V429,Days!$A$1:$B$8,2,FALSE)</f>
        <v>6</v>
      </c>
      <c r="Y429">
        <f t="shared" si="6"/>
        <v>0</v>
      </c>
    </row>
    <row r="430" spans="1:25" x14ac:dyDescent="0.35">
      <c r="A430" t="s">
        <v>499</v>
      </c>
      <c r="B430" t="s">
        <v>161</v>
      </c>
      <c r="C430" t="s">
        <v>39</v>
      </c>
      <c r="D430" t="s">
        <v>34</v>
      </c>
      <c r="F430" s="11">
        <v>44275</v>
      </c>
      <c r="G430" s="11">
        <v>44299</v>
      </c>
      <c r="H430">
        <v>1</v>
      </c>
      <c r="K430">
        <v>0.25</v>
      </c>
      <c r="L430">
        <v>15.24</v>
      </c>
      <c r="M430" t="s">
        <v>21</v>
      </c>
      <c r="N430">
        <v>24</v>
      </c>
      <c r="O430">
        <v>80</v>
      </c>
      <c r="P430">
        <v>20</v>
      </c>
      <c r="Q430">
        <v>20</v>
      </c>
      <c r="R430">
        <v>15.24</v>
      </c>
      <c r="S430">
        <v>35.24</v>
      </c>
      <c r="T430">
        <v>35.24</v>
      </c>
      <c r="U430" s="3" t="s">
        <v>25</v>
      </c>
      <c r="V430" s="3" t="s">
        <v>19</v>
      </c>
      <c r="W430">
        <f>VLOOKUP(U430,Days!$A$1:$B$8,2,FALSE)</f>
        <v>6</v>
      </c>
      <c r="X430">
        <f>VLOOKUP(V430,Days!$A$1:$B$8,2,FALSE)</f>
        <v>2</v>
      </c>
      <c r="Y430">
        <f t="shared" si="6"/>
        <v>-4</v>
      </c>
    </row>
    <row r="431" spans="1:25" x14ac:dyDescent="0.35">
      <c r="A431" t="s">
        <v>500</v>
      </c>
      <c r="B431" t="s">
        <v>77</v>
      </c>
      <c r="C431" t="s">
        <v>37</v>
      </c>
      <c r="D431" t="s">
        <v>34</v>
      </c>
      <c r="F431" s="11">
        <v>44277</v>
      </c>
      <c r="G431" s="11">
        <v>44286</v>
      </c>
      <c r="H431">
        <v>1</v>
      </c>
      <c r="I431" t="s">
        <v>27</v>
      </c>
      <c r="J431" t="s">
        <v>27</v>
      </c>
      <c r="K431">
        <v>0.5</v>
      </c>
      <c r="L431">
        <v>50</v>
      </c>
      <c r="M431" t="s">
        <v>28</v>
      </c>
      <c r="N431">
        <v>9</v>
      </c>
      <c r="O431">
        <v>80</v>
      </c>
      <c r="P431">
        <v>40</v>
      </c>
      <c r="Q431">
        <v>0</v>
      </c>
      <c r="R431">
        <v>0</v>
      </c>
      <c r="S431">
        <v>90</v>
      </c>
      <c r="T431">
        <v>0</v>
      </c>
      <c r="U431" s="3" t="s">
        <v>26</v>
      </c>
      <c r="V431" s="3" t="s">
        <v>23</v>
      </c>
      <c r="W431">
        <f>VLOOKUP(U431,Days!$A$1:$B$8,2,FALSE)</f>
        <v>1</v>
      </c>
      <c r="X431">
        <f>VLOOKUP(V431,Days!$A$1:$B$8,2,FALSE)</f>
        <v>3</v>
      </c>
      <c r="Y431">
        <f t="shared" si="6"/>
        <v>2</v>
      </c>
    </row>
    <row r="432" spans="1:25" x14ac:dyDescent="0.35">
      <c r="A432" t="s">
        <v>501</v>
      </c>
      <c r="B432" t="s">
        <v>65</v>
      </c>
      <c r="C432" t="s">
        <v>33</v>
      </c>
      <c r="D432" t="s">
        <v>40</v>
      </c>
      <c r="F432" s="11">
        <v>44277</v>
      </c>
      <c r="G432" s="11">
        <v>44306</v>
      </c>
      <c r="H432">
        <v>1</v>
      </c>
      <c r="J432" t="s">
        <v>27</v>
      </c>
      <c r="K432">
        <v>1.5</v>
      </c>
      <c r="L432">
        <v>272.55329999999998</v>
      </c>
      <c r="M432" t="s">
        <v>24</v>
      </c>
      <c r="N432">
        <v>29</v>
      </c>
      <c r="O432">
        <v>80</v>
      </c>
      <c r="P432">
        <v>120</v>
      </c>
      <c r="Q432">
        <v>120</v>
      </c>
      <c r="R432">
        <v>0</v>
      </c>
      <c r="S432">
        <v>392.55329999999998</v>
      </c>
      <c r="T432">
        <v>120</v>
      </c>
      <c r="U432" s="3" t="s">
        <v>26</v>
      </c>
      <c r="V432" s="3" t="s">
        <v>19</v>
      </c>
      <c r="W432">
        <f>VLOOKUP(U432,Days!$A$1:$B$8,2,FALSE)</f>
        <v>1</v>
      </c>
      <c r="X432">
        <f>VLOOKUP(V432,Days!$A$1:$B$8,2,FALSE)</f>
        <v>2</v>
      </c>
      <c r="Y432">
        <f t="shared" si="6"/>
        <v>1</v>
      </c>
    </row>
    <row r="433" spans="1:25" x14ac:dyDescent="0.35">
      <c r="A433" t="s">
        <v>502</v>
      </c>
      <c r="B433" t="s">
        <v>70</v>
      </c>
      <c r="C433" t="s">
        <v>35</v>
      </c>
      <c r="D433" t="s">
        <v>42</v>
      </c>
      <c r="F433" s="11">
        <v>44277</v>
      </c>
      <c r="G433" s="11">
        <v>44306</v>
      </c>
      <c r="H433">
        <v>2</v>
      </c>
      <c r="K433">
        <v>6.25</v>
      </c>
      <c r="L433">
        <v>27</v>
      </c>
      <c r="M433" t="s">
        <v>24</v>
      </c>
      <c r="N433">
        <v>29</v>
      </c>
      <c r="O433">
        <v>140</v>
      </c>
      <c r="P433">
        <v>875</v>
      </c>
      <c r="Q433">
        <v>875</v>
      </c>
      <c r="R433">
        <v>27</v>
      </c>
      <c r="S433">
        <v>902</v>
      </c>
      <c r="T433">
        <v>902</v>
      </c>
      <c r="U433" s="3" t="s">
        <v>26</v>
      </c>
      <c r="V433" s="3" t="s">
        <v>19</v>
      </c>
      <c r="W433">
        <f>VLOOKUP(U433,Days!$A$1:$B$8,2,FALSE)</f>
        <v>1</v>
      </c>
      <c r="X433">
        <f>VLOOKUP(V433,Days!$A$1:$B$8,2,FALSE)</f>
        <v>2</v>
      </c>
      <c r="Y433">
        <f t="shared" si="6"/>
        <v>1</v>
      </c>
    </row>
    <row r="434" spans="1:25" x14ac:dyDescent="0.35">
      <c r="A434" t="s">
        <v>503</v>
      </c>
      <c r="B434" t="s">
        <v>87</v>
      </c>
      <c r="C434" t="s">
        <v>37</v>
      </c>
      <c r="D434" t="s">
        <v>34</v>
      </c>
      <c r="F434" s="11">
        <v>44277</v>
      </c>
      <c r="G434" s="11">
        <v>44308</v>
      </c>
      <c r="H434">
        <v>1</v>
      </c>
      <c r="I434" t="s">
        <v>27</v>
      </c>
      <c r="J434" t="s">
        <v>27</v>
      </c>
      <c r="K434">
        <v>0.25</v>
      </c>
      <c r="L434">
        <v>65.428799999999995</v>
      </c>
      <c r="M434" t="s">
        <v>28</v>
      </c>
      <c r="N434">
        <v>31</v>
      </c>
      <c r="O434">
        <v>80</v>
      </c>
      <c r="P434">
        <v>20</v>
      </c>
      <c r="Q434">
        <v>0</v>
      </c>
      <c r="R434">
        <v>0</v>
      </c>
      <c r="S434">
        <v>85.428799999999995</v>
      </c>
      <c r="T434">
        <v>0</v>
      </c>
      <c r="U434" s="3" t="s">
        <v>26</v>
      </c>
      <c r="V434" s="3" t="s">
        <v>22</v>
      </c>
      <c r="W434">
        <f>VLOOKUP(U434,Days!$A$1:$B$8,2,FALSE)</f>
        <v>1</v>
      </c>
      <c r="X434">
        <f>VLOOKUP(V434,Days!$A$1:$B$8,2,FALSE)</f>
        <v>4</v>
      </c>
      <c r="Y434">
        <f t="shared" si="6"/>
        <v>3</v>
      </c>
    </row>
    <row r="435" spans="1:25" x14ac:dyDescent="0.35">
      <c r="A435" t="s">
        <v>504</v>
      </c>
      <c r="B435" t="s">
        <v>63</v>
      </c>
      <c r="C435" t="s">
        <v>39</v>
      </c>
      <c r="D435" t="s">
        <v>34</v>
      </c>
      <c r="F435" s="11">
        <v>44277</v>
      </c>
      <c r="G435" s="11">
        <v>44322</v>
      </c>
      <c r="H435">
        <v>2</v>
      </c>
      <c r="K435">
        <v>0.5</v>
      </c>
      <c r="L435">
        <v>85.32</v>
      </c>
      <c r="M435" t="s">
        <v>18</v>
      </c>
      <c r="N435">
        <v>45</v>
      </c>
      <c r="O435">
        <v>140</v>
      </c>
      <c r="P435">
        <v>70</v>
      </c>
      <c r="Q435">
        <v>70</v>
      </c>
      <c r="R435">
        <v>85.32</v>
      </c>
      <c r="S435">
        <v>155.32</v>
      </c>
      <c r="T435">
        <v>155.32</v>
      </c>
      <c r="U435" s="3" t="s">
        <v>26</v>
      </c>
      <c r="V435" s="3" t="s">
        <v>22</v>
      </c>
      <c r="W435">
        <f>VLOOKUP(U435,Days!$A$1:$B$8,2,FALSE)</f>
        <v>1</v>
      </c>
      <c r="X435">
        <f>VLOOKUP(V435,Days!$A$1:$B$8,2,FALSE)</f>
        <v>4</v>
      </c>
      <c r="Y435">
        <f t="shared" si="6"/>
        <v>3</v>
      </c>
    </row>
    <row r="436" spans="1:25" x14ac:dyDescent="0.35">
      <c r="A436" t="s">
        <v>505</v>
      </c>
      <c r="B436" t="s">
        <v>65</v>
      </c>
      <c r="C436" t="s">
        <v>33</v>
      </c>
      <c r="D436" t="s">
        <v>38</v>
      </c>
      <c r="F436" s="11">
        <v>44277</v>
      </c>
      <c r="G436" s="11">
        <v>44326</v>
      </c>
      <c r="H436">
        <v>2</v>
      </c>
      <c r="J436" t="s">
        <v>27</v>
      </c>
      <c r="K436">
        <v>1.5</v>
      </c>
      <c r="L436">
        <v>572.1671</v>
      </c>
      <c r="M436" t="s">
        <v>24</v>
      </c>
      <c r="N436">
        <v>49</v>
      </c>
      <c r="O436">
        <v>140</v>
      </c>
      <c r="P436">
        <v>210</v>
      </c>
      <c r="Q436">
        <v>210</v>
      </c>
      <c r="R436">
        <v>0</v>
      </c>
      <c r="S436">
        <v>782.1671</v>
      </c>
      <c r="T436">
        <v>210</v>
      </c>
      <c r="U436" s="3" t="s">
        <v>26</v>
      </c>
      <c r="V436" s="3" t="s">
        <v>26</v>
      </c>
      <c r="W436">
        <f>VLOOKUP(U436,Days!$A$1:$B$8,2,FALSE)</f>
        <v>1</v>
      </c>
      <c r="X436">
        <f>VLOOKUP(V436,Days!$A$1:$B$8,2,FALSE)</f>
        <v>1</v>
      </c>
      <c r="Y436">
        <f t="shared" si="6"/>
        <v>0</v>
      </c>
    </row>
    <row r="437" spans="1:25" x14ac:dyDescent="0.35">
      <c r="A437" t="s">
        <v>506</v>
      </c>
      <c r="B437" t="s">
        <v>65</v>
      </c>
      <c r="C437" t="s">
        <v>33</v>
      </c>
      <c r="D437" t="s">
        <v>40</v>
      </c>
      <c r="F437" s="11">
        <v>44277</v>
      </c>
      <c r="G437" s="11">
        <v>44326</v>
      </c>
      <c r="H437">
        <v>2</v>
      </c>
      <c r="J437" t="s">
        <v>27</v>
      </c>
      <c r="K437">
        <v>4.5</v>
      </c>
      <c r="L437">
        <v>937.97670000000005</v>
      </c>
      <c r="M437" t="s">
        <v>24</v>
      </c>
      <c r="N437">
        <v>49</v>
      </c>
      <c r="O437">
        <v>140</v>
      </c>
      <c r="P437">
        <v>630</v>
      </c>
      <c r="Q437">
        <v>630</v>
      </c>
      <c r="R437">
        <v>0</v>
      </c>
      <c r="S437">
        <v>1567.9767000000002</v>
      </c>
      <c r="T437">
        <v>630</v>
      </c>
      <c r="U437" s="3" t="s">
        <v>26</v>
      </c>
      <c r="V437" s="3" t="s">
        <v>26</v>
      </c>
      <c r="W437">
        <f>VLOOKUP(U437,Days!$A$1:$B$8,2,FALSE)</f>
        <v>1</v>
      </c>
      <c r="X437">
        <f>VLOOKUP(V437,Days!$A$1:$B$8,2,FALSE)</f>
        <v>1</v>
      </c>
      <c r="Y437">
        <f t="shared" si="6"/>
        <v>0</v>
      </c>
    </row>
    <row r="438" spans="1:25" x14ac:dyDescent="0.35">
      <c r="A438" t="s">
        <v>507</v>
      </c>
      <c r="B438" t="s">
        <v>67</v>
      </c>
      <c r="C438" t="s">
        <v>33</v>
      </c>
      <c r="D438" t="s">
        <v>42</v>
      </c>
      <c r="F438" s="11">
        <v>44278</v>
      </c>
      <c r="G438" s="11">
        <v>44278</v>
      </c>
      <c r="H438">
        <v>1</v>
      </c>
      <c r="I438" t="s">
        <v>27</v>
      </c>
      <c r="J438" t="s">
        <v>27</v>
      </c>
      <c r="K438">
        <v>0.5</v>
      </c>
      <c r="L438">
        <v>165</v>
      </c>
      <c r="M438" t="s">
        <v>28</v>
      </c>
      <c r="N438">
        <v>0</v>
      </c>
      <c r="O438">
        <v>80</v>
      </c>
      <c r="P438">
        <v>40</v>
      </c>
      <c r="Q438">
        <v>0</v>
      </c>
      <c r="R438">
        <v>0</v>
      </c>
      <c r="S438">
        <v>205</v>
      </c>
      <c r="T438">
        <v>0</v>
      </c>
      <c r="U438" s="3" t="s">
        <v>19</v>
      </c>
      <c r="V438" s="3" t="s">
        <v>19</v>
      </c>
      <c r="W438">
        <f>VLOOKUP(U438,Days!$A$1:$B$8,2,FALSE)</f>
        <v>2</v>
      </c>
      <c r="X438">
        <f>VLOOKUP(V438,Days!$A$1:$B$8,2,FALSE)</f>
        <v>2</v>
      </c>
      <c r="Y438">
        <f t="shared" si="6"/>
        <v>0</v>
      </c>
    </row>
    <row r="439" spans="1:25" x14ac:dyDescent="0.35">
      <c r="A439" t="s">
        <v>508</v>
      </c>
      <c r="B439" t="s">
        <v>63</v>
      </c>
      <c r="C439" t="s">
        <v>39</v>
      </c>
      <c r="D439" t="s">
        <v>34</v>
      </c>
      <c r="F439" s="11">
        <v>44278</v>
      </c>
      <c r="G439" s="11">
        <v>44289</v>
      </c>
      <c r="H439">
        <v>2</v>
      </c>
      <c r="I439" t="s">
        <v>27</v>
      </c>
      <c r="J439" t="s">
        <v>27</v>
      </c>
      <c r="K439">
        <v>0.25</v>
      </c>
      <c r="L439">
        <v>55.295499999999997</v>
      </c>
      <c r="M439" t="s">
        <v>28</v>
      </c>
      <c r="N439">
        <v>11</v>
      </c>
      <c r="O439">
        <v>140</v>
      </c>
      <c r="P439">
        <v>35</v>
      </c>
      <c r="Q439">
        <v>0</v>
      </c>
      <c r="R439">
        <v>0</v>
      </c>
      <c r="S439">
        <v>90.295500000000004</v>
      </c>
      <c r="T439">
        <v>0</v>
      </c>
      <c r="U439" s="3" t="s">
        <v>19</v>
      </c>
      <c r="V439" s="3" t="s">
        <v>25</v>
      </c>
      <c r="W439">
        <f>VLOOKUP(U439,Days!$A$1:$B$8,2,FALSE)</f>
        <v>2</v>
      </c>
      <c r="X439">
        <f>VLOOKUP(V439,Days!$A$1:$B$8,2,FALSE)</f>
        <v>6</v>
      </c>
      <c r="Y439">
        <f t="shared" si="6"/>
        <v>4</v>
      </c>
    </row>
    <row r="440" spans="1:25" x14ac:dyDescent="0.35">
      <c r="A440" t="s">
        <v>509</v>
      </c>
      <c r="B440" t="s">
        <v>87</v>
      </c>
      <c r="C440" t="s">
        <v>35</v>
      </c>
      <c r="D440" t="s">
        <v>42</v>
      </c>
      <c r="F440" s="11">
        <v>44278</v>
      </c>
      <c r="G440" s="11">
        <v>44296</v>
      </c>
      <c r="H440">
        <v>1</v>
      </c>
      <c r="J440" t="s">
        <v>27</v>
      </c>
      <c r="K440">
        <v>2.75</v>
      </c>
      <c r="L440">
        <v>534.56600000000003</v>
      </c>
      <c r="M440" t="s">
        <v>24</v>
      </c>
      <c r="N440">
        <v>18</v>
      </c>
      <c r="O440">
        <v>80</v>
      </c>
      <c r="P440">
        <v>220</v>
      </c>
      <c r="Q440">
        <v>220</v>
      </c>
      <c r="R440">
        <v>0</v>
      </c>
      <c r="S440">
        <v>754.56600000000003</v>
      </c>
      <c r="T440">
        <v>220</v>
      </c>
      <c r="U440" s="3" t="s">
        <v>19</v>
      </c>
      <c r="V440" s="3" t="s">
        <v>25</v>
      </c>
      <c r="W440">
        <f>VLOOKUP(U440,Days!$A$1:$B$8,2,FALSE)</f>
        <v>2</v>
      </c>
      <c r="X440">
        <f>VLOOKUP(V440,Days!$A$1:$B$8,2,FALSE)</f>
        <v>6</v>
      </c>
      <c r="Y440">
        <f t="shared" si="6"/>
        <v>4</v>
      </c>
    </row>
    <row r="441" spans="1:25" x14ac:dyDescent="0.35">
      <c r="A441" t="s">
        <v>510</v>
      </c>
      <c r="B441" t="s">
        <v>67</v>
      </c>
      <c r="C441" t="s">
        <v>33</v>
      </c>
      <c r="D441" t="s">
        <v>34</v>
      </c>
      <c r="F441" s="11">
        <v>44278</v>
      </c>
      <c r="G441" s="11">
        <v>44294</v>
      </c>
      <c r="H441">
        <v>1</v>
      </c>
      <c r="J441" t="s">
        <v>27</v>
      </c>
      <c r="K441">
        <v>1</v>
      </c>
      <c r="L441">
        <v>448.26</v>
      </c>
      <c r="M441" t="s">
        <v>24</v>
      </c>
      <c r="N441">
        <v>16</v>
      </c>
      <c r="O441">
        <v>80</v>
      </c>
      <c r="P441">
        <v>80</v>
      </c>
      <c r="Q441">
        <v>80</v>
      </c>
      <c r="R441">
        <v>0</v>
      </c>
      <c r="S441">
        <v>528.26</v>
      </c>
      <c r="T441">
        <v>80</v>
      </c>
      <c r="U441" s="3" t="s">
        <v>19</v>
      </c>
      <c r="V441" s="3" t="s">
        <v>22</v>
      </c>
      <c r="W441">
        <f>VLOOKUP(U441,Days!$A$1:$B$8,2,FALSE)</f>
        <v>2</v>
      </c>
      <c r="X441">
        <f>VLOOKUP(V441,Days!$A$1:$B$8,2,FALSE)</f>
        <v>4</v>
      </c>
      <c r="Y441">
        <f t="shared" si="6"/>
        <v>2</v>
      </c>
    </row>
    <row r="442" spans="1:25" x14ac:dyDescent="0.35">
      <c r="A442" t="s">
        <v>511</v>
      </c>
      <c r="B442" t="s">
        <v>99</v>
      </c>
      <c r="C442" t="s">
        <v>33</v>
      </c>
      <c r="D442" t="s">
        <v>34</v>
      </c>
      <c r="F442" s="11">
        <v>44278</v>
      </c>
      <c r="G442" s="11">
        <v>44300</v>
      </c>
      <c r="H442">
        <v>2</v>
      </c>
      <c r="K442">
        <v>1</v>
      </c>
      <c r="L442">
        <v>123.208</v>
      </c>
      <c r="M442" t="s">
        <v>24</v>
      </c>
      <c r="N442">
        <v>22</v>
      </c>
      <c r="O442">
        <v>140</v>
      </c>
      <c r="P442">
        <v>140</v>
      </c>
      <c r="Q442">
        <v>140</v>
      </c>
      <c r="R442">
        <v>123.208</v>
      </c>
      <c r="S442">
        <v>263.20799999999997</v>
      </c>
      <c r="T442">
        <v>263.20799999999997</v>
      </c>
      <c r="U442" s="3" t="s">
        <v>19</v>
      </c>
      <c r="V442" s="3" t="s">
        <v>23</v>
      </c>
      <c r="W442">
        <f>VLOOKUP(U442,Days!$A$1:$B$8,2,FALSE)</f>
        <v>2</v>
      </c>
      <c r="X442">
        <f>VLOOKUP(V442,Days!$A$1:$B$8,2,FALSE)</f>
        <v>3</v>
      </c>
      <c r="Y442">
        <f t="shared" si="6"/>
        <v>1</v>
      </c>
    </row>
    <row r="443" spans="1:25" x14ac:dyDescent="0.35">
      <c r="A443" t="s">
        <v>512</v>
      </c>
      <c r="B443" t="s">
        <v>67</v>
      </c>
      <c r="C443" t="s">
        <v>37</v>
      </c>
      <c r="D443" t="s">
        <v>36</v>
      </c>
      <c r="F443" s="11">
        <v>44278</v>
      </c>
      <c r="G443" s="11">
        <v>44298</v>
      </c>
      <c r="H443">
        <v>1</v>
      </c>
      <c r="K443">
        <v>0.25</v>
      </c>
      <c r="L443">
        <v>77.290000000000006</v>
      </c>
      <c r="M443" t="s">
        <v>24</v>
      </c>
      <c r="N443">
        <v>20</v>
      </c>
      <c r="O443">
        <v>80</v>
      </c>
      <c r="P443">
        <v>20</v>
      </c>
      <c r="Q443">
        <v>20</v>
      </c>
      <c r="R443">
        <v>77.290000000000006</v>
      </c>
      <c r="S443">
        <v>97.29</v>
      </c>
      <c r="T443">
        <v>97.29</v>
      </c>
      <c r="U443" s="3" t="s">
        <v>19</v>
      </c>
      <c r="V443" s="3" t="s">
        <v>26</v>
      </c>
      <c r="W443">
        <f>VLOOKUP(U443,Days!$A$1:$B$8,2,FALSE)</f>
        <v>2</v>
      </c>
      <c r="X443">
        <f>VLOOKUP(V443,Days!$A$1:$B$8,2,FALSE)</f>
        <v>1</v>
      </c>
      <c r="Y443">
        <f t="shared" si="6"/>
        <v>-1</v>
      </c>
    </row>
    <row r="444" spans="1:25" x14ac:dyDescent="0.35">
      <c r="A444" t="s">
        <v>513</v>
      </c>
      <c r="B444" t="s">
        <v>63</v>
      </c>
      <c r="C444" t="s">
        <v>39</v>
      </c>
      <c r="D444" t="s">
        <v>38</v>
      </c>
      <c r="F444" s="11">
        <v>44278</v>
      </c>
      <c r="G444" s="11">
        <v>44298</v>
      </c>
      <c r="H444">
        <v>2</v>
      </c>
      <c r="I444" t="s">
        <v>27</v>
      </c>
      <c r="J444" t="s">
        <v>27</v>
      </c>
      <c r="K444">
        <v>1</v>
      </c>
      <c r="L444">
        <v>360</v>
      </c>
      <c r="M444" t="s">
        <v>28</v>
      </c>
      <c r="N444">
        <v>20</v>
      </c>
      <c r="O444">
        <v>140</v>
      </c>
      <c r="P444">
        <v>140</v>
      </c>
      <c r="Q444">
        <v>0</v>
      </c>
      <c r="R444">
        <v>0</v>
      </c>
      <c r="S444">
        <v>500</v>
      </c>
      <c r="T444">
        <v>0</v>
      </c>
      <c r="U444" s="3" t="s">
        <v>19</v>
      </c>
      <c r="V444" s="3" t="s">
        <v>26</v>
      </c>
      <c r="W444">
        <f>VLOOKUP(U444,Days!$A$1:$B$8,2,FALSE)</f>
        <v>2</v>
      </c>
      <c r="X444">
        <f>VLOOKUP(V444,Days!$A$1:$B$8,2,FALSE)</f>
        <v>1</v>
      </c>
      <c r="Y444">
        <f t="shared" si="6"/>
        <v>-1</v>
      </c>
    </row>
    <row r="445" spans="1:25" x14ac:dyDescent="0.35">
      <c r="A445" t="s">
        <v>514</v>
      </c>
      <c r="B445" t="s">
        <v>70</v>
      </c>
      <c r="C445" t="s">
        <v>33</v>
      </c>
      <c r="D445" t="s">
        <v>40</v>
      </c>
      <c r="F445" s="11">
        <v>44278</v>
      </c>
      <c r="G445" s="11">
        <v>44329</v>
      </c>
      <c r="H445">
        <v>2</v>
      </c>
      <c r="K445">
        <v>3.5</v>
      </c>
      <c r="L445">
        <v>653.00080000000003</v>
      </c>
      <c r="M445" t="s">
        <v>24</v>
      </c>
      <c r="N445">
        <v>51</v>
      </c>
      <c r="O445">
        <v>140</v>
      </c>
      <c r="P445">
        <v>490</v>
      </c>
      <c r="Q445">
        <v>490</v>
      </c>
      <c r="R445">
        <v>653.00080000000003</v>
      </c>
      <c r="S445">
        <v>1143.0008</v>
      </c>
      <c r="T445">
        <v>1143.0008</v>
      </c>
      <c r="U445" s="3" t="s">
        <v>19</v>
      </c>
      <c r="V445" s="3" t="s">
        <v>22</v>
      </c>
      <c r="W445">
        <f>VLOOKUP(U445,Days!$A$1:$B$8,2,FALSE)</f>
        <v>2</v>
      </c>
      <c r="X445">
        <f>VLOOKUP(V445,Days!$A$1:$B$8,2,FALSE)</f>
        <v>4</v>
      </c>
      <c r="Y445">
        <f t="shared" si="6"/>
        <v>2</v>
      </c>
    </row>
    <row r="446" spans="1:25" x14ac:dyDescent="0.35">
      <c r="A446" t="s">
        <v>515</v>
      </c>
      <c r="B446" t="s">
        <v>65</v>
      </c>
      <c r="C446" t="s">
        <v>41</v>
      </c>
      <c r="D446" t="s">
        <v>38</v>
      </c>
      <c r="F446" s="11">
        <v>44279</v>
      </c>
      <c r="G446" s="11">
        <v>44292</v>
      </c>
      <c r="H446">
        <v>1</v>
      </c>
      <c r="K446">
        <v>1.5</v>
      </c>
      <c r="L446">
        <v>118.3</v>
      </c>
      <c r="M446" t="s">
        <v>18</v>
      </c>
      <c r="N446">
        <v>13</v>
      </c>
      <c r="O446">
        <v>80</v>
      </c>
      <c r="P446">
        <v>120</v>
      </c>
      <c r="Q446">
        <v>120</v>
      </c>
      <c r="R446">
        <v>118.3</v>
      </c>
      <c r="S446">
        <v>238.3</v>
      </c>
      <c r="T446">
        <v>238.3</v>
      </c>
      <c r="U446" s="3" t="s">
        <v>23</v>
      </c>
      <c r="V446" s="3" t="s">
        <v>19</v>
      </c>
      <c r="W446">
        <f>VLOOKUP(U446,Days!$A$1:$B$8,2,FALSE)</f>
        <v>3</v>
      </c>
      <c r="X446">
        <f>VLOOKUP(V446,Days!$A$1:$B$8,2,FALSE)</f>
        <v>2</v>
      </c>
      <c r="Y446">
        <f t="shared" si="6"/>
        <v>-1</v>
      </c>
    </row>
    <row r="447" spans="1:25" x14ac:dyDescent="0.35">
      <c r="A447" t="s">
        <v>516</v>
      </c>
      <c r="B447" t="s">
        <v>99</v>
      </c>
      <c r="C447" t="s">
        <v>39</v>
      </c>
      <c r="D447" t="s">
        <v>40</v>
      </c>
      <c r="F447" s="11">
        <v>44279</v>
      </c>
      <c r="G447" s="11">
        <v>44358</v>
      </c>
      <c r="H447">
        <v>2</v>
      </c>
      <c r="J447" t="s">
        <v>27</v>
      </c>
      <c r="K447">
        <v>2.5</v>
      </c>
      <c r="L447">
        <v>1480.3623</v>
      </c>
      <c r="M447" t="s">
        <v>24</v>
      </c>
      <c r="N447">
        <v>79</v>
      </c>
      <c r="O447">
        <v>140</v>
      </c>
      <c r="P447">
        <v>350</v>
      </c>
      <c r="Q447">
        <v>350</v>
      </c>
      <c r="R447">
        <v>0</v>
      </c>
      <c r="S447">
        <v>1830.3623</v>
      </c>
      <c r="T447">
        <v>350</v>
      </c>
      <c r="U447" s="3" t="s">
        <v>23</v>
      </c>
      <c r="V447" s="3" t="s">
        <v>20</v>
      </c>
      <c r="W447">
        <f>VLOOKUP(U447,Days!$A$1:$B$8,2,FALSE)</f>
        <v>3</v>
      </c>
      <c r="X447">
        <f>VLOOKUP(V447,Days!$A$1:$B$8,2,FALSE)</f>
        <v>5</v>
      </c>
      <c r="Y447">
        <f t="shared" si="6"/>
        <v>2</v>
      </c>
    </row>
    <row r="448" spans="1:25" x14ac:dyDescent="0.35">
      <c r="A448" t="s">
        <v>517</v>
      </c>
      <c r="B448" t="s">
        <v>218</v>
      </c>
      <c r="C448" t="s">
        <v>39</v>
      </c>
      <c r="D448" t="s">
        <v>40</v>
      </c>
      <c r="F448" s="11">
        <v>44280</v>
      </c>
      <c r="G448" s="11">
        <v>44327</v>
      </c>
      <c r="H448">
        <v>2</v>
      </c>
      <c r="K448">
        <v>2.5</v>
      </c>
      <c r="L448">
        <v>837.1567</v>
      </c>
      <c r="M448" t="s">
        <v>24</v>
      </c>
      <c r="N448">
        <v>47</v>
      </c>
      <c r="O448">
        <v>140</v>
      </c>
      <c r="P448">
        <v>350</v>
      </c>
      <c r="Q448">
        <v>350</v>
      </c>
      <c r="R448">
        <v>837.1567</v>
      </c>
      <c r="S448">
        <v>1187.1567</v>
      </c>
      <c r="T448">
        <v>1187.1567</v>
      </c>
      <c r="U448" s="3" t="s">
        <v>22</v>
      </c>
      <c r="V448" s="3" t="s">
        <v>19</v>
      </c>
      <c r="W448">
        <f>VLOOKUP(U448,Days!$A$1:$B$8,2,FALSE)</f>
        <v>4</v>
      </c>
      <c r="X448">
        <f>VLOOKUP(V448,Days!$A$1:$B$8,2,FALSE)</f>
        <v>2</v>
      </c>
      <c r="Y448">
        <f t="shared" si="6"/>
        <v>-2</v>
      </c>
    </row>
    <row r="449" spans="1:25" x14ac:dyDescent="0.35">
      <c r="A449" t="s">
        <v>518</v>
      </c>
      <c r="B449" t="s">
        <v>63</v>
      </c>
      <c r="C449" t="s">
        <v>39</v>
      </c>
      <c r="D449" t="s">
        <v>40</v>
      </c>
      <c r="F449" s="11">
        <v>44282</v>
      </c>
      <c r="G449" s="11">
        <v>44377</v>
      </c>
      <c r="H449">
        <v>2</v>
      </c>
      <c r="K449">
        <v>1.75</v>
      </c>
      <c r="L449">
        <v>242.6396</v>
      </c>
      <c r="M449" t="s">
        <v>24</v>
      </c>
      <c r="N449">
        <v>95</v>
      </c>
      <c r="O449">
        <v>140</v>
      </c>
      <c r="P449">
        <v>245</v>
      </c>
      <c r="Q449">
        <v>245</v>
      </c>
      <c r="R449">
        <v>242.6396</v>
      </c>
      <c r="S449">
        <v>487.63959999999997</v>
      </c>
      <c r="T449">
        <v>487.63959999999997</v>
      </c>
      <c r="U449" s="3" t="s">
        <v>25</v>
      </c>
      <c r="V449" s="3" t="s">
        <v>23</v>
      </c>
      <c r="W449">
        <f>VLOOKUP(U449,Days!$A$1:$B$8,2,FALSE)</f>
        <v>6</v>
      </c>
      <c r="X449">
        <f>VLOOKUP(V449,Days!$A$1:$B$8,2,FALSE)</f>
        <v>3</v>
      </c>
      <c r="Y449">
        <f t="shared" si="6"/>
        <v>-3</v>
      </c>
    </row>
    <row r="450" spans="1:25" x14ac:dyDescent="0.35">
      <c r="A450" t="s">
        <v>519</v>
      </c>
      <c r="B450" t="s">
        <v>87</v>
      </c>
      <c r="C450" t="s">
        <v>35</v>
      </c>
      <c r="D450" t="s">
        <v>40</v>
      </c>
      <c r="F450" s="11">
        <v>44284</v>
      </c>
      <c r="G450" s="11">
        <v>44293</v>
      </c>
      <c r="H450">
        <v>1</v>
      </c>
      <c r="J450" t="s">
        <v>27</v>
      </c>
      <c r="K450">
        <v>2</v>
      </c>
      <c r="L450">
        <v>262.02800000000002</v>
      </c>
      <c r="M450" t="s">
        <v>24</v>
      </c>
      <c r="N450">
        <v>9</v>
      </c>
      <c r="O450">
        <v>80</v>
      </c>
      <c r="P450">
        <v>160</v>
      </c>
      <c r="Q450">
        <v>160</v>
      </c>
      <c r="R450">
        <v>0</v>
      </c>
      <c r="S450">
        <v>422.02800000000002</v>
      </c>
      <c r="T450">
        <v>160</v>
      </c>
      <c r="U450" s="3" t="s">
        <v>26</v>
      </c>
      <c r="V450" s="3" t="s">
        <v>23</v>
      </c>
      <c r="W450">
        <f>VLOOKUP(U450,Days!$A$1:$B$8,2,FALSE)</f>
        <v>1</v>
      </c>
      <c r="X450">
        <f>VLOOKUP(V450,Days!$A$1:$B$8,2,FALSE)</f>
        <v>3</v>
      </c>
      <c r="Y450">
        <f t="shared" si="6"/>
        <v>2</v>
      </c>
    </row>
    <row r="451" spans="1:25" x14ac:dyDescent="0.35">
      <c r="A451" t="s">
        <v>520</v>
      </c>
      <c r="B451" t="s">
        <v>87</v>
      </c>
      <c r="C451" t="s">
        <v>37</v>
      </c>
      <c r="D451" t="s">
        <v>38</v>
      </c>
      <c r="F451" s="11">
        <v>44284</v>
      </c>
      <c r="G451" s="11">
        <v>44375</v>
      </c>
      <c r="H451">
        <v>1</v>
      </c>
      <c r="K451">
        <v>1.75</v>
      </c>
      <c r="L451">
        <v>473.60329999999999</v>
      </c>
      <c r="M451" t="s">
        <v>24</v>
      </c>
      <c r="N451">
        <v>91</v>
      </c>
      <c r="O451">
        <v>80</v>
      </c>
      <c r="P451">
        <v>140</v>
      </c>
      <c r="Q451">
        <v>140</v>
      </c>
      <c r="R451">
        <v>473.60329999999999</v>
      </c>
      <c r="S451">
        <v>613.60329999999999</v>
      </c>
      <c r="T451">
        <v>613.60329999999999</v>
      </c>
      <c r="U451" s="3" t="s">
        <v>26</v>
      </c>
      <c r="V451" s="3" t="s">
        <v>26</v>
      </c>
      <c r="W451">
        <f>VLOOKUP(U451,Days!$A$1:$B$8,2,FALSE)</f>
        <v>1</v>
      </c>
      <c r="X451">
        <f>VLOOKUP(V451,Days!$A$1:$B$8,2,FALSE)</f>
        <v>1</v>
      </c>
      <c r="Y451">
        <f t="shared" ref="Y451:Y514" si="7">X451-W451</f>
        <v>0</v>
      </c>
    </row>
    <row r="452" spans="1:25" x14ac:dyDescent="0.35">
      <c r="A452" t="s">
        <v>521</v>
      </c>
      <c r="B452" t="s">
        <v>67</v>
      </c>
      <c r="C452" t="s">
        <v>37</v>
      </c>
      <c r="D452" t="s">
        <v>40</v>
      </c>
      <c r="F452" s="11">
        <v>44285</v>
      </c>
      <c r="G452" s="11">
        <v>44328</v>
      </c>
      <c r="H452">
        <v>1</v>
      </c>
      <c r="K452">
        <v>2.75</v>
      </c>
      <c r="L452">
        <v>708.02269999999999</v>
      </c>
      <c r="M452" t="s">
        <v>24</v>
      </c>
      <c r="N452">
        <v>43</v>
      </c>
      <c r="O452">
        <v>80</v>
      </c>
      <c r="P452">
        <v>220</v>
      </c>
      <c r="Q452">
        <v>220</v>
      </c>
      <c r="R452">
        <v>708.02269999999999</v>
      </c>
      <c r="S452">
        <v>928.02269999999999</v>
      </c>
      <c r="T452">
        <v>928.02269999999999</v>
      </c>
      <c r="U452" s="3" t="s">
        <v>19</v>
      </c>
      <c r="V452" s="3" t="s">
        <v>23</v>
      </c>
      <c r="W452">
        <f>VLOOKUP(U452,Days!$A$1:$B$8,2,FALSE)</f>
        <v>2</v>
      </c>
      <c r="X452">
        <f>VLOOKUP(V452,Days!$A$1:$B$8,2,FALSE)</f>
        <v>3</v>
      </c>
      <c r="Y452">
        <f t="shared" si="7"/>
        <v>1</v>
      </c>
    </row>
    <row r="453" spans="1:25" x14ac:dyDescent="0.35">
      <c r="A453" t="s">
        <v>522</v>
      </c>
      <c r="B453" t="s">
        <v>67</v>
      </c>
      <c r="C453" t="s">
        <v>33</v>
      </c>
      <c r="D453" t="s">
        <v>42</v>
      </c>
      <c r="F453" s="11">
        <v>44286</v>
      </c>
      <c r="G453" s="11">
        <v>44292</v>
      </c>
      <c r="H453">
        <v>1</v>
      </c>
      <c r="K453">
        <v>0.5</v>
      </c>
      <c r="L453">
        <v>13.321400000000001</v>
      </c>
      <c r="M453" t="s">
        <v>24</v>
      </c>
      <c r="N453">
        <v>6</v>
      </c>
      <c r="O453">
        <v>80</v>
      </c>
      <c r="P453">
        <v>40</v>
      </c>
      <c r="Q453">
        <v>40</v>
      </c>
      <c r="R453">
        <v>13.321400000000001</v>
      </c>
      <c r="S453">
        <v>53.321399999999997</v>
      </c>
      <c r="T453">
        <v>53.321399999999997</v>
      </c>
      <c r="U453" s="3" t="s">
        <v>23</v>
      </c>
      <c r="V453" s="3" t="s">
        <v>19</v>
      </c>
      <c r="W453">
        <f>VLOOKUP(U453,Days!$A$1:$B$8,2,FALSE)</f>
        <v>3</v>
      </c>
      <c r="X453">
        <f>VLOOKUP(V453,Days!$A$1:$B$8,2,FALSE)</f>
        <v>2</v>
      </c>
      <c r="Y453">
        <f t="shared" si="7"/>
        <v>-1</v>
      </c>
    </row>
    <row r="454" spans="1:25" x14ac:dyDescent="0.35">
      <c r="A454" t="s">
        <v>523</v>
      </c>
      <c r="B454" t="s">
        <v>99</v>
      </c>
      <c r="C454" t="s">
        <v>33</v>
      </c>
      <c r="D454" t="s">
        <v>42</v>
      </c>
      <c r="E454" t="s">
        <v>27</v>
      </c>
      <c r="F454" s="11">
        <v>44286</v>
      </c>
      <c r="G454" s="11">
        <v>44307</v>
      </c>
      <c r="H454">
        <v>1</v>
      </c>
      <c r="K454">
        <v>0.75</v>
      </c>
      <c r="L454">
        <v>51.29</v>
      </c>
      <c r="M454" t="s">
        <v>24</v>
      </c>
      <c r="N454">
        <v>21</v>
      </c>
      <c r="O454">
        <v>80</v>
      </c>
      <c r="P454">
        <v>60</v>
      </c>
      <c r="Q454">
        <v>60</v>
      </c>
      <c r="R454">
        <v>51.29</v>
      </c>
      <c r="S454">
        <v>111.28999999999999</v>
      </c>
      <c r="T454">
        <v>111.28999999999999</v>
      </c>
      <c r="U454" s="3" t="s">
        <v>23</v>
      </c>
      <c r="V454" s="3" t="s">
        <v>23</v>
      </c>
      <c r="W454">
        <f>VLOOKUP(U454,Days!$A$1:$B$8,2,FALSE)</f>
        <v>3</v>
      </c>
      <c r="X454">
        <f>VLOOKUP(V454,Days!$A$1:$B$8,2,FALSE)</f>
        <v>3</v>
      </c>
      <c r="Y454">
        <f t="shared" si="7"/>
        <v>0</v>
      </c>
    </row>
    <row r="455" spans="1:25" x14ac:dyDescent="0.35">
      <c r="A455" t="s">
        <v>524</v>
      </c>
      <c r="B455" t="s">
        <v>63</v>
      </c>
      <c r="C455" t="s">
        <v>39</v>
      </c>
      <c r="D455" t="s">
        <v>36</v>
      </c>
      <c r="F455" s="11">
        <v>44287</v>
      </c>
      <c r="G455" s="11">
        <v>44302</v>
      </c>
      <c r="H455">
        <v>1</v>
      </c>
      <c r="K455">
        <v>0.25</v>
      </c>
      <c r="L455">
        <v>89.5</v>
      </c>
      <c r="M455" t="s">
        <v>18</v>
      </c>
      <c r="N455">
        <v>15</v>
      </c>
      <c r="O455">
        <v>80</v>
      </c>
      <c r="P455">
        <v>20</v>
      </c>
      <c r="Q455">
        <v>20</v>
      </c>
      <c r="R455">
        <v>89.5</v>
      </c>
      <c r="S455">
        <v>109.5</v>
      </c>
      <c r="T455">
        <v>109.5</v>
      </c>
      <c r="U455" s="3" t="s">
        <v>22</v>
      </c>
      <c r="V455" s="3" t="s">
        <v>20</v>
      </c>
      <c r="W455">
        <f>VLOOKUP(U455,Days!$A$1:$B$8,2,FALSE)</f>
        <v>4</v>
      </c>
      <c r="X455">
        <f>VLOOKUP(V455,Days!$A$1:$B$8,2,FALSE)</f>
        <v>5</v>
      </c>
      <c r="Y455">
        <f t="shared" si="7"/>
        <v>1</v>
      </c>
    </row>
    <row r="456" spans="1:25" x14ac:dyDescent="0.35">
      <c r="A456" t="s">
        <v>525</v>
      </c>
      <c r="B456" t="s">
        <v>70</v>
      </c>
      <c r="C456" t="s">
        <v>33</v>
      </c>
      <c r="D456" t="s">
        <v>34</v>
      </c>
      <c r="F456" s="11">
        <v>44287</v>
      </c>
      <c r="G456" s="11">
        <v>44298</v>
      </c>
      <c r="H456">
        <v>1</v>
      </c>
      <c r="K456">
        <v>0.25</v>
      </c>
      <c r="L456">
        <v>74.532399999999996</v>
      </c>
      <c r="M456" t="s">
        <v>21</v>
      </c>
      <c r="N456">
        <v>11</v>
      </c>
      <c r="O456">
        <v>80</v>
      </c>
      <c r="P456">
        <v>20</v>
      </c>
      <c r="Q456">
        <v>20</v>
      </c>
      <c r="R456">
        <v>74.532399999999996</v>
      </c>
      <c r="S456">
        <v>94.532399999999996</v>
      </c>
      <c r="T456">
        <v>94.532399999999996</v>
      </c>
      <c r="U456" s="3" t="s">
        <v>22</v>
      </c>
      <c r="V456" s="3" t="s">
        <v>26</v>
      </c>
      <c r="W456">
        <f>VLOOKUP(U456,Days!$A$1:$B$8,2,FALSE)</f>
        <v>4</v>
      </c>
      <c r="X456">
        <f>VLOOKUP(V456,Days!$A$1:$B$8,2,FALSE)</f>
        <v>1</v>
      </c>
      <c r="Y456">
        <f t="shared" si="7"/>
        <v>-3</v>
      </c>
    </row>
    <row r="457" spans="1:25" x14ac:dyDescent="0.35">
      <c r="A457" t="s">
        <v>526</v>
      </c>
      <c r="B457" t="s">
        <v>63</v>
      </c>
      <c r="C457" t="s">
        <v>39</v>
      </c>
      <c r="D457" t="s">
        <v>40</v>
      </c>
      <c r="F457" s="11">
        <v>44287</v>
      </c>
      <c r="G457" s="11">
        <v>44298</v>
      </c>
      <c r="H457">
        <v>2</v>
      </c>
      <c r="K457">
        <v>1.5</v>
      </c>
      <c r="L457">
        <v>64</v>
      </c>
      <c r="M457" t="s">
        <v>18</v>
      </c>
      <c r="N457">
        <v>11</v>
      </c>
      <c r="O457">
        <v>140</v>
      </c>
      <c r="P457">
        <v>210</v>
      </c>
      <c r="Q457">
        <v>210</v>
      </c>
      <c r="R457">
        <v>64</v>
      </c>
      <c r="S457">
        <v>274</v>
      </c>
      <c r="T457">
        <v>274</v>
      </c>
      <c r="U457" s="3" t="s">
        <v>22</v>
      </c>
      <c r="V457" s="3" t="s">
        <v>26</v>
      </c>
      <c r="W457">
        <f>VLOOKUP(U457,Days!$A$1:$B$8,2,FALSE)</f>
        <v>4</v>
      </c>
      <c r="X457">
        <f>VLOOKUP(V457,Days!$A$1:$B$8,2,FALSE)</f>
        <v>1</v>
      </c>
      <c r="Y457">
        <f t="shared" si="7"/>
        <v>-3</v>
      </c>
    </row>
    <row r="458" spans="1:25" x14ac:dyDescent="0.35">
      <c r="A458" t="s">
        <v>527</v>
      </c>
      <c r="B458" t="s">
        <v>70</v>
      </c>
      <c r="C458" t="s">
        <v>37</v>
      </c>
      <c r="D458" t="s">
        <v>34</v>
      </c>
      <c r="E458" t="s">
        <v>27</v>
      </c>
      <c r="F458" s="11">
        <v>44287</v>
      </c>
      <c r="G458" s="11">
        <v>44300</v>
      </c>
      <c r="H458">
        <v>1</v>
      </c>
      <c r="K458">
        <v>0.25</v>
      </c>
      <c r="L458">
        <v>23.401</v>
      </c>
      <c r="M458" t="s">
        <v>18</v>
      </c>
      <c r="N458">
        <v>13</v>
      </c>
      <c r="O458">
        <v>80</v>
      </c>
      <c r="P458">
        <v>20</v>
      </c>
      <c r="Q458">
        <v>20</v>
      </c>
      <c r="R458">
        <v>23.401</v>
      </c>
      <c r="S458">
        <v>43.400999999999996</v>
      </c>
      <c r="T458">
        <v>43.400999999999996</v>
      </c>
      <c r="U458" s="3" t="s">
        <v>22</v>
      </c>
      <c r="V458" s="3" t="s">
        <v>23</v>
      </c>
      <c r="W458">
        <f>VLOOKUP(U458,Days!$A$1:$B$8,2,FALSE)</f>
        <v>4</v>
      </c>
      <c r="X458">
        <f>VLOOKUP(V458,Days!$A$1:$B$8,2,FALSE)</f>
        <v>3</v>
      </c>
      <c r="Y458">
        <f t="shared" si="7"/>
        <v>-1</v>
      </c>
    </row>
    <row r="459" spans="1:25" x14ac:dyDescent="0.35">
      <c r="A459" t="s">
        <v>528</v>
      </c>
      <c r="B459" t="s">
        <v>218</v>
      </c>
      <c r="C459" t="s">
        <v>39</v>
      </c>
      <c r="D459" t="s">
        <v>34</v>
      </c>
      <c r="F459" s="11">
        <v>44287</v>
      </c>
      <c r="G459" s="11">
        <v>44312</v>
      </c>
      <c r="H459">
        <v>2</v>
      </c>
      <c r="K459">
        <v>0.25</v>
      </c>
      <c r="L459">
        <v>17.13</v>
      </c>
      <c r="M459" t="s">
        <v>18</v>
      </c>
      <c r="N459">
        <v>25</v>
      </c>
      <c r="O459">
        <v>140</v>
      </c>
      <c r="P459">
        <v>35</v>
      </c>
      <c r="Q459">
        <v>35</v>
      </c>
      <c r="R459">
        <v>17.13</v>
      </c>
      <c r="S459">
        <v>52.129999999999995</v>
      </c>
      <c r="T459">
        <v>52.129999999999995</v>
      </c>
      <c r="U459" s="3" t="s">
        <v>22</v>
      </c>
      <c r="V459" s="3" t="s">
        <v>26</v>
      </c>
      <c r="W459">
        <f>VLOOKUP(U459,Days!$A$1:$B$8,2,FALSE)</f>
        <v>4</v>
      </c>
      <c r="X459">
        <f>VLOOKUP(V459,Days!$A$1:$B$8,2,FALSE)</f>
        <v>1</v>
      </c>
      <c r="Y459">
        <f t="shared" si="7"/>
        <v>-3</v>
      </c>
    </row>
    <row r="460" spans="1:25" x14ac:dyDescent="0.35">
      <c r="A460" t="s">
        <v>529</v>
      </c>
      <c r="B460" t="s">
        <v>77</v>
      </c>
      <c r="C460" t="s">
        <v>41</v>
      </c>
      <c r="D460" t="s">
        <v>34</v>
      </c>
      <c r="F460" s="11">
        <v>44287</v>
      </c>
      <c r="G460" s="11">
        <v>44315</v>
      </c>
      <c r="H460">
        <v>1</v>
      </c>
      <c r="K460">
        <v>0.5</v>
      </c>
      <c r="L460">
        <v>149.5</v>
      </c>
      <c r="M460" t="s">
        <v>21</v>
      </c>
      <c r="N460">
        <v>28</v>
      </c>
      <c r="O460">
        <v>80</v>
      </c>
      <c r="P460">
        <v>40</v>
      </c>
      <c r="Q460">
        <v>40</v>
      </c>
      <c r="R460">
        <v>149.5</v>
      </c>
      <c r="S460">
        <v>189.5</v>
      </c>
      <c r="T460">
        <v>189.5</v>
      </c>
      <c r="U460" s="3" t="s">
        <v>22</v>
      </c>
      <c r="V460" s="3" t="s">
        <v>22</v>
      </c>
      <c r="W460">
        <f>VLOOKUP(U460,Days!$A$1:$B$8,2,FALSE)</f>
        <v>4</v>
      </c>
      <c r="X460">
        <f>VLOOKUP(V460,Days!$A$1:$B$8,2,FALSE)</f>
        <v>4</v>
      </c>
      <c r="Y460">
        <f t="shared" si="7"/>
        <v>0</v>
      </c>
    </row>
    <row r="461" spans="1:25" x14ac:dyDescent="0.35">
      <c r="A461" t="s">
        <v>530</v>
      </c>
      <c r="B461" t="s">
        <v>70</v>
      </c>
      <c r="C461" t="s">
        <v>33</v>
      </c>
      <c r="D461" t="s">
        <v>34</v>
      </c>
      <c r="F461" s="11">
        <v>44288</v>
      </c>
      <c r="G461" s="11">
        <v>44312</v>
      </c>
      <c r="H461">
        <v>1</v>
      </c>
      <c r="K461">
        <v>0.5</v>
      </c>
      <c r="L461">
        <v>163.197</v>
      </c>
      <c r="M461" t="s">
        <v>21</v>
      </c>
      <c r="N461">
        <v>24</v>
      </c>
      <c r="O461">
        <v>80</v>
      </c>
      <c r="P461">
        <v>40</v>
      </c>
      <c r="Q461">
        <v>40</v>
      </c>
      <c r="R461">
        <v>163.197</v>
      </c>
      <c r="S461">
        <v>203.197</v>
      </c>
      <c r="T461">
        <v>203.197</v>
      </c>
      <c r="U461" s="3" t="s">
        <v>20</v>
      </c>
      <c r="V461" s="3" t="s">
        <v>26</v>
      </c>
      <c r="W461">
        <f>VLOOKUP(U461,Days!$A$1:$B$8,2,FALSE)</f>
        <v>5</v>
      </c>
      <c r="X461">
        <f>VLOOKUP(V461,Days!$A$1:$B$8,2,FALSE)</f>
        <v>1</v>
      </c>
      <c r="Y461">
        <f t="shared" si="7"/>
        <v>-4</v>
      </c>
    </row>
    <row r="462" spans="1:25" x14ac:dyDescent="0.35">
      <c r="A462" t="s">
        <v>531</v>
      </c>
      <c r="B462" t="s">
        <v>63</v>
      </c>
      <c r="C462" t="s">
        <v>39</v>
      </c>
      <c r="D462" t="s">
        <v>34</v>
      </c>
      <c r="F462" s="11">
        <v>44289</v>
      </c>
      <c r="G462" s="11">
        <v>44301</v>
      </c>
      <c r="H462">
        <v>2</v>
      </c>
      <c r="K462">
        <v>0.25</v>
      </c>
      <c r="L462">
        <v>14.76</v>
      </c>
      <c r="M462" t="s">
        <v>18</v>
      </c>
      <c r="N462">
        <v>12</v>
      </c>
      <c r="O462">
        <v>140</v>
      </c>
      <c r="P462">
        <v>35</v>
      </c>
      <c r="Q462">
        <v>35</v>
      </c>
      <c r="R462">
        <v>14.76</v>
      </c>
      <c r="S462">
        <v>49.76</v>
      </c>
      <c r="T462">
        <v>49.76</v>
      </c>
      <c r="U462" s="3" t="s">
        <v>25</v>
      </c>
      <c r="V462" s="3" t="s">
        <v>22</v>
      </c>
      <c r="W462">
        <f>VLOOKUP(U462,Days!$A$1:$B$8,2,FALSE)</f>
        <v>6</v>
      </c>
      <c r="X462">
        <f>VLOOKUP(V462,Days!$A$1:$B$8,2,FALSE)</f>
        <v>4</v>
      </c>
      <c r="Y462">
        <f t="shared" si="7"/>
        <v>-2</v>
      </c>
    </row>
    <row r="463" spans="1:25" x14ac:dyDescent="0.35">
      <c r="A463" t="s">
        <v>532</v>
      </c>
      <c r="B463" t="s">
        <v>87</v>
      </c>
      <c r="C463" t="s">
        <v>35</v>
      </c>
      <c r="D463" t="s">
        <v>34</v>
      </c>
      <c r="F463" s="11">
        <v>44289</v>
      </c>
      <c r="G463" s="11">
        <v>44313</v>
      </c>
      <c r="H463">
        <v>1</v>
      </c>
      <c r="K463">
        <v>0.75</v>
      </c>
      <c r="L463">
        <v>21.33</v>
      </c>
      <c r="M463" t="s">
        <v>18</v>
      </c>
      <c r="N463">
        <v>24</v>
      </c>
      <c r="O463">
        <v>80</v>
      </c>
      <c r="P463">
        <v>60</v>
      </c>
      <c r="Q463">
        <v>60</v>
      </c>
      <c r="R463">
        <v>21.33</v>
      </c>
      <c r="S463">
        <v>81.33</v>
      </c>
      <c r="T463">
        <v>81.33</v>
      </c>
      <c r="U463" s="3" t="s">
        <v>25</v>
      </c>
      <c r="V463" s="3" t="s">
        <v>19</v>
      </c>
      <c r="W463">
        <f>VLOOKUP(U463,Days!$A$1:$B$8,2,FALSE)</f>
        <v>6</v>
      </c>
      <c r="X463">
        <f>VLOOKUP(V463,Days!$A$1:$B$8,2,FALSE)</f>
        <v>2</v>
      </c>
      <c r="Y463">
        <f t="shared" si="7"/>
        <v>-4</v>
      </c>
    </row>
    <row r="464" spans="1:25" x14ac:dyDescent="0.35">
      <c r="A464" t="s">
        <v>533</v>
      </c>
      <c r="B464" t="s">
        <v>70</v>
      </c>
      <c r="C464" t="s">
        <v>33</v>
      </c>
      <c r="D464" t="s">
        <v>34</v>
      </c>
      <c r="F464" s="11">
        <v>44289</v>
      </c>
      <c r="G464" s="11">
        <v>44327</v>
      </c>
      <c r="H464">
        <v>2</v>
      </c>
      <c r="J464" t="s">
        <v>27</v>
      </c>
      <c r="K464">
        <v>1</v>
      </c>
      <c r="L464">
        <v>304.50729999999999</v>
      </c>
      <c r="M464" t="s">
        <v>24</v>
      </c>
      <c r="N464">
        <v>38</v>
      </c>
      <c r="O464">
        <v>140</v>
      </c>
      <c r="P464">
        <v>140</v>
      </c>
      <c r="Q464">
        <v>140</v>
      </c>
      <c r="R464">
        <v>0</v>
      </c>
      <c r="S464">
        <v>444.50729999999999</v>
      </c>
      <c r="T464">
        <v>140</v>
      </c>
      <c r="U464" s="3" t="s">
        <v>25</v>
      </c>
      <c r="V464" s="3" t="s">
        <v>19</v>
      </c>
      <c r="W464">
        <f>VLOOKUP(U464,Days!$A$1:$B$8,2,FALSE)</f>
        <v>6</v>
      </c>
      <c r="X464">
        <f>VLOOKUP(V464,Days!$A$1:$B$8,2,FALSE)</f>
        <v>2</v>
      </c>
      <c r="Y464">
        <f t="shared" si="7"/>
        <v>-4</v>
      </c>
    </row>
    <row r="465" spans="1:25" x14ac:dyDescent="0.35">
      <c r="A465" t="s">
        <v>534</v>
      </c>
      <c r="B465" t="s">
        <v>161</v>
      </c>
      <c r="C465" t="s">
        <v>37</v>
      </c>
      <c r="D465" t="s">
        <v>34</v>
      </c>
      <c r="E465" t="s">
        <v>27</v>
      </c>
      <c r="F465" s="11">
        <v>44289</v>
      </c>
      <c r="G465" s="11">
        <v>44327</v>
      </c>
      <c r="H465">
        <v>1</v>
      </c>
      <c r="K465">
        <v>0.5</v>
      </c>
      <c r="L465">
        <v>36.3384</v>
      </c>
      <c r="M465" t="s">
        <v>18</v>
      </c>
      <c r="N465">
        <v>38</v>
      </c>
      <c r="O465">
        <v>80</v>
      </c>
      <c r="P465">
        <v>40</v>
      </c>
      <c r="Q465">
        <v>40</v>
      </c>
      <c r="R465">
        <v>36.3384</v>
      </c>
      <c r="S465">
        <v>76.338400000000007</v>
      </c>
      <c r="T465">
        <v>76.338400000000007</v>
      </c>
      <c r="U465" s="3" t="s">
        <v>25</v>
      </c>
      <c r="V465" s="3" t="s">
        <v>19</v>
      </c>
      <c r="W465">
        <f>VLOOKUP(U465,Days!$A$1:$B$8,2,FALSE)</f>
        <v>6</v>
      </c>
      <c r="X465">
        <f>VLOOKUP(V465,Days!$A$1:$B$8,2,FALSE)</f>
        <v>2</v>
      </c>
      <c r="Y465">
        <f t="shared" si="7"/>
        <v>-4</v>
      </c>
    </row>
    <row r="466" spans="1:25" x14ac:dyDescent="0.35">
      <c r="A466" t="s">
        <v>535</v>
      </c>
      <c r="B466" t="s">
        <v>218</v>
      </c>
      <c r="C466" t="s">
        <v>39</v>
      </c>
      <c r="D466" t="s">
        <v>34</v>
      </c>
      <c r="F466" s="11">
        <v>44291</v>
      </c>
      <c r="G466" s="11">
        <v>44300</v>
      </c>
      <c r="H466">
        <v>2</v>
      </c>
      <c r="K466">
        <v>0.5</v>
      </c>
      <c r="L466">
        <v>21.33</v>
      </c>
      <c r="M466" t="s">
        <v>18</v>
      </c>
      <c r="N466">
        <v>9</v>
      </c>
      <c r="O466">
        <v>140</v>
      </c>
      <c r="P466">
        <v>70</v>
      </c>
      <c r="Q466">
        <v>70</v>
      </c>
      <c r="R466">
        <v>21.33</v>
      </c>
      <c r="S466">
        <v>91.33</v>
      </c>
      <c r="T466">
        <v>91.33</v>
      </c>
      <c r="U466" s="3" t="s">
        <v>26</v>
      </c>
      <c r="V466" s="3" t="s">
        <v>23</v>
      </c>
      <c r="W466">
        <f>VLOOKUP(U466,Days!$A$1:$B$8,2,FALSE)</f>
        <v>1</v>
      </c>
      <c r="X466">
        <f>VLOOKUP(V466,Days!$A$1:$B$8,2,FALSE)</f>
        <v>3</v>
      </c>
      <c r="Y466">
        <f t="shared" si="7"/>
        <v>2</v>
      </c>
    </row>
    <row r="467" spans="1:25" x14ac:dyDescent="0.35">
      <c r="A467" t="s">
        <v>536</v>
      </c>
      <c r="B467" t="s">
        <v>63</v>
      </c>
      <c r="C467" t="s">
        <v>39</v>
      </c>
      <c r="D467" t="s">
        <v>42</v>
      </c>
      <c r="F467" s="11">
        <v>44291</v>
      </c>
      <c r="G467" s="11">
        <v>44309</v>
      </c>
      <c r="H467">
        <v>2</v>
      </c>
      <c r="K467">
        <v>0.5</v>
      </c>
      <c r="L467">
        <v>392.02480000000003</v>
      </c>
      <c r="M467" t="s">
        <v>24</v>
      </c>
      <c r="N467">
        <v>18</v>
      </c>
      <c r="O467">
        <v>140</v>
      </c>
      <c r="P467">
        <v>70</v>
      </c>
      <c r="Q467">
        <v>70</v>
      </c>
      <c r="R467">
        <v>392.02480000000003</v>
      </c>
      <c r="S467">
        <v>462.02480000000003</v>
      </c>
      <c r="T467">
        <v>462.02480000000003</v>
      </c>
      <c r="U467" s="3" t="s">
        <v>26</v>
      </c>
      <c r="V467" s="3" t="s">
        <v>20</v>
      </c>
      <c r="W467">
        <f>VLOOKUP(U467,Days!$A$1:$B$8,2,FALSE)</f>
        <v>1</v>
      </c>
      <c r="X467">
        <f>VLOOKUP(V467,Days!$A$1:$B$8,2,FALSE)</f>
        <v>5</v>
      </c>
      <c r="Y467">
        <f t="shared" si="7"/>
        <v>4</v>
      </c>
    </row>
    <row r="468" spans="1:25" x14ac:dyDescent="0.35">
      <c r="A468" t="s">
        <v>537</v>
      </c>
      <c r="B468" t="s">
        <v>63</v>
      </c>
      <c r="C468" t="s">
        <v>39</v>
      </c>
      <c r="D468" t="s">
        <v>34</v>
      </c>
      <c r="F468" s="11">
        <v>44291</v>
      </c>
      <c r="G468" s="11">
        <v>44315</v>
      </c>
      <c r="H468">
        <v>1</v>
      </c>
      <c r="K468">
        <v>0.25</v>
      </c>
      <c r="L468">
        <v>151.78790000000001</v>
      </c>
      <c r="M468" t="s">
        <v>18</v>
      </c>
      <c r="N468">
        <v>24</v>
      </c>
      <c r="O468">
        <v>80</v>
      </c>
      <c r="P468">
        <v>20</v>
      </c>
      <c r="Q468">
        <v>20</v>
      </c>
      <c r="R468">
        <v>151.78790000000001</v>
      </c>
      <c r="S468">
        <v>171.78790000000001</v>
      </c>
      <c r="T468">
        <v>171.78790000000001</v>
      </c>
      <c r="U468" s="3" t="s">
        <v>26</v>
      </c>
      <c r="V468" s="3" t="s">
        <v>22</v>
      </c>
      <c r="W468">
        <f>VLOOKUP(U468,Days!$A$1:$B$8,2,FALSE)</f>
        <v>1</v>
      </c>
      <c r="X468">
        <f>VLOOKUP(V468,Days!$A$1:$B$8,2,FALSE)</f>
        <v>4</v>
      </c>
      <c r="Y468">
        <f t="shared" si="7"/>
        <v>3</v>
      </c>
    </row>
    <row r="469" spans="1:25" x14ac:dyDescent="0.35">
      <c r="A469" t="s">
        <v>538</v>
      </c>
      <c r="B469" t="s">
        <v>70</v>
      </c>
      <c r="C469" t="s">
        <v>35</v>
      </c>
      <c r="D469" t="s">
        <v>34</v>
      </c>
      <c r="F469" s="11">
        <v>44291</v>
      </c>
      <c r="G469" s="11">
        <v>44328</v>
      </c>
      <c r="H469">
        <v>1</v>
      </c>
      <c r="K469">
        <v>0.25</v>
      </c>
      <c r="L469">
        <v>30.1082</v>
      </c>
      <c r="M469" t="s">
        <v>18</v>
      </c>
      <c r="N469">
        <v>37</v>
      </c>
      <c r="O469">
        <v>80</v>
      </c>
      <c r="P469">
        <v>20</v>
      </c>
      <c r="Q469">
        <v>20</v>
      </c>
      <c r="R469">
        <v>30.1082</v>
      </c>
      <c r="S469">
        <v>50.108199999999997</v>
      </c>
      <c r="T469">
        <v>50.108199999999997</v>
      </c>
      <c r="U469" s="3" t="s">
        <v>26</v>
      </c>
      <c r="V469" s="3" t="s">
        <v>23</v>
      </c>
      <c r="W469">
        <f>VLOOKUP(U469,Days!$A$1:$B$8,2,FALSE)</f>
        <v>1</v>
      </c>
      <c r="X469">
        <f>VLOOKUP(V469,Days!$A$1:$B$8,2,FALSE)</f>
        <v>3</v>
      </c>
      <c r="Y469">
        <f t="shared" si="7"/>
        <v>2</v>
      </c>
    </row>
    <row r="470" spans="1:25" x14ac:dyDescent="0.35">
      <c r="A470" t="s">
        <v>539</v>
      </c>
      <c r="B470" t="s">
        <v>218</v>
      </c>
      <c r="C470" t="s">
        <v>39</v>
      </c>
      <c r="D470" t="s">
        <v>42</v>
      </c>
      <c r="F470" s="11">
        <v>44291</v>
      </c>
      <c r="G470" s="11">
        <v>44333</v>
      </c>
      <c r="H470">
        <v>2</v>
      </c>
      <c r="K470">
        <v>0.75</v>
      </c>
      <c r="L470">
        <v>13.36</v>
      </c>
      <c r="M470" t="s">
        <v>24</v>
      </c>
      <c r="N470">
        <v>42</v>
      </c>
      <c r="O470">
        <v>140</v>
      </c>
      <c r="P470">
        <v>105</v>
      </c>
      <c r="Q470">
        <v>105</v>
      </c>
      <c r="R470">
        <v>13.36</v>
      </c>
      <c r="S470">
        <v>118.36</v>
      </c>
      <c r="T470">
        <v>118.36</v>
      </c>
      <c r="U470" s="3" t="s">
        <v>26</v>
      </c>
      <c r="V470" s="3" t="s">
        <v>26</v>
      </c>
      <c r="W470">
        <f>VLOOKUP(U470,Days!$A$1:$B$8,2,FALSE)</f>
        <v>1</v>
      </c>
      <c r="X470">
        <f>VLOOKUP(V470,Days!$A$1:$B$8,2,FALSE)</f>
        <v>1</v>
      </c>
      <c r="Y470">
        <f t="shared" si="7"/>
        <v>0</v>
      </c>
    </row>
    <row r="471" spans="1:25" x14ac:dyDescent="0.35">
      <c r="A471" t="s">
        <v>540</v>
      </c>
      <c r="B471" t="s">
        <v>67</v>
      </c>
      <c r="C471" t="s">
        <v>35</v>
      </c>
      <c r="D471" t="s">
        <v>40</v>
      </c>
      <c r="F471" s="11">
        <v>44291</v>
      </c>
      <c r="G471" s="11">
        <v>44362</v>
      </c>
      <c r="H471">
        <v>1</v>
      </c>
      <c r="K471">
        <v>4.25</v>
      </c>
      <c r="L471">
        <v>21.33</v>
      </c>
      <c r="M471" t="s">
        <v>18</v>
      </c>
      <c r="N471">
        <v>71</v>
      </c>
      <c r="O471">
        <v>80</v>
      </c>
      <c r="P471">
        <v>340</v>
      </c>
      <c r="Q471">
        <v>340</v>
      </c>
      <c r="R471">
        <v>21.33</v>
      </c>
      <c r="S471">
        <v>361.33</v>
      </c>
      <c r="T471">
        <v>361.33</v>
      </c>
      <c r="U471" s="3" t="s">
        <v>26</v>
      </c>
      <c r="V471" s="3" t="s">
        <v>19</v>
      </c>
      <c r="W471">
        <f>VLOOKUP(U471,Days!$A$1:$B$8,2,FALSE)</f>
        <v>1</v>
      </c>
      <c r="X471">
        <f>VLOOKUP(V471,Days!$A$1:$B$8,2,FALSE)</f>
        <v>2</v>
      </c>
      <c r="Y471">
        <f t="shared" si="7"/>
        <v>1</v>
      </c>
    </row>
    <row r="472" spans="1:25" x14ac:dyDescent="0.35">
      <c r="A472" t="s">
        <v>541</v>
      </c>
      <c r="B472" t="s">
        <v>218</v>
      </c>
      <c r="C472" t="s">
        <v>39</v>
      </c>
      <c r="D472" t="s">
        <v>34</v>
      </c>
      <c r="E472" t="s">
        <v>27</v>
      </c>
      <c r="F472" s="11">
        <v>44292</v>
      </c>
      <c r="G472" s="11">
        <v>44323</v>
      </c>
      <c r="H472">
        <v>1</v>
      </c>
      <c r="K472">
        <v>0.75</v>
      </c>
      <c r="L472">
        <v>21.33</v>
      </c>
      <c r="M472" t="s">
        <v>24</v>
      </c>
      <c r="N472">
        <v>31</v>
      </c>
      <c r="O472">
        <v>80</v>
      </c>
      <c r="P472">
        <v>60</v>
      </c>
      <c r="Q472">
        <v>60</v>
      </c>
      <c r="R472">
        <v>21.33</v>
      </c>
      <c r="S472">
        <v>81.33</v>
      </c>
      <c r="T472">
        <v>81.33</v>
      </c>
      <c r="U472" s="3" t="s">
        <v>19</v>
      </c>
      <c r="V472" s="3" t="s">
        <v>20</v>
      </c>
      <c r="W472">
        <f>VLOOKUP(U472,Days!$A$1:$B$8,2,FALSE)</f>
        <v>2</v>
      </c>
      <c r="X472">
        <f>VLOOKUP(V472,Days!$A$1:$B$8,2,FALSE)</f>
        <v>5</v>
      </c>
      <c r="Y472">
        <f t="shared" si="7"/>
        <v>3</v>
      </c>
    </row>
    <row r="473" spans="1:25" x14ac:dyDescent="0.35">
      <c r="A473" t="s">
        <v>542</v>
      </c>
      <c r="B473" t="s">
        <v>218</v>
      </c>
      <c r="C473" t="s">
        <v>39</v>
      </c>
      <c r="D473" t="s">
        <v>36</v>
      </c>
      <c r="E473" t="s">
        <v>27</v>
      </c>
      <c r="F473" s="11">
        <v>44292</v>
      </c>
      <c r="G473" s="11">
        <v>44326</v>
      </c>
      <c r="H473">
        <v>1</v>
      </c>
      <c r="K473">
        <v>0.25</v>
      </c>
      <c r="L473">
        <v>21.6</v>
      </c>
      <c r="M473" t="s">
        <v>18</v>
      </c>
      <c r="N473">
        <v>34</v>
      </c>
      <c r="O473">
        <v>80</v>
      </c>
      <c r="P473">
        <v>20</v>
      </c>
      <c r="Q473">
        <v>20</v>
      </c>
      <c r="R473">
        <v>21.6</v>
      </c>
      <c r="S473">
        <v>41.6</v>
      </c>
      <c r="T473">
        <v>41.6</v>
      </c>
      <c r="U473" s="3" t="s">
        <v>19</v>
      </c>
      <c r="V473" s="3" t="s">
        <v>26</v>
      </c>
      <c r="W473">
        <f>VLOOKUP(U473,Days!$A$1:$B$8,2,FALSE)</f>
        <v>2</v>
      </c>
      <c r="X473">
        <f>VLOOKUP(V473,Days!$A$1:$B$8,2,FALSE)</f>
        <v>1</v>
      </c>
      <c r="Y473">
        <f t="shared" si="7"/>
        <v>-1</v>
      </c>
    </row>
    <row r="474" spans="1:25" x14ac:dyDescent="0.35">
      <c r="A474" t="s">
        <v>543</v>
      </c>
      <c r="B474" t="s">
        <v>87</v>
      </c>
      <c r="C474" t="s">
        <v>33</v>
      </c>
      <c r="D474" t="s">
        <v>36</v>
      </c>
      <c r="E474" t="s">
        <v>27</v>
      </c>
      <c r="F474" s="11">
        <v>44292</v>
      </c>
      <c r="G474" s="11">
        <v>44336</v>
      </c>
      <c r="H474">
        <v>1</v>
      </c>
      <c r="K474">
        <v>0.25</v>
      </c>
      <c r="L474">
        <v>108.9568</v>
      </c>
      <c r="M474" t="s">
        <v>24</v>
      </c>
      <c r="N474">
        <v>44</v>
      </c>
      <c r="O474">
        <v>80</v>
      </c>
      <c r="P474">
        <v>20</v>
      </c>
      <c r="Q474">
        <v>20</v>
      </c>
      <c r="R474">
        <v>108.9568</v>
      </c>
      <c r="S474">
        <v>128.95679999999999</v>
      </c>
      <c r="T474">
        <v>128.95679999999999</v>
      </c>
      <c r="U474" s="3" t="s">
        <v>19</v>
      </c>
      <c r="V474" s="3" t="s">
        <v>22</v>
      </c>
      <c r="W474">
        <f>VLOOKUP(U474,Days!$A$1:$B$8,2,FALSE)</f>
        <v>2</v>
      </c>
      <c r="X474">
        <f>VLOOKUP(V474,Days!$A$1:$B$8,2,FALSE)</f>
        <v>4</v>
      </c>
      <c r="Y474">
        <f t="shared" si="7"/>
        <v>2</v>
      </c>
    </row>
    <row r="475" spans="1:25" x14ac:dyDescent="0.35">
      <c r="A475" t="s">
        <v>544</v>
      </c>
      <c r="B475" t="s">
        <v>77</v>
      </c>
      <c r="C475" t="s">
        <v>37</v>
      </c>
      <c r="D475" t="s">
        <v>36</v>
      </c>
      <c r="F475" s="11">
        <v>44292</v>
      </c>
      <c r="G475" s="11">
        <v>44341</v>
      </c>
      <c r="H475">
        <v>1</v>
      </c>
      <c r="K475">
        <v>0.25</v>
      </c>
      <c r="L475">
        <v>42.66</v>
      </c>
      <c r="M475" t="s">
        <v>21</v>
      </c>
      <c r="N475">
        <v>49</v>
      </c>
      <c r="O475">
        <v>80</v>
      </c>
      <c r="P475">
        <v>20</v>
      </c>
      <c r="Q475">
        <v>20</v>
      </c>
      <c r="R475">
        <v>42.66</v>
      </c>
      <c r="S475">
        <v>62.66</v>
      </c>
      <c r="T475">
        <v>62.66</v>
      </c>
      <c r="U475" s="3" t="s">
        <v>19</v>
      </c>
      <c r="V475" s="3" t="s">
        <v>19</v>
      </c>
      <c r="W475">
        <f>VLOOKUP(U475,Days!$A$1:$B$8,2,FALSE)</f>
        <v>2</v>
      </c>
      <c r="X475">
        <f>VLOOKUP(V475,Days!$A$1:$B$8,2,FALSE)</f>
        <v>2</v>
      </c>
      <c r="Y475">
        <f t="shared" si="7"/>
        <v>0</v>
      </c>
    </row>
    <row r="476" spans="1:25" x14ac:dyDescent="0.35">
      <c r="A476" t="s">
        <v>545</v>
      </c>
      <c r="B476" t="s">
        <v>99</v>
      </c>
      <c r="C476" t="s">
        <v>37</v>
      </c>
      <c r="D476" t="s">
        <v>34</v>
      </c>
      <c r="F476" s="11">
        <v>44292</v>
      </c>
      <c r="G476" s="11">
        <v>44343</v>
      </c>
      <c r="H476">
        <v>1</v>
      </c>
      <c r="K476">
        <v>1.75</v>
      </c>
      <c r="L476">
        <v>342.6</v>
      </c>
      <c r="M476" t="s">
        <v>24</v>
      </c>
      <c r="N476">
        <v>51</v>
      </c>
      <c r="O476">
        <v>80</v>
      </c>
      <c r="P476">
        <v>140</v>
      </c>
      <c r="Q476">
        <v>140</v>
      </c>
      <c r="R476">
        <v>342.6</v>
      </c>
      <c r="S476">
        <v>482.6</v>
      </c>
      <c r="T476">
        <v>482.6</v>
      </c>
      <c r="U476" s="3" t="s">
        <v>19</v>
      </c>
      <c r="V476" s="3" t="s">
        <v>22</v>
      </c>
      <c r="W476">
        <f>VLOOKUP(U476,Days!$A$1:$B$8,2,FALSE)</f>
        <v>2</v>
      </c>
      <c r="X476">
        <f>VLOOKUP(V476,Days!$A$1:$B$8,2,FALSE)</f>
        <v>4</v>
      </c>
      <c r="Y476">
        <f t="shared" si="7"/>
        <v>2</v>
      </c>
    </row>
    <row r="477" spans="1:25" x14ac:dyDescent="0.35">
      <c r="A477" t="s">
        <v>546</v>
      </c>
      <c r="B477" t="s">
        <v>161</v>
      </c>
      <c r="C477" t="s">
        <v>37</v>
      </c>
      <c r="D477" t="s">
        <v>42</v>
      </c>
      <c r="F477" s="11">
        <v>44292</v>
      </c>
      <c r="G477" s="11">
        <v>44376</v>
      </c>
      <c r="H477">
        <v>2</v>
      </c>
      <c r="K477">
        <v>0.75</v>
      </c>
      <c r="L477">
        <v>40</v>
      </c>
      <c r="M477" t="s">
        <v>21</v>
      </c>
      <c r="N477">
        <v>84</v>
      </c>
      <c r="O477">
        <v>140</v>
      </c>
      <c r="P477">
        <v>105</v>
      </c>
      <c r="Q477">
        <v>105</v>
      </c>
      <c r="R477">
        <v>40</v>
      </c>
      <c r="S477">
        <v>145</v>
      </c>
      <c r="T477">
        <v>145</v>
      </c>
      <c r="U477" s="3" t="s">
        <v>19</v>
      </c>
      <c r="V477" s="3" t="s">
        <v>19</v>
      </c>
      <c r="W477">
        <f>VLOOKUP(U477,Days!$A$1:$B$8,2,FALSE)</f>
        <v>2</v>
      </c>
      <c r="X477">
        <f>VLOOKUP(V477,Days!$A$1:$B$8,2,FALSE)</f>
        <v>2</v>
      </c>
      <c r="Y477">
        <f t="shared" si="7"/>
        <v>0</v>
      </c>
    </row>
    <row r="478" spans="1:25" x14ac:dyDescent="0.35">
      <c r="A478" t="s">
        <v>547</v>
      </c>
      <c r="B478" t="s">
        <v>63</v>
      </c>
      <c r="C478" t="s">
        <v>39</v>
      </c>
      <c r="D478" t="s">
        <v>36</v>
      </c>
      <c r="E478" t="s">
        <v>27</v>
      </c>
      <c r="F478" s="11">
        <v>44293</v>
      </c>
      <c r="G478" s="11">
        <v>44300</v>
      </c>
      <c r="H478">
        <v>1</v>
      </c>
      <c r="K478">
        <v>0.25</v>
      </c>
      <c r="L478">
        <v>259.2</v>
      </c>
      <c r="M478" t="s">
        <v>24</v>
      </c>
      <c r="N478">
        <v>7</v>
      </c>
      <c r="O478">
        <v>80</v>
      </c>
      <c r="P478">
        <v>20</v>
      </c>
      <c r="Q478">
        <v>20</v>
      </c>
      <c r="R478">
        <v>259.2</v>
      </c>
      <c r="S478">
        <v>279.2</v>
      </c>
      <c r="T478">
        <v>279.2</v>
      </c>
      <c r="U478" s="3" t="s">
        <v>23</v>
      </c>
      <c r="V478" s="3" t="s">
        <v>23</v>
      </c>
      <c r="W478">
        <f>VLOOKUP(U478,Days!$A$1:$B$8,2,FALSE)</f>
        <v>3</v>
      </c>
      <c r="X478">
        <f>VLOOKUP(V478,Days!$A$1:$B$8,2,FALSE)</f>
        <v>3</v>
      </c>
      <c r="Y478">
        <f t="shared" si="7"/>
        <v>0</v>
      </c>
    </row>
    <row r="479" spans="1:25" x14ac:dyDescent="0.35">
      <c r="A479" t="s">
        <v>548</v>
      </c>
      <c r="B479" t="s">
        <v>63</v>
      </c>
      <c r="C479" t="s">
        <v>39</v>
      </c>
      <c r="D479" t="s">
        <v>34</v>
      </c>
      <c r="F479" s="11">
        <v>44293</v>
      </c>
      <c r="G479" s="11">
        <v>44314</v>
      </c>
      <c r="H479">
        <v>2</v>
      </c>
      <c r="K479">
        <v>0.25</v>
      </c>
      <c r="L479">
        <v>26.582599999999999</v>
      </c>
      <c r="M479" t="s">
        <v>18</v>
      </c>
      <c r="N479">
        <v>21</v>
      </c>
      <c r="O479">
        <v>140</v>
      </c>
      <c r="P479">
        <v>35</v>
      </c>
      <c r="Q479">
        <v>35</v>
      </c>
      <c r="R479">
        <v>26.582599999999999</v>
      </c>
      <c r="S479">
        <v>61.582599999999999</v>
      </c>
      <c r="T479">
        <v>61.582599999999999</v>
      </c>
      <c r="U479" s="3" t="s">
        <v>23</v>
      </c>
      <c r="V479" s="3" t="s">
        <v>23</v>
      </c>
      <c r="W479">
        <f>VLOOKUP(U479,Days!$A$1:$B$8,2,FALSE)</f>
        <v>3</v>
      </c>
      <c r="X479">
        <f>VLOOKUP(V479,Days!$A$1:$B$8,2,FALSE)</f>
        <v>3</v>
      </c>
      <c r="Y479">
        <f t="shared" si="7"/>
        <v>0</v>
      </c>
    </row>
    <row r="480" spans="1:25" x14ac:dyDescent="0.35">
      <c r="A480" t="s">
        <v>549</v>
      </c>
      <c r="B480" t="s">
        <v>65</v>
      </c>
      <c r="C480" t="s">
        <v>35</v>
      </c>
      <c r="D480" t="s">
        <v>34</v>
      </c>
      <c r="F480" s="11">
        <v>44293</v>
      </c>
      <c r="G480" s="11">
        <v>44315</v>
      </c>
      <c r="H480">
        <v>1</v>
      </c>
      <c r="K480">
        <v>0.25</v>
      </c>
      <c r="L480">
        <v>52.019799999999996</v>
      </c>
      <c r="M480" t="s">
        <v>18</v>
      </c>
      <c r="N480">
        <v>22</v>
      </c>
      <c r="O480">
        <v>80</v>
      </c>
      <c r="P480">
        <v>20</v>
      </c>
      <c r="Q480">
        <v>20</v>
      </c>
      <c r="R480">
        <v>52.019799999999996</v>
      </c>
      <c r="S480">
        <v>72.019800000000004</v>
      </c>
      <c r="T480">
        <v>72.019800000000004</v>
      </c>
      <c r="U480" s="3" t="s">
        <v>23</v>
      </c>
      <c r="V480" s="3" t="s">
        <v>22</v>
      </c>
      <c r="W480">
        <f>VLOOKUP(U480,Days!$A$1:$B$8,2,FALSE)</f>
        <v>3</v>
      </c>
      <c r="X480">
        <f>VLOOKUP(V480,Days!$A$1:$B$8,2,FALSE)</f>
        <v>4</v>
      </c>
      <c r="Y480">
        <f t="shared" si="7"/>
        <v>1</v>
      </c>
    </row>
    <row r="481" spans="1:25" x14ac:dyDescent="0.35">
      <c r="A481" t="s">
        <v>550</v>
      </c>
      <c r="B481" t="s">
        <v>63</v>
      </c>
      <c r="C481" t="s">
        <v>39</v>
      </c>
      <c r="D481" t="s">
        <v>42</v>
      </c>
      <c r="F481" s="11">
        <v>44293</v>
      </c>
      <c r="G481" s="11">
        <v>44315</v>
      </c>
      <c r="H481">
        <v>2</v>
      </c>
      <c r="I481" t="s">
        <v>27</v>
      </c>
      <c r="J481" t="s">
        <v>27</v>
      </c>
      <c r="K481">
        <v>0.5</v>
      </c>
      <c r="L481">
        <v>181.15710000000001</v>
      </c>
      <c r="M481" t="s">
        <v>28</v>
      </c>
      <c r="N481">
        <v>22</v>
      </c>
      <c r="O481">
        <v>140</v>
      </c>
      <c r="P481">
        <v>70</v>
      </c>
      <c r="Q481">
        <v>0</v>
      </c>
      <c r="R481">
        <v>0</v>
      </c>
      <c r="S481">
        <v>251.15710000000001</v>
      </c>
      <c r="T481">
        <v>0</v>
      </c>
      <c r="U481" s="3" t="s">
        <v>23</v>
      </c>
      <c r="V481" s="3" t="s">
        <v>22</v>
      </c>
      <c r="W481">
        <f>VLOOKUP(U481,Days!$A$1:$B$8,2,FALSE)</f>
        <v>3</v>
      </c>
      <c r="X481">
        <f>VLOOKUP(V481,Days!$A$1:$B$8,2,FALSE)</f>
        <v>4</v>
      </c>
      <c r="Y481">
        <f t="shared" si="7"/>
        <v>1</v>
      </c>
    </row>
    <row r="482" spans="1:25" x14ac:dyDescent="0.35">
      <c r="A482" t="s">
        <v>551</v>
      </c>
      <c r="B482" t="s">
        <v>67</v>
      </c>
      <c r="C482" t="s">
        <v>37</v>
      </c>
      <c r="D482" t="s">
        <v>40</v>
      </c>
      <c r="F482" s="11">
        <v>44293</v>
      </c>
      <c r="G482" s="11">
        <v>44327</v>
      </c>
      <c r="H482">
        <v>2</v>
      </c>
      <c r="K482">
        <v>2</v>
      </c>
      <c r="L482">
        <v>2050.6</v>
      </c>
      <c r="M482" t="s">
        <v>18</v>
      </c>
      <c r="N482">
        <v>34</v>
      </c>
      <c r="O482">
        <v>140</v>
      </c>
      <c r="P482">
        <v>280</v>
      </c>
      <c r="Q482">
        <v>280</v>
      </c>
      <c r="R482">
        <v>2050.6</v>
      </c>
      <c r="S482">
        <v>2330.6</v>
      </c>
      <c r="T482">
        <v>2330.6</v>
      </c>
      <c r="U482" s="3" t="s">
        <v>23</v>
      </c>
      <c r="V482" s="3" t="s">
        <v>19</v>
      </c>
      <c r="W482">
        <f>VLOOKUP(U482,Days!$A$1:$B$8,2,FALSE)</f>
        <v>3</v>
      </c>
      <c r="X482">
        <f>VLOOKUP(V482,Days!$A$1:$B$8,2,FALSE)</f>
        <v>2</v>
      </c>
      <c r="Y482">
        <f t="shared" si="7"/>
        <v>-1</v>
      </c>
    </row>
    <row r="483" spans="1:25" x14ac:dyDescent="0.35">
      <c r="A483" t="s">
        <v>552</v>
      </c>
      <c r="B483" t="s">
        <v>161</v>
      </c>
      <c r="C483" t="s">
        <v>39</v>
      </c>
      <c r="D483" t="s">
        <v>34</v>
      </c>
      <c r="F483" s="11">
        <v>44293</v>
      </c>
      <c r="H483">
        <v>2</v>
      </c>
      <c r="J483" t="s">
        <v>27</v>
      </c>
      <c r="L483">
        <v>1587.2547999999999</v>
      </c>
      <c r="M483" t="s">
        <v>24</v>
      </c>
      <c r="N483" t="s">
        <v>30</v>
      </c>
      <c r="O483">
        <v>140</v>
      </c>
      <c r="P483">
        <v>0</v>
      </c>
      <c r="Q483">
        <v>0</v>
      </c>
      <c r="R483">
        <v>0</v>
      </c>
      <c r="S483">
        <v>1587.2547999999999</v>
      </c>
      <c r="T483">
        <v>0</v>
      </c>
      <c r="U483" s="3" t="s">
        <v>23</v>
      </c>
      <c r="V483" s="3" t="s">
        <v>25</v>
      </c>
      <c r="W483">
        <f>VLOOKUP(U483,Days!$A$1:$B$8,2,FALSE)</f>
        <v>3</v>
      </c>
      <c r="X483">
        <f>VLOOKUP(V483,Days!$A$1:$B$8,2,FALSE)</f>
        <v>6</v>
      </c>
      <c r="Y483">
        <f t="shared" si="7"/>
        <v>3</v>
      </c>
    </row>
    <row r="484" spans="1:25" x14ac:dyDescent="0.35">
      <c r="A484" t="s">
        <v>553</v>
      </c>
      <c r="B484" t="s">
        <v>63</v>
      </c>
      <c r="C484" t="s">
        <v>39</v>
      </c>
      <c r="D484" t="s">
        <v>42</v>
      </c>
      <c r="F484" s="11">
        <v>44294</v>
      </c>
      <c r="G484" s="11">
        <v>44308</v>
      </c>
      <c r="H484">
        <v>2</v>
      </c>
      <c r="K484">
        <v>0.75</v>
      </c>
      <c r="L484">
        <v>158</v>
      </c>
      <c r="M484" t="s">
        <v>18</v>
      </c>
      <c r="N484">
        <v>14</v>
      </c>
      <c r="O484">
        <v>140</v>
      </c>
      <c r="P484">
        <v>105</v>
      </c>
      <c r="Q484">
        <v>105</v>
      </c>
      <c r="R484">
        <v>158</v>
      </c>
      <c r="S484">
        <v>263</v>
      </c>
      <c r="T484">
        <v>263</v>
      </c>
      <c r="U484" s="3" t="s">
        <v>22</v>
      </c>
      <c r="V484" s="3" t="s">
        <v>22</v>
      </c>
      <c r="W484">
        <f>VLOOKUP(U484,Days!$A$1:$B$8,2,FALSE)</f>
        <v>4</v>
      </c>
      <c r="X484">
        <f>VLOOKUP(V484,Days!$A$1:$B$8,2,FALSE)</f>
        <v>4</v>
      </c>
      <c r="Y484">
        <f t="shared" si="7"/>
        <v>0</v>
      </c>
    </row>
    <row r="485" spans="1:25" x14ac:dyDescent="0.35">
      <c r="A485" t="s">
        <v>554</v>
      </c>
      <c r="B485" t="s">
        <v>67</v>
      </c>
      <c r="C485" t="s">
        <v>37</v>
      </c>
      <c r="D485" t="s">
        <v>36</v>
      </c>
      <c r="F485" s="11">
        <v>44294</v>
      </c>
      <c r="G485" s="11">
        <v>44314</v>
      </c>
      <c r="H485">
        <v>1</v>
      </c>
      <c r="I485" t="s">
        <v>27</v>
      </c>
      <c r="J485" t="s">
        <v>27</v>
      </c>
      <c r="K485">
        <v>0.25</v>
      </c>
      <c r="L485">
        <v>30</v>
      </c>
      <c r="M485" t="s">
        <v>28</v>
      </c>
      <c r="N485">
        <v>20</v>
      </c>
      <c r="O485">
        <v>80</v>
      </c>
      <c r="P485">
        <v>20</v>
      </c>
      <c r="Q485">
        <v>0</v>
      </c>
      <c r="R485">
        <v>0</v>
      </c>
      <c r="S485">
        <v>50</v>
      </c>
      <c r="T485">
        <v>0</v>
      </c>
      <c r="U485" s="3" t="s">
        <v>22</v>
      </c>
      <c r="V485" s="3" t="s">
        <v>23</v>
      </c>
      <c r="W485">
        <f>VLOOKUP(U485,Days!$A$1:$B$8,2,FALSE)</f>
        <v>4</v>
      </c>
      <c r="X485">
        <f>VLOOKUP(V485,Days!$A$1:$B$8,2,FALSE)</f>
        <v>3</v>
      </c>
      <c r="Y485">
        <f t="shared" si="7"/>
        <v>-1</v>
      </c>
    </row>
    <row r="486" spans="1:25" x14ac:dyDescent="0.35">
      <c r="A486" t="s">
        <v>555</v>
      </c>
      <c r="B486" t="s">
        <v>161</v>
      </c>
      <c r="C486" t="s">
        <v>33</v>
      </c>
      <c r="D486" t="s">
        <v>40</v>
      </c>
      <c r="F486" s="11">
        <v>44294</v>
      </c>
      <c r="G486" s="11">
        <v>44315</v>
      </c>
      <c r="H486">
        <v>2</v>
      </c>
      <c r="J486" t="s">
        <v>27</v>
      </c>
      <c r="K486">
        <v>1</v>
      </c>
      <c r="L486">
        <v>54.28</v>
      </c>
      <c r="M486" t="s">
        <v>24</v>
      </c>
      <c r="N486">
        <v>21</v>
      </c>
      <c r="O486">
        <v>140</v>
      </c>
      <c r="P486">
        <v>140</v>
      </c>
      <c r="Q486">
        <v>140</v>
      </c>
      <c r="R486">
        <v>0</v>
      </c>
      <c r="S486">
        <v>194.28</v>
      </c>
      <c r="T486">
        <v>140</v>
      </c>
      <c r="U486" s="3" t="s">
        <v>22</v>
      </c>
      <c r="V486" s="3" t="s">
        <v>22</v>
      </c>
      <c r="W486">
        <f>VLOOKUP(U486,Days!$A$1:$B$8,2,FALSE)</f>
        <v>4</v>
      </c>
      <c r="X486">
        <f>VLOOKUP(V486,Days!$A$1:$B$8,2,FALSE)</f>
        <v>4</v>
      </c>
      <c r="Y486">
        <f t="shared" si="7"/>
        <v>0</v>
      </c>
    </row>
    <row r="487" spans="1:25" x14ac:dyDescent="0.35">
      <c r="A487" t="s">
        <v>556</v>
      </c>
      <c r="B487" t="s">
        <v>63</v>
      </c>
      <c r="C487" t="s">
        <v>39</v>
      </c>
      <c r="D487" t="s">
        <v>36</v>
      </c>
      <c r="E487" t="s">
        <v>27</v>
      </c>
      <c r="F487" s="11">
        <v>44294</v>
      </c>
      <c r="G487" s="11">
        <v>44319</v>
      </c>
      <c r="H487">
        <v>1</v>
      </c>
      <c r="K487">
        <v>0.25</v>
      </c>
      <c r="L487">
        <v>85.32</v>
      </c>
      <c r="M487" t="s">
        <v>24</v>
      </c>
      <c r="N487">
        <v>25</v>
      </c>
      <c r="O487">
        <v>80</v>
      </c>
      <c r="P487">
        <v>20</v>
      </c>
      <c r="Q487">
        <v>20</v>
      </c>
      <c r="R487">
        <v>85.32</v>
      </c>
      <c r="S487">
        <v>105.32</v>
      </c>
      <c r="T487">
        <v>105.32</v>
      </c>
      <c r="U487" s="3" t="s">
        <v>22</v>
      </c>
      <c r="V487" s="3" t="s">
        <v>26</v>
      </c>
      <c r="W487">
        <f>VLOOKUP(U487,Days!$A$1:$B$8,2,FALSE)</f>
        <v>4</v>
      </c>
      <c r="X487">
        <f>VLOOKUP(V487,Days!$A$1:$B$8,2,FALSE)</f>
        <v>1</v>
      </c>
      <c r="Y487">
        <f t="shared" si="7"/>
        <v>-3</v>
      </c>
    </row>
    <row r="488" spans="1:25" x14ac:dyDescent="0.35">
      <c r="A488" t="s">
        <v>557</v>
      </c>
      <c r="B488" t="s">
        <v>161</v>
      </c>
      <c r="C488" t="s">
        <v>39</v>
      </c>
      <c r="D488" t="s">
        <v>34</v>
      </c>
      <c r="F488" s="11">
        <v>44294</v>
      </c>
      <c r="G488" s="11">
        <v>44329</v>
      </c>
      <c r="H488">
        <v>2</v>
      </c>
      <c r="K488">
        <v>0.25</v>
      </c>
      <c r="L488">
        <v>30</v>
      </c>
      <c r="M488" t="s">
        <v>24</v>
      </c>
      <c r="N488">
        <v>35</v>
      </c>
      <c r="O488">
        <v>140</v>
      </c>
      <c r="P488">
        <v>35</v>
      </c>
      <c r="Q488">
        <v>35</v>
      </c>
      <c r="R488">
        <v>30</v>
      </c>
      <c r="S488">
        <v>65</v>
      </c>
      <c r="T488">
        <v>65</v>
      </c>
      <c r="U488" s="3" t="s">
        <v>22</v>
      </c>
      <c r="V488" s="3" t="s">
        <v>22</v>
      </c>
      <c r="W488">
        <f>VLOOKUP(U488,Days!$A$1:$B$8,2,FALSE)</f>
        <v>4</v>
      </c>
      <c r="X488">
        <f>VLOOKUP(V488,Days!$A$1:$B$8,2,FALSE)</f>
        <v>4</v>
      </c>
      <c r="Y488">
        <f t="shared" si="7"/>
        <v>0</v>
      </c>
    </row>
    <row r="489" spans="1:25" x14ac:dyDescent="0.35">
      <c r="A489" t="s">
        <v>558</v>
      </c>
      <c r="B489" t="s">
        <v>70</v>
      </c>
      <c r="C489" t="s">
        <v>35</v>
      </c>
      <c r="D489" t="s">
        <v>34</v>
      </c>
      <c r="E489" t="s">
        <v>27</v>
      </c>
      <c r="F489" s="11">
        <v>44294</v>
      </c>
      <c r="G489" s="11">
        <v>44337</v>
      </c>
      <c r="H489">
        <v>2</v>
      </c>
      <c r="K489">
        <v>0.25</v>
      </c>
      <c r="L489">
        <v>2.54</v>
      </c>
      <c r="M489" t="s">
        <v>18</v>
      </c>
      <c r="N489">
        <v>43</v>
      </c>
      <c r="O489">
        <v>140</v>
      </c>
      <c r="P489">
        <v>35</v>
      </c>
      <c r="Q489">
        <v>35</v>
      </c>
      <c r="R489">
        <v>2.54</v>
      </c>
      <c r="S489">
        <v>37.54</v>
      </c>
      <c r="T489">
        <v>37.54</v>
      </c>
      <c r="U489" s="3" t="s">
        <v>22</v>
      </c>
      <c r="V489" s="3" t="s">
        <v>20</v>
      </c>
      <c r="W489">
        <f>VLOOKUP(U489,Days!$A$1:$B$8,2,FALSE)</f>
        <v>4</v>
      </c>
      <c r="X489">
        <f>VLOOKUP(V489,Days!$A$1:$B$8,2,FALSE)</f>
        <v>5</v>
      </c>
      <c r="Y489">
        <f t="shared" si="7"/>
        <v>1</v>
      </c>
    </row>
    <row r="490" spans="1:25" x14ac:dyDescent="0.35">
      <c r="A490" t="s">
        <v>559</v>
      </c>
      <c r="B490" t="s">
        <v>63</v>
      </c>
      <c r="C490" t="s">
        <v>39</v>
      </c>
      <c r="D490" t="s">
        <v>36</v>
      </c>
      <c r="F490" s="11">
        <v>44294</v>
      </c>
      <c r="G490" s="11">
        <v>44355</v>
      </c>
      <c r="H490">
        <v>1</v>
      </c>
      <c r="K490">
        <v>0.25</v>
      </c>
      <c r="L490">
        <v>66.864900000000006</v>
      </c>
      <c r="M490" t="s">
        <v>18</v>
      </c>
      <c r="N490">
        <v>61</v>
      </c>
      <c r="O490">
        <v>80</v>
      </c>
      <c r="P490">
        <v>20</v>
      </c>
      <c r="Q490">
        <v>20</v>
      </c>
      <c r="R490">
        <v>66.864900000000006</v>
      </c>
      <c r="S490">
        <v>86.864900000000006</v>
      </c>
      <c r="T490">
        <v>86.864900000000006</v>
      </c>
      <c r="U490" s="3" t="s">
        <v>22</v>
      </c>
      <c r="V490" s="3" t="s">
        <v>19</v>
      </c>
      <c r="W490">
        <f>VLOOKUP(U490,Days!$A$1:$B$8,2,FALSE)</f>
        <v>4</v>
      </c>
      <c r="X490">
        <f>VLOOKUP(V490,Days!$A$1:$B$8,2,FALSE)</f>
        <v>2</v>
      </c>
      <c r="Y490">
        <f t="shared" si="7"/>
        <v>-2</v>
      </c>
    </row>
    <row r="491" spans="1:25" x14ac:dyDescent="0.35">
      <c r="A491" t="s">
        <v>560</v>
      </c>
      <c r="B491" t="s">
        <v>63</v>
      </c>
      <c r="C491" t="s">
        <v>39</v>
      </c>
      <c r="D491" t="s">
        <v>42</v>
      </c>
      <c r="F491" s="11">
        <v>44296</v>
      </c>
      <c r="G491" s="11">
        <v>44307</v>
      </c>
      <c r="H491">
        <v>2</v>
      </c>
      <c r="K491">
        <v>0.75</v>
      </c>
      <c r="L491">
        <v>108.9273</v>
      </c>
      <c r="M491" t="s">
        <v>18</v>
      </c>
      <c r="N491">
        <v>11</v>
      </c>
      <c r="O491">
        <v>140</v>
      </c>
      <c r="P491">
        <v>105</v>
      </c>
      <c r="Q491">
        <v>105</v>
      </c>
      <c r="R491">
        <v>108.9273</v>
      </c>
      <c r="S491">
        <v>213.9273</v>
      </c>
      <c r="T491">
        <v>213.9273</v>
      </c>
      <c r="U491" s="3" t="s">
        <v>25</v>
      </c>
      <c r="V491" s="3" t="s">
        <v>23</v>
      </c>
      <c r="W491">
        <f>VLOOKUP(U491,Days!$A$1:$B$8,2,FALSE)</f>
        <v>6</v>
      </c>
      <c r="X491">
        <f>VLOOKUP(V491,Days!$A$1:$B$8,2,FALSE)</f>
        <v>3</v>
      </c>
      <c r="Y491">
        <f t="shared" si="7"/>
        <v>-3</v>
      </c>
    </row>
    <row r="492" spans="1:25" x14ac:dyDescent="0.35">
      <c r="A492" t="s">
        <v>561</v>
      </c>
      <c r="B492" t="s">
        <v>87</v>
      </c>
      <c r="C492" t="s">
        <v>35</v>
      </c>
      <c r="D492" t="s">
        <v>40</v>
      </c>
      <c r="F492" s="11">
        <v>44296</v>
      </c>
      <c r="G492" s="11">
        <v>44326</v>
      </c>
      <c r="H492">
        <v>1</v>
      </c>
      <c r="I492" t="s">
        <v>27</v>
      </c>
      <c r="J492" t="s">
        <v>27</v>
      </c>
      <c r="K492">
        <v>4.75</v>
      </c>
      <c r="L492">
        <v>397.36099999999999</v>
      </c>
      <c r="M492" t="s">
        <v>28</v>
      </c>
      <c r="N492">
        <v>30</v>
      </c>
      <c r="O492">
        <v>80</v>
      </c>
      <c r="P492">
        <v>380</v>
      </c>
      <c r="Q492">
        <v>0</v>
      </c>
      <c r="R492">
        <v>0</v>
      </c>
      <c r="S492">
        <v>777.36099999999999</v>
      </c>
      <c r="T492">
        <v>0</v>
      </c>
      <c r="U492" s="3" t="s">
        <v>25</v>
      </c>
      <c r="V492" s="3" t="s">
        <v>26</v>
      </c>
      <c r="W492">
        <f>VLOOKUP(U492,Days!$A$1:$B$8,2,FALSE)</f>
        <v>6</v>
      </c>
      <c r="X492">
        <f>VLOOKUP(V492,Days!$A$1:$B$8,2,FALSE)</f>
        <v>1</v>
      </c>
      <c r="Y492">
        <f t="shared" si="7"/>
        <v>-5</v>
      </c>
    </row>
    <row r="493" spans="1:25" x14ac:dyDescent="0.35">
      <c r="A493" t="s">
        <v>562</v>
      </c>
      <c r="B493" t="s">
        <v>87</v>
      </c>
      <c r="C493" t="s">
        <v>35</v>
      </c>
      <c r="D493" t="s">
        <v>34</v>
      </c>
      <c r="F493" s="11">
        <v>44298</v>
      </c>
      <c r="G493" s="11">
        <v>44307</v>
      </c>
      <c r="H493">
        <v>1</v>
      </c>
      <c r="K493">
        <v>0.25</v>
      </c>
      <c r="L493">
        <v>156.40209999999999</v>
      </c>
      <c r="M493" t="s">
        <v>18</v>
      </c>
      <c r="N493">
        <v>9</v>
      </c>
      <c r="O493">
        <v>80</v>
      </c>
      <c r="P493">
        <v>20</v>
      </c>
      <c r="Q493">
        <v>20</v>
      </c>
      <c r="R493">
        <v>156.40209999999999</v>
      </c>
      <c r="S493">
        <v>176.40209999999999</v>
      </c>
      <c r="T493">
        <v>176.40209999999999</v>
      </c>
      <c r="U493" s="3" t="s">
        <v>26</v>
      </c>
      <c r="V493" s="3" t="s">
        <v>23</v>
      </c>
      <c r="W493">
        <f>VLOOKUP(U493,Days!$A$1:$B$8,2,FALSE)</f>
        <v>1</v>
      </c>
      <c r="X493">
        <f>VLOOKUP(V493,Days!$A$1:$B$8,2,FALSE)</f>
        <v>3</v>
      </c>
      <c r="Y493">
        <f t="shared" si="7"/>
        <v>2</v>
      </c>
    </row>
    <row r="494" spans="1:25" x14ac:dyDescent="0.35">
      <c r="A494" t="s">
        <v>563</v>
      </c>
      <c r="B494" t="s">
        <v>67</v>
      </c>
      <c r="C494" t="s">
        <v>35</v>
      </c>
      <c r="D494" t="s">
        <v>34</v>
      </c>
      <c r="F494" s="11">
        <v>44298</v>
      </c>
      <c r="G494" s="11">
        <v>44307</v>
      </c>
      <c r="H494">
        <v>2</v>
      </c>
      <c r="J494" t="s">
        <v>27</v>
      </c>
      <c r="K494">
        <v>0.5</v>
      </c>
      <c r="L494">
        <v>176.22120000000001</v>
      </c>
      <c r="M494" t="s">
        <v>24</v>
      </c>
      <c r="N494">
        <v>9</v>
      </c>
      <c r="O494">
        <v>140</v>
      </c>
      <c r="P494">
        <v>70</v>
      </c>
      <c r="Q494">
        <v>70</v>
      </c>
      <c r="R494">
        <v>0</v>
      </c>
      <c r="S494">
        <v>246.22120000000001</v>
      </c>
      <c r="T494">
        <v>70</v>
      </c>
      <c r="U494" s="3" t="s">
        <v>26</v>
      </c>
      <c r="V494" s="3" t="s">
        <v>23</v>
      </c>
      <c r="W494">
        <f>VLOOKUP(U494,Days!$A$1:$B$8,2,FALSE)</f>
        <v>1</v>
      </c>
      <c r="X494">
        <f>VLOOKUP(V494,Days!$A$1:$B$8,2,FALSE)</f>
        <v>3</v>
      </c>
      <c r="Y494">
        <f t="shared" si="7"/>
        <v>2</v>
      </c>
    </row>
    <row r="495" spans="1:25" x14ac:dyDescent="0.35">
      <c r="A495" t="s">
        <v>564</v>
      </c>
      <c r="B495" t="s">
        <v>63</v>
      </c>
      <c r="C495" t="s">
        <v>39</v>
      </c>
      <c r="D495" t="s">
        <v>36</v>
      </c>
      <c r="F495" s="11">
        <v>44298</v>
      </c>
      <c r="G495" s="11">
        <v>44314</v>
      </c>
      <c r="H495">
        <v>1</v>
      </c>
      <c r="K495">
        <v>0.25</v>
      </c>
      <c r="L495">
        <v>4.99</v>
      </c>
      <c r="M495" t="s">
        <v>24</v>
      </c>
      <c r="N495">
        <v>16</v>
      </c>
      <c r="O495">
        <v>80</v>
      </c>
      <c r="P495">
        <v>20</v>
      </c>
      <c r="Q495">
        <v>20</v>
      </c>
      <c r="R495">
        <v>4.99</v>
      </c>
      <c r="S495">
        <v>24.990000000000002</v>
      </c>
      <c r="T495">
        <v>24.990000000000002</v>
      </c>
      <c r="U495" s="3" t="s">
        <v>26</v>
      </c>
      <c r="V495" s="3" t="s">
        <v>23</v>
      </c>
      <c r="W495">
        <f>VLOOKUP(U495,Days!$A$1:$B$8,2,FALSE)</f>
        <v>1</v>
      </c>
      <c r="X495">
        <f>VLOOKUP(V495,Days!$A$1:$B$8,2,FALSE)</f>
        <v>3</v>
      </c>
      <c r="Y495">
        <f t="shared" si="7"/>
        <v>2</v>
      </c>
    </row>
    <row r="496" spans="1:25" x14ac:dyDescent="0.35">
      <c r="A496" t="s">
        <v>565</v>
      </c>
      <c r="B496" t="s">
        <v>70</v>
      </c>
      <c r="C496" t="s">
        <v>33</v>
      </c>
      <c r="D496" t="s">
        <v>36</v>
      </c>
      <c r="F496" s="11">
        <v>44298</v>
      </c>
      <c r="G496" s="11">
        <v>44319</v>
      </c>
      <c r="H496">
        <v>1</v>
      </c>
      <c r="K496">
        <v>0.25</v>
      </c>
      <c r="L496">
        <v>83.462900000000005</v>
      </c>
      <c r="M496" t="s">
        <v>18</v>
      </c>
      <c r="N496">
        <v>21</v>
      </c>
      <c r="O496">
        <v>80</v>
      </c>
      <c r="P496">
        <v>20</v>
      </c>
      <c r="Q496">
        <v>20</v>
      </c>
      <c r="R496">
        <v>83.462900000000005</v>
      </c>
      <c r="S496">
        <v>103.4629</v>
      </c>
      <c r="T496">
        <v>103.4629</v>
      </c>
      <c r="U496" s="3" t="s">
        <v>26</v>
      </c>
      <c r="V496" s="3" t="s">
        <v>26</v>
      </c>
      <c r="W496">
        <f>VLOOKUP(U496,Days!$A$1:$B$8,2,FALSE)</f>
        <v>1</v>
      </c>
      <c r="X496">
        <f>VLOOKUP(V496,Days!$A$1:$B$8,2,FALSE)</f>
        <v>1</v>
      </c>
      <c r="Y496">
        <f t="shared" si="7"/>
        <v>0</v>
      </c>
    </row>
    <row r="497" spans="1:25" x14ac:dyDescent="0.35">
      <c r="A497" t="s">
        <v>566</v>
      </c>
      <c r="B497" t="s">
        <v>67</v>
      </c>
      <c r="C497" t="s">
        <v>33</v>
      </c>
      <c r="D497" t="s">
        <v>38</v>
      </c>
      <c r="F497" s="11">
        <v>44298</v>
      </c>
      <c r="G497" s="11">
        <v>44320</v>
      </c>
      <c r="H497">
        <v>2</v>
      </c>
      <c r="K497">
        <v>2.25</v>
      </c>
      <c r="L497">
        <v>52</v>
      </c>
      <c r="M497" t="s">
        <v>18</v>
      </c>
      <c r="N497">
        <v>22</v>
      </c>
      <c r="O497">
        <v>140</v>
      </c>
      <c r="P497">
        <v>315</v>
      </c>
      <c r="Q497">
        <v>315</v>
      </c>
      <c r="R497">
        <v>52</v>
      </c>
      <c r="S497">
        <v>367</v>
      </c>
      <c r="T497">
        <v>367</v>
      </c>
      <c r="U497" s="3" t="s">
        <v>26</v>
      </c>
      <c r="V497" s="3" t="s">
        <v>19</v>
      </c>
      <c r="W497">
        <f>VLOOKUP(U497,Days!$A$1:$B$8,2,FALSE)</f>
        <v>1</v>
      </c>
      <c r="X497">
        <f>VLOOKUP(V497,Days!$A$1:$B$8,2,FALSE)</f>
        <v>2</v>
      </c>
      <c r="Y497">
        <f t="shared" si="7"/>
        <v>1</v>
      </c>
    </row>
    <row r="498" spans="1:25" x14ac:dyDescent="0.35">
      <c r="A498" t="s">
        <v>567</v>
      </c>
      <c r="B498" t="s">
        <v>65</v>
      </c>
      <c r="C498" t="s">
        <v>41</v>
      </c>
      <c r="D498" t="s">
        <v>34</v>
      </c>
      <c r="F498" s="11">
        <v>44298</v>
      </c>
      <c r="G498" s="11">
        <v>44320</v>
      </c>
      <c r="H498">
        <v>1</v>
      </c>
      <c r="K498">
        <v>0.5</v>
      </c>
      <c r="L498">
        <v>743.18399999999997</v>
      </c>
      <c r="M498" t="s">
        <v>21</v>
      </c>
      <c r="N498">
        <v>22</v>
      </c>
      <c r="O498">
        <v>80</v>
      </c>
      <c r="P498">
        <v>40</v>
      </c>
      <c r="Q498">
        <v>40</v>
      </c>
      <c r="R498">
        <v>743.18399999999997</v>
      </c>
      <c r="S498">
        <v>783.18399999999997</v>
      </c>
      <c r="T498">
        <v>783.18399999999997</v>
      </c>
      <c r="U498" s="3" t="s">
        <v>26</v>
      </c>
      <c r="V498" s="3" t="s">
        <v>19</v>
      </c>
      <c r="W498">
        <f>VLOOKUP(U498,Days!$A$1:$B$8,2,FALSE)</f>
        <v>1</v>
      </c>
      <c r="X498">
        <f>VLOOKUP(V498,Days!$A$1:$B$8,2,FALSE)</f>
        <v>2</v>
      </c>
      <c r="Y498">
        <f t="shared" si="7"/>
        <v>1</v>
      </c>
    </row>
    <row r="499" spans="1:25" x14ac:dyDescent="0.35">
      <c r="A499" t="s">
        <v>568</v>
      </c>
      <c r="B499" t="s">
        <v>67</v>
      </c>
      <c r="C499" t="s">
        <v>35</v>
      </c>
      <c r="D499" t="s">
        <v>42</v>
      </c>
      <c r="F499" s="11">
        <v>44298</v>
      </c>
      <c r="G499" s="11">
        <v>44363</v>
      </c>
      <c r="H499">
        <v>1</v>
      </c>
      <c r="K499">
        <v>0.5</v>
      </c>
      <c r="L499">
        <v>144</v>
      </c>
      <c r="M499" t="s">
        <v>24</v>
      </c>
      <c r="N499">
        <v>65</v>
      </c>
      <c r="O499">
        <v>80</v>
      </c>
      <c r="P499">
        <v>40</v>
      </c>
      <c r="Q499">
        <v>40</v>
      </c>
      <c r="R499">
        <v>144</v>
      </c>
      <c r="S499">
        <v>184</v>
      </c>
      <c r="T499">
        <v>184</v>
      </c>
      <c r="U499" s="3" t="s">
        <v>26</v>
      </c>
      <c r="V499" s="3" t="s">
        <v>23</v>
      </c>
      <c r="W499">
        <f>VLOOKUP(U499,Days!$A$1:$B$8,2,FALSE)</f>
        <v>1</v>
      </c>
      <c r="X499">
        <f>VLOOKUP(V499,Days!$A$1:$B$8,2,FALSE)</f>
        <v>3</v>
      </c>
      <c r="Y499">
        <f t="shared" si="7"/>
        <v>2</v>
      </c>
    </row>
    <row r="500" spans="1:25" x14ac:dyDescent="0.35">
      <c r="A500" t="s">
        <v>569</v>
      </c>
      <c r="B500" t="s">
        <v>63</v>
      </c>
      <c r="C500" t="s">
        <v>39</v>
      </c>
      <c r="D500" t="s">
        <v>36</v>
      </c>
      <c r="F500" s="11">
        <v>44299</v>
      </c>
      <c r="G500" s="11">
        <v>44314</v>
      </c>
      <c r="H500">
        <v>1</v>
      </c>
      <c r="I500" t="s">
        <v>27</v>
      </c>
      <c r="J500" t="s">
        <v>27</v>
      </c>
      <c r="K500">
        <v>0.25</v>
      </c>
      <c r="L500">
        <v>38.124600000000001</v>
      </c>
      <c r="M500" t="s">
        <v>28</v>
      </c>
      <c r="N500">
        <v>15</v>
      </c>
      <c r="O500">
        <v>80</v>
      </c>
      <c r="P500">
        <v>20</v>
      </c>
      <c r="Q500">
        <v>0</v>
      </c>
      <c r="R500">
        <v>0</v>
      </c>
      <c r="S500">
        <v>58.124600000000001</v>
      </c>
      <c r="T500">
        <v>0</v>
      </c>
      <c r="U500" s="3" t="s">
        <v>19</v>
      </c>
      <c r="V500" s="3" t="s">
        <v>23</v>
      </c>
      <c r="W500">
        <f>VLOOKUP(U500,Days!$A$1:$B$8,2,FALSE)</f>
        <v>2</v>
      </c>
      <c r="X500">
        <f>VLOOKUP(V500,Days!$A$1:$B$8,2,FALSE)</f>
        <v>3</v>
      </c>
      <c r="Y500">
        <f t="shared" si="7"/>
        <v>1</v>
      </c>
    </row>
    <row r="501" spans="1:25" x14ac:dyDescent="0.35">
      <c r="A501" t="s">
        <v>570</v>
      </c>
      <c r="B501" t="s">
        <v>67</v>
      </c>
      <c r="C501" t="s">
        <v>33</v>
      </c>
      <c r="D501" t="s">
        <v>36</v>
      </c>
      <c r="F501" s="11">
        <v>44299</v>
      </c>
      <c r="G501" s="11">
        <v>44315</v>
      </c>
      <c r="H501">
        <v>1</v>
      </c>
      <c r="I501" t="s">
        <v>27</v>
      </c>
      <c r="J501" t="s">
        <v>27</v>
      </c>
      <c r="K501">
        <v>0.25</v>
      </c>
      <c r="L501">
        <v>25</v>
      </c>
      <c r="M501" t="s">
        <v>28</v>
      </c>
      <c r="N501">
        <v>16</v>
      </c>
      <c r="O501">
        <v>80</v>
      </c>
      <c r="P501">
        <v>20</v>
      </c>
      <c r="Q501">
        <v>0</v>
      </c>
      <c r="R501">
        <v>0</v>
      </c>
      <c r="S501">
        <v>45</v>
      </c>
      <c r="T501">
        <v>0</v>
      </c>
      <c r="U501" s="3" t="s">
        <v>19</v>
      </c>
      <c r="V501" s="3" t="s">
        <v>22</v>
      </c>
      <c r="W501">
        <f>VLOOKUP(U501,Days!$A$1:$B$8,2,FALSE)</f>
        <v>2</v>
      </c>
      <c r="X501">
        <f>VLOOKUP(V501,Days!$A$1:$B$8,2,FALSE)</f>
        <v>4</v>
      </c>
      <c r="Y501">
        <f t="shared" si="7"/>
        <v>2</v>
      </c>
    </row>
    <row r="502" spans="1:25" x14ac:dyDescent="0.35">
      <c r="A502" t="s">
        <v>571</v>
      </c>
      <c r="B502" t="s">
        <v>63</v>
      </c>
      <c r="C502" t="s">
        <v>39</v>
      </c>
      <c r="D502" t="s">
        <v>34</v>
      </c>
      <c r="F502" s="11">
        <v>44299</v>
      </c>
      <c r="G502" s="11">
        <v>44315</v>
      </c>
      <c r="H502">
        <v>2</v>
      </c>
      <c r="K502">
        <v>0.25</v>
      </c>
      <c r="L502">
        <v>175</v>
      </c>
      <c r="M502" t="s">
        <v>18</v>
      </c>
      <c r="N502">
        <v>16</v>
      </c>
      <c r="O502">
        <v>140</v>
      </c>
      <c r="P502">
        <v>35</v>
      </c>
      <c r="Q502">
        <v>35</v>
      </c>
      <c r="R502">
        <v>175</v>
      </c>
      <c r="S502">
        <v>210</v>
      </c>
      <c r="T502">
        <v>210</v>
      </c>
      <c r="U502" s="3" t="s">
        <v>19</v>
      </c>
      <c r="V502" s="3" t="s">
        <v>22</v>
      </c>
      <c r="W502">
        <f>VLOOKUP(U502,Days!$A$1:$B$8,2,FALSE)</f>
        <v>2</v>
      </c>
      <c r="X502">
        <f>VLOOKUP(V502,Days!$A$1:$B$8,2,FALSE)</f>
        <v>4</v>
      </c>
      <c r="Y502">
        <f t="shared" si="7"/>
        <v>2</v>
      </c>
    </row>
    <row r="503" spans="1:25" x14ac:dyDescent="0.35">
      <c r="A503" t="s">
        <v>572</v>
      </c>
      <c r="B503" t="s">
        <v>65</v>
      </c>
      <c r="C503" t="s">
        <v>41</v>
      </c>
      <c r="D503" t="s">
        <v>34</v>
      </c>
      <c r="F503" s="11">
        <v>44299</v>
      </c>
      <c r="G503" s="11">
        <v>44320</v>
      </c>
      <c r="H503">
        <v>1</v>
      </c>
      <c r="K503">
        <v>0.25</v>
      </c>
      <c r="L503">
        <v>6.944</v>
      </c>
      <c r="M503" t="s">
        <v>18</v>
      </c>
      <c r="N503">
        <v>21</v>
      </c>
      <c r="O503">
        <v>80</v>
      </c>
      <c r="P503">
        <v>20</v>
      </c>
      <c r="Q503">
        <v>20</v>
      </c>
      <c r="R503">
        <v>6.944</v>
      </c>
      <c r="S503">
        <v>26.943999999999999</v>
      </c>
      <c r="T503">
        <v>26.943999999999999</v>
      </c>
      <c r="U503" s="3" t="s">
        <v>19</v>
      </c>
      <c r="V503" s="3" t="s">
        <v>19</v>
      </c>
      <c r="W503">
        <f>VLOOKUP(U503,Days!$A$1:$B$8,2,FALSE)</f>
        <v>2</v>
      </c>
      <c r="X503">
        <f>VLOOKUP(V503,Days!$A$1:$B$8,2,FALSE)</f>
        <v>2</v>
      </c>
      <c r="Y503">
        <f t="shared" si="7"/>
        <v>0</v>
      </c>
    </row>
    <row r="504" spans="1:25" x14ac:dyDescent="0.35">
      <c r="A504" t="s">
        <v>573</v>
      </c>
      <c r="B504" t="s">
        <v>65</v>
      </c>
      <c r="C504" t="s">
        <v>33</v>
      </c>
      <c r="D504" t="s">
        <v>38</v>
      </c>
      <c r="F504" s="11">
        <v>44299</v>
      </c>
      <c r="G504" s="11">
        <v>44328</v>
      </c>
      <c r="H504">
        <v>3</v>
      </c>
      <c r="K504">
        <v>3.25</v>
      </c>
      <c r="L504">
        <v>640.42399999999998</v>
      </c>
      <c r="M504" t="s">
        <v>24</v>
      </c>
      <c r="N504">
        <v>29</v>
      </c>
      <c r="O504">
        <v>195</v>
      </c>
      <c r="P504">
        <v>633.75</v>
      </c>
      <c r="Q504">
        <v>633.75</v>
      </c>
      <c r="R504">
        <v>640.42399999999998</v>
      </c>
      <c r="S504">
        <v>1274.174</v>
      </c>
      <c r="T504">
        <v>1274.174</v>
      </c>
      <c r="U504" s="3" t="s">
        <v>19</v>
      </c>
      <c r="V504" s="3" t="s">
        <v>23</v>
      </c>
      <c r="W504">
        <f>VLOOKUP(U504,Days!$A$1:$B$8,2,FALSE)</f>
        <v>2</v>
      </c>
      <c r="X504">
        <f>VLOOKUP(V504,Days!$A$1:$B$8,2,FALSE)</f>
        <v>3</v>
      </c>
      <c r="Y504">
        <f t="shared" si="7"/>
        <v>1</v>
      </c>
    </row>
    <row r="505" spans="1:25" x14ac:dyDescent="0.35">
      <c r="A505" t="s">
        <v>574</v>
      </c>
      <c r="B505" t="s">
        <v>87</v>
      </c>
      <c r="C505" t="s">
        <v>37</v>
      </c>
      <c r="D505" t="s">
        <v>34</v>
      </c>
      <c r="F505" s="11">
        <v>44299</v>
      </c>
      <c r="G505" s="11">
        <v>44329</v>
      </c>
      <c r="H505">
        <v>1</v>
      </c>
      <c r="K505">
        <v>0.25</v>
      </c>
      <c r="L505">
        <v>86.28</v>
      </c>
      <c r="M505" t="s">
        <v>18</v>
      </c>
      <c r="N505">
        <v>30</v>
      </c>
      <c r="O505">
        <v>80</v>
      </c>
      <c r="P505">
        <v>20</v>
      </c>
      <c r="Q505">
        <v>20</v>
      </c>
      <c r="R505">
        <v>86.28</v>
      </c>
      <c r="S505">
        <v>106.28</v>
      </c>
      <c r="T505">
        <v>106.28</v>
      </c>
      <c r="U505" s="3" t="s">
        <v>19</v>
      </c>
      <c r="V505" s="3" t="s">
        <v>22</v>
      </c>
      <c r="W505">
        <f>VLOOKUP(U505,Days!$A$1:$B$8,2,FALSE)</f>
        <v>2</v>
      </c>
      <c r="X505">
        <f>VLOOKUP(V505,Days!$A$1:$B$8,2,FALSE)</f>
        <v>4</v>
      </c>
      <c r="Y505">
        <f t="shared" si="7"/>
        <v>2</v>
      </c>
    </row>
    <row r="506" spans="1:25" x14ac:dyDescent="0.35">
      <c r="A506" t="s">
        <v>575</v>
      </c>
      <c r="B506" t="s">
        <v>70</v>
      </c>
      <c r="C506" t="s">
        <v>35</v>
      </c>
      <c r="D506" t="s">
        <v>34</v>
      </c>
      <c r="F506" s="11">
        <v>44299</v>
      </c>
      <c r="G506" s="11">
        <v>44337</v>
      </c>
      <c r="H506">
        <v>1</v>
      </c>
      <c r="J506" t="s">
        <v>27</v>
      </c>
      <c r="K506">
        <v>0.25</v>
      </c>
      <c r="L506">
        <v>103.18</v>
      </c>
      <c r="M506" t="s">
        <v>24</v>
      </c>
      <c r="N506">
        <v>38</v>
      </c>
      <c r="O506">
        <v>80</v>
      </c>
      <c r="P506">
        <v>20</v>
      </c>
      <c r="Q506">
        <v>20</v>
      </c>
      <c r="R506">
        <v>0</v>
      </c>
      <c r="S506">
        <v>123.18</v>
      </c>
      <c r="T506">
        <v>20</v>
      </c>
      <c r="U506" s="3" t="s">
        <v>19</v>
      </c>
      <c r="V506" s="3" t="s">
        <v>20</v>
      </c>
      <c r="W506">
        <f>VLOOKUP(U506,Days!$A$1:$B$8,2,FALSE)</f>
        <v>2</v>
      </c>
      <c r="X506">
        <f>VLOOKUP(V506,Days!$A$1:$B$8,2,FALSE)</f>
        <v>5</v>
      </c>
      <c r="Y506">
        <f t="shared" si="7"/>
        <v>3</v>
      </c>
    </row>
    <row r="507" spans="1:25" x14ac:dyDescent="0.35">
      <c r="A507" t="s">
        <v>576</v>
      </c>
      <c r="B507" t="s">
        <v>218</v>
      </c>
      <c r="C507" t="s">
        <v>39</v>
      </c>
      <c r="D507" t="s">
        <v>40</v>
      </c>
      <c r="F507" s="11">
        <v>44299</v>
      </c>
      <c r="G507" s="11">
        <v>44333</v>
      </c>
      <c r="H507">
        <v>2</v>
      </c>
      <c r="K507">
        <v>1</v>
      </c>
      <c r="L507">
        <v>464.4</v>
      </c>
      <c r="M507" t="s">
        <v>29</v>
      </c>
      <c r="N507">
        <v>34</v>
      </c>
      <c r="O507">
        <v>140</v>
      </c>
      <c r="P507">
        <v>140</v>
      </c>
      <c r="Q507">
        <v>140</v>
      </c>
      <c r="R507">
        <v>464.4</v>
      </c>
      <c r="S507">
        <v>604.4</v>
      </c>
      <c r="T507">
        <v>604.4</v>
      </c>
      <c r="U507" s="3" t="s">
        <v>19</v>
      </c>
      <c r="V507" s="3" t="s">
        <v>26</v>
      </c>
      <c r="W507">
        <f>VLOOKUP(U507,Days!$A$1:$B$8,2,FALSE)</f>
        <v>2</v>
      </c>
      <c r="X507">
        <f>VLOOKUP(V507,Days!$A$1:$B$8,2,FALSE)</f>
        <v>1</v>
      </c>
      <c r="Y507">
        <f t="shared" si="7"/>
        <v>-1</v>
      </c>
    </row>
    <row r="508" spans="1:25" x14ac:dyDescent="0.35">
      <c r="A508" t="s">
        <v>577</v>
      </c>
      <c r="B508" t="s">
        <v>67</v>
      </c>
      <c r="C508" t="s">
        <v>35</v>
      </c>
      <c r="D508" t="s">
        <v>34</v>
      </c>
      <c r="F508" s="11">
        <v>44299</v>
      </c>
      <c r="G508" s="11">
        <v>44362</v>
      </c>
      <c r="H508">
        <v>1</v>
      </c>
      <c r="K508">
        <v>1</v>
      </c>
      <c r="L508">
        <v>406.65719999999999</v>
      </c>
      <c r="M508" t="s">
        <v>24</v>
      </c>
      <c r="N508">
        <v>63</v>
      </c>
      <c r="O508">
        <v>80</v>
      </c>
      <c r="P508">
        <v>80</v>
      </c>
      <c r="Q508">
        <v>80</v>
      </c>
      <c r="R508">
        <v>406.65719999999999</v>
      </c>
      <c r="S508">
        <v>486.65719999999999</v>
      </c>
      <c r="T508">
        <v>486.65719999999999</v>
      </c>
      <c r="U508" s="3" t="s">
        <v>19</v>
      </c>
      <c r="V508" s="3" t="s">
        <v>19</v>
      </c>
      <c r="W508">
        <f>VLOOKUP(U508,Days!$A$1:$B$8,2,FALSE)</f>
        <v>2</v>
      </c>
      <c r="X508">
        <f>VLOOKUP(V508,Days!$A$1:$B$8,2,FALSE)</f>
        <v>2</v>
      </c>
      <c r="Y508">
        <f t="shared" si="7"/>
        <v>0</v>
      </c>
    </row>
    <row r="509" spans="1:25" x14ac:dyDescent="0.35">
      <c r="A509" t="s">
        <v>578</v>
      </c>
      <c r="B509" t="s">
        <v>70</v>
      </c>
      <c r="C509" t="s">
        <v>35</v>
      </c>
      <c r="D509" t="s">
        <v>42</v>
      </c>
      <c r="F509" s="11">
        <v>44300</v>
      </c>
      <c r="G509" s="11">
        <v>44309</v>
      </c>
      <c r="H509">
        <v>1</v>
      </c>
      <c r="K509">
        <v>0.5</v>
      </c>
      <c r="L509">
        <v>21.33</v>
      </c>
      <c r="M509" t="s">
        <v>18</v>
      </c>
      <c r="N509">
        <v>9</v>
      </c>
      <c r="O509">
        <v>80</v>
      </c>
      <c r="P509">
        <v>40</v>
      </c>
      <c r="Q509">
        <v>40</v>
      </c>
      <c r="R509">
        <v>21.33</v>
      </c>
      <c r="S509">
        <v>61.33</v>
      </c>
      <c r="T509">
        <v>61.33</v>
      </c>
      <c r="U509" s="3" t="s">
        <v>23</v>
      </c>
      <c r="V509" s="3" t="s">
        <v>20</v>
      </c>
      <c r="W509">
        <f>VLOOKUP(U509,Days!$A$1:$B$8,2,FALSE)</f>
        <v>3</v>
      </c>
      <c r="X509">
        <f>VLOOKUP(V509,Days!$A$1:$B$8,2,FALSE)</f>
        <v>5</v>
      </c>
      <c r="Y509">
        <f t="shared" si="7"/>
        <v>2</v>
      </c>
    </row>
    <row r="510" spans="1:25" x14ac:dyDescent="0.35">
      <c r="A510" t="s">
        <v>579</v>
      </c>
      <c r="B510" t="s">
        <v>77</v>
      </c>
      <c r="C510" t="s">
        <v>37</v>
      </c>
      <c r="D510" t="s">
        <v>40</v>
      </c>
      <c r="F510" s="11">
        <v>44300</v>
      </c>
      <c r="G510" s="11">
        <v>44312</v>
      </c>
      <c r="H510">
        <v>1</v>
      </c>
      <c r="K510">
        <v>1.5</v>
      </c>
      <c r="L510">
        <v>15.15</v>
      </c>
      <c r="M510" t="s">
        <v>18</v>
      </c>
      <c r="N510">
        <v>12</v>
      </c>
      <c r="O510">
        <v>80</v>
      </c>
      <c r="P510">
        <v>120</v>
      </c>
      <c r="Q510">
        <v>120</v>
      </c>
      <c r="R510">
        <v>15.15</v>
      </c>
      <c r="S510">
        <v>135.15</v>
      </c>
      <c r="T510">
        <v>135.15</v>
      </c>
      <c r="U510" s="3" t="s">
        <v>23</v>
      </c>
      <c r="V510" s="3" t="s">
        <v>26</v>
      </c>
      <c r="W510">
        <f>VLOOKUP(U510,Days!$A$1:$B$8,2,FALSE)</f>
        <v>3</v>
      </c>
      <c r="X510">
        <f>VLOOKUP(V510,Days!$A$1:$B$8,2,FALSE)</f>
        <v>1</v>
      </c>
      <c r="Y510">
        <f t="shared" si="7"/>
        <v>-2</v>
      </c>
    </row>
    <row r="511" spans="1:25" x14ac:dyDescent="0.35">
      <c r="A511" t="s">
        <v>580</v>
      </c>
      <c r="B511" t="s">
        <v>87</v>
      </c>
      <c r="C511" t="s">
        <v>37</v>
      </c>
      <c r="D511" t="s">
        <v>34</v>
      </c>
      <c r="E511" t="s">
        <v>27</v>
      </c>
      <c r="F511" s="11">
        <v>44300</v>
      </c>
      <c r="G511" s="11">
        <v>44313</v>
      </c>
      <c r="H511">
        <v>1</v>
      </c>
      <c r="J511" t="s">
        <v>27</v>
      </c>
      <c r="K511">
        <v>0.25</v>
      </c>
      <c r="L511">
        <v>96.045299999999997</v>
      </c>
      <c r="M511" t="s">
        <v>24</v>
      </c>
      <c r="N511">
        <v>13</v>
      </c>
      <c r="O511">
        <v>80</v>
      </c>
      <c r="P511">
        <v>20</v>
      </c>
      <c r="Q511">
        <v>20</v>
      </c>
      <c r="R511">
        <v>0</v>
      </c>
      <c r="S511">
        <v>116.0453</v>
      </c>
      <c r="T511">
        <v>20</v>
      </c>
      <c r="U511" s="3" t="s">
        <v>23</v>
      </c>
      <c r="V511" s="3" t="s">
        <v>19</v>
      </c>
      <c r="W511">
        <f>VLOOKUP(U511,Days!$A$1:$B$8,2,FALSE)</f>
        <v>3</v>
      </c>
      <c r="X511">
        <f>VLOOKUP(V511,Days!$A$1:$B$8,2,FALSE)</f>
        <v>2</v>
      </c>
      <c r="Y511">
        <f t="shared" si="7"/>
        <v>-1</v>
      </c>
    </row>
    <row r="512" spans="1:25" x14ac:dyDescent="0.35">
      <c r="A512" t="s">
        <v>581</v>
      </c>
      <c r="B512" t="s">
        <v>70</v>
      </c>
      <c r="C512" t="s">
        <v>37</v>
      </c>
      <c r="D512" t="s">
        <v>36</v>
      </c>
      <c r="E512" t="s">
        <v>27</v>
      </c>
      <c r="F512" s="11">
        <v>44300</v>
      </c>
      <c r="G512" s="11">
        <v>44313</v>
      </c>
      <c r="H512">
        <v>1</v>
      </c>
      <c r="K512">
        <v>0.25</v>
      </c>
      <c r="L512">
        <v>127.40130000000001</v>
      </c>
      <c r="M512" t="s">
        <v>24</v>
      </c>
      <c r="N512">
        <v>13</v>
      </c>
      <c r="O512">
        <v>80</v>
      </c>
      <c r="P512">
        <v>20</v>
      </c>
      <c r="Q512">
        <v>20</v>
      </c>
      <c r="R512">
        <v>127.40130000000001</v>
      </c>
      <c r="S512">
        <v>147.40129999999999</v>
      </c>
      <c r="T512">
        <v>147.40129999999999</v>
      </c>
      <c r="U512" s="3" t="s">
        <v>23</v>
      </c>
      <c r="V512" s="3" t="s">
        <v>19</v>
      </c>
      <c r="W512">
        <f>VLOOKUP(U512,Days!$A$1:$B$8,2,FALSE)</f>
        <v>3</v>
      </c>
      <c r="X512">
        <f>VLOOKUP(V512,Days!$A$1:$B$8,2,FALSE)</f>
        <v>2</v>
      </c>
      <c r="Y512">
        <f t="shared" si="7"/>
        <v>-1</v>
      </c>
    </row>
    <row r="513" spans="1:25" x14ac:dyDescent="0.35">
      <c r="A513" t="s">
        <v>582</v>
      </c>
      <c r="B513" t="s">
        <v>65</v>
      </c>
      <c r="C513" t="s">
        <v>41</v>
      </c>
      <c r="D513" t="s">
        <v>42</v>
      </c>
      <c r="F513" s="11">
        <v>44300</v>
      </c>
      <c r="G513" s="11">
        <v>44321</v>
      </c>
      <c r="H513">
        <v>1</v>
      </c>
      <c r="K513">
        <v>0.5</v>
      </c>
      <c r="L513">
        <v>95.471999999999994</v>
      </c>
      <c r="M513" t="s">
        <v>21</v>
      </c>
      <c r="N513">
        <v>21</v>
      </c>
      <c r="O513">
        <v>80</v>
      </c>
      <c r="P513">
        <v>40</v>
      </c>
      <c r="Q513">
        <v>40</v>
      </c>
      <c r="R513">
        <v>95.471999999999994</v>
      </c>
      <c r="S513">
        <v>135.47199999999998</v>
      </c>
      <c r="T513">
        <v>135.47199999999998</v>
      </c>
      <c r="U513" s="3" t="s">
        <v>23</v>
      </c>
      <c r="V513" s="3" t="s">
        <v>23</v>
      </c>
      <c r="W513">
        <f>VLOOKUP(U513,Days!$A$1:$B$8,2,FALSE)</f>
        <v>3</v>
      </c>
      <c r="X513">
        <f>VLOOKUP(V513,Days!$A$1:$B$8,2,FALSE)</f>
        <v>3</v>
      </c>
      <c r="Y513">
        <f t="shared" si="7"/>
        <v>0</v>
      </c>
    </row>
    <row r="514" spans="1:25" x14ac:dyDescent="0.35">
      <c r="A514" t="s">
        <v>583</v>
      </c>
      <c r="B514" t="s">
        <v>67</v>
      </c>
      <c r="C514" t="s">
        <v>35</v>
      </c>
      <c r="D514" t="s">
        <v>34</v>
      </c>
      <c r="E514" t="s">
        <v>27</v>
      </c>
      <c r="F514" s="11">
        <v>44300</v>
      </c>
      <c r="G514" s="11">
        <v>44321</v>
      </c>
      <c r="H514">
        <v>1</v>
      </c>
      <c r="K514">
        <v>0.25</v>
      </c>
      <c r="L514">
        <v>55.648400000000002</v>
      </c>
      <c r="M514" t="s">
        <v>18</v>
      </c>
      <c r="N514">
        <v>21</v>
      </c>
      <c r="O514">
        <v>80</v>
      </c>
      <c r="P514">
        <v>20</v>
      </c>
      <c r="Q514">
        <v>20</v>
      </c>
      <c r="R514">
        <v>55.648400000000002</v>
      </c>
      <c r="S514">
        <v>75.648400000000009</v>
      </c>
      <c r="T514">
        <v>75.648400000000009</v>
      </c>
      <c r="U514" s="3" t="s">
        <v>23</v>
      </c>
      <c r="V514" s="3" t="s">
        <v>23</v>
      </c>
      <c r="W514">
        <f>VLOOKUP(U514,Days!$A$1:$B$8,2,FALSE)</f>
        <v>3</v>
      </c>
      <c r="X514">
        <f>VLOOKUP(V514,Days!$A$1:$B$8,2,FALSE)</f>
        <v>3</v>
      </c>
      <c r="Y514">
        <f t="shared" si="7"/>
        <v>0</v>
      </c>
    </row>
    <row r="515" spans="1:25" x14ac:dyDescent="0.35">
      <c r="A515" t="s">
        <v>584</v>
      </c>
      <c r="B515" t="s">
        <v>77</v>
      </c>
      <c r="C515" t="s">
        <v>37</v>
      </c>
      <c r="D515" t="s">
        <v>34</v>
      </c>
      <c r="E515" t="s">
        <v>27</v>
      </c>
      <c r="F515" s="11">
        <v>44300</v>
      </c>
      <c r="G515" s="11">
        <v>44322</v>
      </c>
      <c r="H515">
        <v>1</v>
      </c>
      <c r="J515" t="s">
        <v>27</v>
      </c>
      <c r="K515">
        <v>0.5</v>
      </c>
      <c r="L515">
        <v>22.3</v>
      </c>
      <c r="M515" t="s">
        <v>24</v>
      </c>
      <c r="N515">
        <v>22</v>
      </c>
      <c r="O515">
        <v>80</v>
      </c>
      <c r="P515">
        <v>40</v>
      </c>
      <c r="Q515">
        <v>40</v>
      </c>
      <c r="R515">
        <v>0</v>
      </c>
      <c r="S515">
        <v>62.3</v>
      </c>
      <c r="T515">
        <v>40</v>
      </c>
      <c r="U515" s="3" t="s">
        <v>23</v>
      </c>
      <c r="V515" s="3" t="s">
        <v>22</v>
      </c>
      <c r="W515">
        <f>VLOOKUP(U515,Days!$A$1:$B$8,2,FALSE)</f>
        <v>3</v>
      </c>
      <c r="X515">
        <f>VLOOKUP(V515,Days!$A$1:$B$8,2,FALSE)</f>
        <v>4</v>
      </c>
      <c r="Y515">
        <f t="shared" ref="Y515:Y578" si="8">X515-W515</f>
        <v>1</v>
      </c>
    </row>
    <row r="516" spans="1:25" x14ac:dyDescent="0.35">
      <c r="A516" t="s">
        <v>585</v>
      </c>
      <c r="B516" t="s">
        <v>70</v>
      </c>
      <c r="C516" t="s">
        <v>37</v>
      </c>
      <c r="D516" t="s">
        <v>34</v>
      </c>
      <c r="F516" s="11">
        <v>44300</v>
      </c>
      <c r="G516" s="11">
        <v>44328</v>
      </c>
      <c r="H516">
        <v>1</v>
      </c>
      <c r="K516">
        <v>0.5</v>
      </c>
      <c r="L516">
        <v>148.095</v>
      </c>
      <c r="M516" t="s">
        <v>18</v>
      </c>
      <c r="N516">
        <v>28</v>
      </c>
      <c r="O516">
        <v>80</v>
      </c>
      <c r="P516">
        <v>40</v>
      </c>
      <c r="Q516">
        <v>40</v>
      </c>
      <c r="R516">
        <v>148.095</v>
      </c>
      <c r="S516">
        <v>188.095</v>
      </c>
      <c r="T516">
        <v>188.095</v>
      </c>
      <c r="U516" s="3" t="s">
        <v>23</v>
      </c>
      <c r="V516" s="3" t="s">
        <v>23</v>
      </c>
      <c r="W516">
        <f>VLOOKUP(U516,Days!$A$1:$B$8,2,FALSE)</f>
        <v>3</v>
      </c>
      <c r="X516">
        <f>VLOOKUP(V516,Days!$A$1:$B$8,2,FALSE)</f>
        <v>3</v>
      </c>
      <c r="Y516">
        <f t="shared" si="8"/>
        <v>0</v>
      </c>
    </row>
    <row r="517" spans="1:25" x14ac:dyDescent="0.35">
      <c r="A517" t="s">
        <v>586</v>
      </c>
      <c r="B517" t="s">
        <v>65</v>
      </c>
      <c r="C517" t="s">
        <v>33</v>
      </c>
      <c r="D517" t="s">
        <v>36</v>
      </c>
      <c r="F517" s="11">
        <v>44300</v>
      </c>
      <c r="G517" s="11">
        <v>44333</v>
      </c>
      <c r="H517">
        <v>1</v>
      </c>
      <c r="K517">
        <v>0.25</v>
      </c>
      <c r="L517">
        <v>18</v>
      </c>
      <c r="M517" t="s">
        <v>21</v>
      </c>
      <c r="N517">
        <v>33</v>
      </c>
      <c r="O517">
        <v>80</v>
      </c>
      <c r="P517">
        <v>20</v>
      </c>
      <c r="Q517">
        <v>20</v>
      </c>
      <c r="R517">
        <v>18</v>
      </c>
      <c r="S517">
        <v>38</v>
      </c>
      <c r="T517">
        <v>38</v>
      </c>
      <c r="U517" s="3" t="s">
        <v>23</v>
      </c>
      <c r="V517" s="3" t="s">
        <v>26</v>
      </c>
      <c r="W517">
        <f>VLOOKUP(U517,Days!$A$1:$B$8,2,FALSE)</f>
        <v>3</v>
      </c>
      <c r="X517">
        <f>VLOOKUP(V517,Days!$A$1:$B$8,2,FALSE)</f>
        <v>1</v>
      </c>
      <c r="Y517">
        <f t="shared" si="8"/>
        <v>-2</v>
      </c>
    </row>
    <row r="518" spans="1:25" x14ac:dyDescent="0.35">
      <c r="A518" t="s">
        <v>587</v>
      </c>
      <c r="B518" t="s">
        <v>70</v>
      </c>
      <c r="C518" t="s">
        <v>35</v>
      </c>
      <c r="D518" t="s">
        <v>34</v>
      </c>
      <c r="E518" t="s">
        <v>27</v>
      </c>
      <c r="F518" s="11">
        <v>44300</v>
      </c>
      <c r="G518" s="11">
        <v>44333</v>
      </c>
      <c r="H518">
        <v>1</v>
      </c>
      <c r="J518" t="s">
        <v>27</v>
      </c>
      <c r="K518">
        <v>0.25</v>
      </c>
      <c r="L518">
        <v>54.180599999999998</v>
      </c>
      <c r="M518" t="s">
        <v>24</v>
      </c>
      <c r="N518">
        <v>33</v>
      </c>
      <c r="O518">
        <v>80</v>
      </c>
      <c r="P518">
        <v>20</v>
      </c>
      <c r="Q518">
        <v>20</v>
      </c>
      <c r="R518">
        <v>0</v>
      </c>
      <c r="S518">
        <v>74.180599999999998</v>
      </c>
      <c r="T518">
        <v>20</v>
      </c>
      <c r="U518" s="3" t="s">
        <v>23</v>
      </c>
      <c r="V518" s="3" t="s">
        <v>26</v>
      </c>
      <c r="W518">
        <f>VLOOKUP(U518,Days!$A$1:$B$8,2,FALSE)</f>
        <v>3</v>
      </c>
      <c r="X518">
        <f>VLOOKUP(V518,Days!$A$1:$B$8,2,FALSE)</f>
        <v>1</v>
      </c>
      <c r="Y518">
        <f t="shared" si="8"/>
        <v>-2</v>
      </c>
    </row>
    <row r="519" spans="1:25" x14ac:dyDescent="0.35">
      <c r="A519" t="s">
        <v>588</v>
      </c>
      <c r="B519" t="s">
        <v>77</v>
      </c>
      <c r="C519" t="s">
        <v>37</v>
      </c>
      <c r="D519" t="s">
        <v>42</v>
      </c>
      <c r="F519" s="11">
        <v>44300</v>
      </c>
      <c r="G519" s="11">
        <v>44347</v>
      </c>
      <c r="H519">
        <v>2</v>
      </c>
      <c r="K519">
        <v>0.75</v>
      </c>
      <c r="L519">
        <v>197.9443</v>
      </c>
      <c r="M519" t="s">
        <v>24</v>
      </c>
      <c r="N519">
        <v>47</v>
      </c>
      <c r="O519">
        <v>140</v>
      </c>
      <c r="P519">
        <v>105</v>
      </c>
      <c r="Q519">
        <v>105</v>
      </c>
      <c r="R519">
        <v>197.9443</v>
      </c>
      <c r="S519">
        <v>302.9443</v>
      </c>
      <c r="T519">
        <v>302.9443</v>
      </c>
      <c r="U519" s="3" t="s">
        <v>23</v>
      </c>
      <c r="V519" s="3" t="s">
        <v>26</v>
      </c>
      <c r="W519">
        <f>VLOOKUP(U519,Days!$A$1:$B$8,2,FALSE)</f>
        <v>3</v>
      </c>
      <c r="X519">
        <f>VLOOKUP(V519,Days!$A$1:$B$8,2,FALSE)</f>
        <v>1</v>
      </c>
      <c r="Y519">
        <f t="shared" si="8"/>
        <v>-2</v>
      </c>
    </row>
    <row r="520" spans="1:25" x14ac:dyDescent="0.35">
      <c r="A520" t="s">
        <v>589</v>
      </c>
      <c r="B520" t="s">
        <v>87</v>
      </c>
      <c r="C520" t="s">
        <v>33</v>
      </c>
      <c r="D520" t="s">
        <v>36</v>
      </c>
      <c r="F520" s="11">
        <v>44300</v>
      </c>
      <c r="G520" s="11">
        <v>44364</v>
      </c>
      <c r="H520">
        <v>1</v>
      </c>
      <c r="I520" t="s">
        <v>27</v>
      </c>
      <c r="J520" t="s">
        <v>27</v>
      </c>
      <c r="K520">
        <v>0.25</v>
      </c>
      <c r="L520">
        <v>111.91240000000001</v>
      </c>
      <c r="M520" t="s">
        <v>28</v>
      </c>
      <c r="N520">
        <v>64</v>
      </c>
      <c r="O520">
        <v>80</v>
      </c>
      <c r="P520">
        <v>20</v>
      </c>
      <c r="Q520">
        <v>0</v>
      </c>
      <c r="R520">
        <v>0</v>
      </c>
      <c r="S520">
        <v>131.91239999999999</v>
      </c>
      <c r="T520">
        <v>0</v>
      </c>
      <c r="U520" s="3" t="s">
        <v>23</v>
      </c>
      <c r="V520" s="3" t="s">
        <v>22</v>
      </c>
      <c r="W520">
        <f>VLOOKUP(U520,Days!$A$1:$B$8,2,FALSE)</f>
        <v>3</v>
      </c>
      <c r="X520">
        <f>VLOOKUP(V520,Days!$A$1:$B$8,2,FALSE)</f>
        <v>4</v>
      </c>
      <c r="Y520">
        <f t="shared" si="8"/>
        <v>1</v>
      </c>
    </row>
    <row r="521" spans="1:25" x14ac:dyDescent="0.35">
      <c r="A521" t="s">
        <v>590</v>
      </c>
      <c r="B521" t="s">
        <v>63</v>
      </c>
      <c r="C521" t="s">
        <v>39</v>
      </c>
      <c r="D521" t="s">
        <v>36</v>
      </c>
      <c r="F521" s="11">
        <v>44301</v>
      </c>
      <c r="G521" s="11">
        <v>44315</v>
      </c>
      <c r="H521">
        <v>1</v>
      </c>
      <c r="K521">
        <v>0.25</v>
      </c>
      <c r="L521">
        <v>118.0681</v>
      </c>
      <c r="M521" t="s">
        <v>18</v>
      </c>
      <c r="N521">
        <v>14</v>
      </c>
      <c r="O521">
        <v>80</v>
      </c>
      <c r="P521">
        <v>20</v>
      </c>
      <c r="Q521">
        <v>20</v>
      </c>
      <c r="R521">
        <v>118.0681</v>
      </c>
      <c r="S521">
        <v>138.06810000000002</v>
      </c>
      <c r="T521">
        <v>138.06810000000002</v>
      </c>
      <c r="U521" s="3" t="s">
        <v>22</v>
      </c>
      <c r="V521" s="3" t="s">
        <v>22</v>
      </c>
      <c r="W521">
        <f>VLOOKUP(U521,Days!$A$1:$B$8,2,FALSE)</f>
        <v>4</v>
      </c>
      <c r="X521">
        <f>VLOOKUP(V521,Days!$A$1:$B$8,2,FALSE)</f>
        <v>4</v>
      </c>
      <c r="Y521">
        <f t="shared" si="8"/>
        <v>0</v>
      </c>
    </row>
    <row r="522" spans="1:25" x14ac:dyDescent="0.35">
      <c r="A522" t="s">
        <v>591</v>
      </c>
      <c r="B522" t="s">
        <v>65</v>
      </c>
      <c r="C522" t="s">
        <v>41</v>
      </c>
      <c r="D522" t="s">
        <v>42</v>
      </c>
      <c r="F522" s="11">
        <v>44301</v>
      </c>
      <c r="G522" s="11">
        <v>44313</v>
      </c>
      <c r="H522">
        <v>1</v>
      </c>
      <c r="K522">
        <v>0.5</v>
      </c>
      <c r="L522">
        <v>48.75</v>
      </c>
      <c r="M522" t="s">
        <v>18</v>
      </c>
      <c r="N522">
        <v>12</v>
      </c>
      <c r="O522">
        <v>80</v>
      </c>
      <c r="P522">
        <v>40</v>
      </c>
      <c r="Q522">
        <v>40</v>
      </c>
      <c r="R522">
        <v>48.75</v>
      </c>
      <c r="S522">
        <v>88.75</v>
      </c>
      <c r="T522">
        <v>88.75</v>
      </c>
      <c r="U522" s="3" t="s">
        <v>22</v>
      </c>
      <c r="V522" s="3" t="s">
        <v>19</v>
      </c>
      <c r="W522">
        <f>VLOOKUP(U522,Days!$A$1:$B$8,2,FALSE)</f>
        <v>4</v>
      </c>
      <c r="X522">
        <f>VLOOKUP(V522,Days!$A$1:$B$8,2,FALSE)</f>
        <v>2</v>
      </c>
      <c r="Y522">
        <f t="shared" si="8"/>
        <v>-2</v>
      </c>
    </row>
    <row r="523" spans="1:25" x14ac:dyDescent="0.35">
      <c r="A523" t="s">
        <v>592</v>
      </c>
      <c r="B523" t="s">
        <v>63</v>
      </c>
      <c r="C523" t="s">
        <v>39</v>
      </c>
      <c r="D523" t="s">
        <v>34</v>
      </c>
      <c r="F523" s="11">
        <v>44301</v>
      </c>
      <c r="G523" s="11">
        <v>44313</v>
      </c>
      <c r="H523">
        <v>1</v>
      </c>
      <c r="I523" t="s">
        <v>27</v>
      </c>
      <c r="J523" t="s">
        <v>27</v>
      </c>
      <c r="K523">
        <v>0.25</v>
      </c>
      <c r="L523">
        <v>144</v>
      </c>
      <c r="M523" t="s">
        <v>28</v>
      </c>
      <c r="N523">
        <v>12</v>
      </c>
      <c r="O523">
        <v>80</v>
      </c>
      <c r="P523">
        <v>20</v>
      </c>
      <c r="Q523">
        <v>0</v>
      </c>
      <c r="R523">
        <v>0</v>
      </c>
      <c r="S523">
        <v>164</v>
      </c>
      <c r="T523">
        <v>0</v>
      </c>
      <c r="U523" s="3" t="s">
        <v>22</v>
      </c>
      <c r="V523" s="3" t="s">
        <v>19</v>
      </c>
      <c r="W523">
        <f>VLOOKUP(U523,Days!$A$1:$B$8,2,FALSE)</f>
        <v>4</v>
      </c>
      <c r="X523">
        <f>VLOOKUP(V523,Days!$A$1:$B$8,2,FALSE)</f>
        <v>2</v>
      </c>
      <c r="Y523">
        <f t="shared" si="8"/>
        <v>-2</v>
      </c>
    </row>
    <row r="524" spans="1:25" x14ac:dyDescent="0.35">
      <c r="A524" t="s">
        <v>593</v>
      </c>
      <c r="B524" t="s">
        <v>87</v>
      </c>
      <c r="C524" t="s">
        <v>37</v>
      </c>
      <c r="D524" t="s">
        <v>36</v>
      </c>
      <c r="F524" s="11">
        <v>44301</v>
      </c>
      <c r="G524" s="11">
        <v>44322</v>
      </c>
      <c r="H524">
        <v>1</v>
      </c>
      <c r="J524" t="s">
        <v>27</v>
      </c>
      <c r="K524">
        <v>0.25</v>
      </c>
      <c r="L524">
        <v>50.603299999999997</v>
      </c>
      <c r="M524" t="s">
        <v>24</v>
      </c>
      <c r="N524">
        <v>21</v>
      </c>
      <c r="O524">
        <v>80</v>
      </c>
      <c r="P524">
        <v>20</v>
      </c>
      <c r="Q524">
        <v>20</v>
      </c>
      <c r="R524">
        <v>0</v>
      </c>
      <c r="S524">
        <v>70.60329999999999</v>
      </c>
      <c r="T524">
        <v>20</v>
      </c>
      <c r="U524" s="3" t="s">
        <v>22</v>
      </c>
      <c r="V524" s="3" t="s">
        <v>22</v>
      </c>
      <c r="W524">
        <f>VLOOKUP(U524,Days!$A$1:$B$8,2,FALSE)</f>
        <v>4</v>
      </c>
      <c r="X524">
        <f>VLOOKUP(V524,Days!$A$1:$B$8,2,FALSE)</f>
        <v>4</v>
      </c>
      <c r="Y524">
        <f t="shared" si="8"/>
        <v>0</v>
      </c>
    </row>
    <row r="525" spans="1:25" x14ac:dyDescent="0.35">
      <c r="A525" t="s">
        <v>594</v>
      </c>
      <c r="B525" t="s">
        <v>70</v>
      </c>
      <c r="C525" t="s">
        <v>33</v>
      </c>
      <c r="D525" t="s">
        <v>36</v>
      </c>
      <c r="F525" s="11">
        <v>44301</v>
      </c>
      <c r="G525" s="11">
        <v>44323</v>
      </c>
      <c r="H525">
        <v>1</v>
      </c>
      <c r="I525" t="s">
        <v>27</v>
      </c>
      <c r="J525" t="s">
        <v>27</v>
      </c>
      <c r="K525">
        <v>0.25</v>
      </c>
      <c r="L525">
        <v>90.278800000000004</v>
      </c>
      <c r="M525" t="s">
        <v>28</v>
      </c>
      <c r="N525">
        <v>22</v>
      </c>
      <c r="O525">
        <v>80</v>
      </c>
      <c r="P525">
        <v>20</v>
      </c>
      <c r="Q525">
        <v>0</v>
      </c>
      <c r="R525">
        <v>0</v>
      </c>
      <c r="S525">
        <v>110.2788</v>
      </c>
      <c r="T525">
        <v>0</v>
      </c>
      <c r="U525" s="3" t="s">
        <v>22</v>
      </c>
      <c r="V525" s="3" t="s">
        <v>20</v>
      </c>
      <c r="W525">
        <f>VLOOKUP(U525,Days!$A$1:$B$8,2,FALSE)</f>
        <v>4</v>
      </c>
      <c r="X525">
        <f>VLOOKUP(V525,Days!$A$1:$B$8,2,FALSE)</f>
        <v>5</v>
      </c>
      <c r="Y525">
        <f t="shared" si="8"/>
        <v>1</v>
      </c>
    </row>
    <row r="526" spans="1:25" x14ac:dyDescent="0.35">
      <c r="A526" t="s">
        <v>595</v>
      </c>
      <c r="B526" t="s">
        <v>67</v>
      </c>
      <c r="C526" t="s">
        <v>35</v>
      </c>
      <c r="D526" t="s">
        <v>42</v>
      </c>
      <c r="E526" t="s">
        <v>27</v>
      </c>
      <c r="F526" s="11">
        <v>44301</v>
      </c>
      <c r="G526" s="11">
        <v>44322</v>
      </c>
      <c r="H526">
        <v>1</v>
      </c>
      <c r="K526">
        <v>0.5</v>
      </c>
      <c r="L526">
        <v>25</v>
      </c>
      <c r="M526" t="s">
        <v>24</v>
      </c>
      <c r="N526">
        <v>21</v>
      </c>
      <c r="O526">
        <v>80</v>
      </c>
      <c r="P526">
        <v>40</v>
      </c>
      <c r="Q526">
        <v>40</v>
      </c>
      <c r="R526">
        <v>25</v>
      </c>
      <c r="S526">
        <v>65</v>
      </c>
      <c r="T526">
        <v>65</v>
      </c>
      <c r="U526" s="3" t="s">
        <v>22</v>
      </c>
      <c r="V526" s="3" t="s">
        <v>22</v>
      </c>
      <c r="W526">
        <f>VLOOKUP(U526,Days!$A$1:$B$8,2,FALSE)</f>
        <v>4</v>
      </c>
      <c r="X526">
        <f>VLOOKUP(V526,Days!$A$1:$B$8,2,FALSE)</f>
        <v>4</v>
      </c>
      <c r="Y526">
        <f t="shared" si="8"/>
        <v>0</v>
      </c>
    </row>
    <row r="527" spans="1:25" x14ac:dyDescent="0.35">
      <c r="A527" t="s">
        <v>596</v>
      </c>
      <c r="B527" t="s">
        <v>87</v>
      </c>
      <c r="C527" t="s">
        <v>33</v>
      </c>
      <c r="D527" t="s">
        <v>36</v>
      </c>
      <c r="F527" s="11">
        <v>44301</v>
      </c>
      <c r="G527" s="11">
        <v>44331</v>
      </c>
      <c r="H527">
        <v>1</v>
      </c>
      <c r="K527">
        <v>0.25</v>
      </c>
      <c r="L527">
        <v>34.08</v>
      </c>
      <c r="M527" t="s">
        <v>21</v>
      </c>
      <c r="N527">
        <v>30</v>
      </c>
      <c r="O527">
        <v>80</v>
      </c>
      <c r="P527">
        <v>20</v>
      </c>
      <c r="Q527">
        <v>20</v>
      </c>
      <c r="R527">
        <v>34.08</v>
      </c>
      <c r="S527">
        <v>54.08</v>
      </c>
      <c r="T527">
        <v>54.08</v>
      </c>
      <c r="U527" s="3" t="s">
        <v>22</v>
      </c>
      <c r="V527" s="3" t="s">
        <v>25</v>
      </c>
      <c r="W527">
        <f>VLOOKUP(U527,Days!$A$1:$B$8,2,FALSE)</f>
        <v>4</v>
      </c>
      <c r="X527">
        <f>VLOOKUP(V527,Days!$A$1:$B$8,2,FALSE)</f>
        <v>6</v>
      </c>
      <c r="Y527">
        <f t="shared" si="8"/>
        <v>2</v>
      </c>
    </row>
    <row r="528" spans="1:25" x14ac:dyDescent="0.35">
      <c r="A528" t="s">
        <v>597</v>
      </c>
      <c r="B528" t="s">
        <v>70</v>
      </c>
      <c r="C528" t="s">
        <v>35</v>
      </c>
      <c r="D528" t="s">
        <v>34</v>
      </c>
      <c r="F528" s="11">
        <v>44301</v>
      </c>
      <c r="G528" s="11">
        <v>44333</v>
      </c>
      <c r="H528">
        <v>1</v>
      </c>
      <c r="K528">
        <v>0.25</v>
      </c>
      <c r="L528">
        <v>146.75530000000001</v>
      </c>
      <c r="M528" t="s">
        <v>21</v>
      </c>
      <c r="N528">
        <v>32</v>
      </c>
      <c r="O528">
        <v>80</v>
      </c>
      <c r="P528">
        <v>20</v>
      </c>
      <c r="Q528">
        <v>20</v>
      </c>
      <c r="R528">
        <v>146.75530000000001</v>
      </c>
      <c r="S528">
        <v>166.75530000000001</v>
      </c>
      <c r="T528">
        <v>166.75530000000001</v>
      </c>
      <c r="U528" s="3" t="s">
        <v>22</v>
      </c>
      <c r="V528" s="3" t="s">
        <v>26</v>
      </c>
      <c r="W528">
        <f>VLOOKUP(U528,Days!$A$1:$B$8,2,FALSE)</f>
        <v>4</v>
      </c>
      <c r="X528">
        <f>VLOOKUP(V528,Days!$A$1:$B$8,2,FALSE)</f>
        <v>1</v>
      </c>
      <c r="Y528">
        <f t="shared" si="8"/>
        <v>-3</v>
      </c>
    </row>
    <row r="529" spans="1:25" x14ac:dyDescent="0.35">
      <c r="A529" t="s">
        <v>598</v>
      </c>
      <c r="B529" t="s">
        <v>70</v>
      </c>
      <c r="C529" t="s">
        <v>35</v>
      </c>
      <c r="D529" t="s">
        <v>38</v>
      </c>
      <c r="F529" s="11">
        <v>44301</v>
      </c>
      <c r="G529" s="11">
        <v>44336</v>
      </c>
      <c r="H529">
        <v>1</v>
      </c>
      <c r="I529" t="s">
        <v>27</v>
      </c>
      <c r="J529" t="s">
        <v>27</v>
      </c>
      <c r="K529">
        <v>1.25</v>
      </c>
      <c r="L529">
        <v>221.43</v>
      </c>
      <c r="M529" t="s">
        <v>28</v>
      </c>
      <c r="N529">
        <v>35</v>
      </c>
      <c r="O529">
        <v>80</v>
      </c>
      <c r="P529">
        <v>100</v>
      </c>
      <c r="Q529">
        <v>0</v>
      </c>
      <c r="R529">
        <v>0</v>
      </c>
      <c r="S529">
        <v>321.43</v>
      </c>
      <c r="T529">
        <v>0</v>
      </c>
      <c r="U529" s="3" t="s">
        <v>22</v>
      </c>
      <c r="V529" s="3" t="s">
        <v>22</v>
      </c>
      <c r="W529">
        <f>VLOOKUP(U529,Days!$A$1:$B$8,2,FALSE)</f>
        <v>4</v>
      </c>
      <c r="X529">
        <f>VLOOKUP(V529,Days!$A$1:$B$8,2,FALSE)</f>
        <v>4</v>
      </c>
      <c r="Y529">
        <f t="shared" si="8"/>
        <v>0</v>
      </c>
    </row>
    <row r="530" spans="1:25" x14ac:dyDescent="0.35">
      <c r="A530" t="s">
        <v>599</v>
      </c>
      <c r="B530" t="s">
        <v>70</v>
      </c>
      <c r="C530" t="s">
        <v>35</v>
      </c>
      <c r="D530" t="s">
        <v>34</v>
      </c>
      <c r="F530" s="11">
        <v>44301</v>
      </c>
      <c r="G530" s="11">
        <v>44342</v>
      </c>
      <c r="H530">
        <v>1</v>
      </c>
      <c r="J530" t="s">
        <v>27</v>
      </c>
      <c r="K530">
        <v>1</v>
      </c>
      <c r="L530">
        <v>137.1969</v>
      </c>
      <c r="M530" t="s">
        <v>24</v>
      </c>
      <c r="N530">
        <v>41</v>
      </c>
      <c r="O530">
        <v>80</v>
      </c>
      <c r="P530">
        <v>80</v>
      </c>
      <c r="Q530">
        <v>80</v>
      </c>
      <c r="R530">
        <v>0</v>
      </c>
      <c r="S530">
        <v>217.1969</v>
      </c>
      <c r="T530">
        <v>80</v>
      </c>
      <c r="U530" s="3" t="s">
        <v>22</v>
      </c>
      <c r="V530" s="3" t="s">
        <v>23</v>
      </c>
      <c r="W530">
        <f>VLOOKUP(U530,Days!$A$1:$B$8,2,FALSE)</f>
        <v>4</v>
      </c>
      <c r="X530">
        <f>VLOOKUP(V530,Days!$A$1:$B$8,2,FALSE)</f>
        <v>3</v>
      </c>
      <c r="Y530">
        <f t="shared" si="8"/>
        <v>-1</v>
      </c>
    </row>
    <row r="531" spans="1:25" x14ac:dyDescent="0.35">
      <c r="A531" t="s">
        <v>600</v>
      </c>
      <c r="B531" t="s">
        <v>67</v>
      </c>
      <c r="C531" t="s">
        <v>37</v>
      </c>
      <c r="D531" t="s">
        <v>38</v>
      </c>
      <c r="E531" t="s">
        <v>27</v>
      </c>
      <c r="F531" s="11">
        <v>44301</v>
      </c>
      <c r="G531" s="11">
        <v>44361</v>
      </c>
      <c r="H531">
        <v>1</v>
      </c>
      <c r="K531">
        <v>2.5</v>
      </c>
      <c r="L531">
        <v>69.033299999999997</v>
      </c>
      <c r="M531" t="s">
        <v>24</v>
      </c>
      <c r="N531">
        <v>60</v>
      </c>
      <c r="O531">
        <v>80</v>
      </c>
      <c r="P531">
        <v>200</v>
      </c>
      <c r="Q531">
        <v>200</v>
      </c>
      <c r="R531">
        <v>69.033299999999997</v>
      </c>
      <c r="S531">
        <v>269.0333</v>
      </c>
      <c r="T531">
        <v>269.0333</v>
      </c>
      <c r="U531" s="3" t="s">
        <v>22</v>
      </c>
      <c r="V531" s="3" t="s">
        <v>26</v>
      </c>
      <c r="W531">
        <f>VLOOKUP(U531,Days!$A$1:$B$8,2,FALSE)</f>
        <v>4</v>
      </c>
      <c r="X531">
        <f>VLOOKUP(V531,Days!$A$1:$B$8,2,FALSE)</f>
        <v>1</v>
      </c>
      <c r="Y531">
        <f t="shared" si="8"/>
        <v>-3</v>
      </c>
    </row>
    <row r="532" spans="1:25" x14ac:dyDescent="0.35">
      <c r="A532" t="s">
        <v>601</v>
      </c>
      <c r="B532" t="s">
        <v>161</v>
      </c>
      <c r="C532" t="s">
        <v>39</v>
      </c>
      <c r="D532" t="s">
        <v>34</v>
      </c>
      <c r="F532" s="11">
        <v>44301</v>
      </c>
      <c r="G532" s="11">
        <v>44364</v>
      </c>
      <c r="H532">
        <v>2</v>
      </c>
      <c r="K532">
        <v>0.25</v>
      </c>
      <c r="L532">
        <v>54</v>
      </c>
      <c r="M532" t="s">
        <v>29</v>
      </c>
      <c r="N532">
        <v>63</v>
      </c>
      <c r="O532">
        <v>140</v>
      </c>
      <c r="P532">
        <v>35</v>
      </c>
      <c r="Q532">
        <v>35</v>
      </c>
      <c r="R532">
        <v>54</v>
      </c>
      <c r="S532">
        <v>89</v>
      </c>
      <c r="T532">
        <v>89</v>
      </c>
      <c r="U532" s="3" t="s">
        <v>22</v>
      </c>
      <c r="V532" s="3" t="s">
        <v>22</v>
      </c>
      <c r="W532">
        <f>VLOOKUP(U532,Days!$A$1:$B$8,2,FALSE)</f>
        <v>4</v>
      </c>
      <c r="X532">
        <f>VLOOKUP(V532,Days!$A$1:$B$8,2,FALSE)</f>
        <v>4</v>
      </c>
      <c r="Y532">
        <f t="shared" si="8"/>
        <v>0</v>
      </c>
    </row>
    <row r="533" spans="1:25" x14ac:dyDescent="0.35">
      <c r="A533" t="s">
        <v>602</v>
      </c>
      <c r="B533" t="s">
        <v>87</v>
      </c>
      <c r="C533" t="s">
        <v>37</v>
      </c>
      <c r="D533" t="s">
        <v>36</v>
      </c>
      <c r="F533" s="11">
        <v>44303</v>
      </c>
      <c r="G533" s="11">
        <v>44324</v>
      </c>
      <c r="H533">
        <v>1</v>
      </c>
      <c r="J533" t="s">
        <v>27</v>
      </c>
      <c r="K533">
        <v>0.25</v>
      </c>
      <c r="L533">
        <v>75.180800000000005</v>
      </c>
      <c r="M533" t="s">
        <v>24</v>
      </c>
      <c r="N533">
        <v>21</v>
      </c>
      <c r="O533">
        <v>80</v>
      </c>
      <c r="P533">
        <v>20</v>
      </c>
      <c r="Q533">
        <v>20</v>
      </c>
      <c r="R533">
        <v>0</v>
      </c>
      <c r="S533">
        <v>95.180800000000005</v>
      </c>
      <c r="T533">
        <v>20</v>
      </c>
      <c r="U533" s="3" t="s">
        <v>25</v>
      </c>
      <c r="V533" s="3" t="s">
        <v>25</v>
      </c>
      <c r="W533">
        <f>VLOOKUP(U533,Days!$A$1:$B$8,2,FALSE)</f>
        <v>6</v>
      </c>
      <c r="X533">
        <f>VLOOKUP(V533,Days!$A$1:$B$8,2,FALSE)</f>
        <v>6</v>
      </c>
      <c r="Y533">
        <f t="shared" si="8"/>
        <v>0</v>
      </c>
    </row>
    <row r="534" spans="1:25" x14ac:dyDescent="0.35">
      <c r="A534" t="s">
        <v>603</v>
      </c>
      <c r="B534" t="s">
        <v>63</v>
      </c>
      <c r="C534" t="s">
        <v>39</v>
      </c>
      <c r="D534" t="s">
        <v>34</v>
      </c>
      <c r="E534" t="s">
        <v>27</v>
      </c>
      <c r="F534" s="11">
        <v>44303</v>
      </c>
      <c r="G534" s="11">
        <v>44326</v>
      </c>
      <c r="H534">
        <v>2</v>
      </c>
      <c r="K534">
        <v>0.75</v>
      </c>
      <c r="L534">
        <v>262.11</v>
      </c>
      <c r="M534" t="s">
        <v>18</v>
      </c>
      <c r="N534">
        <v>23</v>
      </c>
      <c r="O534">
        <v>140</v>
      </c>
      <c r="P534">
        <v>105</v>
      </c>
      <c r="Q534">
        <v>105</v>
      </c>
      <c r="R534">
        <v>262.11</v>
      </c>
      <c r="S534">
        <v>367.11</v>
      </c>
      <c r="T534">
        <v>367.11</v>
      </c>
      <c r="U534" s="3" t="s">
        <v>25</v>
      </c>
      <c r="V534" s="3" t="s">
        <v>26</v>
      </c>
      <c r="W534">
        <f>VLOOKUP(U534,Days!$A$1:$B$8,2,FALSE)</f>
        <v>6</v>
      </c>
      <c r="X534">
        <f>VLOOKUP(V534,Days!$A$1:$B$8,2,FALSE)</f>
        <v>1</v>
      </c>
      <c r="Y534">
        <f t="shared" si="8"/>
        <v>-5</v>
      </c>
    </row>
    <row r="535" spans="1:25" x14ac:dyDescent="0.35">
      <c r="A535" t="s">
        <v>604</v>
      </c>
      <c r="B535" t="s">
        <v>161</v>
      </c>
      <c r="C535" t="s">
        <v>39</v>
      </c>
      <c r="D535" t="s">
        <v>36</v>
      </c>
      <c r="F535" s="11">
        <v>44305</v>
      </c>
      <c r="G535" s="11">
        <v>44317</v>
      </c>
      <c r="H535">
        <v>1</v>
      </c>
      <c r="K535">
        <v>0.25</v>
      </c>
      <c r="L535">
        <v>61.259</v>
      </c>
      <c r="M535" t="s">
        <v>24</v>
      </c>
      <c r="N535">
        <v>12</v>
      </c>
      <c r="O535">
        <v>80</v>
      </c>
      <c r="P535">
        <v>20</v>
      </c>
      <c r="Q535">
        <v>20</v>
      </c>
      <c r="R535">
        <v>61.259</v>
      </c>
      <c r="S535">
        <v>81.259</v>
      </c>
      <c r="T535">
        <v>81.259</v>
      </c>
      <c r="U535" s="3" t="s">
        <v>26</v>
      </c>
      <c r="V535" s="3" t="s">
        <v>25</v>
      </c>
      <c r="W535">
        <f>VLOOKUP(U535,Days!$A$1:$B$8,2,FALSE)</f>
        <v>1</v>
      </c>
      <c r="X535">
        <f>VLOOKUP(V535,Days!$A$1:$B$8,2,FALSE)</f>
        <v>6</v>
      </c>
      <c r="Y535">
        <f t="shared" si="8"/>
        <v>5</v>
      </c>
    </row>
    <row r="536" spans="1:25" x14ac:dyDescent="0.35">
      <c r="A536" t="s">
        <v>605</v>
      </c>
      <c r="B536" t="s">
        <v>87</v>
      </c>
      <c r="C536" t="s">
        <v>35</v>
      </c>
      <c r="D536" t="s">
        <v>40</v>
      </c>
      <c r="F536" s="11">
        <v>44305</v>
      </c>
      <c r="G536" s="11">
        <v>44317</v>
      </c>
      <c r="H536">
        <v>1</v>
      </c>
      <c r="J536" t="s">
        <v>27</v>
      </c>
      <c r="K536">
        <v>1</v>
      </c>
      <c r="L536">
        <v>197.5849</v>
      </c>
      <c r="M536" t="s">
        <v>24</v>
      </c>
      <c r="N536">
        <v>12</v>
      </c>
      <c r="O536">
        <v>80</v>
      </c>
      <c r="P536">
        <v>80</v>
      </c>
      <c r="Q536">
        <v>80</v>
      </c>
      <c r="R536">
        <v>0</v>
      </c>
      <c r="S536">
        <v>277.5849</v>
      </c>
      <c r="T536">
        <v>80</v>
      </c>
      <c r="U536" s="3" t="s">
        <v>26</v>
      </c>
      <c r="V536" s="3" t="s">
        <v>25</v>
      </c>
      <c r="W536">
        <f>VLOOKUP(U536,Days!$A$1:$B$8,2,FALSE)</f>
        <v>1</v>
      </c>
      <c r="X536">
        <f>VLOOKUP(V536,Days!$A$1:$B$8,2,FALSE)</f>
        <v>6</v>
      </c>
      <c r="Y536">
        <f t="shared" si="8"/>
        <v>5</v>
      </c>
    </row>
    <row r="537" spans="1:25" x14ac:dyDescent="0.35">
      <c r="A537" t="s">
        <v>606</v>
      </c>
      <c r="B537" t="s">
        <v>63</v>
      </c>
      <c r="C537" t="s">
        <v>39</v>
      </c>
      <c r="D537" t="s">
        <v>36</v>
      </c>
      <c r="F537" s="11">
        <v>44305</v>
      </c>
      <c r="G537" s="11">
        <v>44313</v>
      </c>
      <c r="H537">
        <v>2</v>
      </c>
      <c r="K537">
        <v>0.25</v>
      </c>
      <c r="L537">
        <v>158.9538</v>
      </c>
      <c r="M537" t="s">
        <v>18</v>
      </c>
      <c r="N537">
        <v>8</v>
      </c>
      <c r="O537">
        <v>140</v>
      </c>
      <c r="P537">
        <v>35</v>
      </c>
      <c r="Q537">
        <v>35</v>
      </c>
      <c r="R537">
        <v>158.9538</v>
      </c>
      <c r="S537">
        <v>193.9538</v>
      </c>
      <c r="T537">
        <v>193.9538</v>
      </c>
      <c r="U537" s="3" t="s">
        <v>26</v>
      </c>
      <c r="V537" s="3" t="s">
        <v>19</v>
      </c>
      <c r="W537">
        <f>VLOOKUP(U537,Days!$A$1:$B$8,2,FALSE)</f>
        <v>1</v>
      </c>
      <c r="X537">
        <f>VLOOKUP(V537,Days!$A$1:$B$8,2,FALSE)</f>
        <v>2</v>
      </c>
      <c r="Y537">
        <f t="shared" si="8"/>
        <v>1</v>
      </c>
    </row>
    <row r="538" spans="1:25" x14ac:dyDescent="0.35">
      <c r="A538" t="s">
        <v>607</v>
      </c>
      <c r="B538" t="s">
        <v>65</v>
      </c>
      <c r="C538" t="s">
        <v>41</v>
      </c>
      <c r="D538" t="s">
        <v>42</v>
      </c>
      <c r="F538" s="11">
        <v>44305</v>
      </c>
      <c r="G538" s="11">
        <v>44314</v>
      </c>
      <c r="H538">
        <v>1</v>
      </c>
      <c r="K538">
        <v>0.75</v>
      </c>
      <c r="L538">
        <v>15.430999999999999</v>
      </c>
      <c r="M538" t="s">
        <v>18</v>
      </c>
      <c r="N538">
        <v>9</v>
      </c>
      <c r="O538">
        <v>80</v>
      </c>
      <c r="P538">
        <v>60</v>
      </c>
      <c r="Q538">
        <v>60</v>
      </c>
      <c r="R538">
        <v>15.430999999999999</v>
      </c>
      <c r="S538">
        <v>75.430999999999997</v>
      </c>
      <c r="T538">
        <v>75.430999999999997</v>
      </c>
      <c r="U538" s="3" t="s">
        <v>26</v>
      </c>
      <c r="V538" s="3" t="s">
        <v>23</v>
      </c>
      <c r="W538">
        <f>VLOOKUP(U538,Days!$A$1:$B$8,2,FALSE)</f>
        <v>1</v>
      </c>
      <c r="X538">
        <f>VLOOKUP(V538,Days!$A$1:$B$8,2,FALSE)</f>
        <v>3</v>
      </c>
      <c r="Y538">
        <f t="shared" si="8"/>
        <v>2</v>
      </c>
    </row>
    <row r="539" spans="1:25" x14ac:dyDescent="0.35">
      <c r="A539" t="s">
        <v>608</v>
      </c>
      <c r="B539" t="s">
        <v>67</v>
      </c>
      <c r="C539" t="s">
        <v>35</v>
      </c>
      <c r="D539" t="s">
        <v>36</v>
      </c>
      <c r="E539" t="s">
        <v>27</v>
      </c>
      <c r="F539" s="11">
        <v>44305</v>
      </c>
      <c r="G539" s="11">
        <v>44322</v>
      </c>
      <c r="H539">
        <v>1</v>
      </c>
      <c r="K539">
        <v>0.25</v>
      </c>
      <c r="L539">
        <v>72.350099999999998</v>
      </c>
      <c r="M539" t="s">
        <v>24</v>
      </c>
      <c r="N539">
        <v>17</v>
      </c>
      <c r="O539">
        <v>80</v>
      </c>
      <c r="P539">
        <v>20</v>
      </c>
      <c r="Q539">
        <v>20</v>
      </c>
      <c r="R539">
        <v>72.350099999999998</v>
      </c>
      <c r="S539">
        <v>92.350099999999998</v>
      </c>
      <c r="T539">
        <v>92.350099999999998</v>
      </c>
      <c r="U539" s="3" t="s">
        <v>26</v>
      </c>
      <c r="V539" s="3" t="s">
        <v>22</v>
      </c>
      <c r="W539">
        <f>VLOOKUP(U539,Days!$A$1:$B$8,2,FALSE)</f>
        <v>1</v>
      </c>
      <c r="X539">
        <f>VLOOKUP(V539,Days!$A$1:$B$8,2,FALSE)</f>
        <v>4</v>
      </c>
      <c r="Y539">
        <f t="shared" si="8"/>
        <v>3</v>
      </c>
    </row>
    <row r="540" spans="1:25" x14ac:dyDescent="0.35">
      <c r="A540" t="s">
        <v>609</v>
      </c>
      <c r="B540" t="s">
        <v>70</v>
      </c>
      <c r="C540" t="s">
        <v>37</v>
      </c>
      <c r="D540" t="s">
        <v>42</v>
      </c>
      <c r="F540" s="11">
        <v>44305</v>
      </c>
      <c r="G540" s="11">
        <v>44328</v>
      </c>
      <c r="H540">
        <v>1</v>
      </c>
      <c r="K540">
        <v>0.5</v>
      </c>
      <c r="L540">
        <v>7.3079999999999998</v>
      </c>
      <c r="M540" t="s">
        <v>24</v>
      </c>
      <c r="N540">
        <v>23</v>
      </c>
      <c r="O540">
        <v>80</v>
      </c>
      <c r="P540">
        <v>40</v>
      </c>
      <c r="Q540">
        <v>40</v>
      </c>
      <c r="R540">
        <v>7.3079999999999998</v>
      </c>
      <c r="S540">
        <v>47.308</v>
      </c>
      <c r="T540">
        <v>47.308</v>
      </c>
      <c r="U540" s="3" t="s">
        <v>26</v>
      </c>
      <c r="V540" s="3" t="s">
        <v>23</v>
      </c>
      <c r="W540">
        <f>VLOOKUP(U540,Days!$A$1:$B$8,2,FALSE)</f>
        <v>1</v>
      </c>
      <c r="X540">
        <f>VLOOKUP(V540,Days!$A$1:$B$8,2,FALSE)</f>
        <v>3</v>
      </c>
      <c r="Y540">
        <f t="shared" si="8"/>
        <v>2</v>
      </c>
    </row>
    <row r="541" spans="1:25" x14ac:dyDescent="0.35">
      <c r="A541" t="s">
        <v>610</v>
      </c>
      <c r="B541" t="s">
        <v>67</v>
      </c>
      <c r="C541" t="s">
        <v>37</v>
      </c>
      <c r="D541" t="s">
        <v>36</v>
      </c>
      <c r="F541" s="11">
        <v>44305</v>
      </c>
      <c r="G541" s="11">
        <v>44337</v>
      </c>
      <c r="H541">
        <v>1</v>
      </c>
      <c r="K541">
        <v>0.25</v>
      </c>
      <c r="L541">
        <v>120</v>
      </c>
      <c r="M541" t="s">
        <v>24</v>
      </c>
      <c r="N541">
        <v>32</v>
      </c>
      <c r="O541">
        <v>80</v>
      </c>
      <c r="P541">
        <v>20</v>
      </c>
      <c r="Q541">
        <v>20</v>
      </c>
      <c r="R541">
        <v>120</v>
      </c>
      <c r="S541">
        <v>140</v>
      </c>
      <c r="T541">
        <v>140</v>
      </c>
      <c r="U541" s="3" t="s">
        <v>26</v>
      </c>
      <c r="V541" s="3" t="s">
        <v>20</v>
      </c>
      <c r="W541">
        <f>VLOOKUP(U541,Days!$A$1:$B$8,2,FALSE)</f>
        <v>1</v>
      </c>
      <c r="X541">
        <f>VLOOKUP(V541,Days!$A$1:$B$8,2,FALSE)</f>
        <v>5</v>
      </c>
      <c r="Y541">
        <f t="shared" si="8"/>
        <v>4</v>
      </c>
    </row>
    <row r="542" spans="1:25" x14ac:dyDescent="0.35">
      <c r="A542" t="s">
        <v>611</v>
      </c>
      <c r="B542" t="s">
        <v>87</v>
      </c>
      <c r="C542" t="s">
        <v>33</v>
      </c>
      <c r="D542" t="s">
        <v>34</v>
      </c>
      <c r="F542" s="11">
        <v>44305</v>
      </c>
      <c r="G542" s="11">
        <v>44333</v>
      </c>
      <c r="H542">
        <v>2</v>
      </c>
      <c r="K542">
        <v>0.5</v>
      </c>
      <c r="L542">
        <v>173.29900000000001</v>
      </c>
      <c r="M542" t="s">
        <v>24</v>
      </c>
      <c r="N542">
        <v>28</v>
      </c>
      <c r="O542">
        <v>140</v>
      </c>
      <c r="P542">
        <v>70</v>
      </c>
      <c r="Q542">
        <v>70</v>
      </c>
      <c r="R542">
        <v>173.29900000000001</v>
      </c>
      <c r="S542">
        <v>243.29900000000001</v>
      </c>
      <c r="T542">
        <v>243.29900000000001</v>
      </c>
      <c r="U542" s="3" t="s">
        <v>26</v>
      </c>
      <c r="V542" s="3" t="s">
        <v>26</v>
      </c>
      <c r="W542">
        <f>VLOOKUP(U542,Days!$A$1:$B$8,2,FALSE)</f>
        <v>1</v>
      </c>
      <c r="X542">
        <f>VLOOKUP(V542,Days!$A$1:$B$8,2,FALSE)</f>
        <v>1</v>
      </c>
      <c r="Y542">
        <f t="shared" si="8"/>
        <v>0</v>
      </c>
    </row>
    <row r="543" spans="1:25" x14ac:dyDescent="0.35">
      <c r="A543" t="s">
        <v>612</v>
      </c>
      <c r="B543" t="s">
        <v>63</v>
      </c>
      <c r="C543" t="s">
        <v>39</v>
      </c>
      <c r="D543" t="s">
        <v>34</v>
      </c>
      <c r="F543" s="11">
        <v>44305</v>
      </c>
      <c r="G543" s="11">
        <v>44341</v>
      </c>
      <c r="H543">
        <v>1</v>
      </c>
      <c r="K543">
        <v>0.25</v>
      </c>
      <c r="L543">
        <v>24.63</v>
      </c>
      <c r="M543" t="s">
        <v>24</v>
      </c>
      <c r="N543">
        <v>36</v>
      </c>
      <c r="O543">
        <v>80</v>
      </c>
      <c r="P543">
        <v>20</v>
      </c>
      <c r="Q543">
        <v>20</v>
      </c>
      <c r="R543">
        <v>24.63</v>
      </c>
      <c r="S543">
        <v>44.629999999999995</v>
      </c>
      <c r="T543">
        <v>44.629999999999995</v>
      </c>
      <c r="U543" s="3" t="s">
        <v>26</v>
      </c>
      <c r="V543" s="3" t="s">
        <v>19</v>
      </c>
      <c r="W543">
        <f>VLOOKUP(U543,Days!$A$1:$B$8,2,FALSE)</f>
        <v>1</v>
      </c>
      <c r="X543">
        <f>VLOOKUP(V543,Days!$A$1:$B$8,2,FALSE)</f>
        <v>2</v>
      </c>
      <c r="Y543">
        <f t="shared" si="8"/>
        <v>1</v>
      </c>
    </row>
    <row r="544" spans="1:25" x14ac:dyDescent="0.35">
      <c r="A544" t="s">
        <v>613</v>
      </c>
      <c r="B544" t="s">
        <v>99</v>
      </c>
      <c r="C544" t="s">
        <v>39</v>
      </c>
      <c r="D544" t="s">
        <v>38</v>
      </c>
      <c r="E544" t="s">
        <v>27</v>
      </c>
      <c r="F544" s="11">
        <v>44305</v>
      </c>
      <c r="G544" s="11">
        <v>44354</v>
      </c>
      <c r="H544">
        <v>2</v>
      </c>
      <c r="J544" t="s">
        <v>27</v>
      </c>
      <c r="K544">
        <v>7.5</v>
      </c>
      <c r="L544">
        <v>1514.7836</v>
      </c>
      <c r="M544" t="s">
        <v>24</v>
      </c>
      <c r="N544">
        <v>49</v>
      </c>
      <c r="O544">
        <v>140</v>
      </c>
      <c r="P544">
        <v>1050</v>
      </c>
      <c r="Q544">
        <v>1050</v>
      </c>
      <c r="R544">
        <v>0</v>
      </c>
      <c r="S544">
        <v>2564.7835999999998</v>
      </c>
      <c r="T544">
        <v>1050</v>
      </c>
      <c r="U544" s="3" t="s">
        <v>26</v>
      </c>
      <c r="V544" s="3" t="s">
        <v>26</v>
      </c>
      <c r="W544">
        <f>VLOOKUP(U544,Days!$A$1:$B$8,2,FALSE)</f>
        <v>1</v>
      </c>
      <c r="X544">
        <f>VLOOKUP(V544,Days!$A$1:$B$8,2,FALSE)</f>
        <v>1</v>
      </c>
      <c r="Y544">
        <f t="shared" si="8"/>
        <v>0</v>
      </c>
    </row>
    <row r="545" spans="1:25" x14ac:dyDescent="0.35">
      <c r="A545" t="s">
        <v>614</v>
      </c>
      <c r="B545" t="s">
        <v>63</v>
      </c>
      <c r="C545" t="s">
        <v>39</v>
      </c>
      <c r="D545" t="s">
        <v>42</v>
      </c>
      <c r="F545" s="11">
        <v>44305</v>
      </c>
      <c r="G545" s="11">
        <v>44377</v>
      </c>
      <c r="H545">
        <v>2</v>
      </c>
      <c r="K545">
        <v>0.75</v>
      </c>
      <c r="L545">
        <v>106.65</v>
      </c>
      <c r="M545" t="s">
        <v>24</v>
      </c>
      <c r="N545">
        <v>72</v>
      </c>
      <c r="O545">
        <v>140</v>
      </c>
      <c r="P545">
        <v>105</v>
      </c>
      <c r="Q545">
        <v>105</v>
      </c>
      <c r="R545">
        <v>106.65</v>
      </c>
      <c r="S545">
        <v>211.65</v>
      </c>
      <c r="T545">
        <v>211.65</v>
      </c>
      <c r="U545" s="3" t="s">
        <v>26</v>
      </c>
      <c r="V545" s="3" t="s">
        <v>23</v>
      </c>
      <c r="W545">
        <f>VLOOKUP(U545,Days!$A$1:$B$8,2,FALSE)</f>
        <v>1</v>
      </c>
      <c r="X545">
        <f>VLOOKUP(V545,Days!$A$1:$B$8,2,FALSE)</f>
        <v>3</v>
      </c>
      <c r="Y545">
        <f t="shared" si="8"/>
        <v>2</v>
      </c>
    </row>
    <row r="546" spans="1:25" x14ac:dyDescent="0.35">
      <c r="A546" t="s">
        <v>615</v>
      </c>
      <c r="B546" t="s">
        <v>87</v>
      </c>
      <c r="C546" t="s">
        <v>35</v>
      </c>
      <c r="D546" t="s">
        <v>40</v>
      </c>
      <c r="F546" s="11">
        <v>44305</v>
      </c>
      <c r="H546">
        <v>2</v>
      </c>
      <c r="L546">
        <v>427.83109999999999</v>
      </c>
      <c r="M546" t="s">
        <v>24</v>
      </c>
      <c r="N546" t="s">
        <v>30</v>
      </c>
      <c r="O546">
        <v>140</v>
      </c>
      <c r="P546">
        <v>0</v>
      </c>
      <c r="Q546">
        <v>0</v>
      </c>
      <c r="R546">
        <v>427.83109999999999</v>
      </c>
      <c r="S546">
        <v>427.83109999999999</v>
      </c>
      <c r="T546">
        <v>427.83109999999999</v>
      </c>
      <c r="U546" s="3" t="s">
        <v>26</v>
      </c>
      <c r="V546" s="3" t="s">
        <v>25</v>
      </c>
      <c r="W546">
        <f>VLOOKUP(U546,Days!$A$1:$B$8,2,FALSE)</f>
        <v>1</v>
      </c>
      <c r="X546">
        <f>VLOOKUP(V546,Days!$A$1:$B$8,2,FALSE)</f>
        <v>6</v>
      </c>
      <c r="Y546">
        <f t="shared" si="8"/>
        <v>5</v>
      </c>
    </row>
    <row r="547" spans="1:25" x14ac:dyDescent="0.35">
      <c r="A547" t="s">
        <v>616</v>
      </c>
      <c r="B547" t="s">
        <v>70</v>
      </c>
      <c r="C547" t="s">
        <v>37</v>
      </c>
      <c r="D547" t="s">
        <v>34</v>
      </c>
      <c r="F547" s="11">
        <v>44306</v>
      </c>
      <c r="G547" s="11">
        <v>44327</v>
      </c>
      <c r="H547">
        <v>1</v>
      </c>
      <c r="K547">
        <v>0.25</v>
      </c>
      <c r="L547">
        <v>84.700599999999994</v>
      </c>
      <c r="M547" t="s">
        <v>24</v>
      </c>
      <c r="N547">
        <v>21</v>
      </c>
      <c r="O547">
        <v>80</v>
      </c>
      <c r="P547">
        <v>20</v>
      </c>
      <c r="Q547">
        <v>20</v>
      </c>
      <c r="R547">
        <v>84.700599999999994</v>
      </c>
      <c r="S547">
        <v>104.70059999999999</v>
      </c>
      <c r="T547">
        <v>104.70059999999999</v>
      </c>
      <c r="U547" s="3" t="s">
        <v>19</v>
      </c>
      <c r="V547" s="3" t="s">
        <v>19</v>
      </c>
      <c r="W547">
        <f>VLOOKUP(U547,Days!$A$1:$B$8,2,FALSE)</f>
        <v>2</v>
      </c>
      <c r="X547">
        <f>VLOOKUP(V547,Days!$A$1:$B$8,2,FALSE)</f>
        <v>2</v>
      </c>
      <c r="Y547">
        <f t="shared" si="8"/>
        <v>0</v>
      </c>
    </row>
    <row r="548" spans="1:25" x14ac:dyDescent="0.35">
      <c r="A548" t="s">
        <v>617</v>
      </c>
      <c r="B548" t="s">
        <v>87</v>
      </c>
      <c r="C548" t="s">
        <v>33</v>
      </c>
      <c r="D548" t="s">
        <v>34</v>
      </c>
      <c r="F548" s="11">
        <v>44306</v>
      </c>
      <c r="G548" s="11">
        <v>44326</v>
      </c>
      <c r="H548">
        <v>1</v>
      </c>
      <c r="K548">
        <v>0.25</v>
      </c>
      <c r="L548">
        <v>106.5408</v>
      </c>
      <c r="M548" t="s">
        <v>24</v>
      </c>
      <c r="N548">
        <v>20</v>
      </c>
      <c r="O548">
        <v>80</v>
      </c>
      <c r="P548">
        <v>20</v>
      </c>
      <c r="Q548">
        <v>20</v>
      </c>
      <c r="R548">
        <v>106.5408</v>
      </c>
      <c r="S548">
        <v>126.5408</v>
      </c>
      <c r="T548">
        <v>126.5408</v>
      </c>
      <c r="U548" s="3" t="s">
        <v>19</v>
      </c>
      <c r="V548" s="3" t="s">
        <v>26</v>
      </c>
      <c r="W548">
        <f>VLOOKUP(U548,Days!$A$1:$B$8,2,FALSE)</f>
        <v>2</v>
      </c>
      <c r="X548">
        <f>VLOOKUP(V548,Days!$A$1:$B$8,2,FALSE)</f>
        <v>1</v>
      </c>
      <c r="Y548">
        <f t="shared" si="8"/>
        <v>-1</v>
      </c>
    </row>
    <row r="549" spans="1:25" x14ac:dyDescent="0.35">
      <c r="A549" t="s">
        <v>618</v>
      </c>
      <c r="B549" t="s">
        <v>67</v>
      </c>
      <c r="C549" t="s">
        <v>37</v>
      </c>
      <c r="D549" t="s">
        <v>36</v>
      </c>
      <c r="F549" s="11">
        <v>44306</v>
      </c>
      <c r="G549" s="11">
        <v>44329</v>
      </c>
      <c r="H549">
        <v>1</v>
      </c>
      <c r="K549">
        <v>0.25</v>
      </c>
      <c r="L549">
        <v>108.69070000000001</v>
      </c>
      <c r="M549" t="s">
        <v>24</v>
      </c>
      <c r="N549">
        <v>23</v>
      </c>
      <c r="O549">
        <v>80</v>
      </c>
      <c r="P549">
        <v>20</v>
      </c>
      <c r="Q549">
        <v>20</v>
      </c>
      <c r="R549">
        <v>108.69070000000001</v>
      </c>
      <c r="S549">
        <v>128.69069999999999</v>
      </c>
      <c r="T549">
        <v>128.69069999999999</v>
      </c>
      <c r="U549" s="3" t="s">
        <v>19</v>
      </c>
      <c r="V549" s="3" t="s">
        <v>22</v>
      </c>
      <c r="W549">
        <f>VLOOKUP(U549,Days!$A$1:$B$8,2,FALSE)</f>
        <v>2</v>
      </c>
      <c r="X549">
        <f>VLOOKUP(V549,Days!$A$1:$B$8,2,FALSE)</f>
        <v>4</v>
      </c>
      <c r="Y549">
        <f t="shared" si="8"/>
        <v>2</v>
      </c>
    </row>
    <row r="550" spans="1:25" x14ac:dyDescent="0.35">
      <c r="A550" t="s">
        <v>619</v>
      </c>
      <c r="B550" t="s">
        <v>67</v>
      </c>
      <c r="C550" t="s">
        <v>37</v>
      </c>
      <c r="D550" t="s">
        <v>42</v>
      </c>
      <c r="F550" s="11">
        <v>44306</v>
      </c>
      <c r="G550" s="11">
        <v>44338</v>
      </c>
      <c r="H550">
        <v>1</v>
      </c>
      <c r="K550">
        <v>1.25</v>
      </c>
      <c r="L550">
        <v>405.55250000000001</v>
      </c>
      <c r="M550" t="s">
        <v>24</v>
      </c>
      <c r="N550">
        <v>32</v>
      </c>
      <c r="O550">
        <v>80</v>
      </c>
      <c r="P550">
        <v>100</v>
      </c>
      <c r="Q550">
        <v>100</v>
      </c>
      <c r="R550">
        <v>405.55250000000001</v>
      </c>
      <c r="S550">
        <v>505.55250000000001</v>
      </c>
      <c r="T550">
        <v>505.55250000000001</v>
      </c>
      <c r="U550" s="3" t="s">
        <v>19</v>
      </c>
      <c r="V550" s="3" t="s">
        <v>25</v>
      </c>
      <c r="W550">
        <f>VLOOKUP(U550,Days!$A$1:$B$8,2,FALSE)</f>
        <v>2</v>
      </c>
      <c r="X550">
        <f>VLOOKUP(V550,Days!$A$1:$B$8,2,FALSE)</f>
        <v>6</v>
      </c>
      <c r="Y550">
        <f t="shared" si="8"/>
        <v>4</v>
      </c>
    </row>
    <row r="551" spans="1:25" x14ac:dyDescent="0.35">
      <c r="A551" t="s">
        <v>620</v>
      </c>
      <c r="B551" t="s">
        <v>63</v>
      </c>
      <c r="C551" t="s">
        <v>39</v>
      </c>
      <c r="D551" t="s">
        <v>36</v>
      </c>
      <c r="F551" s="11">
        <v>44306</v>
      </c>
      <c r="G551" s="11">
        <v>44342</v>
      </c>
      <c r="H551">
        <v>2</v>
      </c>
      <c r="K551">
        <v>0.25</v>
      </c>
      <c r="L551">
        <v>240</v>
      </c>
      <c r="M551" t="s">
        <v>18</v>
      </c>
      <c r="N551">
        <v>36</v>
      </c>
      <c r="O551">
        <v>140</v>
      </c>
      <c r="P551">
        <v>35</v>
      </c>
      <c r="Q551">
        <v>35</v>
      </c>
      <c r="R551">
        <v>240</v>
      </c>
      <c r="S551">
        <v>275</v>
      </c>
      <c r="T551">
        <v>275</v>
      </c>
      <c r="U551" s="3" t="s">
        <v>19</v>
      </c>
      <c r="V551" s="3" t="s">
        <v>23</v>
      </c>
      <c r="W551">
        <f>VLOOKUP(U551,Days!$A$1:$B$8,2,FALSE)</f>
        <v>2</v>
      </c>
      <c r="X551">
        <f>VLOOKUP(V551,Days!$A$1:$B$8,2,FALSE)</f>
        <v>3</v>
      </c>
      <c r="Y551">
        <f t="shared" si="8"/>
        <v>1</v>
      </c>
    </row>
    <row r="552" spans="1:25" x14ac:dyDescent="0.35">
      <c r="A552" t="s">
        <v>621</v>
      </c>
      <c r="B552" t="s">
        <v>70</v>
      </c>
      <c r="C552" t="s">
        <v>33</v>
      </c>
      <c r="D552" t="s">
        <v>34</v>
      </c>
      <c r="F552" s="11">
        <v>44306</v>
      </c>
      <c r="G552" s="11">
        <v>44347</v>
      </c>
      <c r="H552">
        <v>2</v>
      </c>
      <c r="K552">
        <v>1</v>
      </c>
      <c r="L552">
        <v>641.77440000000001</v>
      </c>
      <c r="M552" t="s">
        <v>24</v>
      </c>
      <c r="N552">
        <v>41</v>
      </c>
      <c r="O552">
        <v>140</v>
      </c>
      <c r="P552">
        <v>140</v>
      </c>
      <c r="Q552">
        <v>140</v>
      </c>
      <c r="R552">
        <v>641.77440000000001</v>
      </c>
      <c r="S552">
        <v>781.77440000000001</v>
      </c>
      <c r="T552">
        <v>781.77440000000001</v>
      </c>
      <c r="U552" s="3" t="s">
        <v>19</v>
      </c>
      <c r="V552" s="3" t="s">
        <v>26</v>
      </c>
      <c r="W552">
        <f>VLOOKUP(U552,Days!$A$1:$B$8,2,FALSE)</f>
        <v>2</v>
      </c>
      <c r="X552">
        <f>VLOOKUP(V552,Days!$A$1:$B$8,2,FALSE)</f>
        <v>1</v>
      </c>
      <c r="Y552">
        <f t="shared" si="8"/>
        <v>-1</v>
      </c>
    </row>
    <row r="553" spans="1:25" x14ac:dyDescent="0.35">
      <c r="A553" t="s">
        <v>622</v>
      </c>
      <c r="B553" t="s">
        <v>87</v>
      </c>
      <c r="C553" t="s">
        <v>35</v>
      </c>
      <c r="D553" t="s">
        <v>42</v>
      </c>
      <c r="F553" s="11">
        <v>44306</v>
      </c>
      <c r="G553" s="11">
        <v>44376</v>
      </c>
      <c r="H553">
        <v>1</v>
      </c>
      <c r="K553">
        <v>1</v>
      </c>
      <c r="L553">
        <v>89.452399999999997</v>
      </c>
      <c r="M553" t="s">
        <v>24</v>
      </c>
      <c r="N553">
        <v>70</v>
      </c>
      <c r="O553">
        <v>80</v>
      </c>
      <c r="P553">
        <v>80</v>
      </c>
      <c r="Q553">
        <v>80</v>
      </c>
      <c r="R553">
        <v>89.452399999999997</v>
      </c>
      <c r="S553">
        <v>169.45240000000001</v>
      </c>
      <c r="T553">
        <v>169.45240000000001</v>
      </c>
      <c r="U553" s="3" t="s">
        <v>19</v>
      </c>
      <c r="V553" s="3" t="s">
        <v>19</v>
      </c>
      <c r="W553">
        <f>VLOOKUP(U553,Days!$A$1:$B$8,2,FALSE)</f>
        <v>2</v>
      </c>
      <c r="X553">
        <f>VLOOKUP(V553,Days!$A$1:$B$8,2,FALSE)</f>
        <v>2</v>
      </c>
      <c r="Y553">
        <f t="shared" si="8"/>
        <v>0</v>
      </c>
    </row>
    <row r="554" spans="1:25" x14ac:dyDescent="0.35">
      <c r="A554" t="s">
        <v>623</v>
      </c>
      <c r="B554" t="s">
        <v>218</v>
      </c>
      <c r="C554" t="s">
        <v>39</v>
      </c>
      <c r="D554" t="s">
        <v>36</v>
      </c>
      <c r="F554" s="11">
        <v>44306</v>
      </c>
      <c r="G554" s="11">
        <v>44382</v>
      </c>
      <c r="H554">
        <v>1</v>
      </c>
      <c r="K554">
        <v>0.25</v>
      </c>
      <c r="L554">
        <v>2</v>
      </c>
      <c r="M554" t="s">
        <v>24</v>
      </c>
      <c r="N554">
        <v>76</v>
      </c>
      <c r="O554">
        <v>80</v>
      </c>
      <c r="P554">
        <v>20</v>
      </c>
      <c r="Q554">
        <v>20</v>
      </c>
      <c r="R554">
        <v>2</v>
      </c>
      <c r="S554">
        <v>22</v>
      </c>
      <c r="T554">
        <v>22</v>
      </c>
      <c r="U554" s="3" t="s">
        <v>19</v>
      </c>
      <c r="V554" s="3" t="s">
        <v>26</v>
      </c>
      <c r="W554">
        <f>VLOOKUP(U554,Days!$A$1:$B$8,2,FALSE)</f>
        <v>2</v>
      </c>
      <c r="X554">
        <f>VLOOKUP(V554,Days!$A$1:$B$8,2,FALSE)</f>
        <v>1</v>
      </c>
      <c r="Y554">
        <f t="shared" si="8"/>
        <v>-1</v>
      </c>
    </row>
    <row r="555" spans="1:25" x14ac:dyDescent="0.35">
      <c r="A555" t="s">
        <v>624</v>
      </c>
      <c r="B555" t="s">
        <v>65</v>
      </c>
      <c r="C555" t="s">
        <v>35</v>
      </c>
      <c r="D555" t="s">
        <v>34</v>
      </c>
      <c r="F555" s="11">
        <v>44307</v>
      </c>
      <c r="G555" s="11">
        <v>44320</v>
      </c>
      <c r="H555">
        <v>1</v>
      </c>
      <c r="I555" t="s">
        <v>27</v>
      </c>
      <c r="J555" t="s">
        <v>27</v>
      </c>
      <c r="K555">
        <v>0.25</v>
      </c>
      <c r="L555">
        <v>248.09129999999999</v>
      </c>
      <c r="M555" t="s">
        <v>28</v>
      </c>
      <c r="N555">
        <v>13</v>
      </c>
      <c r="O555">
        <v>80</v>
      </c>
      <c r="P555">
        <v>20</v>
      </c>
      <c r="Q555">
        <v>0</v>
      </c>
      <c r="R555">
        <v>0</v>
      </c>
      <c r="S555">
        <v>268.09129999999999</v>
      </c>
      <c r="T555">
        <v>0</v>
      </c>
      <c r="U555" s="3" t="s">
        <v>23</v>
      </c>
      <c r="V555" s="3" t="s">
        <v>19</v>
      </c>
      <c r="W555">
        <f>VLOOKUP(U555,Days!$A$1:$B$8,2,FALSE)</f>
        <v>3</v>
      </c>
      <c r="X555">
        <f>VLOOKUP(V555,Days!$A$1:$B$8,2,FALSE)</f>
        <v>2</v>
      </c>
      <c r="Y555">
        <f t="shared" si="8"/>
        <v>-1</v>
      </c>
    </row>
    <row r="556" spans="1:25" x14ac:dyDescent="0.35">
      <c r="A556" t="s">
        <v>625</v>
      </c>
      <c r="B556" t="s">
        <v>218</v>
      </c>
      <c r="C556" t="s">
        <v>39</v>
      </c>
      <c r="D556" t="s">
        <v>34</v>
      </c>
      <c r="F556" s="11">
        <v>44307</v>
      </c>
      <c r="G556" s="11">
        <v>44321</v>
      </c>
      <c r="H556">
        <v>2</v>
      </c>
      <c r="K556">
        <v>0.25</v>
      </c>
      <c r="L556">
        <v>180</v>
      </c>
      <c r="M556" t="s">
        <v>18</v>
      </c>
      <c r="N556">
        <v>14</v>
      </c>
      <c r="O556">
        <v>140</v>
      </c>
      <c r="P556">
        <v>35</v>
      </c>
      <c r="Q556">
        <v>35</v>
      </c>
      <c r="R556">
        <v>180</v>
      </c>
      <c r="S556">
        <v>215</v>
      </c>
      <c r="T556">
        <v>215</v>
      </c>
      <c r="U556" s="3" t="s">
        <v>23</v>
      </c>
      <c r="V556" s="3" t="s">
        <v>23</v>
      </c>
      <c r="W556">
        <f>VLOOKUP(U556,Days!$A$1:$B$8,2,FALSE)</f>
        <v>3</v>
      </c>
      <c r="X556">
        <f>VLOOKUP(V556,Days!$A$1:$B$8,2,FALSE)</f>
        <v>3</v>
      </c>
      <c r="Y556">
        <f t="shared" si="8"/>
        <v>0</v>
      </c>
    </row>
    <row r="557" spans="1:25" x14ac:dyDescent="0.35">
      <c r="A557" t="s">
        <v>626</v>
      </c>
      <c r="B557" t="s">
        <v>87</v>
      </c>
      <c r="C557" t="s">
        <v>37</v>
      </c>
      <c r="D557" t="s">
        <v>36</v>
      </c>
      <c r="F557" s="11">
        <v>44307</v>
      </c>
      <c r="G557" s="11">
        <v>44361</v>
      </c>
      <c r="H557">
        <v>1</v>
      </c>
      <c r="K557">
        <v>0.25</v>
      </c>
      <c r="L557">
        <v>45.944899999999997</v>
      </c>
      <c r="M557" t="s">
        <v>24</v>
      </c>
      <c r="N557">
        <v>54</v>
      </c>
      <c r="O557">
        <v>80</v>
      </c>
      <c r="P557">
        <v>20</v>
      </c>
      <c r="Q557">
        <v>20</v>
      </c>
      <c r="R557">
        <v>45.944899999999997</v>
      </c>
      <c r="S557">
        <v>65.94489999999999</v>
      </c>
      <c r="T557">
        <v>65.94489999999999</v>
      </c>
      <c r="U557" s="3" t="s">
        <v>23</v>
      </c>
      <c r="V557" s="3" t="s">
        <v>26</v>
      </c>
      <c r="W557">
        <f>VLOOKUP(U557,Days!$A$1:$B$8,2,FALSE)</f>
        <v>3</v>
      </c>
      <c r="X557">
        <f>VLOOKUP(V557,Days!$A$1:$B$8,2,FALSE)</f>
        <v>1</v>
      </c>
      <c r="Y557">
        <f t="shared" si="8"/>
        <v>-2</v>
      </c>
    </row>
    <row r="558" spans="1:25" x14ac:dyDescent="0.35">
      <c r="A558" t="s">
        <v>627</v>
      </c>
      <c r="B558" t="s">
        <v>87</v>
      </c>
      <c r="C558" t="s">
        <v>33</v>
      </c>
      <c r="D558" t="s">
        <v>34</v>
      </c>
      <c r="F558" s="11">
        <v>44307</v>
      </c>
      <c r="G558" s="11">
        <v>44364</v>
      </c>
      <c r="H558">
        <v>2</v>
      </c>
      <c r="J558" t="s">
        <v>27</v>
      </c>
      <c r="K558">
        <v>0.25</v>
      </c>
      <c r="L558">
        <v>125.76</v>
      </c>
      <c r="M558" t="s">
        <v>24</v>
      </c>
      <c r="N558">
        <v>57</v>
      </c>
      <c r="O558">
        <v>140</v>
      </c>
      <c r="P558">
        <v>35</v>
      </c>
      <c r="Q558">
        <v>35</v>
      </c>
      <c r="R558">
        <v>0</v>
      </c>
      <c r="S558">
        <v>160.76</v>
      </c>
      <c r="T558">
        <v>35</v>
      </c>
      <c r="U558" s="3" t="s">
        <v>23</v>
      </c>
      <c r="V558" s="3" t="s">
        <v>22</v>
      </c>
      <c r="W558">
        <f>VLOOKUP(U558,Days!$A$1:$B$8,2,FALSE)</f>
        <v>3</v>
      </c>
      <c r="X558">
        <f>VLOOKUP(V558,Days!$A$1:$B$8,2,FALSE)</f>
        <v>4</v>
      </c>
      <c r="Y558">
        <f t="shared" si="8"/>
        <v>1</v>
      </c>
    </row>
    <row r="559" spans="1:25" x14ac:dyDescent="0.35">
      <c r="A559" t="s">
        <v>628</v>
      </c>
      <c r="B559" t="s">
        <v>87</v>
      </c>
      <c r="C559" t="s">
        <v>35</v>
      </c>
      <c r="D559" t="s">
        <v>34</v>
      </c>
      <c r="F559" s="11">
        <v>44307</v>
      </c>
      <c r="G559" s="11">
        <v>44382</v>
      </c>
      <c r="H559">
        <v>2</v>
      </c>
      <c r="K559">
        <v>0.25</v>
      </c>
      <c r="L559">
        <v>92.4375</v>
      </c>
      <c r="M559" t="s">
        <v>24</v>
      </c>
      <c r="N559">
        <v>75</v>
      </c>
      <c r="O559">
        <v>140</v>
      </c>
      <c r="P559">
        <v>35</v>
      </c>
      <c r="Q559">
        <v>35</v>
      </c>
      <c r="R559">
        <v>92.4375</v>
      </c>
      <c r="S559">
        <v>127.4375</v>
      </c>
      <c r="T559">
        <v>127.4375</v>
      </c>
      <c r="U559" s="3" t="s">
        <v>23</v>
      </c>
      <c r="V559" s="3" t="s">
        <v>26</v>
      </c>
      <c r="W559">
        <f>VLOOKUP(U559,Days!$A$1:$B$8,2,FALSE)</f>
        <v>3</v>
      </c>
      <c r="X559">
        <f>VLOOKUP(V559,Days!$A$1:$B$8,2,FALSE)</f>
        <v>1</v>
      </c>
      <c r="Y559">
        <f t="shared" si="8"/>
        <v>-2</v>
      </c>
    </row>
    <row r="560" spans="1:25" x14ac:dyDescent="0.35">
      <c r="A560" t="s">
        <v>629</v>
      </c>
      <c r="B560" t="s">
        <v>65</v>
      </c>
      <c r="C560" t="s">
        <v>33</v>
      </c>
      <c r="D560" t="s">
        <v>42</v>
      </c>
      <c r="F560" s="11">
        <v>44307</v>
      </c>
      <c r="G560" s="11">
        <v>44382</v>
      </c>
      <c r="H560">
        <v>2</v>
      </c>
      <c r="K560">
        <v>1</v>
      </c>
      <c r="L560">
        <v>183.5419</v>
      </c>
      <c r="M560" t="s">
        <v>18</v>
      </c>
      <c r="N560">
        <v>75</v>
      </c>
      <c r="O560">
        <v>140</v>
      </c>
      <c r="P560">
        <v>140</v>
      </c>
      <c r="Q560">
        <v>140</v>
      </c>
      <c r="R560">
        <v>183.5419</v>
      </c>
      <c r="S560">
        <v>323.5419</v>
      </c>
      <c r="T560">
        <v>323.5419</v>
      </c>
      <c r="U560" s="3" t="s">
        <v>23</v>
      </c>
      <c r="V560" s="3" t="s">
        <v>26</v>
      </c>
      <c r="W560">
        <f>VLOOKUP(U560,Days!$A$1:$B$8,2,FALSE)</f>
        <v>3</v>
      </c>
      <c r="X560">
        <f>VLOOKUP(V560,Days!$A$1:$B$8,2,FALSE)</f>
        <v>1</v>
      </c>
      <c r="Y560">
        <f t="shared" si="8"/>
        <v>-2</v>
      </c>
    </row>
    <row r="561" spans="1:25" x14ac:dyDescent="0.35">
      <c r="A561" t="s">
        <v>630</v>
      </c>
      <c r="B561" t="s">
        <v>65</v>
      </c>
      <c r="C561" t="s">
        <v>33</v>
      </c>
      <c r="D561" t="s">
        <v>42</v>
      </c>
      <c r="F561" s="11">
        <v>44307</v>
      </c>
      <c r="G561" s="11">
        <v>44382</v>
      </c>
      <c r="H561">
        <v>2</v>
      </c>
      <c r="J561" t="s">
        <v>27</v>
      </c>
      <c r="K561">
        <v>1</v>
      </c>
      <c r="L561">
        <v>244.7225</v>
      </c>
      <c r="M561" t="s">
        <v>24</v>
      </c>
      <c r="N561">
        <v>75</v>
      </c>
      <c r="O561">
        <v>140</v>
      </c>
      <c r="P561">
        <v>140</v>
      </c>
      <c r="Q561">
        <v>140</v>
      </c>
      <c r="R561">
        <v>0</v>
      </c>
      <c r="S561">
        <v>384.72249999999997</v>
      </c>
      <c r="T561">
        <v>140</v>
      </c>
      <c r="U561" s="3" t="s">
        <v>23</v>
      </c>
      <c r="V561" s="3" t="s">
        <v>26</v>
      </c>
      <c r="W561">
        <f>VLOOKUP(U561,Days!$A$1:$B$8,2,FALSE)</f>
        <v>3</v>
      </c>
      <c r="X561">
        <f>VLOOKUP(V561,Days!$A$1:$B$8,2,FALSE)</f>
        <v>1</v>
      </c>
      <c r="Y561">
        <f t="shared" si="8"/>
        <v>-2</v>
      </c>
    </row>
    <row r="562" spans="1:25" x14ac:dyDescent="0.35">
      <c r="A562" t="s">
        <v>631</v>
      </c>
      <c r="B562" t="s">
        <v>65</v>
      </c>
      <c r="C562" t="s">
        <v>33</v>
      </c>
      <c r="D562" t="s">
        <v>42</v>
      </c>
      <c r="F562" s="11">
        <v>44307</v>
      </c>
      <c r="G562" s="11">
        <v>44382</v>
      </c>
      <c r="H562">
        <v>2</v>
      </c>
      <c r="K562">
        <v>1</v>
      </c>
      <c r="L562">
        <v>305.17189999999999</v>
      </c>
      <c r="M562" t="s">
        <v>18</v>
      </c>
      <c r="N562">
        <v>75</v>
      </c>
      <c r="O562">
        <v>140</v>
      </c>
      <c r="P562">
        <v>140</v>
      </c>
      <c r="Q562">
        <v>140</v>
      </c>
      <c r="R562">
        <v>305.17189999999999</v>
      </c>
      <c r="S562">
        <v>445.17189999999999</v>
      </c>
      <c r="T562">
        <v>445.17189999999999</v>
      </c>
      <c r="U562" s="3" t="s">
        <v>23</v>
      </c>
      <c r="V562" s="3" t="s">
        <v>26</v>
      </c>
      <c r="W562">
        <f>VLOOKUP(U562,Days!$A$1:$B$8,2,FALSE)</f>
        <v>3</v>
      </c>
      <c r="X562">
        <f>VLOOKUP(V562,Days!$A$1:$B$8,2,FALSE)</f>
        <v>1</v>
      </c>
      <c r="Y562">
        <f t="shared" si="8"/>
        <v>-2</v>
      </c>
    </row>
    <row r="563" spans="1:25" x14ac:dyDescent="0.35">
      <c r="A563" t="s">
        <v>632</v>
      </c>
      <c r="B563" t="s">
        <v>65</v>
      </c>
      <c r="C563" t="s">
        <v>33</v>
      </c>
      <c r="D563" t="s">
        <v>34</v>
      </c>
      <c r="F563" s="11">
        <v>44307</v>
      </c>
      <c r="G563" s="11">
        <v>44382</v>
      </c>
      <c r="H563">
        <v>2</v>
      </c>
      <c r="I563" t="s">
        <v>27</v>
      </c>
      <c r="J563" t="s">
        <v>27</v>
      </c>
      <c r="K563">
        <v>0.5</v>
      </c>
      <c r="L563">
        <v>747.10739999999998</v>
      </c>
      <c r="M563" t="s">
        <v>28</v>
      </c>
      <c r="N563">
        <v>75</v>
      </c>
      <c r="O563">
        <v>140</v>
      </c>
      <c r="P563">
        <v>70</v>
      </c>
      <c r="Q563">
        <v>0</v>
      </c>
      <c r="R563">
        <v>0</v>
      </c>
      <c r="S563">
        <v>817.10739999999998</v>
      </c>
      <c r="T563">
        <v>0</v>
      </c>
      <c r="U563" s="3" t="s">
        <v>23</v>
      </c>
      <c r="V563" s="3" t="s">
        <v>26</v>
      </c>
      <c r="W563">
        <f>VLOOKUP(U563,Days!$A$1:$B$8,2,FALSE)</f>
        <v>3</v>
      </c>
      <c r="X563">
        <f>VLOOKUP(V563,Days!$A$1:$B$8,2,FALSE)</f>
        <v>1</v>
      </c>
      <c r="Y563">
        <f t="shared" si="8"/>
        <v>-2</v>
      </c>
    </row>
    <row r="564" spans="1:25" x14ac:dyDescent="0.35">
      <c r="A564" t="s">
        <v>633</v>
      </c>
      <c r="B564" t="s">
        <v>65</v>
      </c>
      <c r="C564" t="s">
        <v>33</v>
      </c>
      <c r="D564" t="s">
        <v>38</v>
      </c>
      <c r="F564" s="11">
        <v>44307</v>
      </c>
      <c r="G564" s="11">
        <v>44382</v>
      </c>
      <c r="H564">
        <v>2</v>
      </c>
      <c r="J564" t="s">
        <v>27</v>
      </c>
      <c r="K564">
        <v>2.25</v>
      </c>
      <c r="L564">
        <v>1499.3906999999999</v>
      </c>
      <c r="M564" t="s">
        <v>24</v>
      </c>
      <c r="N564">
        <v>75</v>
      </c>
      <c r="O564">
        <v>140</v>
      </c>
      <c r="P564">
        <v>315</v>
      </c>
      <c r="Q564">
        <v>315</v>
      </c>
      <c r="R564">
        <v>0</v>
      </c>
      <c r="S564">
        <v>1814.3906999999999</v>
      </c>
      <c r="T564">
        <v>315</v>
      </c>
      <c r="U564" s="3" t="s">
        <v>23</v>
      </c>
      <c r="V564" s="3" t="s">
        <v>26</v>
      </c>
      <c r="W564">
        <f>VLOOKUP(U564,Days!$A$1:$B$8,2,FALSE)</f>
        <v>3</v>
      </c>
      <c r="X564">
        <f>VLOOKUP(V564,Days!$A$1:$B$8,2,FALSE)</f>
        <v>1</v>
      </c>
      <c r="Y564">
        <f t="shared" si="8"/>
        <v>-2</v>
      </c>
    </row>
    <row r="565" spans="1:25" x14ac:dyDescent="0.35">
      <c r="A565" t="s">
        <v>634</v>
      </c>
      <c r="B565" t="s">
        <v>65</v>
      </c>
      <c r="C565" t="s">
        <v>33</v>
      </c>
      <c r="D565" t="s">
        <v>36</v>
      </c>
      <c r="F565" s="11">
        <v>44307</v>
      </c>
      <c r="G565" s="11">
        <v>44383</v>
      </c>
      <c r="H565">
        <v>1</v>
      </c>
      <c r="J565" t="s">
        <v>27</v>
      </c>
      <c r="K565">
        <v>0.25</v>
      </c>
      <c r="L565">
        <v>119.18089999999999</v>
      </c>
      <c r="M565" t="s">
        <v>24</v>
      </c>
      <c r="N565">
        <v>76</v>
      </c>
      <c r="O565">
        <v>80</v>
      </c>
      <c r="P565">
        <v>20</v>
      </c>
      <c r="Q565">
        <v>20</v>
      </c>
      <c r="R565">
        <v>0</v>
      </c>
      <c r="S565">
        <v>139.18090000000001</v>
      </c>
      <c r="T565">
        <v>20</v>
      </c>
      <c r="U565" s="3" t="s">
        <v>23</v>
      </c>
      <c r="V565" s="3" t="s">
        <v>19</v>
      </c>
      <c r="W565">
        <f>VLOOKUP(U565,Days!$A$1:$B$8,2,FALSE)</f>
        <v>3</v>
      </c>
      <c r="X565">
        <f>VLOOKUP(V565,Days!$A$1:$B$8,2,FALSE)</f>
        <v>2</v>
      </c>
      <c r="Y565">
        <f t="shared" si="8"/>
        <v>-1</v>
      </c>
    </row>
    <row r="566" spans="1:25" x14ac:dyDescent="0.35">
      <c r="A566" t="s">
        <v>635</v>
      </c>
      <c r="B566" t="s">
        <v>65</v>
      </c>
      <c r="C566" t="s">
        <v>33</v>
      </c>
      <c r="D566" t="s">
        <v>38</v>
      </c>
      <c r="F566" s="11">
        <v>44307</v>
      </c>
      <c r="G566" s="11">
        <v>44383</v>
      </c>
      <c r="H566">
        <v>2</v>
      </c>
      <c r="J566" t="s">
        <v>27</v>
      </c>
      <c r="K566">
        <v>1</v>
      </c>
      <c r="L566">
        <v>248.72819999999999</v>
      </c>
      <c r="M566" t="s">
        <v>24</v>
      </c>
      <c r="N566">
        <v>76</v>
      </c>
      <c r="O566">
        <v>140</v>
      </c>
      <c r="P566">
        <v>140</v>
      </c>
      <c r="Q566">
        <v>140</v>
      </c>
      <c r="R566">
        <v>0</v>
      </c>
      <c r="S566">
        <v>388.72820000000002</v>
      </c>
      <c r="T566">
        <v>140</v>
      </c>
      <c r="U566" s="3" t="s">
        <v>23</v>
      </c>
      <c r="V566" s="3" t="s">
        <v>19</v>
      </c>
      <c r="W566">
        <f>VLOOKUP(U566,Days!$A$1:$B$8,2,FALSE)</f>
        <v>3</v>
      </c>
      <c r="X566">
        <f>VLOOKUP(V566,Days!$A$1:$B$8,2,FALSE)</f>
        <v>2</v>
      </c>
      <c r="Y566">
        <f t="shared" si="8"/>
        <v>-1</v>
      </c>
    </row>
    <row r="567" spans="1:25" x14ac:dyDescent="0.35">
      <c r="A567" t="s">
        <v>636</v>
      </c>
      <c r="B567" t="s">
        <v>65</v>
      </c>
      <c r="C567" t="s">
        <v>33</v>
      </c>
      <c r="D567" t="s">
        <v>42</v>
      </c>
      <c r="F567" s="11">
        <v>44307</v>
      </c>
      <c r="G567" s="11">
        <v>44383</v>
      </c>
      <c r="H567">
        <v>2</v>
      </c>
      <c r="I567" t="s">
        <v>27</v>
      </c>
      <c r="J567" t="s">
        <v>27</v>
      </c>
      <c r="K567">
        <v>1.75</v>
      </c>
      <c r="L567">
        <v>291.90300000000002</v>
      </c>
      <c r="M567" t="s">
        <v>28</v>
      </c>
      <c r="N567">
        <v>76</v>
      </c>
      <c r="O567">
        <v>140</v>
      </c>
      <c r="P567">
        <v>245</v>
      </c>
      <c r="Q567">
        <v>0</v>
      </c>
      <c r="R567">
        <v>0</v>
      </c>
      <c r="S567">
        <v>536.90300000000002</v>
      </c>
      <c r="T567">
        <v>0</v>
      </c>
      <c r="U567" s="3" t="s">
        <v>23</v>
      </c>
      <c r="V567" s="3" t="s">
        <v>19</v>
      </c>
      <c r="W567">
        <f>VLOOKUP(U567,Days!$A$1:$B$8,2,FALSE)</f>
        <v>3</v>
      </c>
      <c r="X567">
        <f>VLOOKUP(V567,Days!$A$1:$B$8,2,FALSE)</f>
        <v>2</v>
      </c>
      <c r="Y567">
        <f t="shared" si="8"/>
        <v>-1</v>
      </c>
    </row>
    <row r="568" spans="1:25" x14ac:dyDescent="0.35">
      <c r="A568" t="s">
        <v>637</v>
      </c>
      <c r="B568" t="s">
        <v>65</v>
      </c>
      <c r="C568" t="s">
        <v>33</v>
      </c>
      <c r="D568" t="s">
        <v>36</v>
      </c>
      <c r="F568" s="11">
        <v>44307</v>
      </c>
      <c r="G568" s="11">
        <v>44383</v>
      </c>
      <c r="H568">
        <v>2</v>
      </c>
      <c r="J568" t="s">
        <v>27</v>
      </c>
      <c r="K568">
        <v>0.25</v>
      </c>
      <c r="L568">
        <v>371.1669</v>
      </c>
      <c r="M568" t="s">
        <v>24</v>
      </c>
      <c r="N568">
        <v>76</v>
      </c>
      <c r="O568">
        <v>140</v>
      </c>
      <c r="P568">
        <v>35</v>
      </c>
      <c r="Q568">
        <v>35</v>
      </c>
      <c r="R568">
        <v>0</v>
      </c>
      <c r="S568">
        <v>406.1669</v>
      </c>
      <c r="T568">
        <v>35</v>
      </c>
      <c r="U568" s="3" t="s">
        <v>23</v>
      </c>
      <c r="V568" s="3" t="s">
        <v>19</v>
      </c>
      <c r="W568">
        <f>VLOOKUP(U568,Days!$A$1:$B$8,2,FALSE)</f>
        <v>3</v>
      </c>
      <c r="X568">
        <f>VLOOKUP(V568,Days!$A$1:$B$8,2,FALSE)</f>
        <v>2</v>
      </c>
      <c r="Y568">
        <f t="shared" si="8"/>
        <v>-1</v>
      </c>
    </row>
    <row r="569" spans="1:25" x14ac:dyDescent="0.35">
      <c r="A569" t="s">
        <v>638</v>
      </c>
      <c r="B569" t="s">
        <v>65</v>
      </c>
      <c r="C569" t="s">
        <v>33</v>
      </c>
      <c r="D569" t="s">
        <v>42</v>
      </c>
      <c r="F569" s="11">
        <v>44307</v>
      </c>
      <c r="G569" s="11">
        <v>44383</v>
      </c>
      <c r="H569">
        <v>2</v>
      </c>
      <c r="J569" t="s">
        <v>27</v>
      </c>
      <c r="K569">
        <v>0.75</v>
      </c>
      <c r="L569">
        <v>380.3526</v>
      </c>
      <c r="M569" t="s">
        <v>24</v>
      </c>
      <c r="N569">
        <v>76</v>
      </c>
      <c r="O569">
        <v>140</v>
      </c>
      <c r="P569">
        <v>105</v>
      </c>
      <c r="Q569">
        <v>105</v>
      </c>
      <c r="R569">
        <v>0</v>
      </c>
      <c r="S569">
        <v>485.3526</v>
      </c>
      <c r="T569">
        <v>105</v>
      </c>
      <c r="U569" s="3" t="s">
        <v>23</v>
      </c>
      <c r="V569" s="3" t="s">
        <v>19</v>
      </c>
      <c r="W569">
        <f>VLOOKUP(U569,Days!$A$1:$B$8,2,FALSE)</f>
        <v>3</v>
      </c>
      <c r="X569">
        <f>VLOOKUP(V569,Days!$A$1:$B$8,2,FALSE)</f>
        <v>2</v>
      </c>
      <c r="Y569">
        <f t="shared" si="8"/>
        <v>-1</v>
      </c>
    </row>
    <row r="570" spans="1:25" x14ac:dyDescent="0.35">
      <c r="A570" t="s">
        <v>639</v>
      </c>
      <c r="B570" t="s">
        <v>65</v>
      </c>
      <c r="C570" t="s">
        <v>33</v>
      </c>
      <c r="D570" t="s">
        <v>40</v>
      </c>
      <c r="F570" s="11">
        <v>44307</v>
      </c>
      <c r="G570" s="11">
        <v>44383</v>
      </c>
      <c r="H570">
        <v>2</v>
      </c>
      <c r="J570" t="s">
        <v>27</v>
      </c>
      <c r="K570">
        <v>1</v>
      </c>
      <c r="L570">
        <v>423.08440000000002</v>
      </c>
      <c r="M570" t="s">
        <v>24</v>
      </c>
      <c r="N570">
        <v>76</v>
      </c>
      <c r="O570">
        <v>140</v>
      </c>
      <c r="P570">
        <v>140</v>
      </c>
      <c r="Q570">
        <v>140</v>
      </c>
      <c r="R570">
        <v>0</v>
      </c>
      <c r="S570">
        <v>563.08439999999996</v>
      </c>
      <c r="T570">
        <v>140</v>
      </c>
      <c r="U570" s="3" t="s">
        <v>23</v>
      </c>
      <c r="V570" s="3" t="s">
        <v>19</v>
      </c>
      <c r="W570">
        <f>VLOOKUP(U570,Days!$A$1:$B$8,2,FALSE)</f>
        <v>3</v>
      </c>
      <c r="X570">
        <f>VLOOKUP(V570,Days!$A$1:$B$8,2,FALSE)</f>
        <v>2</v>
      </c>
      <c r="Y570">
        <f t="shared" si="8"/>
        <v>-1</v>
      </c>
    </row>
    <row r="571" spans="1:25" x14ac:dyDescent="0.35">
      <c r="A571" t="s">
        <v>640</v>
      </c>
      <c r="B571" t="s">
        <v>65</v>
      </c>
      <c r="C571" t="s">
        <v>33</v>
      </c>
      <c r="D571" t="s">
        <v>38</v>
      </c>
      <c r="F571" s="11">
        <v>44307</v>
      </c>
      <c r="G571" s="11">
        <v>44383</v>
      </c>
      <c r="H571">
        <v>2</v>
      </c>
      <c r="K571">
        <v>1.75</v>
      </c>
      <c r="L571">
        <v>395.08409999999998</v>
      </c>
      <c r="M571" t="s">
        <v>18</v>
      </c>
      <c r="N571">
        <v>76</v>
      </c>
      <c r="O571">
        <v>140</v>
      </c>
      <c r="P571">
        <v>245</v>
      </c>
      <c r="Q571">
        <v>245</v>
      </c>
      <c r="R571">
        <v>395.08409999999998</v>
      </c>
      <c r="S571">
        <v>640.08410000000003</v>
      </c>
      <c r="T571">
        <v>640.08410000000003</v>
      </c>
      <c r="U571" s="3" t="s">
        <v>23</v>
      </c>
      <c r="V571" s="3" t="s">
        <v>19</v>
      </c>
      <c r="W571">
        <f>VLOOKUP(U571,Days!$A$1:$B$8,2,FALSE)</f>
        <v>3</v>
      </c>
      <c r="X571">
        <f>VLOOKUP(V571,Days!$A$1:$B$8,2,FALSE)</f>
        <v>2</v>
      </c>
      <c r="Y571">
        <f t="shared" si="8"/>
        <v>-1</v>
      </c>
    </row>
    <row r="572" spans="1:25" x14ac:dyDescent="0.35">
      <c r="A572" t="s">
        <v>641</v>
      </c>
      <c r="B572" t="s">
        <v>65</v>
      </c>
      <c r="C572" t="s">
        <v>33</v>
      </c>
      <c r="D572" t="s">
        <v>34</v>
      </c>
      <c r="F572" s="11">
        <v>44307</v>
      </c>
      <c r="G572" s="11">
        <v>44383</v>
      </c>
      <c r="H572">
        <v>2</v>
      </c>
      <c r="I572" t="s">
        <v>27</v>
      </c>
      <c r="J572" t="s">
        <v>27</v>
      </c>
      <c r="K572">
        <v>0.5</v>
      </c>
      <c r="L572">
        <v>442.18970000000002</v>
      </c>
      <c r="M572" t="s">
        <v>28</v>
      </c>
      <c r="N572">
        <v>76</v>
      </c>
      <c r="O572">
        <v>140</v>
      </c>
      <c r="P572">
        <v>70</v>
      </c>
      <c r="Q572">
        <v>0</v>
      </c>
      <c r="R572">
        <v>0</v>
      </c>
      <c r="S572">
        <v>512.18970000000002</v>
      </c>
      <c r="T572">
        <v>0</v>
      </c>
      <c r="U572" s="3" t="s">
        <v>23</v>
      </c>
      <c r="V572" s="3" t="s">
        <v>19</v>
      </c>
      <c r="W572">
        <f>VLOOKUP(U572,Days!$A$1:$B$8,2,FALSE)</f>
        <v>3</v>
      </c>
      <c r="X572">
        <f>VLOOKUP(V572,Days!$A$1:$B$8,2,FALSE)</f>
        <v>2</v>
      </c>
      <c r="Y572">
        <f t="shared" si="8"/>
        <v>-1</v>
      </c>
    </row>
    <row r="573" spans="1:25" x14ac:dyDescent="0.35">
      <c r="A573" t="s">
        <v>642</v>
      </c>
      <c r="B573" t="s">
        <v>63</v>
      </c>
      <c r="C573" t="s">
        <v>37</v>
      </c>
      <c r="D573" t="s">
        <v>34</v>
      </c>
      <c r="F573" s="11">
        <v>44307</v>
      </c>
      <c r="G573" s="11">
        <v>44389</v>
      </c>
      <c r="H573">
        <v>2</v>
      </c>
      <c r="K573">
        <v>0.25</v>
      </c>
      <c r="L573">
        <v>54</v>
      </c>
      <c r="M573" t="s">
        <v>21</v>
      </c>
      <c r="N573">
        <v>82</v>
      </c>
      <c r="O573">
        <v>140</v>
      </c>
      <c r="P573">
        <v>35</v>
      </c>
      <c r="Q573">
        <v>35</v>
      </c>
      <c r="R573">
        <v>54</v>
      </c>
      <c r="S573">
        <v>89</v>
      </c>
      <c r="T573">
        <v>89</v>
      </c>
      <c r="U573" s="3" t="s">
        <v>23</v>
      </c>
      <c r="V573" s="3" t="s">
        <v>26</v>
      </c>
      <c r="W573">
        <f>VLOOKUP(U573,Days!$A$1:$B$8,2,FALSE)</f>
        <v>3</v>
      </c>
      <c r="X573">
        <f>VLOOKUP(V573,Days!$A$1:$B$8,2,FALSE)</f>
        <v>1</v>
      </c>
      <c r="Y573">
        <f t="shared" si="8"/>
        <v>-2</v>
      </c>
    </row>
    <row r="574" spans="1:25" x14ac:dyDescent="0.35">
      <c r="A574" t="s">
        <v>643</v>
      </c>
      <c r="B574" t="s">
        <v>63</v>
      </c>
      <c r="C574" t="s">
        <v>37</v>
      </c>
      <c r="D574" t="s">
        <v>42</v>
      </c>
      <c r="F574" s="11">
        <v>44307</v>
      </c>
      <c r="G574" s="11">
        <v>44389</v>
      </c>
      <c r="H574">
        <v>2</v>
      </c>
      <c r="K574">
        <v>0.5</v>
      </c>
      <c r="L574">
        <v>61.993600000000001</v>
      </c>
      <c r="M574" t="s">
        <v>24</v>
      </c>
      <c r="N574">
        <v>82</v>
      </c>
      <c r="O574">
        <v>140</v>
      </c>
      <c r="P574">
        <v>70</v>
      </c>
      <c r="Q574">
        <v>70</v>
      </c>
      <c r="R574">
        <v>61.993600000000001</v>
      </c>
      <c r="S574">
        <v>131.99360000000001</v>
      </c>
      <c r="T574">
        <v>131.99360000000001</v>
      </c>
      <c r="U574" s="3" t="s">
        <v>23</v>
      </c>
      <c r="V574" s="3" t="s">
        <v>26</v>
      </c>
      <c r="W574">
        <f>VLOOKUP(U574,Days!$A$1:$B$8,2,FALSE)</f>
        <v>3</v>
      </c>
      <c r="X574">
        <f>VLOOKUP(V574,Days!$A$1:$B$8,2,FALSE)</f>
        <v>1</v>
      </c>
      <c r="Y574">
        <f t="shared" si="8"/>
        <v>-2</v>
      </c>
    </row>
    <row r="575" spans="1:25" x14ac:dyDescent="0.35">
      <c r="A575" t="s">
        <v>644</v>
      </c>
      <c r="B575" t="s">
        <v>63</v>
      </c>
      <c r="C575" t="s">
        <v>39</v>
      </c>
      <c r="D575" t="s">
        <v>36</v>
      </c>
      <c r="F575" s="11">
        <v>44307</v>
      </c>
      <c r="G575" s="11">
        <v>44389</v>
      </c>
      <c r="H575">
        <v>1</v>
      </c>
      <c r="K575">
        <v>0.25</v>
      </c>
      <c r="L575">
        <v>120</v>
      </c>
      <c r="M575" t="s">
        <v>18</v>
      </c>
      <c r="N575">
        <v>82</v>
      </c>
      <c r="O575">
        <v>80</v>
      </c>
      <c r="P575">
        <v>20</v>
      </c>
      <c r="Q575">
        <v>20</v>
      </c>
      <c r="R575">
        <v>120</v>
      </c>
      <c r="S575">
        <v>140</v>
      </c>
      <c r="T575">
        <v>140</v>
      </c>
      <c r="U575" s="3" t="s">
        <v>23</v>
      </c>
      <c r="V575" s="3" t="s">
        <v>26</v>
      </c>
      <c r="W575">
        <f>VLOOKUP(U575,Days!$A$1:$B$8,2,FALSE)</f>
        <v>3</v>
      </c>
      <c r="X575">
        <f>VLOOKUP(V575,Days!$A$1:$B$8,2,FALSE)</f>
        <v>1</v>
      </c>
      <c r="Y575">
        <f t="shared" si="8"/>
        <v>-2</v>
      </c>
    </row>
    <row r="576" spans="1:25" x14ac:dyDescent="0.35">
      <c r="A576" t="s">
        <v>645</v>
      </c>
      <c r="B576" t="s">
        <v>65</v>
      </c>
      <c r="C576" t="s">
        <v>33</v>
      </c>
      <c r="D576" t="s">
        <v>42</v>
      </c>
      <c r="F576" s="11">
        <v>44307</v>
      </c>
      <c r="G576" s="11">
        <v>44389</v>
      </c>
      <c r="H576">
        <v>2</v>
      </c>
      <c r="K576">
        <v>0.5</v>
      </c>
      <c r="L576">
        <v>122.3613</v>
      </c>
      <c r="M576" t="s">
        <v>18</v>
      </c>
      <c r="N576">
        <v>82</v>
      </c>
      <c r="O576">
        <v>140</v>
      </c>
      <c r="P576">
        <v>70</v>
      </c>
      <c r="Q576">
        <v>70</v>
      </c>
      <c r="R576">
        <v>122.3613</v>
      </c>
      <c r="S576">
        <v>192.3613</v>
      </c>
      <c r="T576">
        <v>192.3613</v>
      </c>
      <c r="U576" s="3" t="s">
        <v>23</v>
      </c>
      <c r="V576" s="3" t="s">
        <v>26</v>
      </c>
      <c r="W576">
        <f>VLOOKUP(U576,Days!$A$1:$B$8,2,FALSE)</f>
        <v>3</v>
      </c>
      <c r="X576">
        <f>VLOOKUP(V576,Days!$A$1:$B$8,2,FALSE)</f>
        <v>1</v>
      </c>
      <c r="Y576">
        <f t="shared" si="8"/>
        <v>-2</v>
      </c>
    </row>
    <row r="577" spans="1:25" x14ac:dyDescent="0.35">
      <c r="A577" t="s">
        <v>646</v>
      </c>
      <c r="B577" t="s">
        <v>65</v>
      </c>
      <c r="C577" t="s">
        <v>33</v>
      </c>
      <c r="D577" t="s">
        <v>34</v>
      </c>
      <c r="F577" s="11">
        <v>44307</v>
      </c>
      <c r="G577" s="11">
        <v>44389</v>
      </c>
      <c r="H577">
        <v>2</v>
      </c>
      <c r="K577">
        <v>0.5</v>
      </c>
      <c r="L577">
        <v>401.1669</v>
      </c>
      <c r="M577" t="s">
        <v>18</v>
      </c>
      <c r="N577">
        <v>82</v>
      </c>
      <c r="O577">
        <v>140</v>
      </c>
      <c r="P577">
        <v>70</v>
      </c>
      <c r="Q577">
        <v>70</v>
      </c>
      <c r="R577">
        <v>401.1669</v>
      </c>
      <c r="S577">
        <v>471.1669</v>
      </c>
      <c r="T577">
        <v>471.1669</v>
      </c>
      <c r="U577" s="3" t="s">
        <v>23</v>
      </c>
      <c r="V577" s="3" t="s">
        <v>26</v>
      </c>
      <c r="W577">
        <f>VLOOKUP(U577,Days!$A$1:$B$8,2,FALSE)</f>
        <v>3</v>
      </c>
      <c r="X577">
        <f>VLOOKUP(V577,Days!$A$1:$B$8,2,FALSE)</f>
        <v>1</v>
      </c>
      <c r="Y577">
        <f t="shared" si="8"/>
        <v>-2</v>
      </c>
    </row>
    <row r="578" spans="1:25" x14ac:dyDescent="0.35">
      <c r="A578" t="s">
        <v>647</v>
      </c>
      <c r="B578" t="s">
        <v>63</v>
      </c>
      <c r="C578" t="s">
        <v>37</v>
      </c>
      <c r="D578" t="s">
        <v>38</v>
      </c>
      <c r="F578" s="11">
        <v>44307</v>
      </c>
      <c r="G578" s="11">
        <v>44389</v>
      </c>
      <c r="H578">
        <v>2</v>
      </c>
      <c r="K578">
        <v>1</v>
      </c>
      <c r="L578">
        <v>427.88080000000002</v>
      </c>
      <c r="M578" t="s">
        <v>24</v>
      </c>
      <c r="N578">
        <v>82</v>
      </c>
      <c r="O578">
        <v>140</v>
      </c>
      <c r="P578">
        <v>140</v>
      </c>
      <c r="Q578">
        <v>140</v>
      </c>
      <c r="R578">
        <v>427.88080000000002</v>
      </c>
      <c r="S578">
        <v>567.88080000000002</v>
      </c>
      <c r="T578">
        <v>567.88080000000002</v>
      </c>
      <c r="U578" s="3" t="s">
        <v>23</v>
      </c>
      <c r="V578" s="3" t="s">
        <v>26</v>
      </c>
      <c r="W578">
        <f>VLOOKUP(U578,Days!$A$1:$B$8,2,FALSE)</f>
        <v>3</v>
      </c>
      <c r="X578">
        <f>VLOOKUP(V578,Days!$A$1:$B$8,2,FALSE)</f>
        <v>1</v>
      </c>
      <c r="Y578">
        <f t="shared" si="8"/>
        <v>-2</v>
      </c>
    </row>
    <row r="579" spans="1:25" x14ac:dyDescent="0.35">
      <c r="A579" t="s">
        <v>648</v>
      </c>
      <c r="B579" t="s">
        <v>218</v>
      </c>
      <c r="C579" t="s">
        <v>39</v>
      </c>
      <c r="D579" t="s">
        <v>34</v>
      </c>
      <c r="E579" t="s">
        <v>27</v>
      </c>
      <c r="F579" s="11">
        <v>44307</v>
      </c>
      <c r="G579" s="11">
        <v>44390</v>
      </c>
      <c r="H579">
        <v>1</v>
      </c>
      <c r="K579">
        <v>0.25</v>
      </c>
      <c r="L579">
        <v>85.32</v>
      </c>
      <c r="M579" t="s">
        <v>18</v>
      </c>
      <c r="N579">
        <v>83</v>
      </c>
      <c r="O579">
        <v>80</v>
      </c>
      <c r="P579">
        <v>20</v>
      </c>
      <c r="Q579">
        <v>20</v>
      </c>
      <c r="R579">
        <v>85.32</v>
      </c>
      <c r="S579">
        <v>105.32</v>
      </c>
      <c r="T579">
        <v>105.32</v>
      </c>
      <c r="U579" s="3" t="s">
        <v>23</v>
      </c>
      <c r="V579" s="3" t="s">
        <v>19</v>
      </c>
      <c r="W579">
        <f>VLOOKUP(U579,Days!$A$1:$B$8,2,FALSE)</f>
        <v>3</v>
      </c>
      <c r="X579">
        <f>VLOOKUP(V579,Days!$A$1:$B$8,2,FALSE)</f>
        <v>2</v>
      </c>
      <c r="Y579">
        <f t="shared" ref="Y579:Y642" si="9">X579-W579</f>
        <v>-1</v>
      </c>
    </row>
    <row r="580" spans="1:25" x14ac:dyDescent="0.35">
      <c r="A580" t="s">
        <v>649</v>
      </c>
      <c r="B580" t="s">
        <v>77</v>
      </c>
      <c r="C580" t="s">
        <v>37</v>
      </c>
      <c r="D580" t="s">
        <v>34</v>
      </c>
      <c r="F580" s="11">
        <v>44307</v>
      </c>
      <c r="G580" s="11">
        <v>44390</v>
      </c>
      <c r="H580">
        <v>2</v>
      </c>
      <c r="K580">
        <v>0.5</v>
      </c>
      <c r="L580">
        <v>107.4011</v>
      </c>
      <c r="M580" t="s">
        <v>24</v>
      </c>
      <c r="N580">
        <v>83</v>
      </c>
      <c r="O580">
        <v>140</v>
      </c>
      <c r="P580">
        <v>70</v>
      </c>
      <c r="Q580">
        <v>70</v>
      </c>
      <c r="R580">
        <v>107.4011</v>
      </c>
      <c r="S580">
        <v>177.40109999999999</v>
      </c>
      <c r="T580">
        <v>177.40109999999999</v>
      </c>
      <c r="U580" s="3" t="s">
        <v>23</v>
      </c>
      <c r="V580" s="3" t="s">
        <v>19</v>
      </c>
      <c r="W580">
        <f>VLOOKUP(U580,Days!$A$1:$B$8,2,FALSE)</f>
        <v>3</v>
      </c>
      <c r="X580">
        <f>VLOOKUP(V580,Days!$A$1:$B$8,2,FALSE)</f>
        <v>2</v>
      </c>
      <c r="Y580">
        <f t="shared" si="9"/>
        <v>-1</v>
      </c>
    </row>
    <row r="581" spans="1:25" x14ac:dyDescent="0.35">
      <c r="A581" t="s">
        <v>650</v>
      </c>
      <c r="B581" t="s">
        <v>65</v>
      </c>
      <c r="C581" t="s">
        <v>33</v>
      </c>
      <c r="D581" t="s">
        <v>34</v>
      </c>
      <c r="F581" s="11">
        <v>44307</v>
      </c>
      <c r="G581" s="11">
        <v>44390</v>
      </c>
      <c r="H581">
        <v>2</v>
      </c>
      <c r="K581">
        <v>0.25</v>
      </c>
      <c r="L581">
        <v>108.36109999999999</v>
      </c>
      <c r="M581" t="s">
        <v>18</v>
      </c>
      <c r="N581">
        <v>83</v>
      </c>
      <c r="O581">
        <v>140</v>
      </c>
      <c r="P581">
        <v>35</v>
      </c>
      <c r="Q581">
        <v>35</v>
      </c>
      <c r="R581">
        <v>108.36109999999999</v>
      </c>
      <c r="S581">
        <v>143.36109999999999</v>
      </c>
      <c r="T581">
        <v>143.36109999999999</v>
      </c>
      <c r="U581" s="3" t="s">
        <v>23</v>
      </c>
      <c r="V581" s="3" t="s">
        <v>19</v>
      </c>
      <c r="W581">
        <f>VLOOKUP(U581,Days!$A$1:$B$8,2,FALSE)</f>
        <v>3</v>
      </c>
      <c r="X581">
        <f>VLOOKUP(V581,Days!$A$1:$B$8,2,FALSE)</f>
        <v>2</v>
      </c>
      <c r="Y581">
        <f t="shared" si="9"/>
        <v>-1</v>
      </c>
    </row>
    <row r="582" spans="1:25" x14ac:dyDescent="0.35">
      <c r="A582" t="s">
        <v>651</v>
      </c>
      <c r="B582" t="s">
        <v>218</v>
      </c>
      <c r="C582" t="s">
        <v>39</v>
      </c>
      <c r="D582" t="s">
        <v>36</v>
      </c>
      <c r="F582" s="11">
        <v>44307</v>
      </c>
      <c r="G582" s="11">
        <v>44390</v>
      </c>
      <c r="H582">
        <v>1</v>
      </c>
      <c r="K582">
        <v>0.25</v>
      </c>
      <c r="L582">
        <v>120</v>
      </c>
      <c r="M582" t="s">
        <v>24</v>
      </c>
      <c r="N582">
        <v>83</v>
      </c>
      <c r="O582">
        <v>80</v>
      </c>
      <c r="P582">
        <v>20</v>
      </c>
      <c r="Q582">
        <v>20</v>
      </c>
      <c r="R582">
        <v>120</v>
      </c>
      <c r="S582">
        <v>140</v>
      </c>
      <c r="T582">
        <v>140</v>
      </c>
      <c r="U582" s="3" t="s">
        <v>23</v>
      </c>
      <c r="V582" s="3" t="s">
        <v>19</v>
      </c>
      <c r="W582">
        <f>VLOOKUP(U582,Days!$A$1:$B$8,2,FALSE)</f>
        <v>3</v>
      </c>
      <c r="X582">
        <f>VLOOKUP(V582,Days!$A$1:$B$8,2,FALSE)</f>
        <v>2</v>
      </c>
      <c r="Y582">
        <f t="shared" si="9"/>
        <v>-1</v>
      </c>
    </row>
    <row r="583" spans="1:25" x14ac:dyDescent="0.35">
      <c r="A583" t="s">
        <v>652</v>
      </c>
      <c r="B583" t="s">
        <v>65</v>
      </c>
      <c r="C583" t="s">
        <v>33</v>
      </c>
      <c r="D583" t="s">
        <v>38</v>
      </c>
      <c r="F583" s="11">
        <v>44307</v>
      </c>
      <c r="G583" s="11">
        <v>44390</v>
      </c>
      <c r="H583">
        <v>2</v>
      </c>
      <c r="K583">
        <v>1.75</v>
      </c>
      <c r="L583">
        <v>416.85219999999998</v>
      </c>
      <c r="M583" t="s">
        <v>18</v>
      </c>
      <c r="N583">
        <v>83</v>
      </c>
      <c r="O583">
        <v>140</v>
      </c>
      <c r="P583">
        <v>245</v>
      </c>
      <c r="Q583">
        <v>245</v>
      </c>
      <c r="R583">
        <v>416.85219999999998</v>
      </c>
      <c r="S583">
        <v>661.85220000000004</v>
      </c>
      <c r="T583">
        <v>661.85220000000004</v>
      </c>
      <c r="U583" s="3" t="s">
        <v>23</v>
      </c>
      <c r="V583" s="3" t="s">
        <v>19</v>
      </c>
      <c r="W583">
        <f>VLOOKUP(U583,Days!$A$1:$B$8,2,FALSE)</f>
        <v>3</v>
      </c>
      <c r="X583">
        <f>VLOOKUP(V583,Days!$A$1:$B$8,2,FALSE)</f>
        <v>2</v>
      </c>
      <c r="Y583">
        <f t="shared" si="9"/>
        <v>-1</v>
      </c>
    </row>
    <row r="584" spans="1:25" x14ac:dyDescent="0.35">
      <c r="A584" t="s">
        <v>653</v>
      </c>
      <c r="B584" t="s">
        <v>65</v>
      </c>
      <c r="C584" t="s">
        <v>33</v>
      </c>
      <c r="D584" t="s">
        <v>38</v>
      </c>
      <c r="F584" s="11">
        <v>44307</v>
      </c>
      <c r="G584" s="11">
        <v>44390</v>
      </c>
      <c r="H584">
        <v>2</v>
      </c>
      <c r="K584">
        <v>1.25</v>
      </c>
      <c r="L584">
        <v>449.04039999999998</v>
      </c>
      <c r="M584" t="s">
        <v>18</v>
      </c>
      <c r="N584">
        <v>83</v>
      </c>
      <c r="O584">
        <v>140</v>
      </c>
      <c r="P584">
        <v>175</v>
      </c>
      <c r="Q584">
        <v>175</v>
      </c>
      <c r="R584">
        <v>449.04039999999998</v>
      </c>
      <c r="S584">
        <v>624.04039999999998</v>
      </c>
      <c r="T584">
        <v>624.04039999999998</v>
      </c>
      <c r="U584" s="3" t="s">
        <v>23</v>
      </c>
      <c r="V584" s="3" t="s">
        <v>19</v>
      </c>
      <c r="W584">
        <f>VLOOKUP(U584,Days!$A$1:$B$8,2,FALSE)</f>
        <v>3</v>
      </c>
      <c r="X584">
        <f>VLOOKUP(V584,Days!$A$1:$B$8,2,FALSE)</f>
        <v>2</v>
      </c>
      <c r="Y584">
        <f t="shared" si="9"/>
        <v>-1</v>
      </c>
    </row>
    <row r="585" spans="1:25" x14ac:dyDescent="0.35">
      <c r="A585" t="s">
        <v>654</v>
      </c>
      <c r="B585" t="s">
        <v>63</v>
      </c>
      <c r="C585" t="s">
        <v>37</v>
      </c>
      <c r="D585" t="s">
        <v>34</v>
      </c>
      <c r="F585" s="11">
        <v>44307</v>
      </c>
      <c r="G585" s="11">
        <v>44390</v>
      </c>
      <c r="H585">
        <v>2</v>
      </c>
      <c r="K585">
        <v>1</v>
      </c>
      <c r="L585">
        <v>463.70929999999998</v>
      </c>
      <c r="M585" t="s">
        <v>24</v>
      </c>
      <c r="N585">
        <v>83</v>
      </c>
      <c r="O585">
        <v>140</v>
      </c>
      <c r="P585">
        <v>140</v>
      </c>
      <c r="Q585">
        <v>140</v>
      </c>
      <c r="R585">
        <v>463.70929999999998</v>
      </c>
      <c r="S585">
        <v>603.70929999999998</v>
      </c>
      <c r="T585">
        <v>603.70929999999998</v>
      </c>
      <c r="U585" s="3" t="s">
        <v>23</v>
      </c>
      <c r="V585" s="3" t="s">
        <v>19</v>
      </c>
      <c r="W585">
        <f>VLOOKUP(U585,Days!$A$1:$B$8,2,FALSE)</f>
        <v>3</v>
      </c>
      <c r="X585">
        <f>VLOOKUP(V585,Days!$A$1:$B$8,2,FALSE)</f>
        <v>2</v>
      </c>
      <c r="Y585">
        <f t="shared" si="9"/>
        <v>-1</v>
      </c>
    </row>
    <row r="586" spans="1:25" x14ac:dyDescent="0.35">
      <c r="A586" t="s">
        <v>655</v>
      </c>
      <c r="B586" t="s">
        <v>65</v>
      </c>
      <c r="C586" t="s">
        <v>33</v>
      </c>
      <c r="D586" t="s">
        <v>38</v>
      </c>
      <c r="F586" s="11">
        <v>44307</v>
      </c>
      <c r="G586" s="11">
        <v>44390</v>
      </c>
      <c r="H586">
        <v>2</v>
      </c>
      <c r="K586">
        <v>1.25</v>
      </c>
      <c r="L586">
        <v>488.4255</v>
      </c>
      <c r="M586" t="s">
        <v>18</v>
      </c>
      <c r="N586">
        <v>83</v>
      </c>
      <c r="O586">
        <v>140</v>
      </c>
      <c r="P586">
        <v>175</v>
      </c>
      <c r="Q586">
        <v>175</v>
      </c>
      <c r="R586">
        <v>488.4255</v>
      </c>
      <c r="S586">
        <v>663.42550000000006</v>
      </c>
      <c r="T586">
        <v>663.42550000000006</v>
      </c>
      <c r="U586" s="3" t="s">
        <v>23</v>
      </c>
      <c r="V586" s="3" t="s">
        <v>19</v>
      </c>
      <c r="W586">
        <f>VLOOKUP(U586,Days!$A$1:$B$8,2,FALSE)</f>
        <v>3</v>
      </c>
      <c r="X586">
        <f>VLOOKUP(V586,Days!$A$1:$B$8,2,FALSE)</f>
        <v>2</v>
      </c>
      <c r="Y586">
        <f t="shared" si="9"/>
        <v>-1</v>
      </c>
    </row>
    <row r="587" spans="1:25" x14ac:dyDescent="0.35">
      <c r="A587" t="s">
        <v>656</v>
      </c>
      <c r="B587" t="s">
        <v>67</v>
      </c>
      <c r="C587" t="s">
        <v>33</v>
      </c>
      <c r="D587" t="s">
        <v>34</v>
      </c>
      <c r="F587" s="11">
        <v>44308</v>
      </c>
      <c r="G587" s="11">
        <v>44330</v>
      </c>
      <c r="H587">
        <v>1</v>
      </c>
      <c r="K587">
        <v>1</v>
      </c>
      <c r="L587">
        <v>65.947800000000001</v>
      </c>
      <c r="M587" t="s">
        <v>24</v>
      </c>
      <c r="N587">
        <v>22</v>
      </c>
      <c r="O587">
        <v>80</v>
      </c>
      <c r="P587">
        <v>80</v>
      </c>
      <c r="Q587">
        <v>80</v>
      </c>
      <c r="R587">
        <v>65.947800000000001</v>
      </c>
      <c r="S587">
        <v>145.9478</v>
      </c>
      <c r="T587">
        <v>145.9478</v>
      </c>
      <c r="U587" s="3" t="s">
        <v>22</v>
      </c>
      <c r="V587" s="3" t="s">
        <v>20</v>
      </c>
      <c r="W587">
        <f>VLOOKUP(U587,Days!$A$1:$B$8,2,FALSE)</f>
        <v>4</v>
      </c>
      <c r="X587">
        <f>VLOOKUP(V587,Days!$A$1:$B$8,2,FALSE)</f>
        <v>5</v>
      </c>
      <c r="Y587">
        <f t="shared" si="9"/>
        <v>1</v>
      </c>
    </row>
    <row r="588" spans="1:25" x14ac:dyDescent="0.35">
      <c r="A588" t="s">
        <v>657</v>
      </c>
      <c r="B588" t="s">
        <v>63</v>
      </c>
      <c r="C588" t="s">
        <v>39</v>
      </c>
      <c r="D588" t="s">
        <v>36</v>
      </c>
      <c r="F588" s="11">
        <v>44308</v>
      </c>
      <c r="G588" s="11">
        <v>44331</v>
      </c>
      <c r="H588">
        <v>1</v>
      </c>
      <c r="K588">
        <v>0.25</v>
      </c>
      <c r="L588">
        <v>109.2323</v>
      </c>
      <c r="M588" t="s">
        <v>18</v>
      </c>
      <c r="N588">
        <v>23</v>
      </c>
      <c r="O588">
        <v>80</v>
      </c>
      <c r="P588">
        <v>20</v>
      </c>
      <c r="Q588">
        <v>20</v>
      </c>
      <c r="R588">
        <v>109.2323</v>
      </c>
      <c r="S588">
        <v>129.23230000000001</v>
      </c>
      <c r="T588">
        <v>129.23230000000001</v>
      </c>
      <c r="U588" s="3" t="s">
        <v>22</v>
      </c>
      <c r="V588" s="3" t="s">
        <v>25</v>
      </c>
      <c r="W588">
        <f>VLOOKUP(U588,Days!$A$1:$B$8,2,FALSE)</f>
        <v>4</v>
      </c>
      <c r="X588">
        <f>VLOOKUP(V588,Days!$A$1:$B$8,2,FALSE)</f>
        <v>6</v>
      </c>
      <c r="Y588">
        <f t="shared" si="9"/>
        <v>2</v>
      </c>
    </row>
    <row r="589" spans="1:25" x14ac:dyDescent="0.35">
      <c r="A589" t="s">
        <v>658</v>
      </c>
      <c r="B589" t="s">
        <v>63</v>
      </c>
      <c r="C589" t="s">
        <v>39</v>
      </c>
      <c r="D589" t="s">
        <v>34</v>
      </c>
      <c r="F589" s="11">
        <v>44308</v>
      </c>
      <c r="G589" s="11">
        <v>44341</v>
      </c>
      <c r="H589">
        <v>2</v>
      </c>
      <c r="K589">
        <v>0.5</v>
      </c>
      <c r="L589">
        <v>86</v>
      </c>
      <c r="M589" t="s">
        <v>24</v>
      </c>
      <c r="N589">
        <v>33</v>
      </c>
      <c r="O589">
        <v>140</v>
      </c>
      <c r="P589">
        <v>70</v>
      </c>
      <c r="Q589">
        <v>70</v>
      </c>
      <c r="R589">
        <v>86</v>
      </c>
      <c r="S589">
        <v>156</v>
      </c>
      <c r="T589">
        <v>156</v>
      </c>
      <c r="U589" s="3" t="s">
        <v>22</v>
      </c>
      <c r="V589" s="3" t="s">
        <v>19</v>
      </c>
      <c r="W589">
        <f>VLOOKUP(U589,Days!$A$1:$B$8,2,FALSE)</f>
        <v>4</v>
      </c>
      <c r="X589">
        <f>VLOOKUP(V589,Days!$A$1:$B$8,2,FALSE)</f>
        <v>2</v>
      </c>
      <c r="Y589">
        <f t="shared" si="9"/>
        <v>-2</v>
      </c>
    </row>
    <row r="590" spans="1:25" x14ac:dyDescent="0.35">
      <c r="A590" t="s">
        <v>659</v>
      </c>
      <c r="B590" t="s">
        <v>87</v>
      </c>
      <c r="C590" t="s">
        <v>35</v>
      </c>
      <c r="D590" t="s">
        <v>36</v>
      </c>
      <c r="F590" s="11">
        <v>44308</v>
      </c>
      <c r="G590" s="11">
        <v>44380</v>
      </c>
      <c r="H590">
        <v>1</v>
      </c>
      <c r="K590">
        <v>0.25</v>
      </c>
      <c r="L590">
        <v>142.91249999999999</v>
      </c>
      <c r="M590" t="s">
        <v>24</v>
      </c>
      <c r="N590">
        <v>72</v>
      </c>
      <c r="O590">
        <v>80</v>
      </c>
      <c r="P590">
        <v>20</v>
      </c>
      <c r="Q590">
        <v>20</v>
      </c>
      <c r="R590">
        <v>142.91249999999999</v>
      </c>
      <c r="S590">
        <v>162.91249999999999</v>
      </c>
      <c r="T590">
        <v>162.91249999999999</v>
      </c>
      <c r="U590" s="3" t="s">
        <v>22</v>
      </c>
      <c r="V590" s="3" t="s">
        <v>25</v>
      </c>
      <c r="W590">
        <f>VLOOKUP(U590,Days!$A$1:$B$8,2,FALSE)</f>
        <v>4</v>
      </c>
      <c r="X590">
        <f>VLOOKUP(V590,Days!$A$1:$B$8,2,FALSE)</f>
        <v>6</v>
      </c>
      <c r="Y590">
        <f t="shared" si="9"/>
        <v>2</v>
      </c>
    </row>
    <row r="591" spans="1:25" x14ac:dyDescent="0.35">
      <c r="A591" t="s">
        <v>660</v>
      </c>
      <c r="B591" t="s">
        <v>63</v>
      </c>
      <c r="C591" t="s">
        <v>39</v>
      </c>
      <c r="D591" t="s">
        <v>34</v>
      </c>
      <c r="F591" s="11">
        <v>44309</v>
      </c>
      <c r="G591" s="11">
        <v>44327</v>
      </c>
      <c r="H591">
        <v>2</v>
      </c>
      <c r="K591">
        <v>0.25</v>
      </c>
      <c r="L591">
        <v>82.98</v>
      </c>
      <c r="M591" t="s">
        <v>18</v>
      </c>
      <c r="N591">
        <v>18</v>
      </c>
      <c r="O591">
        <v>140</v>
      </c>
      <c r="P591">
        <v>35</v>
      </c>
      <c r="Q591">
        <v>35</v>
      </c>
      <c r="R591">
        <v>82.98</v>
      </c>
      <c r="S591">
        <v>117.98</v>
      </c>
      <c r="T591">
        <v>117.98</v>
      </c>
      <c r="U591" s="3" t="s">
        <v>20</v>
      </c>
      <c r="V591" s="3" t="s">
        <v>19</v>
      </c>
      <c r="W591">
        <f>VLOOKUP(U591,Days!$A$1:$B$8,2,FALSE)</f>
        <v>5</v>
      </c>
      <c r="X591">
        <f>VLOOKUP(V591,Days!$A$1:$B$8,2,FALSE)</f>
        <v>2</v>
      </c>
      <c r="Y591">
        <f t="shared" si="9"/>
        <v>-3</v>
      </c>
    </row>
    <row r="592" spans="1:25" x14ac:dyDescent="0.35">
      <c r="A592" t="s">
        <v>661</v>
      </c>
      <c r="B592" t="s">
        <v>87</v>
      </c>
      <c r="C592" t="s">
        <v>35</v>
      </c>
      <c r="D592" t="s">
        <v>36</v>
      </c>
      <c r="F592" s="11">
        <v>44309</v>
      </c>
      <c r="G592" s="11">
        <v>44345</v>
      </c>
      <c r="H592">
        <v>1</v>
      </c>
      <c r="K592">
        <v>0.25</v>
      </c>
      <c r="L592">
        <v>120</v>
      </c>
      <c r="M592" t="s">
        <v>24</v>
      </c>
      <c r="N592">
        <v>36</v>
      </c>
      <c r="O592">
        <v>80</v>
      </c>
      <c r="P592">
        <v>20</v>
      </c>
      <c r="Q592">
        <v>20</v>
      </c>
      <c r="R592">
        <v>120</v>
      </c>
      <c r="S592">
        <v>140</v>
      </c>
      <c r="T592">
        <v>140</v>
      </c>
      <c r="U592" s="3" t="s">
        <v>20</v>
      </c>
      <c r="V592" s="3" t="s">
        <v>25</v>
      </c>
      <c r="W592">
        <f>VLOOKUP(U592,Days!$A$1:$B$8,2,FALSE)</f>
        <v>5</v>
      </c>
      <c r="X592">
        <f>VLOOKUP(V592,Days!$A$1:$B$8,2,FALSE)</f>
        <v>6</v>
      </c>
      <c r="Y592">
        <f t="shared" si="9"/>
        <v>1</v>
      </c>
    </row>
    <row r="593" spans="1:25" x14ac:dyDescent="0.35">
      <c r="A593" t="s">
        <v>662</v>
      </c>
      <c r="B593" t="s">
        <v>63</v>
      </c>
      <c r="C593" t="s">
        <v>39</v>
      </c>
      <c r="D593" t="s">
        <v>34</v>
      </c>
      <c r="F593" s="11">
        <v>44309</v>
      </c>
      <c r="G593" s="11">
        <v>44348</v>
      </c>
      <c r="H593">
        <v>2</v>
      </c>
      <c r="K593">
        <v>0.25</v>
      </c>
      <c r="L593">
        <v>120</v>
      </c>
      <c r="M593" t="s">
        <v>18</v>
      </c>
      <c r="N593">
        <v>39</v>
      </c>
      <c r="O593">
        <v>140</v>
      </c>
      <c r="P593">
        <v>35</v>
      </c>
      <c r="Q593">
        <v>35</v>
      </c>
      <c r="R593">
        <v>120</v>
      </c>
      <c r="S593">
        <v>155</v>
      </c>
      <c r="T593">
        <v>155</v>
      </c>
      <c r="U593" s="3" t="s">
        <v>20</v>
      </c>
      <c r="V593" s="3" t="s">
        <v>19</v>
      </c>
      <c r="W593">
        <f>VLOOKUP(U593,Days!$A$1:$B$8,2,FALSE)</f>
        <v>5</v>
      </c>
      <c r="X593">
        <f>VLOOKUP(V593,Days!$A$1:$B$8,2,FALSE)</f>
        <v>2</v>
      </c>
      <c r="Y593">
        <f t="shared" si="9"/>
        <v>-3</v>
      </c>
    </row>
    <row r="594" spans="1:25" x14ac:dyDescent="0.35">
      <c r="A594" t="s">
        <v>663</v>
      </c>
      <c r="B594" t="s">
        <v>63</v>
      </c>
      <c r="C594" t="s">
        <v>39</v>
      </c>
      <c r="D594" t="s">
        <v>38</v>
      </c>
      <c r="F594" s="11">
        <v>44309</v>
      </c>
      <c r="H594">
        <v>2</v>
      </c>
      <c r="L594">
        <v>356.23509999999999</v>
      </c>
      <c r="M594" t="s">
        <v>24</v>
      </c>
      <c r="N594" t="s">
        <v>30</v>
      </c>
      <c r="O594">
        <v>140</v>
      </c>
      <c r="P594">
        <v>0</v>
      </c>
      <c r="Q594">
        <v>0</v>
      </c>
      <c r="R594">
        <v>356.23509999999999</v>
      </c>
      <c r="S594">
        <v>356.23509999999999</v>
      </c>
      <c r="T594">
        <v>356.23509999999999</v>
      </c>
      <c r="U594" s="3" t="s">
        <v>20</v>
      </c>
      <c r="V594" s="3" t="s">
        <v>25</v>
      </c>
      <c r="W594">
        <f>VLOOKUP(U594,Days!$A$1:$B$8,2,FALSE)</f>
        <v>5</v>
      </c>
      <c r="X594">
        <f>VLOOKUP(V594,Days!$A$1:$B$8,2,FALSE)</f>
        <v>6</v>
      </c>
      <c r="Y594">
        <f t="shared" si="9"/>
        <v>1</v>
      </c>
    </row>
    <row r="595" spans="1:25" x14ac:dyDescent="0.35">
      <c r="A595" t="s">
        <v>664</v>
      </c>
      <c r="B595" t="s">
        <v>218</v>
      </c>
      <c r="C595" t="s">
        <v>39</v>
      </c>
      <c r="D595" t="s">
        <v>42</v>
      </c>
      <c r="F595" s="11">
        <v>44310</v>
      </c>
      <c r="G595" s="11">
        <v>44327</v>
      </c>
      <c r="H595">
        <v>2</v>
      </c>
      <c r="K595">
        <v>0.75</v>
      </c>
      <c r="L595">
        <v>200</v>
      </c>
      <c r="M595" t="s">
        <v>18</v>
      </c>
      <c r="N595">
        <v>17</v>
      </c>
      <c r="O595">
        <v>140</v>
      </c>
      <c r="P595">
        <v>105</v>
      </c>
      <c r="Q595">
        <v>105</v>
      </c>
      <c r="R595">
        <v>200</v>
      </c>
      <c r="S595">
        <v>305</v>
      </c>
      <c r="T595">
        <v>305</v>
      </c>
      <c r="U595" s="3" t="s">
        <v>25</v>
      </c>
      <c r="V595" s="3" t="s">
        <v>19</v>
      </c>
      <c r="W595">
        <f>VLOOKUP(U595,Days!$A$1:$B$8,2,FALSE)</f>
        <v>6</v>
      </c>
      <c r="X595">
        <f>VLOOKUP(V595,Days!$A$1:$B$8,2,FALSE)</f>
        <v>2</v>
      </c>
      <c r="Y595">
        <f t="shared" si="9"/>
        <v>-4</v>
      </c>
    </row>
    <row r="596" spans="1:25" x14ac:dyDescent="0.35">
      <c r="A596" t="s">
        <v>665</v>
      </c>
      <c r="B596" t="s">
        <v>87</v>
      </c>
      <c r="C596" t="s">
        <v>35</v>
      </c>
      <c r="D596" t="s">
        <v>34</v>
      </c>
      <c r="F596" s="11">
        <v>44312</v>
      </c>
      <c r="G596" s="11">
        <v>44321</v>
      </c>
      <c r="H596">
        <v>1</v>
      </c>
      <c r="K596">
        <v>0.5</v>
      </c>
      <c r="L596">
        <v>180</v>
      </c>
      <c r="M596" t="s">
        <v>18</v>
      </c>
      <c r="N596">
        <v>9</v>
      </c>
      <c r="O596">
        <v>80</v>
      </c>
      <c r="P596">
        <v>40</v>
      </c>
      <c r="Q596">
        <v>40</v>
      </c>
      <c r="R596">
        <v>180</v>
      </c>
      <c r="S596">
        <v>220</v>
      </c>
      <c r="T596">
        <v>220</v>
      </c>
      <c r="U596" s="3" t="s">
        <v>26</v>
      </c>
      <c r="V596" s="3" t="s">
        <v>23</v>
      </c>
      <c r="W596">
        <f>VLOOKUP(U596,Days!$A$1:$B$8,2,FALSE)</f>
        <v>1</v>
      </c>
      <c r="X596">
        <f>VLOOKUP(V596,Days!$A$1:$B$8,2,FALSE)</f>
        <v>3</v>
      </c>
      <c r="Y596">
        <f t="shared" si="9"/>
        <v>2</v>
      </c>
    </row>
    <row r="597" spans="1:25" x14ac:dyDescent="0.35">
      <c r="A597" t="s">
        <v>666</v>
      </c>
      <c r="B597" t="s">
        <v>65</v>
      </c>
      <c r="C597" t="s">
        <v>41</v>
      </c>
      <c r="D597" t="s">
        <v>36</v>
      </c>
      <c r="F597" s="11">
        <v>44312</v>
      </c>
      <c r="G597" s="11">
        <v>44322</v>
      </c>
      <c r="H597">
        <v>1</v>
      </c>
      <c r="K597">
        <v>0.25</v>
      </c>
      <c r="L597">
        <v>41.359499999999997</v>
      </c>
      <c r="M597" t="s">
        <v>18</v>
      </c>
      <c r="N597">
        <v>10</v>
      </c>
      <c r="O597">
        <v>80</v>
      </c>
      <c r="P597">
        <v>20</v>
      </c>
      <c r="Q597">
        <v>20</v>
      </c>
      <c r="R597">
        <v>41.359499999999997</v>
      </c>
      <c r="S597">
        <v>61.359499999999997</v>
      </c>
      <c r="T597">
        <v>61.359499999999997</v>
      </c>
      <c r="U597" s="3" t="s">
        <v>26</v>
      </c>
      <c r="V597" s="3" t="s">
        <v>22</v>
      </c>
      <c r="W597">
        <f>VLOOKUP(U597,Days!$A$1:$B$8,2,FALSE)</f>
        <v>1</v>
      </c>
      <c r="X597">
        <f>VLOOKUP(V597,Days!$A$1:$B$8,2,FALSE)</f>
        <v>4</v>
      </c>
      <c r="Y597">
        <f t="shared" si="9"/>
        <v>3</v>
      </c>
    </row>
    <row r="598" spans="1:25" x14ac:dyDescent="0.35">
      <c r="A598" t="s">
        <v>667</v>
      </c>
      <c r="B598" t="s">
        <v>67</v>
      </c>
      <c r="C598" t="s">
        <v>35</v>
      </c>
      <c r="D598" t="s">
        <v>36</v>
      </c>
      <c r="F598" s="11">
        <v>44312</v>
      </c>
      <c r="G598" s="11">
        <v>44323</v>
      </c>
      <c r="H598">
        <v>2</v>
      </c>
      <c r="K598">
        <v>0.25</v>
      </c>
      <c r="L598">
        <v>667.79300000000001</v>
      </c>
      <c r="M598" t="s">
        <v>18</v>
      </c>
      <c r="N598">
        <v>11</v>
      </c>
      <c r="O598">
        <v>140</v>
      </c>
      <c r="P598">
        <v>35</v>
      </c>
      <c r="Q598">
        <v>35</v>
      </c>
      <c r="R598">
        <v>667.79300000000001</v>
      </c>
      <c r="S598">
        <v>702.79300000000001</v>
      </c>
      <c r="T598">
        <v>702.79300000000001</v>
      </c>
      <c r="U598" s="3" t="s">
        <v>26</v>
      </c>
      <c r="V598" s="3" t="s">
        <v>20</v>
      </c>
      <c r="W598">
        <f>VLOOKUP(U598,Days!$A$1:$B$8,2,FALSE)</f>
        <v>1</v>
      </c>
      <c r="X598">
        <f>VLOOKUP(V598,Days!$A$1:$B$8,2,FALSE)</f>
        <v>5</v>
      </c>
      <c r="Y598">
        <f t="shared" si="9"/>
        <v>4</v>
      </c>
    </row>
    <row r="599" spans="1:25" x14ac:dyDescent="0.35">
      <c r="A599" t="s">
        <v>668</v>
      </c>
      <c r="B599" t="s">
        <v>65</v>
      </c>
      <c r="C599" t="s">
        <v>33</v>
      </c>
      <c r="D599" t="s">
        <v>34</v>
      </c>
      <c r="F599" s="11">
        <v>44312</v>
      </c>
      <c r="G599" s="11">
        <v>44328</v>
      </c>
      <c r="H599">
        <v>1</v>
      </c>
      <c r="K599">
        <v>0.25</v>
      </c>
      <c r="L599">
        <v>36.739400000000003</v>
      </c>
      <c r="M599" t="s">
        <v>24</v>
      </c>
      <c r="N599">
        <v>16</v>
      </c>
      <c r="O599">
        <v>80</v>
      </c>
      <c r="P599">
        <v>20</v>
      </c>
      <c r="Q599">
        <v>20</v>
      </c>
      <c r="R599">
        <v>36.739400000000003</v>
      </c>
      <c r="S599">
        <v>56.739400000000003</v>
      </c>
      <c r="T599">
        <v>56.739400000000003</v>
      </c>
      <c r="U599" s="3" t="s">
        <v>26</v>
      </c>
      <c r="V599" s="3" t="s">
        <v>23</v>
      </c>
      <c r="W599">
        <f>VLOOKUP(U599,Days!$A$1:$B$8,2,FALSE)</f>
        <v>1</v>
      </c>
      <c r="X599">
        <f>VLOOKUP(V599,Days!$A$1:$B$8,2,FALSE)</f>
        <v>3</v>
      </c>
      <c r="Y599">
        <f t="shared" si="9"/>
        <v>2</v>
      </c>
    </row>
    <row r="600" spans="1:25" x14ac:dyDescent="0.35">
      <c r="A600" t="s">
        <v>669</v>
      </c>
      <c r="B600" t="s">
        <v>70</v>
      </c>
      <c r="C600" t="s">
        <v>35</v>
      </c>
      <c r="D600" t="s">
        <v>36</v>
      </c>
      <c r="F600" s="11">
        <v>44312</v>
      </c>
      <c r="G600" s="11">
        <v>44328</v>
      </c>
      <c r="H600">
        <v>1</v>
      </c>
      <c r="K600">
        <v>0.25</v>
      </c>
      <c r="L600">
        <v>91.290899999999993</v>
      </c>
      <c r="M600" t="s">
        <v>24</v>
      </c>
      <c r="N600">
        <v>16</v>
      </c>
      <c r="O600">
        <v>80</v>
      </c>
      <c r="P600">
        <v>20</v>
      </c>
      <c r="Q600">
        <v>20</v>
      </c>
      <c r="R600">
        <v>91.290899999999993</v>
      </c>
      <c r="S600">
        <v>111.29089999999999</v>
      </c>
      <c r="T600">
        <v>111.29089999999999</v>
      </c>
      <c r="U600" s="3" t="s">
        <v>26</v>
      </c>
      <c r="V600" s="3" t="s">
        <v>23</v>
      </c>
      <c r="W600">
        <f>VLOOKUP(U600,Days!$A$1:$B$8,2,FALSE)</f>
        <v>1</v>
      </c>
      <c r="X600">
        <f>VLOOKUP(V600,Days!$A$1:$B$8,2,FALSE)</f>
        <v>3</v>
      </c>
      <c r="Y600">
        <f t="shared" si="9"/>
        <v>2</v>
      </c>
    </row>
    <row r="601" spans="1:25" x14ac:dyDescent="0.35">
      <c r="A601" t="s">
        <v>670</v>
      </c>
      <c r="B601" t="s">
        <v>63</v>
      </c>
      <c r="C601" t="s">
        <v>39</v>
      </c>
      <c r="D601" t="s">
        <v>36</v>
      </c>
      <c r="E601" t="s">
        <v>27</v>
      </c>
      <c r="F601" s="11">
        <v>44312</v>
      </c>
      <c r="G601" s="11">
        <v>44334</v>
      </c>
      <c r="H601">
        <v>1</v>
      </c>
      <c r="K601">
        <v>0.25</v>
      </c>
      <c r="L601">
        <v>21.33</v>
      </c>
      <c r="M601" t="s">
        <v>18</v>
      </c>
      <c r="N601">
        <v>22</v>
      </c>
      <c r="O601">
        <v>80</v>
      </c>
      <c r="P601">
        <v>20</v>
      </c>
      <c r="Q601">
        <v>20</v>
      </c>
      <c r="R601">
        <v>21.33</v>
      </c>
      <c r="S601">
        <v>41.33</v>
      </c>
      <c r="T601">
        <v>41.33</v>
      </c>
      <c r="U601" s="3" t="s">
        <v>26</v>
      </c>
      <c r="V601" s="3" t="s">
        <v>19</v>
      </c>
      <c r="W601">
        <f>VLOOKUP(U601,Days!$A$1:$B$8,2,FALSE)</f>
        <v>1</v>
      </c>
      <c r="X601">
        <f>VLOOKUP(V601,Days!$A$1:$B$8,2,FALSE)</f>
        <v>2</v>
      </c>
      <c r="Y601">
        <f t="shared" si="9"/>
        <v>1</v>
      </c>
    </row>
    <row r="602" spans="1:25" x14ac:dyDescent="0.35">
      <c r="A602" t="s">
        <v>671</v>
      </c>
      <c r="B602" t="s">
        <v>99</v>
      </c>
      <c r="C602" t="s">
        <v>35</v>
      </c>
      <c r="D602" t="s">
        <v>40</v>
      </c>
      <c r="F602" s="11">
        <v>44312</v>
      </c>
      <c r="G602" s="11">
        <v>44335</v>
      </c>
      <c r="H602">
        <v>2</v>
      </c>
      <c r="K602">
        <v>3.75</v>
      </c>
      <c r="L602">
        <v>511.15660000000003</v>
      </c>
      <c r="M602" t="s">
        <v>24</v>
      </c>
      <c r="N602">
        <v>23</v>
      </c>
      <c r="O602">
        <v>140</v>
      </c>
      <c r="P602">
        <v>525</v>
      </c>
      <c r="Q602">
        <v>525</v>
      </c>
      <c r="R602">
        <v>511.15660000000003</v>
      </c>
      <c r="S602">
        <v>1036.1566</v>
      </c>
      <c r="T602">
        <v>1036.1566</v>
      </c>
      <c r="U602" s="3" t="s">
        <v>26</v>
      </c>
      <c r="V602" s="3" t="s">
        <v>23</v>
      </c>
      <c r="W602">
        <f>VLOOKUP(U602,Days!$A$1:$B$8,2,FALSE)</f>
        <v>1</v>
      </c>
      <c r="X602">
        <f>VLOOKUP(V602,Days!$A$1:$B$8,2,FALSE)</f>
        <v>3</v>
      </c>
      <c r="Y602">
        <f t="shared" si="9"/>
        <v>2</v>
      </c>
    </row>
    <row r="603" spans="1:25" x14ac:dyDescent="0.35">
      <c r="A603" t="s">
        <v>672</v>
      </c>
      <c r="B603" t="s">
        <v>70</v>
      </c>
      <c r="C603" t="s">
        <v>35</v>
      </c>
      <c r="D603" t="s">
        <v>34</v>
      </c>
      <c r="F603" s="11">
        <v>44312</v>
      </c>
      <c r="G603" s="11">
        <v>44348</v>
      </c>
      <c r="H603">
        <v>1</v>
      </c>
      <c r="K603">
        <v>0.5</v>
      </c>
      <c r="L603">
        <v>24.406400000000001</v>
      </c>
      <c r="M603" t="s">
        <v>21</v>
      </c>
      <c r="N603">
        <v>36</v>
      </c>
      <c r="O603">
        <v>80</v>
      </c>
      <c r="P603">
        <v>40</v>
      </c>
      <c r="Q603">
        <v>40</v>
      </c>
      <c r="R603">
        <v>24.406400000000001</v>
      </c>
      <c r="S603">
        <v>64.406400000000005</v>
      </c>
      <c r="T603">
        <v>64.406400000000005</v>
      </c>
      <c r="U603" s="3" t="s">
        <v>26</v>
      </c>
      <c r="V603" s="3" t="s">
        <v>19</v>
      </c>
      <c r="W603">
        <f>VLOOKUP(U603,Days!$A$1:$B$8,2,FALSE)</f>
        <v>1</v>
      </c>
      <c r="X603">
        <f>VLOOKUP(V603,Days!$A$1:$B$8,2,FALSE)</f>
        <v>2</v>
      </c>
      <c r="Y603">
        <f t="shared" si="9"/>
        <v>1</v>
      </c>
    </row>
    <row r="604" spans="1:25" x14ac:dyDescent="0.35">
      <c r="A604" t="s">
        <v>673</v>
      </c>
      <c r="B604" t="s">
        <v>70</v>
      </c>
      <c r="C604" t="s">
        <v>35</v>
      </c>
      <c r="D604" t="s">
        <v>34</v>
      </c>
      <c r="E604" t="s">
        <v>27</v>
      </c>
      <c r="F604" s="11">
        <v>44312</v>
      </c>
      <c r="G604" s="11">
        <v>44348</v>
      </c>
      <c r="H604">
        <v>2</v>
      </c>
      <c r="J604" t="s">
        <v>27</v>
      </c>
      <c r="K604">
        <v>0.5</v>
      </c>
      <c r="L604">
        <v>54.18</v>
      </c>
      <c r="M604" t="s">
        <v>24</v>
      </c>
      <c r="N604">
        <v>36</v>
      </c>
      <c r="O604">
        <v>140</v>
      </c>
      <c r="P604">
        <v>70</v>
      </c>
      <c r="Q604">
        <v>70</v>
      </c>
      <c r="R604">
        <v>0</v>
      </c>
      <c r="S604">
        <v>124.18</v>
      </c>
      <c r="T604">
        <v>70</v>
      </c>
      <c r="U604" s="3" t="s">
        <v>26</v>
      </c>
      <c r="V604" s="3" t="s">
        <v>19</v>
      </c>
      <c r="W604">
        <f>VLOOKUP(U604,Days!$A$1:$B$8,2,FALSE)</f>
        <v>1</v>
      </c>
      <c r="X604">
        <f>VLOOKUP(V604,Days!$A$1:$B$8,2,FALSE)</f>
        <v>2</v>
      </c>
      <c r="Y604">
        <f t="shared" si="9"/>
        <v>1</v>
      </c>
    </row>
    <row r="605" spans="1:25" x14ac:dyDescent="0.35">
      <c r="A605" t="s">
        <v>674</v>
      </c>
      <c r="B605" t="s">
        <v>65</v>
      </c>
      <c r="C605" t="s">
        <v>41</v>
      </c>
      <c r="D605" t="s">
        <v>36</v>
      </c>
      <c r="F605" s="11">
        <v>44312</v>
      </c>
      <c r="G605" s="11">
        <v>44350</v>
      </c>
      <c r="H605">
        <v>1</v>
      </c>
      <c r="K605">
        <v>0.25</v>
      </c>
      <c r="L605">
        <v>93.6</v>
      </c>
      <c r="M605" t="s">
        <v>21</v>
      </c>
      <c r="N605">
        <v>38</v>
      </c>
      <c r="O605">
        <v>80</v>
      </c>
      <c r="P605">
        <v>20</v>
      </c>
      <c r="Q605">
        <v>20</v>
      </c>
      <c r="R605">
        <v>93.6</v>
      </c>
      <c r="S605">
        <v>113.6</v>
      </c>
      <c r="T605">
        <v>113.6</v>
      </c>
      <c r="U605" s="3" t="s">
        <v>26</v>
      </c>
      <c r="V605" s="3" t="s">
        <v>22</v>
      </c>
      <c r="W605">
        <f>VLOOKUP(U605,Days!$A$1:$B$8,2,FALSE)</f>
        <v>1</v>
      </c>
      <c r="X605">
        <f>VLOOKUP(V605,Days!$A$1:$B$8,2,FALSE)</f>
        <v>4</v>
      </c>
      <c r="Y605">
        <f t="shared" si="9"/>
        <v>3</v>
      </c>
    </row>
    <row r="606" spans="1:25" x14ac:dyDescent="0.35">
      <c r="A606" t="s">
        <v>675</v>
      </c>
      <c r="B606" t="s">
        <v>65</v>
      </c>
      <c r="C606" t="s">
        <v>41</v>
      </c>
      <c r="D606" t="s">
        <v>34</v>
      </c>
      <c r="F606" s="11">
        <v>44312</v>
      </c>
      <c r="G606" s="11">
        <v>44355</v>
      </c>
      <c r="H606">
        <v>1</v>
      </c>
      <c r="K606">
        <v>0.25</v>
      </c>
      <c r="L606">
        <v>810.30430000000001</v>
      </c>
      <c r="M606" t="s">
        <v>21</v>
      </c>
      <c r="N606">
        <v>43</v>
      </c>
      <c r="O606">
        <v>80</v>
      </c>
      <c r="P606">
        <v>20</v>
      </c>
      <c r="Q606">
        <v>20</v>
      </c>
      <c r="R606">
        <v>810.30430000000001</v>
      </c>
      <c r="S606">
        <v>830.30430000000001</v>
      </c>
      <c r="T606">
        <v>830.30430000000001</v>
      </c>
      <c r="U606" s="3" t="s">
        <v>26</v>
      </c>
      <c r="V606" s="3" t="s">
        <v>19</v>
      </c>
      <c r="W606">
        <f>VLOOKUP(U606,Days!$A$1:$B$8,2,FALSE)</f>
        <v>1</v>
      </c>
      <c r="X606">
        <f>VLOOKUP(V606,Days!$A$1:$B$8,2,FALSE)</f>
        <v>2</v>
      </c>
      <c r="Y606">
        <f t="shared" si="9"/>
        <v>1</v>
      </c>
    </row>
    <row r="607" spans="1:25" x14ac:dyDescent="0.35">
      <c r="A607" t="s">
        <v>676</v>
      </c>
      <c r="B607" t="s">
        <v>87</v>
      </c>
      <c r="C607" t="s">
        <v>33</v>
      </c>
      <c r="D607" t="s">
        <v>34</v>
      </c>
      <c r="F607" s="11">
        <v>44312</v>
      </c>
      <c r="G607" s="11">
        <v>44356</v>
      </c>
      <c r="H607">
        <v>1</v>
      </c>
      <c r="K607">
        <v>0.5</v>
      </c>
      <c r="L607">
        <v>91.041700000000006</v>
      </c>
      <c r="M607" t="s">
        <v>18</v>
      </c>
      <c r="N607">
        <v>44</v>
      </c>
      <c r="O607">
        <v>80</v>
      </c>
      <c r="P607">
        <v>40</v>
      </c>
      <c r="Q607">
        <v>40</v>
      </c>
      <c r="R607">
        <v>91.041700000000006</v>
      </c>
      <c r="S607">
        <v>131.04169999999999</v>
      </c>
      <c r="T607">
        <v>131.04169999999999</v>
      </c>
      <c r="U607" s="3" t="s">
        <v>26</v>
      </c>
      <c r="V607" s="3" t="s">
        <v>23</v>
      </c>
      <c r="W607">
        <f>VLOOKUP(U607,Days!$A$1:$B$8,2,FALSE)</f>
        <v>1</v>
      </c>
      <c r="X607">
        <f>VLOOKUP(V607,Days!$A$1:$B$8,2,FALSE)</f>
        <v>3</v>
      </c>
      <c r="Y607">
        <f t="shared" si="9"/>
        <v>2</v>
      </c>
    </row>
    <row r="608" spans="1:25" x14ac:dyDescent="0.35">
      <c r="A608" t="s">
        <v>677</v>
      </c>
      <c r="B608" t="s">
        <v>67</v>
      </c>
      <c r="C608" t="s">
        <v>35</v>
      </c>
      <c r="D608" t="s">
        <v>36</v>
      </c>
      <c r="F608" s="11">
        <v>44312</v>
      </c>
      <c r="G608" s="11">
        <v>44368</v>
      </c>
      <c r="H608">
        <v>1</v>
      </c>
      <c r="K608">
        <v>0.25</v>
      </c>
      <c r="L608">
        <v>82.793999999999997</v>
      </c>
      <c r="M608" t="s">
        <v>24</v>
      </c>
      <c r="N608">
        <v>56</v>
      </c>
      <c r="O608">
        <v>80</v>
      </c>
      <c r="P608">
        <v>20</v>
      </c>
      <c r="Q608">
        <v>20</v>
      </c>
      <c r="R608">
        <v>82.793999999999997</v>
      </c>
      <c r="S608">
        <v>102.794</v>
      </c>
      <c r="T608">
        <v>102.794</v>
      </c>
      <c r="U608" s="3" t="s">
        <v>26</v>
      </c>
      <c r="V608" s="3" t="s">
        <v>26</v>
      </c>
      <c r="W608">
        <f>VLOOKUP(U608,Days!$A$1:$B$8,2,FALSE)</f>
        <v>1</v>
      </c>
      <c r="X608">
        <f>VLOOKUP(V608,Days!$A$1:$B$8,2,FALSE)</f>
        <v>1</v>
      </c>
      <c r="Y608">
        <f t="shared" si="9"/>
        <v>0</v>
      </c>
    </row>
    <row r="609" spans="1:25" x14ac:dyDescent="0.35">
      <c r="A609" t="s">
        <v>678</v>
      </c>
      <c r="B609" t="s">
        <v>67</v>
      </c>
      <c r="C609" t="s">
        <v>37</v>
      </c>
      <c r="D609" t="s">
        <v>38</v>
      </c>
      <c r="F609" s="11">
        <v>44312</v>
      </c>
      <c r="G609" s="11">
        <v>44371</v>
      </c>
      <c r="H609">
        <v>1</v>
      </c>
      <c r="I609" t="s">
        <v>27</v>
      </c>
      <c r="J609" t="s">
        <v>27</v>
      </c>
      <c r="K609">
        <v>3</v>
      </c>
      <c r="L609">
        <v>226.7655</v>
      </c>
      <c r="M609" t="s">
        <v>28</v>
      </c>
      <c r="N609">
        <v>59</v>
      </c>
      <c r="O609">
        <v>80</v>
      </c>
      <c r="P609">
        <v>240</v>
      </c>
      <c r="Q609">
        <v>0</v>
      </c>
      <c r="R609">
        <v>0</v>
      </c>
      <c r="S609">
        <v>466.76549999999997</v>
      </c>
      <c r="T609">
        <v>0</v>
      </c>
      <c r="U609" s="3" t="s">
        <v>26</v>
      </c>
      <c r="V609" s="3" t="s">
        <v>22</v>
      </c>
      <c r="W609">
        <f>VLOOKUP(U609,Days!$A$1:$B$8,2,FALSE)</f>
        <v>1</v>
      </c>
      <c r="X609">
        <f>VLOOKUP(V609,Days!$A$1:$B$8,2,FALSE)</f>
        <v>4</v>
      </c>
      <c r="Y609">
        <f t="shared" si="9"/>
        <v>3</v>
      </c>
    </row>
    <row r="610" spans="1:25" x14ac:dyDescent="0.35">
      <c r="A610" t="s">
        <v>679</v>
      </c>
      <c r="B610" t="s">
        <v>63</v>
      </c>
      <c r="C610" t="s">
        <v>39</v>
      </c>
      <c r="D610" t="s">
        <v>34</v>
      </c>
      <c r="F610" s="11">
        <v>44312</v>
      </c>
      <c r="H610">
        <v>2</v>
      </c>
      <c r="L610">
        <v>106.65</v>
      </c>
      <c r="M610" t="s">
        <v>18</v>
      </c>
      <c r="N610" t="s">
        <v>30</v>
      </c>
      <c r="O610">
        <v>140</v>
      </c>
      <c r="P610">
        <v>0</v>
      </c>
      <c r="Q610">
        <v>0</v>
      </c>
      <c r="R610">
        <v>106.65</v>
      </c>
      <c r="S610">
        <v>106.65</v>
      </c>
      <c r="T610">
        <v>106.65</v>
      </c>
      <c r="U610" s="3" t="s">
        <v>26</v>
      </c>
      <c r="V610" s="3" t="s">
        <v>25</v>
      </c>
      <c r="W610">
        <f>VLOOKUP(U610,Days!$A$1:$B$8,2,FALSE)</f>
        <v>1</v>
      </c>
      <c r="X610">
        <f>VLOOKUP(V610,Days!$A$1:$B$8,2,FALSE)</f>
        <v>6</v>
      </c>
      <c r="Y610">
        <f t="shared" si="9"/>
        <v>5</v>
      </c>
    </row>
    <row r="611" spans="1:25" x14ac:dyDescent="0.35">
      <c r="A611" t="s">
        <v>680</v>
      </c>
      <c r="B611" t="s">
        <v>63</v>
      </c>
      <c r="C611" t="s">
        <v>39</v>
      </c>
      <c r="D611" t="s">
        <v>34</v>
      </c>
      <c r="F611" s="11">
        <v>44313</v>
      </c>
      <c r="G611" s="11">
        <v>44319</v>
      </c>
      <c r="H611">
        <v>2</v>
      </c>
      <c r="K611">
        <v>0.25</v>
      </c>
      <c r="L611">
        <v>108.9273</v>
      </c>
      <c r="M611" t="s">
        <v>24</v>
      </c>
      <c r="N611">
        <v>6</v>
      </c>
      <c r="O611">
        <v>140</v>
      </c>
      <c r="P611">
        <v>35</v>
      </c>
      <c r="Q611">
        <v>35</v>
      </c>
      <c r="R611">
        <v>108.9273</v>
      </c>
      <c r="S611">
        <v>143.9273</v>
      </c>
      <c r="T611">
        <v>143.9273</v>
      </c>
      <c r="U611" s="3" t="s">
        <v>19</v>
      </c>
      <c r="V611" s="3" t="s">
        <v>26</v>
      </c>
      <c r="W611">
        <f>VLOOKUP(U611,Days!$A$1:$B$8,2,FALSE)</f>
        <v>2</v>
      </c>
      <c r="X611">
        <f>VLOOKUP(V611,Days!$A$1:$B$8,2,FALSE)</f>
        <v>1</v>
      </c>
      <c r="Y611">
        <f t="shared" si="9"/>
        <v>-1</v>
      </c>
    </row>
    <row r="612" spans="1:25" x14ac:dyDescent="0.35">
      <c r="A612" t="s">
        <v>681</v>
      </c>
      <c r="B612" t="s">
        <v>87</v>
      </c>
      <c r="C612" t="s">
        <v>35</v>
      </c>
      <c r="D612" t="s">
        <v>42</v>
      </c>
      <c r="F612" s="11">
        <v>44313</v>
      </c>
      <c r="G612" s="11">
        <v>44321</v>
      </c>
      <c r="H612">
        <v>1</v>
      </c>
      <c r="K612">
        <v>1</v>
      </c>
      <c r="L612">
        <v>270.06360000000001</v>
      </c>
      <c r="M612" t="s">
        <v>18</v>
      </c>
      <c r="N612">
        <v>8</v>
      </c>
      <c r="O612">
        <v>80</v>
      </c>
      <c r="P612">
        <v>80</v>
      </c>
      <c r="Q612">
        <v>80</v>
      </c>
      <c r="R612">
        <v>270.06360000000001</v>
      </c>
      <c r="S612">
        <v>350.06360000000001</v>
      </c>
      <c r="T612">
        <v>350.06360000000001</v>
      </c>
      <c r="U612" s="3" t="s">
        <v>19</v>
      </c>
      <c r="V612" s="3" t="s">
        <v>23</v>
      </c>
      <c r="W612">
        <f>VLOOKUP(U612,Days!$A$1:$B$8,2,FALSE)</f>
        <v>2</v>
      </c>
      <c r="X612">
        <f>VLOOKUP(V612,Days!$A$1:$B$8,2,FALSE)</f>
        <v>3</v>
      </c>
      <c r="Y612">
        <f t="shared" si="9"/>
        <v>1</v>
      </c>
    </row>
    <row r="613" spans="1:25" x14ac:dyDescent="0.35">
      <c r="A613" t="s">
        <v>682</v>
      </c>
      <c r="B613" t="s">
        <v>218</v>
      </c>
      <c r="C613" t="s">
        <v>39</v>
      </c>
      <c r="D613" t="s">
        <v>36</v>
      </c>
      <c r="F613" s="11">
        <v>44313</v>
      </c>
      <c r="G613" s="11">
        <v>44333</v>
      </c>
      <c r="H613">
        <v>2</v>
      </c>
      <c r="K613">
        <v>0.25</v>
      </c>
      <c r="L613">
        <v>145.89689999999999</v>
      </c>
      <c r="M613" t="s">
        <v>18</v>
      </c>
      <c r="N613">
        <v>20</v>
      </c>
      <c r="O613">
        <v>140</v>
      </c>
      <c r="P613">
        <v>35</v>
      </c>
      <c r="Q613">
        <v>35</v>
      </c>
      <c r="R613">
        <v>145.89689999999999</v>
      </c>
      <c r="S613">
        <v>180.89689999999999</v>
      </c>
      <c r="T613">
        <v>180.89689999999999</v>
      </c>
      <c r="U613" s="3" t="s">
        <v>19</v>
      </c>
      <c r="V613" s="3" t="s">
        <v>26</v>
      </c>
      <c r="W613">
        <f>VLOOKUP(U613,Days!$A$1:$B$8,2,FALSE)</f>
        <v>2</v>
      </c>
      <c r="X613">
        <f>VLOOKUP(V613,Days!$A$1:$B$8,2,FALSE)</f>
        <v>1</v>
      </c>
      <c r="Y613">
        <f t="shared" si="9"/>
        <v>-1</v>
      </c>
    </row>
    <row r="614" spans="1:25" x14ac:dyDescent="0.35">
      <c r="A614" t="s">
        <v>683</v>
      </c>
      <c r="B614" t="s">
        <v>87</v>
      </c>
      <c r="C614" t="s">
        <v>35</v>
      </c>
      <c r="D614" t="s">
        <v>34</v>
      </c>
      <c r="F614" s="11">
        <v>44313</v>
      </c>
      <c r="G614" s="11">
        <v>44333</v>
      </c>
      <c r="H614">
        <v>1</v>
      </c>
      <c r="K614">
        <v>0.25</v>
      </c>
      <c r="L614">
        <v>150.36160000000001</v>
      </c>
      <c r="M614" t="s">
        <v>18</v>
      </c>
      <c r="N614">
        <v>20</v>
      </c>
      <c r="O614">
        <v>80</v>
      </c>
      <c r="P614">
        <v>20</v>
      </c>
      <c r="Q614">
        <v>20</v>
      </c>
      <c r="R614">
        <v>150.36160000000001</v>
      </c>
      <c r="S614">
        <v>170.36160000000001</v>
      </c>
      <c r="T614">
        <v>170.36160000000001</v>
      </c>
      <c r="U614" s="3" t="s">
        <v>19</v>
      </c>
      <c r="V614" s="3" t="s">
        <v>26</v>
      </c>
      <c r="W614">
        <f>VLOOKUP(U614,Days!$A$1:$B$8,2,FALSE)</f>
        <v>2</v>
      </c>
      <c r="X614">
        <f>VLOOKUP(V614,Days!$A$1:$B$8,2,FALSE)</f>
        <v>1</v>
      </c>
      <c r="Y614">
        <f t="shared" si="9"/>
        <v>-1</v>
      </c>
    </row>
    <row r="615" spans="1:25" x14ac:dyDescent="0.35">
      <c r="A615" t="s">
        <v>684</v>
      </c>
      <c r="B615" t="s">
        <v>99</v>
      </c>
      <c r="C615" t="s">
        <v>35</v>
      </c>
      <c r="D615" t="s">
        <v>36</v>
      </c>
      <c r="F615" s="11">
        <v>44313</v>
      </c>
      <c r="G615" s="11">
        <v>44335</v>
      </c>
      <c r="H615">
        <v>1</v>
      </c>
      <c r="J615" t="s">
        <v>27</v>
      </c>
      <c r="K615">
        <v>0.25</v>
      </c>
      <c r="L615">
        <v>127.40130000000001</v>
      </c>
      <c r="M615" t="s">
        <v>24</v>
      </c>
      <c r="N615">
        <v>22</v>
      </c>
      <c r="O615">
        <v>80</v>
      </c>
      <c r="P615">
        <v>20</v>
      </c>
      <c r="Q615">
        <v>20</v>
      </c>
      <c r="R615">
        <v>0</v>
      </c>
      <c r="S615">
        <v>147.40129999999999</v>
      </c>
      <c r="T615">
        <v>20</v>
      </c>
      <c r="U615" s="3" t="s">
        <v>19</v>
      </c>
      <c r="V615" s="3" t="s">
        <v>23</v>
      </c>
      <c r="W615">
        <f>VLOOKUP(U615,Days!$A$1:$B$8,2,FALSE)</f>
        <v>2</v>
      </c>
      <c r="X615">
        <f>VLOOKUP(V615,Days!$A$1:$B$8,2,FALSE)</f>
        <v>3</v>
      </c>
      <c r="Y615">
        <f t="shared" si="9"/>
        <v>1</v>
      </c>
    </row>
    <row r="616" spans="1:25" x14ac:dyDescent="0.35">
      <c r="A616" t="s">
        <v>685</v>
      </c>
      <c r="B616" t="s">
        <v>161</v>
      </c>
      <c r="C616" t="s">
        <v>39</v>
      </c>
      <c r="D616" t="s">
        <v>34</v>
      </c>
      <c r="F616" s="11">
        <v>44313</v>
      </c>
      <c r="G616" s="11">
        <v>44348</v>
      </c>
      <c r="H616">
        <v>2</v>
      </c>
      <c r="K616">
        <v>0.25</v>
      </c>
      <c r="L616">
        <v>142.51349999999999</v>
      </c>
      <c r="M616" t="s">
        <v>18</v>
      </c>
      <c r="N616">
        <v>35</v>
      </c>
      <c r="O616">
        <v>140</v>
      </c>
      <c r="P616">
        <v>35</v>
      </c>
      <c r="Q616">
        <v>35</v>
      </c>
      <c r="R616">
        <v>142.51349999999999</v>
      </c>
      <c r="S616">
        <v>177.51349999999999</v>
      </c>
      <c r="T616">
        <v>177.51349999999999</v>
      </c>
      <c r="U616" s="3" t="s">
        <v>19</v>
      </c>
      <c r="V616" s="3" t="s">
        <v>19</v>
      </c>
      <c r="W616">
        <f>VLOOKUP(U616,Days!$A$1:$B$8,2,FALSE)</f>
        <v>2</v>
      </c>
      <c r="X616">
        <f>VLOOKUP(V616,Days!$A$1:$B$8,2,FALSE)</f>
        <v>2</v>
      </c>
      <c r="Y616">
        <f t="shared" si="9"/>
        <v>0</v>
      </c>
    </row>
    <row r="617" spans="1:25" x14ac:dyDescent="0.35">
      <c r="A617" t="s">
        <v>686</v>
      </c>
      <c r="B617" t="s">
        <v>218</v>
      </c>
      <c r="C617" t="s">
        <v>39</v>
      </c>
      <c r="D617" t="s">
        <v>34</v>
      </c>
      <c r="E617" t="s">
        <v>27</v>
      </c>
      <c r="F617" s="11">
        <v>44313</v>
      </c>
      <c r="G617" s="11">
        <v>44354</v>
      </c>
      <c r="H617">
        <v>1</v>
      </c>
      <c r="K617">
        <v>0.25</v>
      </c>
      <c r="L617">
        <v>31.995000000000001</v>
      </c>
      <c r="M617" t="s">
        <v>18</v>
      </c>
      <c r="N617">
        <v>41</v>
      </c>
      <c r="O617">
        <v>80</v>
      </c>
      <c r="P617">
        <v>20</v>
      </c>
      <c r="Q617">
        <v>20</v>
      </c>
      <c r="R617">
        <v>31.995000000000001</v>
      </c>
      <c r="S617">
        <v>51.995000000000005</v>
      </c>
      <c r="T617">
        <v>51.995000000000005</v>
      </c>
      <c r="U617" s="3" t="s">
        <v>19</v>
      </c>
      <c r="V617" s="3" t="s">
        <v>26</v>
      </c>
      <c r="W617">
        <f>VLOOKUP(U617,Days!$A$1:$B$8,2,FALSE)</f>
        <v>2</v>
      </c>
      <c r="X617">
        <f>VLOOKUP(V617,Days!$A$1:$B$8,2,FALSE)</f>
        <v>1</v>
      </c>
      <c r="Y617">
        <f t="shared" si="9"/>
        <v>-1</v>
      </c>
    </row>
    <row r="618" spans="1:25" x14ac:dyDescent="0.35">
      <c r="A618" t="s">
        <v>687</v>
      </c>
      <c r="B618" t="s">
        <v>87</v>
      </c>
      <c r="C618" t="s">
        <v>35</v>
      </c>
      <c r="D618" t="s">
        <v>34</v>
      </c>
      <c r="F618" s="11">
        <v>44313</v>
      </c>
      <c r="G618" s="11">
        <v>44363</v>
      </c>
      <c r="H618">
        <v>1</v>
      </c>
      <c r="K618">
        <v>0.25</v>
      </c>
      <c r="L618">
        <v>61.085900000000002</v>
      </c>
      <c r="M618" t="s">
        <v>24</v>
      </c>
      <c r="N618">
        <v>50</v>
      </c>
      <c r="O618">
        <v>80</v>
      </c>
      <c r="P618">
        <v>20</v>
      </c>
      <c r="Q618">
        <v>20</v>
      </c>
      <c r="R618">
        <v>61.085900000000002</v>
      </c>
      <c r="S618">
        <v>81.085900000000009</v>
      </c>
      <c r="T618">
        <v>81.085900000000009</v>
      </c>
      <c r="U618" s="3" t="s">
        <v>19</v>
      </c>
      <c r="V618" s="3" t="s">
        <v>23</v>
      </c>
      <c r="W618">
        <f>VLOOKUP(U618,Days!$A$1:$B$8,2,FALSE)</f>
        <v>2</v>
      </c>
      <c r="X618">
        <f>VLOOKUP(V618,Days!$A$1:$B$8,2,FALSE)</f>
        <v>3</v>
      </c>
      <c r="Y618">
        <f t="shared" si="9"/>
        <v>1</v>
      </c>
    </row>
    <row r="619" spans="1:25" x14ac:dyDescent="0.35">
      <c r="A619" t="s">
        <v>688</v>
      </c>
      <c r="B619" t="s">
        <v>63</v>
      </c>
      <c r="C619" t="s">
        <v>39</v>
      </c>
      <c r="D619" t="s">
        <v>42</v>
      </c>
      <c r="F619" s="11">
        <v>44314</v>
      </c>
      <c r="G619" s="11">
        <v>44323</v>
      </c>
      <c r="H619">
        <v>2</v>
      </c>
      <c r="K619">
        <v>1</v>
      </c>
      <c r="L619">
        <v>171.26259999999999</v>
      </c>
      <c r="M619" t="s">
        <v>18</v>
      </c>
      <c r="N619">
        <v>9</v>
      </c>
      <c r="O619">
        <v>140</v>
      </c>
      <c r="P619">
        <v>140</v>
      </c>
      <c r="Q619">
        <v>140</v>
      </c>
      <c r="R619">
        <v>171.26259999999999</v>
      </c>
      <c r="S619">
        <v>311.26260000000002</v>
      </c>
      <c r="T619">
        <v>311.26260000000002</v>
      </c>
      <c r="U619" s="3" t="s">
        <v>23</v>
      </c>
      <c r="V619" s="3" t="s">
        <v>20</v>
      </c>
      <c r="W619">
        <f>VLOOKUP(U619,Days!$A$1:$B$8,2,FALSE)</f>
        <v>3</v>
      </c>
      <c r="X619">
        <f>VLOOKUP(V619,Days!$A$1:$B$8,2,FALSE)</f>
        <v>5</v>
      </c>
      <c r="Y619">
        <f t="shared" si="9"/>
        <v>2</v>
      </c>
    </row>
    <row r="620" spans="1:25" x14ac:dyDescent="0.35">
      <c r="A620" t="s">
        <v>689</v>
      </c>
      <c r="B620" t="s">
        <v>70</v>
      </c>
      <c r="C620" t="s">
        <v>35</v>
      </c>
      <c r="D620" t="s">
        <v>40</v>
      </c>
      <c r="F620" s="11">
        <v>44314</v>
      </c>
      <c r="G620" s="11">
        <v>44322</v>
      </c>
      <c r="H620">
        <v>1</v>
      </c>
      <c r="K620">
        <v>1.75</v>
      </c>
      <c r="L620">
        <v>92.75</v>
      </c>
      <c r="M620" t="s">
        <v>18</v>
      </c>
      <c r="N620">
        <v>8</v>
      </c>
      <c r="O620">
        <v>80</v>
      </c>
      <c r="P620">
        <v>140</v>
      </c>
      <c r="Q620">
        <v>140</v>
      </c>
      <c r="R620">
        <v>92.75</v>
      </c>
      <c r="S620">
        <v>232.75</v>
      </c>
      <c r="T620">
        <v>232.75</v>
      </c>
      <c r="U620" s="3" t="s">
        <v>23</v>
      </c>
      <c r="V620" s="3" t="s">
        <v>22</v>
      </c>
      <c r="W620">
        <f>VLOOKUP(U620,Days!$A$1:$B$8,2,FALSE)</f>
        <v>3</v>
      </c>
      <c r="X620">
        <f>VLOOKUP(V620,Days!$A$1:$B$8,2,FALSE)</f>
        <v>4</v>
      </c>
      <c r="Y620">
        <f t="shared" si="9"/>
        <v>1</v>
      </c>
    </row>
    <row r="621" spans="1:25" x14ac:dyDescent="0.35">
      <c r="A621" t="s">
        <v>690</v>
      </c>
      <c r="B621" t="s">
        <v>218</v>
      </c>
      <c r="C621" t="s">
        <v>39</v>
      </c>
      <c r="D621" t="s">
        <v>42</v>
      </c>
      <c r="F621" s="11">
        <v>44314</v>
      </c>
      <c r="G621" s="11">
        <v>44336</v>
      </c>
      <c r="H621">
        <v>2</v>
      </c>
      <c r="K621">
        <v>0.5</v>
      </c>
      <c r="L621">
        <v>174.76169999999999</v>
      </c>
      <c r="M621" t="s">
        <v>18</v>
      </c>
      <c r="N621">
        <v>22</v>
      </c>
      <c r="O621">
        <v>140</v>
      </c>
      <c r="P621">
        <v>70</v>
      </c>
      <c r="Q621">
        <v>70</v>
      </c>
      <c r="R621">
        <v>174.76169999999999</v>
      </c>
      <c r="S621">
        <v>244.76169999999999</v>
      </c>
      <c r="T621">
        <v>244.76169999999999</v>
      </c>
      <c r="U621" s="3" t="s">
        <v>23</v>
      </c>
      <c r="V621" s="3" t="s">
        <v>22</v>
      </c>
      <c r="W621">
        <f>VLOOKUP(U621,Days!$A$1:$B$8,2,FALSE)</f>
        <v>3</v>
      </c>
      <c r="X621">
        <f>VLOOKUP(V621,Days!$A$1:$B$8,2,FALSE)</f>
        <v>4</v>
      </c>
      <c r="Y621">
        <f t="shared" si="9"/>
        <v>1</v>
      </c>
    </row>
    <row r="622" spans="1:25" x14ac:dyDescent="0.35">
      <c r="A622" t="s">
        <v>691</v>
      </c>
      <c r="B622" t="s">
        <v>99</v>
      </c>
      <c r="C622" t="s">
        <v>37</v>
      </c>
      <c r="D622" t="s">
        <v>34</v>
      </c>
      <c r="F622" s="11">
        <v>44314</v>
      </c>
      <c r="G622" s="11">
        <v>44340</v>
      </c>
      <c r="H622">
        <v>1</v>
      </c>
      <c r="K622">
        <v>0.25</v>
      </c>
      <c r="L622">
        <v>33.571800000000003</v>
      </c>
      <c r="M622" t="s">
        <v>24</v>
      </c>
      <c r="N622">
        <v>26</v>
      </c>
      <c r="O622">
        <v>80</v>
      </c>
      <c r="P622">
        <v>20</v>
      </c>
      <c r="Q622">
        <v>20</v>
      </c>
      <c r="R622">
        <v>33.571800000000003</v>
      </c>
      <c r="S622">
        <v>53.571800000000003</v>
      </c>
      <c r="T622">
        <v>53.571800000000003</v>
      </c>
      <c r="U622" s="3" t="s">
        <v>23</v>
      </c>
      <c r="V622" s="3" t="s">
        <v>26</v>
      </c>
      <c r="W622">
        <f>VLOOKUP(U622,Days!$A$1:$B$8,2,FALSE)</f>
        <v>3</v>
      </c>
      <c r="X622">
        <f>VLOOKUP(V622,Days!$A$1:$B$8,2,FALSE)</f>
        <v>1</v>
      </c>
      <c r="Y622">
        <f t="shared" si="9"/>
        <v>-2</v>
      </c>
    </row>
    <row r="623" spans="1:25" x14ac:dyDescent="0.35">
      <c r="A623" t="s">
        <v>692</v>
      </c>
      <c r="B623" t="s">
        <v>87</v>
      </c>
      <c r="C623" t="s">
        <v>33</v>
      </c>
      <c r="D623" t="s">
        <v>36</v>
      </c>
      <c r="F623" s="11">
        <v>44314</v>
      </c>
      <c r="G623" s="11">
        <v>44357</v>
      </c>
      <c r="H623">
        <v>1</v>
      </c>
      <c r="I623" t="s">
        <v>27</v>
      </c>
      <c r="J623" t="s">
        <v>27</v>
      </c>
      <c r="K623">
        <v>0.25</v>
      </c>
      <c r="L623">
        <v>222.3365</v>
      </c>
      <c r="M623" t="s">
        <v>28</v>
      </c>
      <c r="N623">
        <v>43</v>
      </c>
      <c r="O623">
        <v>80</v>
      </c>
      <c r="P623">
        <v>20</v>
      </c>
      <c r="Q623">
        <v>0</v>
      </c>
      <c r="R623">
        <v>0</v>
      </c>
      <c r="S623">
        <v>242.3365</v>
      </c>
      <c r="T623">
        <v>0</v>
      </c>
      <c r="U623" s="3" t="s">
        <v>23</v>
      </c>
      <c r="V623" s="3" t="s">
        <v>22</v>
      </c>
      <c r="W623">
        <f>VLOOKUP(U623,Days!$A$1:$B$8,2,FALSE)</f>
        <v>3</v>
      </c>
      <c r="X623">
        <f>VLOOKUP(V623,Days!$A$1:$B$8,2,FALSE)</f>
        <v>4</v>
      </c>
      <c r="Y623">
        <f t="shared" si="9"/>
        <v>1</v>
      </c>
    </row>
    <row r="624" spans="1:25" x14ac:dyDescent="0.35">
      <c r="A624" t="s">
        <v>693</v>
      </c>
      <c r="B624" t="s">
        <v>67</v>
      </c>
      <c r="C624" t="s">
        <v>33</v>
      </c>
      <c r="D624" t="s">
        <v>42</v>
      </c>
      <c r="F624" s="11">
        <v>44315</v>
      </c>
      <c r="G624" s="11">
        <v>44329</v>
      </c>
      <c r="H624">
        <v>1</v>
      </c>
      <c r="K624">
        <v>1.25</v>
      </c>
      <c r="L624">
        <v>153.941</v>
      </c>
      <c r="M624" t="s">
        <v>24</v>
      </c>
      <c r="N624">
        <v>14</v>
      </c>
      <c r="O624">
        <v>80</v>
      </c>
      <c r="P624">
        <v>100</v>
      </c>
      <c r="Q624">
        <v>100</v>
      </c>
      <c r="R624">
        <v>153.941</v>
      </c>
      <c r="S624">
        <v>253.941</v>
      </c>
      <c r="T624">
        <v>253.941</v>
      </c>
      <c r="U624" s="3" t="s">
        <v>22</v>
      </c>
      <c r="V624" s="3" t="s">
        <v>22</v>
      </c>
      <c r="W624">
        <f>VLOOKUP(U624,Days!$A$1:$B$8,2,FALSE)</f>
        <v>4</v>
      </c>
      <c r="X624">
        <f>VLOOKUP(V624,Days!$A$1:$B$8,2,FALSE)</f>
        <v>4</v>
      </c>
      <c r="Y624">
        <f t="shared" si="9"/>
        <v>0</v>
      </c>
    </row>
    <row r="625" spans="1:25" x14ac:dyDescent="0.35">
      <c r="A625" t="s">
        <v>694</v>
      </c>
      <c r="B625" t="s">
        <v>70</v>
      </c>
      <c r="C625" t="s">
        <v>37</v>
      </c>
      <c r="D625" t="s">
        <v>34</v>
      </c>
      <c r="F625" s="11">
        <v>44315</v>
      </c>
      <c r="G625" s="11">
        <v>44328</v>
      </c>
      <c r="H625">
        <v>1</v>
      </c>
      <c r="K625">
        <v>0.75</v>
      </c>
      <c r="L625">
        <v>30</v>
      </c>
      <c r="M625" t="s">
        <v>24</v>
      </c>
      <c r="N625">
        <v>13</v>
      </c>
      <c r="O625">
        <v>80</v>
      </c>
      <c r="P625">
        <v>60</v>
      </c>
      <c r="Q625">
        <v>60</v>
      </c>
      <c r="R625">
        <v>30</v>
      </c>
      <c r="S625">
        <v>90</v>
      </c>
      <c r="T625">
        <v>90</v>
      </c>
      <c r="U625" s="3" t="s">
        <v>22</v>
      </c>
      <c r="V625" s="3" t="s">
        <v>23</v>
      </c>
      <c r="W625">
        <f>VLOOKUP(U625,Days!$A$1:$B$8,2,FALSE)</f>
        <v>4</v>
      </c>
      <c r="X625">
        <f>VLOOKUP(V625,Days!$A$1:$B$8,2,FALSE)</f>
        <v>3</v>
      </c>
      <c r="Y625">
        <f t="shared" si="9"/>
        <v>-1</v>
      </c>
    </row>
    <row r="626" spans="1:25" x14ac:dyDescent="0.35">
      <c r="A626" t="s">
        <v>695</v>
      </c>
      <c r="B626" t="s">
        <v>63</v>
      </c>
      <c r="C626" t="s">
        <v>39</v>
      </c>
      <c r="D626" t="s">
        <v>36</v>
      </c>
      <c r="F626" s="11">
        <v>44315</v>
      </c>
      <c r="G626" s="11">
        <v>44329</v>
      </c>
      <c r="H626">
        <v>1</v>
      </c>
      <c r="K626">
        <v>0.25</v>
      </c>
      <c r="L626">
        <v>19</v>
      </c>
      <c r="M626" t="s">
        <v>18</v>
      </c>
      <c r="N626">
        <v>14</v>
      </c>
      <c r="O626">
        <v>80</v>
      </c>
      <c r="P626">
        <v>20</v>
      </c>
      <c r="Q626">
        <v>20</v>
      </c>
      <c r="R626">
        <v>19</v>
      </c>
      <c r="S626">
        <v>39</v>
      </c>
      <c r="T626">
        <v>39</v>
      </c>
      <c r="U626" s="3" t="s">
        <v>22</v>
      </c>
      <c r="V626" s="3" t="s">
        <v>22</v>
      </c>
      <c r="W626">
        <f>VLOOKUP(U626,Days!$A$1:$B$8,2,FALSE)</f>
        <v>4</v>
      </c>
      <c r="X626">
        <f>VLOOKUP(V626,Days!$A$1:$B$8,2,FALSE)</f>
        <v>4</v>
      </c>
      <c r="Y626">
        <f t="shared" si="9"/>
        <v>0</v>
      </c>
    </row>
    <row r="627" spans="1:25" x14ac:dyDescent="0.35">
      <c r="A627" t="s">
        <v>696</v>
      </c>
      <c r="B627" t="s">
        <v>87</v>
      </c>
      <c r="C627" t="s">
        <v>35</v>
      </c>
      <c r="D627" t="s">
        <v>34</v>
      </c>
      <c r="F627" s="11">
        <v>44315</v>
      </c>
      <c r="G627" s="11">
        <v>44333</v>
      </c>
      <c r="H627">
        <v>1</v>
      </c>
      <c r="K627">
        <v>0.25</v>
      </c>
      <c r="L627">
        <v>75.180800000000005</v>
      </c>
      <c r="M627" t="s">
        <v>18</v>
      </c>
      <c r="N627">
        <v>18</v>
      </c>
      <c r="O627">
        <v>80</v>
      </c>
      <c r="P627">
        <v>20</v>
      </c>
      <c r="Q627">
        <v>20</v>
      </c>
      <c r="R627">
        <v>75.180800000000005</v>
      </c>
      <c r="S627">
        <v>95.180800000000005</v>
      </c>
      <c r="T627">
        <v>95.180800000000005</v>
      </c>
      <c r="U627" s="3" t="s">
        <v>22</v>
      </c>
      <c r="V627" s="3" t="s">
        <v>26</v>
      </c>
      <c r="W627">
        <f>VLOOKUP(U627,Days!$A$1:$B$8,2,FALSE)</f>
        <v>4</v>
      </c>
      <c r="X627">
        <f>VLOOKUP(V627,Days!$A$1:$B$8,2,FALSE)</f>
        <v>1</v>
      </c>
      <c r="Y627">
        <f t="shared" si="9"/>
        <v>-3</v>
      </c>
    </row>
    <row r="628" spans="1:25" x14ac:dyDescent="0.35">
      <c r="A628" t="s">
        <v>697</v>
      </c>
      <c r="B628" t="s">
        <v>65</v>
      </c>
      <c r="C628" t="s">
        <v>41</v>
      </c>
      <c r="D628" t="s">
        <v>34</v>
      </c>
      <c r="F628" s="11">
        <v>44315</v>
      </c>
      <c r="G628" s="11">
        <v>44354</v>
      </c>
      <c r="H628">
        <v>1</v>
      </c>
      <c r="K628">
        <v>0.75</v>
      </c>
      <c r="L628">
        <v>1180.1566</v>
      </c>
      <c r="M628" t="s">
        <v>18</v>
      </c>
      <c r="N628">
        <v>39</v>
      </c>
      <c r="O628">
        <v>80</v>
      </c>
      <c r="P628">
        <v>60</v>
      </c>
      <c r="Q628">
        <v>60</v>
      </c>
      <c r="R628">
        <v>1180.1566</v>
      </c>
      <c r="S628">
        <v>1240.1566</v>
      </c>
      <c r="T628">
        <v>1240.1566</v>
      </c>
      <c r="U628" s="3" t="s">
        <v>22</v>
      </c>
      <c r="V628" s="3" t="s">
        <v>26</v>
      </c>
      <c r="W628">
        <f>VLOOKUP(U628,Days!$A$1:$B$8,2,FALSE)</f>
        <v>4</v>
      </c>
      <c r="X628">
        <f>VLOOKUP(V628,Days!$A$1:$B$8,2,FALSE)</f>
        <v>1</v>
      </c>
      <c r="Y628">
        <f t="shared" si="9"/>
        <v>-3</v>
      </c>
    </row>
    <row r="629" spans="1:25" x14ac:dyDescent="0.35">
      <c r="A629" t="s">
        <v>698</v>
      </c>
      <c r="B629" t="s">
        <v>67</v>
      </c>
      <c r="C629" t="s">
        <v>35</v>
      </c>
      <c r="D629" t="s">
        <v>40</v>
      </c>
      <c r="F629" s="11">
        <v>44315</v>
      </c>
      <c r="G629" s="11">
        <v>44350</v>
      </c>
      <c r="H629">
        <v>2</v>
      </c>
      <c r="J629" t="s">
        <v>27</v>
      </c>
      <c r="K629">
        <v>2</v>
      </c>
      <c r="L629">
        <v>125.7766</v>
      </c>
      <c r="M629" t="s">
        <v>24</v>
      </c>
      <c r="N629">
        <v>35</v>
      </c>
      <c r="O629">
        <v>140</v>
      </c>
      <c r="P629">
        <v>280</v>
      </c>
      <c r="Q629">
        <v>280</v>
      </c>
      <c r="R629">
        <v>0</v>
      </c>
      <c r="S629">
        <v>405.77660000000003</v>
      </c>
      <c r="T629">
        <v>280</v>
      </c>
      <c r="U629" s="3" t="s">
        <v>22</v>
      </c>
      <c r="V629" s="3" t="s">
        <v>22</v>
      </c>
      <c r="W629">
        <f>VLOOKUP(U629,Days!$A$1:$B$8,2,FALSE)</f>
        <v>4</v>
      </c>
      <c r="X629">
        <f>VLOOKUP(V629,Days!$A$1:$B$8,2,FALSE)</f>
        <v>4</v>
      </c>
      <c r="Y629">
        <f t="shared" si="9"/>
        <v>0</v>
      </c>
    </row>
    <row r="630" spans="1:25" x14ac:dyDescent="0.35">
      <c r="A630" t="s">
        <v>699</v>
      </c>
      <c r="B630" t="s">
        <v>63</v>
      </c>
      <c r="C630" t="s">
        <v>39</v>
      </c>
      <c r="D630" t="s">
        <v>36</v>
      </c>
      <c r="F630" s="11">
        <v>44315</v>
      </c>
      <c r="G630" s="11">
        <v>44356</v>
      </c>
      <c r="H630">
        <v>1</v>
      </c>
      <c r="K630">
        <v>0.25</v>
      </c>
      <c r="L630">
        <v>75.0822</v>
      </c>
      <c r="M630" t="s">
        <v>18</v>
      </c>
      <c r="N630">
        <v>41</v>
      </c>
      <c r="O630">
        <v>80</v>
      </c>
      <c r="P630">
        <v>20</v>
      </c>
      <c r="Q630">
        <v>20</v>
      </c>
      <c r="R630">
        <v>75.0822</v>
      </c>
      <c r="S630">
        <v>95.0822</v>
      </c>
      <c r="T630">
        <v>95.0822</v>
      </c>
      <c r="U630" s="3" t="s">
        <v>22</v>
      </c>
      <c r="V630" s="3" t="s">
        <v>23</v>
      </c>
      <c r="W630">
        <f>VLOOKUP(U630,Days!$A$1:$B$8,2,FALSE)</f>
        <v>4</v>
      </c>
      <c r="X630">
        <f>VLOOKUP(V630,Days!$A$1:$B$8,2,FALSE)</f>
        <v>3</v>
      </c>
      <c r="Y630">
        <f t="shared" si="9"/>
        <v>-1</v>
      </c>
    </row>
    <row r="631" spans="1:25" x14ac:dyDescent="0.35">
      <c r="A631" t="s">
        <v>700</v>
      </c>
      <c r="B631" t="s">
        <v>161</v>
      </c>
      <c r="C631" t="s">
        <v>39</v>
      </c>
      <c r="D631" t="s">
        <v>42</v>
      </c>
      <c r="F631" s="11">
        <v>44315</v>
      </c>
      <c r="G631" s="11">
        <v>44372</v>
      </c>
      <c r="H631">
        <v>2</v>
      </c>
      <c r="K631">
        <v>0.5</v>
      </c>
      <c r="L631">
        <v>103.18</v>
      </c>
      <c r="M631" t="s">
        <v>24</v>
      </c>
      <c r="N631">
        <v>57</v>
      </c>
      <c r="O631">
        <v>140</v>
      </c>
      <c r="P631">
        <v>70</v>
      </c>
      <c r="Q631">
        <v>70</v>
      </c>
      <c r="R631">
        <v>103.18</v>
      </c>
      <c r="S631">
        <v>173.18</v>
      </c>
      <c r="T631">
        <v>173.18</v>
      </c>
      <c r="U631" s="3" t="s">
        <v>22</v>
      </c>
      <c r="V631" s="3" t="s">
        <v>20</v>
      </c>
      <c r="W631">
        <f>VLOOKUP(U631,Days!$A$1:$B$8,2,FALSE)</f>
        <v>4</v>
      </c>
      <c r="X631">
        <f>VLOOKUP(V631,Days!$A$1:$B$8,2,FALSE)</f>
        <v>5</v>
      </c>
      <c r="Y631">
        <f t="shared" si="9"/>
        <v>1</v>
      </c>
    </row>
    <row r="632" spans="1:25" x14ac:dyDescent="0.35">
      <c r="A632" t="s">
        <v>701</v>
      </c>
      <c r="B632" t="s">
        <v>70</v>
      </c>
      <c r="C632" t="s">
        <v>37</v>
      </c>
      <c r="D632" t="s">
        <v>34</v>
      </c>
      <c r="F632" s="11">
        <v>44315</v>
      </c>
      <c r="H632">
        <v>2</v>
      </c>
      <c r="L632">
        <v>591.75</v>
      </c>
      <c r="M632" t="s">
        <v>18</v>
      </c>
      <c r="N632" t="s">
        <v>30</v>
      </c>
      <c r="O632">
        <v>140</v>
      </c>
      <c r="P632">
        <v>0</v>
      </c>
      <c r="Q632">
        <v>0</v>
      </c>
      <c r="R632">
        <v>591.75</v>
      </c>
      <c r="S632">
        <v>591.75</v>
      </c>
      <c r="T632">
        <v>591.75</v>
      </c>
      <c r="U632" s="3" t="s">
        <v>22</v>
      </c>
      <c r="V632" s="3" t="s">
        <v>25</v>
      </c>
      <c r="W632">
        <f>VLOOKUP(U632,Days!$A$1:$B$8,2,FALSE)</f>
        <v>4</v>
      </c>
      <c r="X632">
        <f>VLOOKUP(V632,Days!$A$1:$B$8,2,FALSE)</f>
        <v>6</v>
      </c>
      <c r="Y632">
        <f t="shared" si="9"/>
        <v>2</v>
      </c>
    </row>
    <row r="633" spans="1:25" x14ac:dyDescent="0.35">
      <c r="A633" t="s">
        <v>702</v>
      </c>
      <c r="B633" t="s">
        <v>87</v>
      </c>
      <c r="C633" t="s">
        <v>37</v>
      </c>
      <c r="D633" t="s">
        <v>34</v>
      </c>
      <c r="F633" s="11">
        <v>44319</v>
      </c>
      <c r="G633" s="11">
        <v>44330</v>
      </c>
      <c r="H633">
        <v>1</v>
      </c>
      <c r="K633">
        <v>0.25</v>
      </c>
      <c r="L633">
        <v>25.711400000000001</v>
      </c>
      <c r="M633" t="s">
        <v>24</v>
      </c>
      <c r="N633">
        <v>11</v>
      </c>
      <c r="O633">
        <v>80</v>
      </c>
      <c r="P633">
        <v>20</v>
      </c>
      <c r="Q633">
        <v>20</v>
      </c>
      <c r="R633">
        <v>25.711400000000001</v>
      </c>
      <c r="S633">
        <v>45.711399999999998</v>
      </c>
      <c r="T633">
        <v>45.711399999999998</v>
      </c>
      <c r="U633" s="3" t="s">
        <v>26</v>
      </c>
      <c r="V633" s="3" t="s">
        <v>20</v>
      </c>
      <c r="W633">
        <f>VLOOKUP(U633,Days!$A$1:$B$8,2,FALSE)</f>
        <v>1</v>
      </c>
      <c r="X633">
        <f>VLOOKUP(V633,Days!$A$1:$B$8,2,FALSE)</f>
        <v>5</v>
      </c>
      <c r="Y633">
        <f t="shared" si="9"/>
        <v>4</v>
      </c>
    </row>
    <row r="634" spans="1:25" x14ac:dyDescent="0.35">
      <c r="A634" t="s">
        <v>703</v>
      </c>
      <c r="B634" t="s">
        <v>63</v>
      </c>
      <c r="C634" t="s">
        <v>39</v>
      </c>
      <c r="D634" t="s">
        <v>36</v>
      </c>
      <c r="F634" s="11">
        <v>44319</v>
      </c>
      <c r="G634" s="11">
        <v>44329</v>
      </c>
      <c r="H634">
        <v>1</v>
      </c>
      <c r="K634">
        <v>0.25</v>
      </c>
      <c r="L634">
        <v>36.754399999999997</v>
      </c>
      <c r="M634" t="s">
        <v>18</v>
      </c>
      <c r="N634">
        <v>10</v>
      </c>
      <c r="O634">
        <v>80</v>
      </c>
      <c r="P634">
        <v>20</v>
      </c>
      <c r="Q634">
        <v>20</v>
      </c>
      <c r="R634">
        <v>36.754399999999997</v>
      </c>
      <c r="S634">
        <v>56.754399999999997</v>
      </c>
      <c r="T634">
        <v>56.754399999999997</v>
      </c>
      <c r="U634" s="3" t="s">
        <v>26</v>
      </c>
      <c r="V634" s="3" t="s">
        <v>22</v>
      </c>
      <c r="W634">
        <f>VLOOKUP(U634,Days!$A$1:$B$8,2,FALSE)</f>
        <v>1</v>
      </c>
      <c r="X634">
        <f>VLOOKUP(V634,Days!$A$1:$B$8,2,FALSE)</f>
        <v>4</v>
      </c>
      <c r="Y634">
        <f t="shared" si="9"/>
        <v>3</v>
      </c>
    </row>
    <row r="635" spans="1:25" x14ac:dyDescent="0.35">
      <c r="A635" t="s">
        <v>704</v>
      </c>
      <c r="B635" t="s">
        <v>67</v>
      </c>
      <c r="C635" t="s">
        <v>37</v>
      </c>
      <c r="D635" t="s">
        <v>36</v>
      </c>
      <c r="F635" s="11">
        <v>44319</v>
      </c>
      <c r="G635" s="11">
        <v>44329</v>
      </c>
      <c r="H635">
        <v>1</v>
      </c>
      <c r="K635">
        <v>0.25</v>
      </c>
      <c r="L635">
        <v>128.6842</v>
      </c>
      <c r="M635" t="s">
        <v>24</v>
      </c>
      <c r="N635">
        <v>10</v>
      </c>
      <c r="O635">
        <v>80</v>
      </c>
      <c r="P635">
        <v>20</v>
      </c>
      <c r="Q635">
        <v>20</v>
      </c>
      <c r="R635">
        <v>128.6842</v>
      </c>
      <c r="S635">
        <v>148.6842</v>
      </c>
      <c r="T635">
        <v>148.6842</v>
      </c>
      <c r="U635" s="3" t="s">
        <v>26</v>
      </c>
      <c r="V635" s="3" t="s">
        <v>22</v>
      </c>
      <c r="W635">
        <f>VLOOKUP(U635,Days!$A$1:$B$8,2,FALSE)</f>
        <v>1</v>
      </c>
      <c r="X635">
        <f>VLOOKUP(V635,Days!$A$1:$B$8,2,FALSE)</f>
        <v>4</v>
      </c>
      <c r="Y635">
        <f t="shared" si="9"/>
        <v>3</v>
      </c>
    </row>
    <row r="636" spans="1:25" x14ac:dyDescent="0.35">
      <c r="A636" t="s">
        <v>705</v>
      </c>
      <c r="B636" t="s">
        <v>87</v>
      </c>
      <c r="C636" t="s">
        <v>37</v>
      </c>
      <c r="D636" t="s">
        <v>34</v>
      </c>
      <c r="F636" s="11">
        <v>44319</v>
      </c>
      <c r="G636" s="11">
        <v>44329</v>
      </c>
      <c r="H636">
        <v>1</v>
      </c>
      <c r="K636">
        <v>1.25</v>
      </c>
      <c r="L636">
        <v>240.54859999999999</v>
      </c>
      <c r="M636" t="s">
        <v>18</v>
      </c>
      <c r="N636">
        <v>10</v>
      </c>
      <c r="O636">
        <v>80</v>
      </c>
      <c r="P636">
        <v>100</v>
      </c>
      <c r="Q636">
        <v>100</v>
      </c>
      <c r="R636">
        <v>240.54859999999999</v>
      </c>
      <c r="S636">
        <v>340.54859999999996</v>
      </c>
      <c r="T636">
        <v>340.54859999999996</v>
      </c>
      <c r="U636" s="3" t="s">
        <v>26</v>
      </c>
      <c r="V636" s="3" t="s">
        <v>22</v>
      </c>
      <c r="W636">
        <f>VLOOKUP(U636,Days!$A$1:$B$8,2,FALSE)</f>
        <v>1</v>
      </c>
      <c r="X636">
        <f>VLOOKUP(V636,Days!$A$1:$B$8,2,FALSE)</f>
        <v>4</v>
      </c>
      <c r="Y636">
        <f t="shared" si="9"/>
        <v>3</v>
      </c>
    </row>
    <row r="637" spans="1:25" x14ac:dyDescent="0.35">
      <c r="A637" t="s">
        <v>706</v>
      </c>
      <c r="B637" t="s">
        <v>70</v>
      </c>
      <c r="C637" t="s">
        <v>33</v>
      </c>
      <c r="D637" t="s">
        <v>34</v>
      </c>
      <c r="F637" s="11">
        <v>44319</v>
      </c>
      <c r="G637" s="11">
        <v>44329</v>
      </c>
      <c r="H637">
        <v>2</v>
      </c>
      <c r="K637">
        <v>0.5</v>
      </c>
      <c r="L637">
        <v>357.9837</v>
      </c>
      <c r="M637" t="s">
        <v>24</v>
      </c>
      <c r="N637">
        <v>10</v>
      </c>
      <c r="O637">
        <v>140</v>
      </c>
      <c r="P637">
        <v>70</v>
      </c>
      <c r="Q637">
        <v>70</v>
      </c>
      <c r="R637">
        <v>357.9837</v>
      </c>
      <c r="S637">
        <v>427.9837</v>
      </c>
      <c r="T637">
        <v>427.9837</v>
      </c>
      <c r="U637" s="3" t="s">
        <v>26</v>
      </c>
      <c r="V637" s="3" t="s">
        <v>22</v>
      </c>
      <c r="W637">
        <f>VLOOKUP(U637,Days!$A$1:$B$8,2,FALSE)</f>
        <v>1</v>
      </c>
      <c r="X637">
        <f>VLOOKUP(V637,Days!$A$1:$B$8,2,FALSE)</f>
        <v>4</v>
      </c>
      <c r="Y637">
        <f t="shared" si="9"/>
        <v>3</v>
      </c>
    </row>
    <row r="638" spans="1:25" x14ac:dyDescent="0.35">
      <c r="A638" t="s">
        <v>707</v>
      </c>
      <c r="B638" t="s">
        <v>67</v>
      </c>
      <c r="C638" t="s">
        <v>37</v>
      </c>
      <c r="D638" t="s">
        <v>42</v>
      </c>
      <c r="F638" s="11">
        <v>44319</v>
      </c>
      <c r="G638" s="11">
        <v>44334</v>
      </c>
      <c r="H638">
        <v>1</v>
      </c>
      <c r="K638">
        <v>0.5</v>
      </c>
      <c r="L638">
        <v>6.399</v>
      </c>
      <c r="M638" t="s">
        <v>24</v>
      </c>
      <c r="N638">
        <v>15</v>
      </c>
      <c r="O638">
        <v>80</v>
      </c>
      <c r="P638">
        <v>40</v>
      </c>
      <c r="Q638">
        <v>40</v>
      </c>
      <c r="R638">
        <v>6.399</v>
      </c>
      <c r="S638">
        <v>46.399000000000001</v>
      </c>
      <c r="T638">
        <v>46.399000000000001</v>
      </c>
      <c r="U638" s="3" t="s">
        <v>26</v>
      </c>
      <c r="V638" s="3" t="s">
        <v>19</v>
      </c>
      <c r="W638">
        <f>VLOOKUP(U638,Days!$A$1:$B$8,2,FALSE)</f>
        <v>1</v>
      </c>
      <c r="X638">
        <f>VLOOKUP(V638,Days!$A$1:$B$8,2,FALSE)</f>
        <v>2</v>
      </c>
      <c r="Y638">
        <f t="shared" si="9"/>
        <v>1</v>
      </c>
    </row>
    <row r="639" spans="1:25" x14ac:dyDescent="0.35">
      <c r="A639" t="s">
        <v>708</v>
      </c>
      <c r="B639" t="s">
        <v>87</v>
      </c>
      <c r="C639" t="s">
        <v>33</v>
      </c>
      <c r="D639" t="s">
        <v>42</v>
      </c>
      <c r="F639" s="11">
        <v>44319</v>
      </c>
      <c r="G639" s="11">
        <v>44335</v>
      </c>
      <c r="H639">
        <v>2</v>
      </c>
      <c r="I639" t="s">
        <v>27</v>
      </c>
      <c r="J639" t="s">
        <v>27</v>
      </c>
      <c r="K639">
        <v>1</v>
      </c>
      <c r="L639">
        <v>182.08340000000001</v>
      </c>
      <c r="M639" t="s">
        <v>28</v>
      </c>
      <c r="N639">
        <v>16</v>
      </c>
      <c r="O639">
        <v>140</v>
      </c>
      <c r="P639">
        <v>140</v>
      </c>
      <c r="Q639">
        <v>0</v>
      </c>
      <c r="R639">
        <v>0</v>
      </c>
      <c r="S639">
        <v>322.08339999999998</v>
      </c>
      <c r="T639">
        <v>0</v>
      </c>
      <c r="U639" s="3" t="s">
        <v>26</v>
      </c>
      <c r="V639" s="3" t="s">
        <v>23</v>
      </c>
      <c r="W639">
        <f>VLOOKUP(U639,Days!$A$1:$B$8,2,FALSE)</f>
        <v>1</v>
      </c>
      <c r="X639">
        <f>VLOOKUP(V639,Days!$A$1:$B$8,2,FALSE)</f>
        <v>3</v>
      </c>
      <c r="Y639">
        <f t="shared" si="9"/>
        <v>2</v>
      </c>
    </row>
    <row r="640" spans="1:25" x14ac:dyDescent="0.35">
      <c r="A640" t="s">
        <v>709</v>
      </c>
      <c r="B640" t="s">
        <v>63</v>
      </c>
      <c r="C640" t="s">
        <v>39</v>
      </c>
      <c r="D640" t="s">
        <v>36</v>
      </c>
      <c r="F640" s="11">
        <v>44319</v>
      </c>
      <c r="G640" s="11">
        <v>44334</v>
      </c>
      <c r="H640">
        <v>2</v>
      </c>
      <c r="K640">
        <v>0.25</v>
      </c>
      <c r="L640">
        <v>149.24420000000001</v>
      </c>
      <c r="M640" t="s">
        <v>18</v>
      </c>
      <c r="N640">
        <v>15</v>
      </c>
      <c r="O640">
        <v>140</v>
      </c>
      <c r="P640">
        <v>35</v>
      </c>
      <c r="Q640">
        <v>35</v>
      </c>
      <c r="R640">
        <v>149.24420000000001</v>
      </c>
      <c r="S640">
        <v>184.24420000000001</v>
      </c>
      <c r="T640">
        <v>184.24420000000001</v>
      </c>
      <c r="U640" s="3" t="s">
        <v>26</v>
      </c>
      <c r="V640" s="3" t="s">
        <v>19</v>
      </c>
      <c r="W640">
        <f>VLOOKUP(U640,Days!$A$1:$B$8,2,FALSE)</f>
        <v>1</v>
      </c>
      <c r="X640">
        <f>VLOOKUP(V640,Days!$A$1:$B$8,2,FALSE)</f>
        <v>2</v>
      </c>
      <c r="Y640">
        <f t="shared" si="9"/>
        <v>1</v>
      </c>
    </row>
    <row r="641" spans="1:25" x14ac:dyDescent="0.35">
      <c r="A641" t="s">
        <v>710</v>
      </c>
      <c r="B641" t="s">
        <v>161</v>
      </c>
      <c r="C641" t="s">
        <v>39</v>
      </c>
      <c r="D641" t="s">
        <v>34</v>
      </c>
      <c r="F641" s="11">
        <v>44319</v>
      </c>
      <c r="G641" s="11">
        <v>44336</v>
      </c>
      <c r="H641">
        <v>2</v>
      </c>
      <c r="K641">
        <v>0.25</v>
      </c>
      <c r="L641">
        <v>26.59</v>
      </c>
      <c r="M641" t="s">
        <v>29</v>
      </c>
      <c r="N641">
        <v>17</v>
      </c>
      <c r="O641">
        <v>140</v>
      </c>
      <c r="P641">
        <v>35</v>
      </c>
      <c r="Q641">
        <v>35</v>
      </c>
      <c r="R641">
        <v>26.59</v>
      </c>
      <c r="S641">
        <v>61.59</v>
      </c>
      <c r="T641">
        <v>61.59</v>
      </c>
      <c r="U641" s="3" t="s">
        <v>26</v>
      </c>
      <c r="V641" s="3" t="s">
        <v>22</v>
      </c>
      <c r="W641">
        <f>VLOOKUP(U641,Days!$A$1:$B$8,2,FALSE)</f>
        <v>1</v>
      </c>
      <c r="X641">
        <f>VLOOKUP(V641,Days!$A$1:$B$8,2,FALSE)</f>
        <v>4</v>
      </c>
      <c r="Y641">
        <f t="shared" si="9"/>
        <v>3</v>
      </c>
    </row>
    <row r="642" spans="1:25" x14ac:dyDescent="0.35">
      <c r="A642" t="s">
        <v>711</v>
      </c>
      <c r="B642" t="s">
        <v>77</v>
      </c>
      <c r="C642" t="s">
        <v>37</v>
      </c>
      <c r="D642" t="s">
        <v>42</v>
      </c>
      <c r="F642" s="11">
        <v>44319</v>
      </c>
      <c r="G642" s="11">
        <v>44349</v>
      </c>
      <c r="H642">
        <v>1</v>
      </c>
      <c r="K642">
        <v>0.5</v>
      </c>
      <c r="L642">
        <v>29.727799999999998</v>
      </c>
      <c r="M642" t="s">
        <v>18</v>
      </c>
      <c r="N642">
        <v>30</v>
      </c>
      <c r="O642">
        <v>80</v>
      </c>
      <c r="P642">
        <v>40</v>
      </c>
      <c r="Q642">
        <v>40</v>
      </c>
      <c r="R642">
        <v>29.727799999999998</v>
      </c>
      <c r="S642">
        <v>69.727800000000002</v>
      </c>
      <c r="T642">
        <v>69.727800000000002</v>
      </c>
      <c r="U642" s="3" t="s">
        <v>26</v>
      </c>
      <c r="V642" s="3" t="s">
        <v>23</v>
      </c>
      <c r="W642">
        <f>VLOOKUP(U642,Days!$A$1:$B$8,2,FALSE)</f>
        <v>1</v>
      </c>
      <c r="X642">
        <f>VLOOKUP(V642,Days!$A$1:$B$8,2,FALSE)</f>
        <v>3</v>
      </c>
      <c r="Y642">
        <f t="shared" si="9"/>
        <v>2</v>
      </c>
    </row>
    <row r="643" spans="1:25" x14ac:dyDescent="0.35">
      <c r="A643" t="s">
        <v>712</v>
      </c>
      <c r="B643" t="s">
        <v>63</v>
      </c>
      <c r="C643" t="s">
        <v>39</v>
      </c>
      <c r="D643" t="s">
        <v>36</v>
      </c>
      <c r="F643" s="11">
        <v>44319</v>
      </c>
      <c r="G643" s="11">
        <v>44354</v>
      </c>
      <c r="H643">
        <v>1</v>
      </c>
      <c r="K643">
        <v>0.25</v>
      </c>
      <c r="L643">
        <v>21.33</v>
      </c>
      <c r="M643" t="s">
        <v>18</v>
      </c>
      <c r="N643">
        <v>35</v>
      </c>
      <c r="O643">
        <v>80</v>
      </c>
      <c r="P643">
        <v>20</v>
      </c>
      <c r="Q643">
        <v>20</v>
      </c>
      <c r="R643">
        <v>21.33</v>
      </c>
      <c r="S643">
        <v>41.33</v>
      </c>
      <c r="T643">
        <v>41.33</v>
      </c>
      <c r="U643" s="3" t="s">
        <v>26</v>
      </c>
      <c r="V643" s="3" t="s">
        <v>26</v>
      </c>
      <c r="W643">
        <f>VLOOKUP(U643,Days!$A$1:$B$8,2,FALSE)</f>
        <v>1</v>
      </c>
      <c r="X643">
        <f>VLOOKUP(V643,Days!$A$1:$B$8,2,FALSE)</f>
        <v>1</v>
      </c>
      <c r="Y643">
        <f t="shared" ref="Y643:Y706" si="10">X643-W643</f>
        <v>0</v>
      </c>
    </row>
    <row r="644" spans="1:25" x14ac:dyDescent="0.35">
      <c r="A644" t="s">
        <v>713</v>
      </c>
      <c r="B644" t="s">
        <v>218</v>
      </c>
      <c r="C644" t="s">
        <v>39</v>
      </c>
      <c r="D644" t="s">
        <v>36</v>
      </c>
      <c r="F644" s="11">
        <v>44319</v>
      </c>
      <c r="G644" s="11">
        <v>44361</v>
      </c>
      <c r="H644">
        <v>1</v>
      </c>
      <c r="K644">
        <v>0.25</v>
      </c>
      <c r="L644">
        <v>64.171000000000006</v>
      </c>
      <c r="M644" t="s">
        <v>18</v>
      </c>
      <c r="N644">
        <v>42</v>
      </c>
      <c r="O644">
        <v>80</v>
      </c>
      <c r="P644">
        <v>20</v>
      </c>
      <c r="Q644">
        <v>20</v>
      </c>
      <c r="R644">
        <v>64.171000000000006</v>
      </c>
      <c r="S644">
        <v>84.171000000000006</v>
      </c>
      <c r="T644">
        <v>84.171000000000006</v>
      </c>
      <c r="U644" s="3" t="s">
        <v>26</v>
      </c>
      <c r="V644" s="3" t="s">
        <v>26</v>
      </c>
      <c r="W644">
        <f>VLOOKUP(U644,Days!$A$1:$B$8,2,FALSE)</f>
        <v>1</v>
      </c>
      <c r="X644">
        <f>VLOOKUP(V644,Days!$A$1:$B$8,2,FALSE)</f>
        <v>1</v>
      </c>
      <c r="Y644">
        <f t="shared" si="10"/>
        <v>0</v>
      </c>
    </row>
    <row r="645" spans="1:25" x14ac:dyDescent="0.35">
      <c r="A645" t="s">
        <v>714</v>
      </c>
      <c r="B645" t="s">
        <v>77</v>
      </c>
      <c r="C645" t="s">
        <v>37</v>
      </c>
      <c r="D645" t="s">
        <v>36</v>
      </c>
      <c r="F645" s="11">
        <v>44319</v>
      </c>
      <c r="G645" s="11">
        <v>44368</v>
      </c>
      <c r="H645">
        <v>1</v>
      </c>
      <c r="K645">
        <v>0.25</v>
      </c>
      <c r="L645">
        <v>70.8215</v>
      </c>
      <c r="M645" t="s">
        <v>21</v>
      </c>
      <c r="N645">
        <v>49</v>
      </c>
      <c r="O645">
        <v>80</v>
      </c>
      <c r="P645">
        <v>20</v>
      </c>
      <c r="Q645">
        <v>20</v>
      </c>
      <c r="R645">
        <v>70.8215</v>
      </c>
      <c r="S645">
        <v>90.8215</v>
      </c>
      <c r="T645">
        <v>90.8215</v>
      </c>
      <c r="U645" s="3" t="s">
        <v>26</v>
      </c>
      <c r="V645" s="3" t="s">
        <v>26</v>
      </c>
      <c r="W645">
        <f>VLOOKUP(U645,Days!$A$1:$B$8,2,FALSE)</f>
        <v>1</v>
      </c>
      <c r="X645">
        <f>VLOOKUP(V645,Days!$A$1:$B$8,2,FALSE)</f>
        <v>1</v>
      </c>
      <c r="Y645">
        <f t="shared" si="10"/>
        <v>0</v>
      </c>
    </row>
    <row r="646" spans="1:25" x14ac:dyDescent="0.35">
      <c r="A646" t="s">
        <v>715</v>
      </c>
      <c r="B646" t="s">
        <v>99</v>
      </c>
      <c r="C646" t="s">
        <v>33</v>
      </c>
      <c r="D646" t="s">
        <v>42</v>
      </c>
      <c r="F646" s="11">
        <v>44319</v>
      </c>
      <c r="G646" s="11">
        <v>44389</v>
      </c>
      <c r="H646">
        <v>1</v>
      </c>
      <c r="K646">
        <v>2.5</v>
      </c>
      <c r="L646">
        <v>271.90960000000001</v>
      </c>
      <c r="M646" t="s">
        <v>24</v>
      </c>
      <c r="N646">
        <v>70</v>
      </c>
      <c r="O646">
        <v>80</v>
      </c>
      <c r="P646">
        <v>200</v>
      </c>
      <c r="Q646">
        <v>200</v>
      </c>
      <c r="R646">
        <v>271.90960000000001</v>
      </c>
      <c r="S646">
        <v>471.90960000000001</v>
      </c>
      <c r="T646">
        <v>471.90960000000001</v>
      </c>
      <c r="U646" s="3" t="s">
        <v>26</v>
      </c>
      <c r="V646" s="3" t="s">
        <v>26</v>
      </c>
      <c r="W646">
        <f>VLOOKUP(U646,Days!$A$1:$B$8,2,FALSE)</f>
        <v>1</v>
      </c>
      <c r="X646">
        <f>VLOOKUP(V646,Days!$A$1:$B$8,2,FALSE)</f>
        <v>1</v>
      </c>
      <c r="Y646">
        <f t="shared" si="10"/>
        <v>0</v>
      </c>
    </row>
    <row r="647" spans="1:25" x14ac:dyDescent="0.35">
      <c r="A647" t="s">
        <v>716</v>
      </c>
      <c r="B647" t="s">
        <v>67</v>
      </c>
      <c r="C647" t="s">
        <v>37</v>
      </c>
      <c r="D647" t="s">
        <v>34</v>
      </c>
      <c r="F647" s="11">
        <v>44320</v>
      </c>
      <c r="G647" s="11">
        <v>44329</v>
      </c>
      <c r="H647">
        <v>1</v>
      </c>
      <c r="K647">
        <v>0.75</v>
      </c>
      <c r="L647">
        <v>146.2002</v>
      </c>
      <c r="M647" t="s">
        <v>24</v>
      </c>
      <c r="N647">
        <v>9</v>
      </c>
      <c r="O647">
        <v>80</v>
      </c>
      <c r="P647">
        <v>60</v>
      </c>
      <c r="Q647">
        <v>60</v>
      </c>
      <c r="R647">
        <v>146.2002</v>
      </c>
      <c r="S647">
        <v>206.2002</v>
      </c>
      <c r="T647">
        <v>206.2002</v>
      </c>
      <c r="U647" s="3" t="s">
        <v>19</v>
      </c>
      <c r="V647" s="3" t="s">
        <v>22</v>
      </c>
      <c r="W647">
        <f>VLOOKUP(U647,Days!$A$1:$B$8,2,FALSE)</f>
        <v>2</v>
      </c>
      <c r="X647">
        <f>VLOOKUP(V647,Days!$A$1:$B$8,2,FALSE)</f>
        <v>4</v>
      </c>
      <c r="Y647">
        <f t="shared" si="10"/>
        <v>2</v>
      </c>
    </row>
    <row r="648" spans="1:25" x14ac:dyDescent="0.35">
      <c r="A648" t="s">
        <v>717</v>
      </c>
      <c r="B648" t="s">
        <v>67</v>
      </c>
      <c r="C648" t="s">
        <v>37</v>
      </c>
      <c r="D648" t="s">
        <v>42</v>
      </c>
      <c r="F648" s="11">
        <v>44320</v>
      </c>
      <c r="G648" s="11">
        <v>44336</v>
      </c>
      <c r="H648">
        <v>1</v>
      </c>
      <c r="K648">
        <v>0.5</v>
      </c>
      <c r="L648">
        <v>150</v>
      </c>
      <c r="M648" t="s">
        <v>18</v>
      </c>
      <c r="N648">
        <v>16</v>
      </c>
      <c r="O648">
        <v>80</v>
      </c>
      <c r="P648">
        <v>40</v>
      </c>
      <c r="Q648">
        <v>40</v>
      </c>
      <c r="R648">
        <v>150</v>
      </c>
      <c r="S648">
        <v>190</v>
      </c>
      <c r="T648">
        <v>190</v>
      </c>
      <c r="U648" s="3" t="s">
        <v>19</v>
      </c>
      <c r="V648" s="3" t="s">
        <v>22</v>
      </c>
      <c r="W648">
        <f>VLOOKUP(U648,Days!$A$1:$B$8,2,FALSE)</f>
        <v>2</v>
      </c>
      <c r="X648">
        <f>VLOOKUP(V648,Days!$A$1:$B$8,2,FALSE)</f>
        <v>4</v>
      </c>
      <c r="Y648">
        <f t="shared" si="10"/>
        <v>2</v>
      </c>
    </row>
    <row r="649" spans="1:25" x14ac:dyDescent="0.35">
      <c r="A649" t="s">
        <v>718</v>
      </c>
      <c r="B649" t="s">
        <v>67</v>
      </c>
      <c r="C649" t="s">
        <v>35</v>
      </c>
      <c r="D649" t="s">
        <v>36</v>
      </c>
      <c r="F649" s="11">
        <v>44320</v>
      </c>
      <c r="G649" s="11">
        <v>44350</v>
      </c>
      <c r="H649">
        <v>1</v>
      </c>
      <c r="K649">
        <v>0.25</v>
      </c>
      <c r="L649">
        <v>140.5</v>
      </c>
      <c r="M649" t="s">
        <v>24</v>
      </c>
      <c r="N649">
        <v>30</v>
      </c>
      <c r="O649">
        <v>80</v>
      </c>
      <c r="P649">
        <v>20</v>
      </c>
      <c r="Q649">
        <v>20</v>
      </c>
      <c r="R649">
        <v>140.5</v>
      </c>
      <c r="S649">
        <v>160.5</v>
      </c>
      <c r="T649">
        <v>160.5</v>
      </c>
      <c r="U649" s="3" t="s">
        <v>19</v>
      </c>
      <c r="V649" s="3" t="s">
        <v>22</v>
      </c>
      <c r="W649">
        <f>VLOOKUP(U649,Days!$A$1:$B$8,2,FALSE)</f>
        <v>2</v>
      </c>
      <c r="X649">
        <f>VLOOKUP(V649,Days!$A$1:$B$8,2,FALSE)</f>
        <v>4</v>
      </c>
      <c r="Y649">
        <f t="shared" si="10"/>
        <v>2</v>
      </c>
    </row>
    <row r="650" spans="1:25" x14ac:dyDescent="0.35">
      <c r="A650" t="s">
        <v>719</v>
      </c>
      <c r="B650" t="s">
        <v>65</v>
      </c>
      <c r="C650" t="s">
        <v>41</v>
      </c>
      <c r="D650" t="s">
        <v>36</v>
      </c>
      <c r="F650" s="11">
        <v>44320</v>
      </c>
      <c r="G650" s="11">
        <v>44357</v>
      </c>
      <c r="H650">
        <v>1</v>
      </c>
      <c r="K650">
        <v>0.25</v>
      </c>
      <c r="L650">
        <v>39</v>
      </c>
      <c r="M650" t="s">
        <v>18</v>
      </c>
      <c r="N650">
        <v>37</v>
      </c>
      <c r="O650">
        <v>80</v>
      </c>
      <c r="P650">
        <v>20</v>
      </c>
      <c r="Q650">
        <v>20</v>
      </c>
      <c r="R650">
        <v>39</v>
      </c>
      <c r="S650">
        <v>59</v>
      </c>
      <c r="T650">
        <v>59</v>
      </c>
      <c r="U650" s="3" t="s">
        <v>19</v>
      </c>
      <c r="V650" s="3" t="s">
        <v>22</v>
      </c>
      <c r="W650">
        <f>VLOOKUP(U650,Days!$A$1:$B$8,2,FALSE)</f>
        <v>2</v>
      </c>
      <c r="X650">
        <f>VLOOKUP(V650,Days!$A$1:$B$8,2,FALSE)</f>
        <v>4</v>
      </c>
      <c r="Y650">
        <f t="shared" si="10"/>
        <v>2</v>
      </c>
    </row>
    <row r="651" spans="1:25" x14ac:dyDescent="0.35">
      <c r="A651" t="s">
        <v>720</v>
      </c>
      <c r="B651" t="s">
        <v>63</v>
      </c>
      <c r="C651" t="s">
        <v>37</v>
      </c>
      <c r="D651" t="s">
        <v>40</v>
      </c>
      <c r="F651" s="11">
        <v>44320</v>
      </c>
      <c r="G651" s="11">
        <v>44389</v>
      </c>
      <c r="H651">
        <v>2</v>
      </c>
      <c r="K651">
        <v>2.25</v>
      </c>
      <c r="L651">
        <v>716.98710000000005</v>
      </c>
      <c r="M651" t="s">
        <v>24</v>
      </c>
      <c r="N651">
        <v>69</v>
      </c>
      <c r="O651">
        <v>140</v>
      </c>
      <c r="P651">
        <v>315</v>
      </c>
      <c r="Q651">
        <v>315</v>
      </c>
      <c r="R651">
        <v>716.98710000000005</v>
      </c>
      <c r="S651">
        <v>1031.9871000000001</v>
      </c>
      <c r="T651">
        <v>1031.9871000000001</v>
      </c>
      <c r="U651" s="3" t="s">
        <v>19</v>
      </c>
      <c r="V651" s="3" t="s">
        <v>26</v>
      </c>
      <c r="W651">
        <f>VLOOKUP(U651,Days!$A$1:$B$8,2,FALSE)</f>
        <v>2</v>
      </c>
      <c r="X651">
        <f>VLOOKUP(V651,Days!$A$1:$B$8,2,FALSE)</f>
        <v>1</v>
      </c>
      <c r="Y651">
        <f t="shared" si="10"/>
        <v>-1</v>
      </c>
    </row>
    <row r="652" spans="1:25" x14ac:dyDescent="0.35">
      <c r="A652" t="s">
        <v>721</v>
      </c>
      <c r="B652" t="s">
        <v>161</v>
      </c>
      <c r="C652" t="s">
        <v>39</v>
      </c>
      <c r="D652" t="s">
        <v>36</v>
      </c>
      <c r="F652" s="11">
        <v>44320</v>
      </c>
      <c r="H652">
        <v>1</v>
      </c>
      <c r="L652">
        <v>118.8969</v>
      </c>
      <c r="M652" t="s">
        <v>18</v>
      </c>
      <c r="N652" t="s">
        <v>30</v>
      </c>
      <c r="O652">
        <v>80</v>
      </c>
      <c r="P652">
        <v>0</v>
      </c>
      <c r="Q652">
        <v>0</v>
      </c>
      <c r="R652">
        <v>118.8969</v>
      </c>
      <c r="S652">
        <v>118.8969</v>
      </c>
      <c r="T652">
        <v>118.8969</v>
      </c>
      <c r="U652" s="3" t="s">
        <v>19</v>
      </c>
      <c r="V652" s="3" t="s">
        <v>25</v>
      </c>
      <c r="W652">
        <f>VLOOKUP(U652,Days!$A$1:$B$8,2,FALSE)</f>
        <v>2</v>
      </c>
      <c r="X652">
        <f>VLOOKUP(V652,Days!$A$1:$B$8,2,FALSE)</f>
        <v>6</v>
      </c>
      <c r="Y652">
        <f t="shared" si="10"/>
        <v>4</v>
      </c>
    </row>
    <row r="653" spans="1:25" x14ac:dyDescent="0.35">
      <c r="A653" t="s">
        <v>722</v>
      </c>
      <c r="B653" t="s">
        <v>65</v>
      </c>
      <c r="C653" t="s">
        <v>33</v>
      </c>
      <c r="D653" t="s">
        <v>34</v>
      </c>
      <c r="F653" s="11">
        <v>44321</v>
      </c>
      <c r="G653" s="11">
        <v>44333</v>
      </c>
      <c r="H653">
        <v>2</v>
      </c>
      <c r="J653" t="s">
        <v>27</v>
      </c>
      <c r="K653">
        <v>0.25</v>
      </c>
      <c r="L653">
        <v>24</v>
      </c>
      <c r="M653" t="s">
        <v>24</v>
      </c>
      <c r="N653">
        <v>12</v>
      </c>
      <c r="O653">
        <v>140</v>
      </c>
      <c r="P653">
        <v>35</v>
      </c>
      <c r="Q653">
        <v>35</v>
      </c>
      <c r="R653">
        <v>0</v>
      </c>
      <c r="S653">
        <v>59</v>
      </c>
      <c r="T653">
        <v>35</v>
      </c>
      <c r="U653" s="3" t="s">
        <v>23</v>
      </c>
      <c r="V653" s="3" t="s">
        <v>26</v>
      </c>
      <c r="W653">
        <f>VLOOKUP(U653,Days!$A$1:$B$8,2,FALSE)</f>
        <v>3</v>
      </c>
      <c r="X653">
        <f>VLOOKUP(V653,Days!$A$1:$B$8,2,FALSE)</f>
        <v>1</v>
      </c>
      <c r="Y653">
        <f t="shared" si="10"/>
        <v>-2</v>
      </c>
    </row>
    <row r="654" spans="1:25" x14ac:dyDescent="0.35">
      <c r="A654" t="s">
        <v>723</v>
      </c>
      <c r="B654" t="s">
        <v>87</v>
      </c>
      <c r="C654" t="s">
        <v>35</v>
      </c>
      <c r="D654" t="s">
        <v>34</v>
      </c>
      <c r="F654" s="11">
        <v>44321</v>
      </c>
      <c r="G654" s="11">
        <v>44333</v>
      </c>
      <c r="H654">
        <v>1</v>
      </c>
      <c r="K654">
        <v>0.25</v>
      </c>
      <c r="L654">
        <v>28.036799999999999</v>
      </c>
      <c r="M654" t="s">
        <v>18</v>
      </c>
      <c r="N654">
        <v>12</v>
      </c>
      <c r="O654">
        <v>80</v>
      </c>
      <c r="P654">
        <v>20</v>
      </c>
      <c r="Q654">
        <v>20</v>
      </c>
      <c r="R654">
        <v>28.036799999999999</v>
      </c>
      <c r="S654">
        <v>48.036799999999999</v>
      </c>
      <c r="T654">
        <v>48.036799999999999</v>
      </c>
      <c r="U654" s="3" t="s">
        <v>23</v>
      </c>
      <c r="V654" s="3" t="s">
        <v>26</v>
      </c>
      <c r="W654">
        <f>VLOOKUP(U654,Days!$A$1:$B$8,2,FALSE)</f>
        <v>3</v>
      </c>
      <c r="X654">
        <f>VLOOKUP(V654,Days!$A$1:$B$8,2,FALSE)</f>
        <v>1</v>
      </c>
      <c r="Y654">
        <f t="shared" si="10"/>
        <v>-2</v>
      </c>
    </row>
    <row r="655" spans="1:25" x14ac:dyDescent="0.35">
      <c r="A655" t="s">
        <v>724</v>
      </c>
      <c r="B655" t="s">
        <v>65</v>
      </c>
      <c r="C655" t="s">
        <v>33</v>
      </c>
      <c r="D655" t="s">
        <v>34</v>
      </c>
      <c r="F655" s="11">
        <v>44321</v>
      </c>
      <c r="G655" s="11">
        <v>44333</v>
      </c>
      <c r="H655">
        <v>2</v>
      </c>
      <c r="K655">
        <v>0.5</v>
      </c>
      <c r="L655">
        <v>291.10989999999998</v>
      </c>
      <c r="M655" t="s">
        <v>24</v>
      </c>
      <c r="N655">
        <v>12</v>
      </c>
      <c r="O655">
        <v>140</v>
      </c>
      <c r="P655">
        <v>70</v>
      </c>
      <c r="Q655">
        <v>70</v>
      </c>
      <c r="R655">
        <v>291.10989999999998</v>
      </c>
      <c r="S655">
        <v>361.10989999999998</v>
      </c>
      <c r="T655">
        <v>361.10989999999998</v>
      </c>
      <c r="U655" s="3" t="s">
        <v>23</v>
      </c>
      <c r="V655" s="3" t="s">
        <v>26</v>
      </c>
      <c r="W655">
        <f>VLOOKUP(U655,Days!$A$1:$B$8,2,FALSE)</f>
        <v>3</v>
      </c>
      <c r="X655">
        <f>VLOOKUP(V655,Days!$A$1:$B$8,2,FALSE)</f>
        <v>1</v>
      </c>
      <c r="Y655">
        <f t="shared" si="10"/>
        <v>-2</v>
      </c>
    </row>
    <row r="656" spans="1:25" x14ac:dyDescent="0.35">
      <c r="A656" t="s">
        <v>725</v>
      </c>
      <c r="B656" t="s">
        <v>161</v>
      </c>
      <c r="C656" t="s">
        <v>39</v>
      </c>
      <c r="D656" t="s">
        <v>34</v>
      </c>
      <c r="F656" s="11">
        <v>44321</v>
      </c>
      <c r="G656" s="11">
        <v>44340</v>
      </c>
      <c r="H656">
        <v>2</v>
      </c>
      <c r="K656">
        <v>0.25</v>
      </c>
      <c r="L656">
        <v>36.3384</v>
      </c>
      <c r="M656" t="s">
        <v>18</v>
      </c>
      <c r="N656">
        <v>19</v>
      </c>
      <c r="O656">
        <v>140</v>
      </c>
      <c r="P656">
        <v>35</v>
      </c>
      <c r="Q656">
        <v>35</v>
      </c>
      <c r="R656">
        <v>36.3384</v>
      </c>
      <c r="S656">
        <v>71.338400000000007</v>
      </c>
      <c r="T656">
        <v>71.338400000000007</v>
      </c>
      <c r="U656" s="3" t="s">
        <v>23</v>
      </c>
      <c r="V656" s="3" t="s">
        <v>26</v>
      </c>
      <c r="W656">
        <f>VLOOKUP(U656,Days!$A$1:$B$8,2,FALSE)</f>
        <v>3</v>
      </c>
      <c r="X656">
        <f>VLOOKUP(V656,Days!$A$1:$B$8,2,FALSE)</f>
        <v>1</v>
      </c>
      <c r="Y656">
        <f t="shared" si="10"/>
        <v>-2</v>
      </c>
    </row>
    <row r="657" spans="1:25" x14ac:dyDescent="0.35">
      <c r="A657" t="s">
        <v>726</v>
      </c>
      <c r="B657" t="s">
        <v>67</v>
      </c>
      <c r="C657" t="s">
        <v>33</v>
      </c>
      <c r="D657" t="s">
        <v>40</v>
      </c>
      <c r="F657" s="11">
        <v>44321</v>
      </c>
      <c r="G657" s="11">
        <v>44343</v>
      </c>
      <c r="H657">
        <v>1</v>
      </c>
      <c r="K657">
        <v>1</v>
      </c>
      <c r="L657">
        <v>26.84</v>
      </c>
      <c r="M657" t="s">
        <v>24</v>
      </c>
      <c r="N657">
        <v>22</v>
      </c>
      <c r="O657">
        <v>80</v>
      </c>
      <c r="P657">
        <v>80</v>
      </c>
      <c r="Q657">
        <v>80</v>
      </c>
      <c r="R657">
        <v>26.84</v>
      </c>
      <c r="S657">
        <v>106.84</v>
      </c>
      <c r="T657">
        <v>106.84</v>
      </c>
      <c r="U657" s="3" t="s">
        <v>23</v>
      </c>
      <c r="V657" s="3" t="s">
        <v>22</v>
      </c>
      <c r="W657">
        <f>VLOOKUP(U657,Days!$A$1:$B$8,2,FALSE)</f>
        <v>3</v>
      </c>
      <c r="X657">
        <f>VLOOKUP(V657,Days!$A$1:$B$8,2,FALSE)</f>
        <v>4</v>
      </c>
      <c r="Y657">
        <f t="shared" si="10"/>
        <v>1</v>
      </c>
    </row>
    <row r="658" spans="1:25" x14ac:dyDescent="0.35">
      <c r="A658" t="s">
        <v>727</v>
      </c>
      <c r="B658" t="s">
        <v>67</v>
      </c>
      <c r="C658" t="s">
        <v>37</v>
      </c>
      <c r="D658" t="s">
        <v>36</v>
      </c>
      <c r="F658" s="11">
        <v>44322</v>
      </c>
      <c r="G658" s="11">
        <v>44336</v>
      </c>
      <c r="H658">
        <v>1</v>
      </c>
      <c r="K658">
        <v>0.25</v>
      </c>
      <c r="L658">
        <v>56.107500000000002</v>
      </c>
      <c r="M658" t="s">
        <v>18</v>
      </c>
      <c r="N658">
        <v>14</v>
      </c>
      <c r="O658">
        <v>80</v>
      </c>
      <c r="P658">
        <v>20</v>
      </c>
      <c r="Q658">
        <v>20</v>
      </c>
      <c r="R658">
        <v>56.107500000000002</v>
      </c>
      <c r="S658">
        <v>76.107500000000002</v>
      </c>
      <c r="T658">
        <v>76.107500000000002</v>
      </c>
      <c r="U658" s="3" t="s">
        <v>22</v>
      </c>
      <c r="V658" s="3" t="s">
        <v>22</v>
      </c>
      <c r="W658">
        <f>VLOOKUP(U658,Days!$A$1:$B$8,2,FALSE)</f>
        <v>4</v>
      </c>
      <c r="X658">
        <f>VLOOKUP(V658,Days!$A$1:$B$8,2,FALSE)</f>
        <v>4</v>
      </c>
      <c r="Y658">
        <f t="shared" si="10"/>
        <v>0</v>
      </c>
    </row>
    <row r="659" spans="1:25" x14ac:dyDescent="0.35">
      <c r="A659" t="s">
        <v>728</v>
      </c>
      <c r="B659" t="s">
        <v>63</v>
      </c>
      <c r="C659" t="s">
        <v>39</v>
      </c>
      <c r="D659" t="s">
        <v>42</v>
      </c>
      <c r="F659" s="11">
        <v>44322</v>
      </c>
      <c r="G659" s="11">
        <v>44335</v>
      </c>
      <c r="H659">
        <v>2</v>
      </c>
      <c r="K659">
        <v>0.5</v>
      </c>
      <c r="L659">
        <v>205.53</v>
      </c>
      <c r="M659" t="s">
        <v>18</v>
      </c>
      <c r="N659">
        <v>13</v>
      </c>
      <c r="O659">
        <v>140</v>
      </c>
      <c r="P659">
        <v>70</v>
      </c>
      <c r="Q659">
        <v>70</v>
      </c>
      <c r="R659">
        <v>205.53</v>
      </c>
      <c r="S659">
        <v>275.52999999999997</v>
      </c>
      <c r="T659">
        <v>275.52999999999997</v>
      </c>
      <c r="U659" s="3" t="s">
        <v>22</v>
      </c>
      <c r="V659" s="3" t="s">
        <v>23</v>
      </c>
      <c r="W659">
        <f>VLOOKUP(U659,Days!$A$1:$B$8,2,FALSE)</f>
        <v>4</v>
      </c>
      <c r="X659">
        <f>VLOOKUP(V659,Days!$A$1:$B$8,2,FALSE)</f>
        <v>3</v>
      </c>
      <c r="Y659">
        <f t="shared" si="10"/>
        <v>-1</v>
      </c>
    </row>
    <row r="660" spans="1:25" x14ac:dyDescent="0.35">
      <c r="A660" t="s">
        <v>729</v>
      </c>
      <c r="B660" t="s">
        <v>70</v>
      </c>
      <c r="C660" t="s">
        <v>35</v>
      </c>
      <c r="D660" t="s">
        <v>40</v>
      </c>
      <c r="F660" s="11">
        <v>44322</v>
      </c>
      <c r="G660" s="11">
        <v>44342</v>
      </c>
      <c r="H660">
        <v>1</v>
      </c>
      <c r="K660">
        <v>1</v>
      </c>
      <c r="L660">
        <v>77.805000000000007</v>
      </c>
      <c r="M660" t="s">
        <v>24</v>
      </c>
      <c r="N660">
        <v>20</v>
      </c>
      <c r="O660">
        <v>80</v>
      </c>
      <c r="P660">
        <v>80</v>
      </c>
      <c r="Q660">
        <v>80</v>
      </c>
      <c r="R660">
        <v>77.805000000000007</v>
      </c>
      <c r="S660">
        <v>157.80500000000001</v>
      </c>
      <c r="T660">
        <v>157.80500000000001</v>
      </c>
      <c r="U660" s="3" t="s">
        <v>22</v>
      </c>
      <c r="V660" s="3" t="s">
        <v>23</v>
      </c>
      <c r="W660">
        <f>VLOOKUP(U660,Days!$A$1:$B$8,2,FALSE)</f>
        <v>4</v>
      </c>
      <c r="X660">
        <f>VLOOKUP(V660,Days!$A$1:$B$8,2,FALSE)</f>
        <v>3</v>
      </c>
      <c r="Y660">
        <f t="shared" si="10"/>
        <v>-1</v>
      </c>
    </row>
    <row r="661" spans="1:25" x14ac:dyDescent="0.35">
      <c r="A661" t="s">
        <v>730</v>
      </c>
      <c r="B661" t="s">
        <v>87</v>
      </c>
      <c r="C661" t="s">
        <v>35</v>
      </c>
      <c r="D661" t="s">
        <v>42</v>
      </c>
      <c r="F661" s="11">
        <v>44322</v>
      </c>
      <c r="G661" s="11">
        <v>44343</v>
      </c>
      <c r="H661">
        <v>1</v>
      </c>
      <c r="K661">
        <v>0.5</v>
      </c>
      <c r="L661">
        <v>205.06549999999999</v>
      </c>
      <c r="M661" t="s">
        <v>24</v>
      </c>
      <c r="N661">
        <v>21</v>
      </c>
      <c r="O661">
        <v>80</v>
      </c>
      <c r="P661">
        <v>40</v>
      </c>
      <c r="Q661">
        <v>40</v>
      </c>
      <c r="R661">
        <v>205.06549999999999</v>
      </c>
      <c r="S661">
        <v>245.06549999999999</v>
      </c>
      <c r="T661">
        <v>245.06549999999999</v>
      </c>
      <c r="U661" s="3" t="s">
        <v>22</v>
      </c>
      <c r="V661" s="3" t="s">
        <v>22</v>
      </c>
      <c r="W661">
        <f>VLOOKUP(U661,Days!$A$1:$B$8,2,FALSE)</f>
        <v>4</v>
      </c>
      <c r="X661">
        <f>VLOOKUP(V661,Days!$A$1:$B$8,2,FALSE)</f>
        <v>4</v>
      </c>
      <c r="Y661">
        <f t="shared" si="10"/>
        <v>0</v>
      </c>
    </row>
    <row r="662" spans="1:25" x14ac:dyDescent="0.35">
      <c r="A662" t="s">
        <v>731</v>
      </c>
      <c r="B662" t="s">
        <v>87</v>
      </c>
      <c r="C662" t="s">
        <v>35</v>
      </c>
      <c r="D662" t="s">
        <v>40</v>
      </c>
      <c r="F662" s="11">
        <v>44323</v>
      </c>
      <c r="G662" s="11">
        <v>44397</v>
      </c>
      <c r="H662">
        <v>1</v>
      </c>
      <c r="K662">
        <v>1.25</v>
      </c>
      <c r="L662">
        <v>30</v>
      </c>
      <c r="M662" t="s">
        <v>24</v>
      </c>
      <c r="N662">
        <v>74</v>
      </c>
      <c r="O662">
        <v>80</v>
      </c>
      <c r="P662">
        <v>100</v>
      </c>
      <c r="Q662">
        <v>100</v>
      </c>
      <c r="R662">
        <v>30</v>
      </c>
      <c r="S662">
        <v>130</v>
      </c>
      <c r="T662">
        <v>130</v>
      </c>
      <c r="U662" s="3" t="s">
        <v>20</v>
      </c>
      <c r="V662" s="3" t="s">
        <v>19</v>
      </c>
      <c r="W662">
        <f>VLOOKUP(U662,Days!$A$1:$B$8,2,FALSE)</f>
        <v>5</v>
      </c>
      <c r="X662">
        <f>VLOOKUP(V662,Days!$A$1:$B$8,2,FALSE)</f>
        <v>2</v>
      </c>
      <c r="Y662">
        <f t="shared" si="10"/>
        <v>-3</v>
      </c>
    </row>
    <row r="663" spans="1:25" x14ac:dyDescent="0.35">
      <c r="A663" t="s">
        <v>732</v>
      </c>
      <c r="B663" t="s">
        <v>65</v>
      </c>
      <c r="C663" t="s">
        <v>41</v>
      </c>
      <c r="D663" t="s">
        <v>34</v>
      </c>
      <c r="F663" s="11">
        <v>44326</v>
      </c>
      <c r="G663" s="11">
        <v>44335</v>
      </c>
      <c r="H663">
        <v>1</v>
      </c>
      <c r="K663">
        <v>0.5</v>
      </c>
      <c r="L663">
        <v>92.585999999999999</v>
      </c>
      <c r="M663" t="s">
        <v>21</v>
      </c>
      <c r="N663">
        <v>9</v>
      </c>
      <c r="O663">
        <v>80</v>
      </c>
      <c r="P663">
        <v>40</v>
      </c>
      <c r="Q663">
        <v>40</v>
      </c>
      <c r="R663">
        <v>92.585999999999999</v>
      </c>
      <c r="S663">
        <v>132.58600000000001</v>
      </c>
      <c r="T663">
        <v>132.58600000000001</v>
      </c>
      <c r="U663" s="3" t="s">
        <v>26</v>
      </c>
      <c r="V663" s="3" t="s">
        <v>23</v>
      </c>
      <c r="W663">
        <f>VLOOKUP(U663,Days!$A$1:$B$8,2,FALSE)</f>
        <v>1</v>
      </c>
      <c r="X663">
        <f>VLOOKUP(V663,Days!$A$1:$B$8,2,FALSE)</f>
        <v>3</v>
      </c>
      <c r="Y663">
        <f t="shared" si="10"/>
        <v>2</v>
      </c>
    </row>
    <row r="664" spans="1:25" x14ac:dyDescent="0.35">
      <c r="A664" t="s">
        <v>733</v>
      </c>
      <c r="B664" t="s">
        <v>63</v>
      </c>
      <c r="C664" t="s">
        <v>39</v>
      </c>
      <c r="D664" t="s">
        <v>34</v>
      </c>
      <c r="F664" s="11">
        <v>44326</v>
      </c>
      <c r="G664" s="11">
        <v>44347</v>
      </c>
      <c r="H664">
        <v>1</v>
      </c>
      <c r="K664">
        <v>0.25</v>
      </c>
      <c r="L664">
        <v>58.24</v>
      </c>
      <c r="M664" t="s">
        <v>18</v>
      </c>
      <c r="N664">
        <v>21</v>
      </c>
      <c r="O664">
        <v>80</v>
      </c>
      <c r="P664">
        <v>20</v>
      </c>
      <c r="Q664">
        <v>20</v>
      </c>
      <c r="R664">
        <v>58.24</v>
      </c>
      <c r="S664">
        <v>78.240000000000009</v>
      </c>
      <c r="T664">
        <v>78.240000000000009</v>
      </c>
      <c r="U664" s="3" t="s">
        <v>26</v>
      </c>
      <c r="V664" s="3" t="s">
        <v>26</v>
      </c>
      <c r="W664">
        <f>VLOOKUP(U664,Days!$A$1:$B$8,2,FALSE)</f>
        <v>1</v>
      </c>
      <c r="X664">
        <f>VLOOKUP(V664,Days!$A$1:$B$8,2,FALSE)</f>
        <v>1</v>
      </c>
      <c r="Y664">
        <f t="shared" si="10"/>
        <v>0</v>
      </c>
    </row>
    <row r="665" spans="1:25" x14ac:dyDescent="0.35">
      <c r="A665" t="s">
        <v>734</v>
      </c>
      <c r="B665" t="s">
        <v>70</v>
      </c>
      <c r="C665" t="s">
        <v>33</v>
      </c>
      <c r="D665" t="s">
        <v>42</v>
      </c>
      <c r="E665" t="s">
        <v>27</v>
      </c>
      <c r="F665" s="11">
        <v>44326</v>
      </c>
      <c r="G665" s="11">
        <v>44352</v>
      </c>
      <c r="H665">
        <v>2</v>
      </c>
      <c r="K665">
        <v>0.5</v>
      </c>
      <c r="L665">
        <v>69.6571</v>
      </c>
      <c r="M665" t="s">
        <v>21</v>
      </c>
      <c r="N665">
        <v>26</v>
      </c>
      <c r="O665">
        <v>140</v>
      </c>
      <c r="P665">
        <v>70</v>
      </c>
      <c r="Q665">
        <v>70</v>
      </c>
      <c r="R665">
        <v>69.6571</v>
      </c>
      <c r="S665">
        <v>139.65710000000001</v>
      </c>
      <c r="T665">
        <v>139.65710000000001</v>
      </c>
      <c r="U665" s="3" t="s">
        <v>26</v>
      </c>
      <c r="V665" s="3" t="s">
        <v>25</v>
      </c>
      <c r="W665">
        <f>VLOOKUP(U665,Days!$A$1:$B$8,2,FALSE)</f>
        <v>1</v>
      </c>
      <c r="X665">
        <f>VLOOKUP(V665,Days!$A$1:$B$8,2,FALSE)</f>
        <v>6</v>
      </c>
      <c r="Y665">
        <f t="shared" si="10"/>
        <v>5</v>
      </c>
    </row>
    <row r="666" spans="1:25" x14ac:dyDescent="0.35">
      <c r="A666" t="s">
        <v>735</v>
      </c>
      <c r="B666" t="s">
        <v>67</v>
      </c>
      <c r="C666" t="s">
        <v>35</v>
      </c>
      <c r="D666" t="s">
        <v>38</v>
      </c>
      <c r="E666" t="s">
        <v>27</v>
      </c>
      <c r="F666" s="11">
        <v>44326</v>
      </c>
      <c r="G666" s="11">
        <v>44349</v>
      </c>
      <c r="H666">
        <v>2</v>
      </c>
      <c r="K666">
        <v>1</v>
      </c>
      <c r="L666">
        <v>51.8767</v>
      </c>
      <c r="M666" t="s">
        <v>24</v>
      </c>
      <c r="N666">
        <v>23</v>
      </c>
      <c r="O666">
        <v>140</v>
      </c>
      <c r="P666">
        <v>140</v>
      </c>
      <c r="Q666">
        <v>140</v>
      </c>
      <c r="R666">
        <v>51.8767</v>
      </c>
      <c r="S666">
        <v>191.8767</v>
      </c>
      <c r="T666">
        <v>191.8767</v>
      </c>
      <c r="U666" s="3" t="s">
        <v>26</v>
      </c>
      <c r="V666" s="3" t="s">
        <v>23</v>
      </c>
      <c r="W666">
        <f>VLOOKUP(U666,Days!$A$1:$B$8,2,FALSE)</f>
        <v>1</v>
      </c>
      <c r="X666">
        <f>VLOOKUP(V666,Days!$A$1:$B$8,2,FALSE)</f>
        <v>3</v>
      </c>
      <c r="Y666">
        <f t="shared" si="10"/>
        <v>2</v>
      </c>
    </row>
    <row r="667" spans="1:25" x14ac:dyDescent="0.35">
      <c r="A667" t="s">
        <v>736</v>
      </c>
      <c r="B667" t="s">
        <v>99</v>
      </c>
      <c r="C667" t="s">
        <v>35</v>
      </c>
      <c r="D667" t="s">
        <v>34</v>
      </c>
      <c r="F667" s="11">
        <v>44326</v>
      </c>
      <c r="G667" s="11">
        <v>44357</v>
      </c>
      <c r="H667">
        <v>2</v>
      </c>
      <c r="K667">
        <v>0.5</v>
      </c>
      <c r="L667">
        <v>103.1811</v>
      </c>
      <c r="M667" t="s">
        <v>24</v>
      </c>
      <c r="N667">
        <v>31</v>
      </c>
      <c r="O667">
        <v>140</v>
      </c>
      <c r="P667">
        <v>70</v>
      </c>
      <c r="Q667">
        <v>70</v>
      </c>
      <c r="R667">
        <v>103.1811</v>
      </c>
      <c r="S667">
        <v>173.18110000000001</v>
      </c>
      <c r="T667">
        <v>173.18110000000001</v>
      </c>
      <c r="U667" s="3" t="s">
        <v>26</v>
      </c>
      <c r="V667" s="3" t="s">
        <v>22</v>
      </c>
      <c r="W667">
        <f>VLOOKUP(U667,Days!$A$1:$B$8,2,FALSE)</f>
        <v>1</v>
      </c>
      <c r="X667">
        <f>VLOOKUP(V667,Days!$A$1:$B$8,2,FALSE)</f>
        <v>4</v>
      </c>
      <c r="Y667">
        <f t="shared" si="10"/>
        <v>3</v>
      </c>
    </row>
    <row r="668" spans="1:25" x14ac:dyDescent="0.35">
      <c r="A668" t="s">
        <v>737</v>
      </c>
      <c r="B668" t="s">
        <v>63</v>
      </c>
      <c r="C668" t="s">
        <v>39</v>
      </c>
      <c r="D668" t="s">
        <v>34</v>
      </c>
      <c r="F668" s="11">
        <v>44326</v>
      </c>
      <c r="G668" s="11">
        <v>44357</v>
      </c>
      <c r="H668">
        <v>2</v>
      </c>
      <c r="K668">
        <v>0.25</v>
      </c>
      <c r="L668">
        <v>122.633</v>
      </c>
      <c r="M668" t="s">
        <v>24</v>
      </c>
      <c r="N668">
        <v>31</v>
      </c>
      <c r="O668">
        <v>140</v>
      </c>
      <c r="P668">
        <v>35</v>
      </c>
      <c r="Q668">
        <v>35</v>
      </c>
      <c r="R668">
        <v>122.633</v>
      </c>
      <c r="S668">
        <v>157.63299999999998</v>
      </c>
      <c r="T668">
        <v>157.63299999999998</v>
      </c>
      <c r="U668" s="3" t="s">
        <v>26</v>
      </c>
      <c r="V668" s="3" t="s">
        <v>22</v>
      </c>
      <c r="W668">
        <f>VLOOKUP(U668,Days!$A$1:$B$8,2,FALSE)</f>
        <v>1</v>
      </c>
      <c r="X668">
        <f>VLOOKUP(V668,Days!$A$1:$B$8,2,FALSE)</f>
        <v>4</v>
      </c>
      <c r="Y668">
        <f t="shared" si="10"/>
        <v>3</v>
      </c>
    </row>
    <row r="669" spans="1:25" x14ac:dyDescent="0.35">
      <c r="A669" t="s">
        <v>738</v>
      </c>
      <c r="B669" t="s">
        <v>87</v>
      </c>
      <c r="C669" t="s">
        <v>35</v>
      </c>
      <c r="D669" t="s">
        <v>34</v>
      </c>
      <c r="F669" s="11">
        <v>44326</v>
      </c>
      <c r="G669" s="11">
        <v>44361</v>
      </c>
      <c r="H669">
        <v>1</v>
      </c>
      <c r="K669">
        <v>0.25</v>
      </c>
      <c r="L669">
        <v>73.810299999999998</v>
      </c>
      <c r="M669" t="s">
        <v>24</v>
      </c>
      <c r="N669">
        <v>35</v>
      </c>
      <c r="O669">
        <v>80</v>
      </c>
      <c r="P669">
        <v>20</v>
      </c>
      <c r="Q669">
        <v>20</v>
      </c>
      <c r="R669">
        <v>73.810299999999998</v>
      </c>
      <c r="S669">
        <v>93.810299999999998</v>
      </c>
      <c r="T669">
        <v>93.810299999999998</v>
      </c>
      <c r="U669" s="3" t="s">
        <v>26</v>
      </c>
      <c r="V669" s="3" t="s">
        <v>26</v>
      </c>
      <c r="W669">
        <f>VLOOKUP(U669,Days!$A$1:$B$8,2,FALSE)</f>
        <v>1</v>
      </c>
      <c r="X669">
        <f>VLOOKUP(V669,Days!$A$1:$B$8,2,FALSE)</f>
        <v>1</v>
      </c>
      <c r="Y669">
        <f t="shared" si="10"/>
        <v>0</v>
      </c>
    </row>
    <row r="670" spans="1:25" x14ac:dyDescent="0.35">
      <c r="A670" t="s">
        <v>739</v>
      </c>
      <c r="B670" t="s">
        <v>70</v>
      </c>
      <c r="C670" t="s">
        <v>33</v>
      </c>
      <c r="D670" t="s">
        <v>36</v>
      </c>
      <c r="F670" s="11">
        <v>44327</v>
      </c>
      <c r="G670" s="11">
        <v>44340</v>
      </c>
      <c r="H670">
        <v>2</v>
      </c>
      <c r="K670">
        <v>0.25</v>
      </c>
      <c r="L670">
        <v>479.36</v>
      </c>
      <c r="M670" t="s">
        <v>18</v>
      </c>
      <c r="N670">
        <v>13</v>
      </c>
      <c r="O670">
        <v>140</v>
      </c>
      <c r="P670">
        <v>35</v>
      </c>
      <c r="Q670">
        <v>35</v>
      </c>
      <c r="R670">
        <v>479.36</v>
      </c>
      <c r="S670">
        <v>514.36</v>
      </c>
      <c r="T670">
        <v>514.36</v>
      </c>
      <c r="U670" s="3" t="s">
        <v>19</v>
      </c>
      <c r="V670" s="3" t="s">
        <v>26</v>
      </c>
      <c r="W670">
        <f>VLOOKUP(U670,Days!$A$1:$B$8,2,FALSE)</f>
        <v>2</v>
      </c>
      <c r="X670">
        <f>VLOOKUP(V670,Days!$A$1:$B$8,2,FALSE)</f>
        <v>1</v>
      </c>
      <c r="Y670">
        <f t="shared" si="10"/>
        <v>-1</v>
      </c>
    </row>
    <row r="671" spans="1:25" x14ac:dyDescent="0.35">
      <c r="A671" t="s">
        <v>740</v>
      </c>
      <c r="B671" t="s">
        <v>77</v>
      </c>
      <c r="C671" t="s">
        <v>37</v>
      </c>
      <c r="D671" t="s">
        <v>34</v>
      </c>
      <c r="F671" s="11">
        <v>44327</v>
      </c>
      <c r="G671" s="11">
        <v>44349</v>
      </c>
      <c r="H671">
        <v>1</v>
      </c>
      <c r="K671">
        <v>0.25</v>
      </c>
      <c r="L671">
        <v>180</v>
      </c>
      <c r="M671" t="s">
        <v>21</v>
      </c>
      <c r="N671">
        <v>22</v>
      </c>
      <c r="O671">
        <v>80</v>
      </c>
      <c r="P671">
        <v>20</v>
      </c>
      <c r="Q671">
        <v>20</v>
      </c>
      <c r="R671">
        <v>180</v>
      </c>
      <c r="S671">
        <v>200</v>
      </c>
      <c r="T671">
        <v>200</v>
      </c>
      <c r="U671" s="3" t="s">
        <v>19</v>
      </c>
      <c r="V671" s="3" t="s">
        <v>23</v>
      </c>
      <c r="W671">
        <f>VLOOKUP(U671,Days!$A$1:$B$8,2,FALSE)</f>
        <v>2</v>
      </c>
      <c r="X671">
        <f>VLOOKUP(V671,Days!$A$1:$B$8,2,FALSE)</f>
        <v>3</v>
      </c>
      <c r="Y671">
        <f t="shared" si="10"/>
        <v>1</v>
      </c>
    </row>
    <row r="672" spans="1:25" x14ac:dyDescent="0.35">
      <c r="A672" t="s">
        <v>741</v>
      </c>
      <c r="B672" t="s">
        <v>67</v>
      </c>
      <c r="C672" t="s">
        <v>35</v>
      </c>
      <c r="D672" t="s">
        <v>42</v>
      </c>
      <c r="E672" t="s">
        <v>27</v>
      </c>
      <c r="F672" s="11">
        <v>44327</v>
      </c>
      <c r="G672" s="11">
        <v>44399</v>
      </c>
      <c r="H672">
        <v>1</v>
      </c>
      <c r="K672">
        <v>1</v>
      </c>
      <c r="L672">
        <v>117.44840000000001</v>
      </c>
      <c r="M672" t="s">
        <v>18</v>
      </c>
      <c r="N672">
        <v>72</v>
      </c>
      <c r="O672">
        <v>80</v>
      </c>
      <c r="P672">
        <v>80</v>
      </c>
      <c r="Q672">
        <v>80</v>
      </c>
      <c r="R672">
        <v>117.44840000000001</v>
      </c>
      <c r="S672">
        <v>197.44839999999999</v>
      </c>
      <c r="T672">
        <v>197.44839999999999</v>
      </c>
      <c r="U672" s="3" t="s">
        <v>19</v>
      </c>
      <c r="V672" s="3" t="s">
        <v>22</v>
      </c>
      <c r="W672">
        <f>VLOOKUP(U672,Days!$A$1:$B$8,2,FALSE)</f>
        <v>2</v>
      </c>
      <c r="X672">
        <f>VLOOKUP(V672,Days!$A$1:$B$8,2,FALSE)</f>
        <v>4</v>
      </c>
      <c r="Y672">
        <f t="shared" si="10"/>
        <v>2</v>
      </c>
    </row>
    <row r="673" spans="1:25" x14ac:dyDescent="0.35">
      <c r="A673" t="s">
        <v>742</v>
      </c>
      <c r="B673" t="s">
        <v>77</v>
      </c>
      <c r="C673" t="s">
        <v>37</v>
      </c>
      <c r="D673" t="s">
        <v>34</v>
      </c>
      <c r="F673" s="11">
        <v>44328</v>
      </c>
      <c r="G673" s="11">
        <v>44349</v>
      </c>
      <c r="H673">
        <v>1</v>
      </c>
      <c r="K673">
        <v>0.25</v>
      </c>
      <c r="L673">
        <v>240.28399999999999</v>
      </c>
      <c r="M673" t="s">
        <v>21</v>
      </c>
      <c r="N673">
        <v>21</v>
      </c>
      <c r="O673">
        <v>80</v>
      </c>
      <c r="P673">
        <v>20</v>
      </c>
      <c r="Q673">
        <v>20</v>
      </c>
      <c r="R673">
        <v>240.28399999999999</v>
      </c>
      <c r="S673">
        <v>260.28399999999999</v>
      </c>
      <c r="T673">
        <v>260.28399999999999</v>
      </c>
      <c r="U673" s="3" t="s">
        <v>23</v>
      </c>
      <c r="V673" s="3" t="s">
        <v>23</v>
      </c>
      <c r="W673">
        <f>VLOOKUP(U673,Days!$A$1:$B$8,2,FALSE)</f>
        <v>3</v>
      </c>
      <c r="X673">
        <f>VLOOKUP(V673,Days!$A$1:$B$8,2,FALSE)</f>
        <v>3</v>
      </c>
      <c r="Y673">
        <f t="shared" si="10"/>
        <v>0</v>
      </c>
    </row>
    <row r="674" spans="1:25" x14ac:dyDescent="0.35">
      <c r="A674" t="s">
        <v>743</v>
      </c>
      <c r="B674" t="s">
        <v>99</v>
      </c>
      <c r="C674" t="s">
        <v>37</v>
      </c>
      <c r="D674" t="s">
        <v>42</v>
      </c>
      <c r="F674" s="11">
        <v>44328</v>
      </c>
      <c r="G674" s="11">
        <v>44363</v>
      </c>
      <c r="H674">
        <v>2</v>
      </c>
      <c r="K674">
        <v>0.5</v>
      </c>
      <c r="L674">
        <v>176.31290000000001</v>
      </c>
      <c r="M674" t="s">
        <v>24</v>
      </c>
      <c r="N674">
        <v>35</v>
      </c>
      <c r="O674">
        <v>140</v>
      </c>
      <c r="P674">
        <v>70</v>
      </c>
      <c r="Q674">
        <v>70</v>
      </c>
      <c r="R674">
        <v>176.31290000000001</v>
      </c>
      <c r="S674">
        <v>246.31290000000001</v>
      </c>
      <c r="T674">
        <v>246.31290000000001</v>
      </c>
      <c r="U674" s="3" t="s">
        <v>23</v>
      </c>
      <c r="V674" s="3" t="s">
        <v>23</v>
      </c>
      <c r="W674">
        <f>VLOOKUP(U674,Days!$A$1:$B$8,2,FALSE)</f>
        <v>3</v>
      </c>
      <c r="X674">
        <f>VLOOKUP(V674,Days!$A$1:$B$8,2,FALSE)</f>
        <v>3</v>
      </c>
      <c r="Y674">
        <f t="shared" si="10"/>
        <v>0</v>
      </c>
    </row>
    <row r="675" spans="1:25" x14ac:dyDescent="0.35">
      <c r="A675" t="s">
        <v>744</v>
      </c>
      <c r="B675" t="s">
        <v>67</v>
      </c>
      <c r="C675" t="s">
        <v>35</v>
      </c>
      <c r="D675" t="s">
        <v>34</v>
      </c>
      <c r="F675" s="11">
        <v>44328</v>
      </c>
      <c r="G675" s="11">
        <v>44370</v>
      </c>
      <c r="H675">
        <v>1</v>
      </c>
      <c r="K675">
        <v>0.5</v>
      </c>
      <c r="L675">
        <v>280</v>
      </c>
      <c r="M675" t="s">
        <v>18</v>
      </c>
      <c r="N675">
        <v>42</v>
      </c>
      <c r="O675">
        <v>80</v>
      </c>
      <c r="P675">
        <v>40</v>
      </c>
      <c r="Q675">
        <v>40</v>
      </c>
      <c r="R675">
        <v>280</v>
      </c>
      <c r="S675">
        <v>320</v>
      </c>
      <c r="T675">
        <v>320</v>
      </c>
      <c r="U675" s="3" t="s">
        <v>23</v>
      </c>
      <c r="V675" s="3" t="s">
        <v>23</v>
      </c>
      <c r="W675">
        <f>VLOOKUP(U675,Days!$A$1:$B$8,2,FALSE)</f>
        <v>3</v>
      </c>
      <c r="X675">
        <f>VLOOKUP(V675,Days!$A$1:$B$8,2,FALSE)</f>
        <v>3</v>
      </c>
      <c r="Y675">
        <f t="shared" si="10"/>
        <v>0</v>
      </c>
    </row>
    <row r="676" spans="1:25" x14ac:dyDescent="0.35">
      <c r="A676" t="s">
        <v>745</v>
      </c>
      <c r="B676" t="s">
        <v>67</v>
      </c>
      <c r="C676" t="s">
        <v>37</v>
      </c>
      <c r="D676" t="s">
        <v>40</v>
      </c>
      <c r="F676" s="11">
        <v>44328</v>
      </c>
      <c r="G676" s="11">
        <v>44397</v>
      </c>
      <c r="H676">
        <v>2</v>
      </c>
      <c r="K676">
        <v>2</v>
      </c>
      <c r="L676">
        <v>345.72890000000001</v>
      </c>
      <c r="M676" t="s">
        <v>24</v>
      </c>
      <c r="N676">
        <v>69</v>
      </c>
      <c r="O676">
        <v>140</v>
      </c>
      <c r="P676">
        <v>280</v>
      </c>
      <c r="Q676">
        <v>280</v>
      </c>
      <c r="R676">
        <v>345.72890000000001</v>
      </c>
      <c r="S676">
        <v>625.72890000000007</v>
      </c>
      <c r="T676">
        <v>625.72890000000007</v>
      </c>
      <c r="U676" s="3" t="s">
        <v>23</v>
      </c>
      <c r="V676" s="3" t="s">
        <v>19</v>
      </c>
      <c r="W676">
        <f>VLOOKUP(U676,Days!$A$1:$B$8,2,FALSE)</f>
        <v>3</v>
      </c>
      <c r="X676">
        <f>VLOOKUP(V676,Days!$A$1:$B$8,2,FALSE)</f>
        <v>2</v>
      </c>
      <c r="Y676">
        <f t="shared" si="10"/>
        <v>-1</v>
      </c>
    </row>
    <row r="677" spans="1:25" x14ac:dyDescent="0.35">
      <c r="A677" t="s">
        <v>746</v>
      </c>
      <c r="B677" t="s">
        <v>63</v>
      </c>
      <c r="C677" t="s">
        <v>39</v>
      </c>
      <c r="D677" t="s">
        <v>42</v>
      </c>
      <c r="F677" s="11">
        <v>44329</v>
      </c>
      <c r="G677" s="11">
        <v>44347</v>
      </c>
      <c r="H677">
        <v>2</v>
      </c>
      <c r="K677">
        <v>1</v>
      </c>
      <c r="L677">
        <v>158.29130000000001</v>
      </c>
      <c r="M677" t="s">
        <v>18</v>
      </c>
      <c r="N677">
        <v>18</v>
      </c>
      <c r="O677">
        <v>140</v>
      </c>
      <c r="P677">
        <v>140</v>
      </c>
      <c r="Q677">
        <v>140</v>
      </c>
      <c r="R677">
        <v>158.29130000000001</v>
      </c>
      <c r="S677">
        <v>298.29129999999998</v>
      </c>
      <c r="T677">
        <v>298.29129999999998</v>
      </c>
      <c r="U677" s="3" t="s">
        <v>22</v>
      </c>
      <c r="V677" s="3" t="s">
        <v>26</v>
      </c>
      <c r="W677">
        <f>VLOOKUP(U677,Days!$A$1:$B$8,2,FALSE)</f>
        <v>4</v>
      </c>
      <c r="X677">
        <f>VLOOKUP(V677,Days!$A$1:$B$8,2,FALSE)</f>
        <v>1</v>
      </c>
      <c r="Y677">
        <f t="shared" si="10"/>
        <v>-3</v>
      </c>
    </row>
    <row r="678" spans="1:25" x14ac:dyDescent="0.35">
      <c r="A678" t="s">
        <v>747</v>
      </c>
      <c r="B678" t="s">
        <v>70</v>
      </c>
      <c r="C678" t="s">
        <v>35</v>
      </c>
      <c r="D678" t="s">
        <v>42</v>
      </c>
      <c r="F678" s="11">
        <v>44329</v>
      </c>
      <c r="G678" s="11">
        <v>44348</v>
      </c>
      <c r="H678">
        <v>1</v>
      </c>
      <c r="K678">
        <v>0.5</v>
      </c>
      <c r="L678">
        <v>14.42</v>
      </c>
      <c r="M678" t="s">
        <v>18</v>
      </c>
      <c r="N678">
        <v>19</v>
      </c>
      <c r="O678">
        <v>80</v>
      </c>
      <c r="P678">
        <v>40</v>
      </c>
      <c r="Q678">
        <v>40</v>
      </c>
      <c r="R678">
        <v>14.42</v>
      </c>
      <c r="S678">
        <v>54.42</v>
      </c>
      <c r="T678">
        <v>54.42</v>
      </c>
      <c r="U678" s="3" t="s">
        <v>22</v>
      </c>
      <c r="V678" s="3" t="s">
        <v>19</v>
      </c>
      <c r="W678">
        <f>VLOOKUP(U678,Days!$A$1:$B$8,2,FALSE)</f>
        <v>4</v>
      </c>
      <c r="X678">
        <f>VLOOKUP(V678,Days!$A$1:$B$8,2,FALSE)</f>
        <v>2</v>
      </c>
      <c r="Y678">
        <f t="shared" si="10"/>
        <v>-2</v>
      </c>
    </row>
    <row r="679" spans="1:25" x14ac:dyDescent="0.35">
      <c r="A679" t="s">
        <v>748</v>
      </c>
      <c r="B679" t="s">
        <v>65</v>
      </c>
      <c r="C679" t="s">
        <v>41</v>
      </c>
      <c r="D679" t="s">
        <v>42</v>
      </c>
      <c r="F679" s="11">
        <v>44329</v>
      </c>
      <c r="G679" s="11">
        <v>44355</v>
      </c>
      <c r="H679">
        <v>1</v>
      </c>
      <c r="K679">
        <v>0.75</v>
      </c>
      <c r="L679">
        <v>62.970199999999998</v>
      </c>
      <c r="M679" t="s">
        <v>18</v>
      </c>
      <c r="N679">
        <v>26</v>
      </c>
      <c r="O679">
        <v>80</v>
      </c>
      <c r="P679">
        <v>60</v>
      </c>
      <c r="Q679">
        <v>60</v>
      </c>
      <c r="R679">
        <v>62.970199999999998</v>
      </c>
      <c r="S679">
        <v>122.97020000000001</v>
      </c>
      <c r="T679">
        <v>122.97020000000001</v>
      </c>
      <c r="U679" s="3" t="s">
        <v>22</v>
      </c>
      <c r="V679" s="3" t="s">
        <v>19</v>
      </c>
      <c r="W679">
        <f>VLOOKUP(U679,Days!$A$1:$B$8,2,FALSE)</f>
        <v>4</v>
      </c>
      <c r="X679">
        <f>VLOOKUP(V679,Days!$A$1:$B$8,2,FALSE)</f>
        <v>2</v>
      </c>
      <c r="Y679">
        <f t="shared" si="10"/>
        <v>-2</v>
      </c>
    </row>
    <row r="680" spans="1:25" x14ac:dyDescent="0.35">
      <c r="A680" t="s">
        <v>749</v>
      </c>
      <c r="B680" t="s">
        <v>63</v>
      </c>
      <c r="C680" t="s">
        <v>39</v>
      </c>
      <c r="D680" t="s">
        <v>34</v>
      </c>
      <c r="F680" s="11">
        <v>44329</v>
      </c>
      <c r="G680" s="11">
        <v>44355</v>
      </c>
      <c r="H680">
        <v>2</v>
      </c>
      <c r="K680">
        <v>0.25</v>
      </c>
      <c r="L680">
        <v>63.441299999999998</v>
      </c>
      <c r="M680" t="s">
        <v>18</v>
      </c>
      <c r="N680">
        <v>26</v>
      </c>
      <c r="O680">
        <v>140</v>
      </c>
      <c r="P680">
        <v>35</v>
      </c>
      <c r="Q680">
        <v>35</v>
      </c>
      <c r="R680">
        <v>63.441299999999998</v>
      </c>
      <c r="S680">
        <v>98.441299999999998</v>
      </c>
      <c r="T680">
        <v>98.441299999999998</v>
      </c>
      <c r="U680" s="3" t="s">
        <v>22</v>
      </c>
      <c r="V680" s="3" t="s">
        <v>19</v>
      </c>
      <c r="W680">
        <f>VLOOKUP(U680,Days!$A$1:$B$8,2,FALSE)</f>
        <v>4</v>
      </c>
      <c r="X680">
        <f>VLOOKUP(V680,Days!$A$1:$B$8,2,FALSE)</f>
        <v>2</v>
      </c>
      <c r="Y680">
        <f t="shared" si="10"/>
        <v>-2</v>
      </c>
    </row>
    <row r="681" spans="1:25" x14ac:dyDescent="0.35">
      <c r="A681" t="s">
        <v>750</v>
      </c>
      <c r="B681" t="s">
        <v>67</v>
      </c>
      <c r="C681" t="s">
        <v>35</v>
      </c>
      <c r="D681" t="s">
        <v>42</v>
      </c>
      <c r="F681" s="11">
        <v>44329</v>
      </c>
      <c r="G681" s="11">
        <v>44363</v>
      </c>
      <c r="H681">
        <v>1</v>
      </c>
      <c r="K681">
        <v>0.5</v>
      </c>
      <c r="L681">
        <v>30</v>
      </c>
      <c r="M681" t="s">
        <v>24</v>
      </c>
      <c r="N681">
        <v>34</v>
      </c>
      <c r="O681">
        <v>80</v>
      </c>
      <c r="P681">
        <v>40</v>
      </c>
      <c r="Q681">
        <v>40</v>
      </c>
      <c r="R681">
        <v>30</v>
      </c>
      <c r="S681">
        <v>70</v>
      </c>
      <c r="T681">
        <v>70</v>
      </c>
      <c r="U681" s="3" t="s">
        <v>22</v>
      </c>
      <c r="V681" s="3" t="s">
        <v>23</v>
      </c>
      <c r="W681">
        <f>VLOOKUP(U681,Days!$A$1:$B$8,2,FALSE)</f>
        <v>4</v>
      </c>
      <c r="X681">
        <f>VLOOKUP(V681,Days!$A$1:$B$8,2,FALSE)</f>
        <v>3</v>
      </c>
      <c r="Y681">
        <f t="shared" si="10"/>
        <v>-1</v>
      </c>
    </row>
    <row r="682" spans="1:25" x14ac:dyDescent="0.35">
      <c r="A682" t="s">
        <v>751</v>
      </c>
      <c r="B682" t="s">
        <v>161</v>
      </c>
      <c r="C682" t="s">
        <v>39</v>
      </c>
      <c r="D682" t="s">
        <v>42</v>
      </c>
      <c r="F682" s="11">
        <v>44329</v>
      </c>
      <c r="G682" s="11">
        <v>44364</v>
      </c>
      <c r="H682">
        <v>1</v>
      </c>
      <c r="K682">
        <v>0.5</v>
      </c>
      <c r="L682">
        <v>496</v>
      </c>
      <c r="M682" t="s">
        <v>18</v>
      </c>
      <c r="N682">
        <v>35</v>
      </c>
      <c r="O682">
        <v>80</v>
      </c>
      <c r="P682">
        <v>40</v>
      </c>
      <c r="Q682">
        <v>40</v>
      </c>
      <c r="R682">
        <v>496</v>
      </c>
      <c r="S682">
        <v>536</v>
      </c>
      <c r="T682">
        <v>536</v>
      </c>
      <c r="U682" s="3" t="s">
        <v>22</v>
      </c>
      <c r="V682" s="3" t="s">
        <v>22</v>
      </c>
      <c r="W682">
        <f>VLOOKUP(U682,Days!$A$1:$B$8,2,FALSE)</f>
        <v>4</v>
      </c>
      <c r="X682">
        <f>VLOOKUP(V682,Days!$A$1:$B$8,2,FALSE)</f>
        <v>4</v>
      </c>
      <c r="Y682">
        <f t="shared" si="10"/>
        <v>0</v>
      </c>
    </row>
    <row r="683" spans="1:25" x14ac:dyDescent="0.35">
      <c r="A683" t="s">
        <v>752</v>
      </c>
      <c r="B683" t="s">
        <v>70</v>
      </c>
      <c r="C683" t="s">
        <v>35</v>
      </c>
      <c r="D683" t="s">
        <v>42</v>
      </c>
      <c r="E683" t="s">
        <v>27</v>
      </c>
      <c r="F683" s="11">
        <v>44329</v>
      </c>
      <c r="H683">
        <v>1</v>
      </c>
      <c r="J683" t="s">
        <v>27</v>
      </c>
      <c r="L683">
        <v>126.81</v>
      </c>
      <c r="M683" t="s">
        <v>24</v>
      </c>
      <c r="N683" t="s">
        <v>30</v>
      </c>
      <c r="O683">
        <v>80</v>
      </c>
      <c r="P683">
        <v>0</v>
      </c>
      <c r="Q683">
        <v>0</v>
      </c>
      <c r="R683">
        <v>0</v>
      </c>
      <c r="S683">
        <v>126.81</v>
      </c>
      <c r="T683">
        <v>0</v>
      </c>
      <c r="U683" s="3" t="s">
        <v>22</v>
      </c>
      <c r="V683" s="3" t="s">
        <v>25</v>
      </c>
      <c r="W683">
        <f>VLOOKUP(U683,Days!$A$1:$B$8,2,FALSE)</f>
        <v>4</v>
      </c>
      <c r="X683">
        <f>VLOOKUP(V683,Days!$A$1:$B$8,2,FALSE)</f>
        <v>6</v>
      </c>
      <c r="Y683">
        <f t="shared" si="10"/>
        <v>2</v>
      </c>
    </row>
    <row r="684" spans="1:25" x14ac:dyDescent="0.35">
      <c r="A684" t="s">
        <v>753</v>
      </c>
      <c r="B684" t="s">
        <v>77</v>
      </c>
      <c r="C684" t="s">
        <v>37</v>
      </c>
      <c r="D684" t="s">
        <v>38</v>
      </c>
      <c r="F684" s="11">
        <v>44329</v>
      </c>
      <c r="H684">
        <v>2</v>
      </c>
      <c r="L684">
        <v>144</v>
      </c>
      <c r="M684" t="s">
        <v>24</v>
      </c>
      <c r="N684" t="s">
        <v>30</v>
      </c>
      <c r="O684">
        <v>140</v>
      </c>
      <c r="P684">
        <v>0</v>
      </c>
      <c r="Q684">
        <v>0</v>
      </c>
      <c r="R684">
        <v>144</v>
      </c>
      <c r="S684">
        <v>144</v>
      </c>
      <c r="T684">
        <v>144</v>
      </c>
      <c r="U684" s="3" t="s">
        <v>22</v>
      </c>
      <c r="V684" s="3" t="s">
        <v>25</v>
      </c>
      <c r="W684">
        <f>VLOOKUP(U684,Days!$A$1:$B$8,2,FALSE)</f>
        <v>4</v>
      </c>
      <c r="X684">
        <f>VLOOKUP(V684,Days!$A$1:$B$8,2,FALSE)</f>
        <v>6</v>
      </c>
      <c r="Y684">
        <f t="shared" si="10"/>
        <v>2</v>
      </c>
    </row>
    <row r="685" spans="1:25" x14ac:dyDescent="0.35">
      <c r="A685" t="s">
        <v>754</v>
      </c>
      <c r="B685" t="s">
        <v>218</v>
      </c>
      <c r="C685" t="s">
        <v>39</v>
      </c>
      <c r="D685" t="s">
        <v>42</v>
      </c>
      <c r="F685" s="11">
        <v>44331</v>
      </c>
      <c r="G685" s="11">
        <v>44354</v>
      </c>
      <c r="H685">
        <v>2</v>
      </c>
      <c r="J685" t="s">
        <v>27</v>
      </c>
      <c r="K685">
        <v>0.5</v>
      </c>
      <c r="L685">
        <v>494.92989999999998</v>
      </c>
      <c r="M685" t="s">
        <v>24</v>
      </c>
      <c r="N685">
        <v>23</v>
      </c>
      <c r="O685">
        <v>140</v>
      </c>
      <c r="P685">
        <v>70</v>
      </c>
      <c r="Q685">
        <v>70</v>
      </c>
      <c r="R685">
        <v>0</v>
      </c>
      <c r="S685">
        <v>564.92989999999998</v>
      </c>
      <c r="T685">
        <v>70</v>
      </c>
      <c r="U685" s="3" t="s">
        <v>25</v>
      </c>
      <c r="V685" s="3" t="s">
        <v>26</v>
      </c>
      <c r="W685">
        <f>VLOOKUP(U685,Days!$A$1:$B$8,2,FALSE)</f>
        <v>6</v>
      </c>
      <c r="X685">
        <f>VLOOKUP(V685,Days!$A$1:$B$8,2,FALSE)</f>
        <v>1</v>
      </c>
      <c r="Y685">
        <f t="shared" si="10"/>
        <v>-5</v>
      </c>
    </row>
    <row r="686" spans="1:25" x14ac:dyDescent="0.35">
      <c r="A686" t="s">
        <v>755</v>
      </c>
      <c r="B686" t="s">
        <v>63</v>
      </c>
      <c r="C686" t="s">
        <v>39</v>
      </c>
      <c r="D686" t="s">
        <v>34</v>
      </c>
      <c r="F686" s="11">
        <v>44331</v>
      </c>
      <c r="G686" s="11">
        <v>44355</v>
      </c>
      <c r="H686">
        <v>2</v>
      </c>
      <c r="K686">
        <v>0.25</v>
      </c>
      <c r="L686">
        <v>30.0473</v>
      </c>
      <c r="M686" t="s">
        <v>24</v>
      </c>
      <c r="N686">
        <v>24</v>
      </c>
      <c r="O686">
        <v>140</v>
      </c>
      <c r="P686">
        <v>35</v>
      </c>
      <c r="Q686">
        <v>35</v>
      </c>
      <c r="R686">
        <v>30.0473</v>
      </c>
      <c r="S686">
        <v>65.047300000000007</v>
      </c>
      <c r="T686">
        <v>65.047300000000007</v>
      </c>
      <c r="U686" s="3" t="s">
        <v>25</v>
      </c>
      <c r="V686" s="3" t="s">
        <v>19</v>
      </c>
      <c r="W686">
        <f>VLOOKUP(U686,Days!$A$1:$B$8,2,FALSE)</f>
        <v>6</v>
      </c>
      <c r="X686">
        <f>VLOOKUP(V686,Days!$A$1:$B$8,2,FALSE)</f>
        <v>2</v>
      </c>
      <c r="Y686">
        <f t="shared" si="10"/>
        <v>-4</v>
      </c>
    </row>
    <row r="687" spans="1:25" x14ac:dyDescent="0.35">
      <c r="A687" t="s">
        <v>756</v>
      </c>
      <c r="B687" t="s">
        <v>87</v>
      </c>
      <c r="C687" t="s">
        <v>33</v>
      </c>
      <c r="D687" t="s">
        <v>34</v>
      </c>
      <c r="E687" t="s">
        <v>27</v>
      </c>
      <c r="F687" s="11">
        <v>44333</v>
      </c>
      <c r="G687" s="11">
        <v>44341</v>
      </c>
      <c r="H687">
        <v>1</v>
      </c>
      <c r="K687">
        <v>0.25</v>
      </c>
      <c r="L687">
        <v>147.63820000000001</v>
      </c>
      <c r="M687" t="s">
        <v>18</v>
      </c>
      <c r="N687">
        <v>8</v>
      </c>
      <c r="O687">
        <v>80</v>
      </c>
      <c r="P687">
        <v>20</v>
      </c>
      <c r="Q687">
        <v>20</v>
      </c>
      <c r="R687">
        <v>147.63820000000001</v>
      </c>
      <c r="S687">
        <v>167.63820000000001</v>
      </c>
      <c r="T687">
        <v>167.63820000000001</v>
      </c>
      <c r="U687" s="3" t="s">
        <v>26</v>
      </c>
      <c r="V687" s="3" t="s">
        <v>19</v>
      </c>
      <c r="W687">
        <f>VLOOKUP(U687,Days!$A$1:$B$8,2,FALSE)</f>
        <v>1</v>
      </c>
      <c r="X687">
        <f>VLOOKUP(V687,Days!$A$1:$B$8,2,FALSE)</f>
        <v>2</v>
      </c>
      <c r="Y687">
        <f t="shared" si="10"/>
        <v>1</v>
      </c>
    </row>
    <row r="688" spans="1:25" x14ac:dyDescent="0.35">
      <c r="A688" t="s">
        <v>757</v>
      </c>
      <c r="B688" t="s">
        <v>63</v>
      </c>
      <c r="C688" t="s">
        <v>39</v>
      </c>
      <c r="D688" t="s">
        <v>42</v>
      </c>
      <c r="F688" s="11">
        <v>44333</v>
      </c>
      <c r="G688" s="11">
        <v>44344</v>
      </c>
      <c r="H688">
        <v>2</v>
      </c>
      <c r="K688">
        <v>0.5</v>
      </c>
      <c r="L688">
        <v>37.44</v>
      </c>
      <c r="M688" t="s">
        <v>24</v>
      </c>
      <c r="N688">
        <v>11</v>
      </c>
      <c r="O688">
        <v>140</v>
      </c>
      <c r="P688">
        <v>70</v>
      </c>
      <c r="Q688">
        <v>70</v>
      </c>
      <c r="R688">
        <v>37.44</v>
      </c>
      <c r="S688">
        <v>107.44</v>
      </c>
      <c r="T688">
        <v>107.44</v>
      </c>
      <c r="U688" s="3" t="s">
        <v>26</v>
      </c>
      <c r="V688" s="3" t="s">
        <v>20</v>
      </c>
      <c r="W688">
        <f>VLOOKUP(U688,Days!$A$1:$B$8,2,FALSE)</f>
        <v>1</v>
      </c>
      <c r="X688">
        <f>VLOOKUP(V688,Days!$A$1:$B$8,2,FALSE)</f>
        <v>5</v>
      </c>
      <c r="Y688">
        <f t="shared" si="10"/>
        <v>4</v>
      </c>
    </row>
    <row r="689" spans="1:25" x14ac:dyDescent="0.35">
      <c r="A689" t="s">
        <v>758</v>
      </c>
      <c r="B689" t="s">
        <v>161</v>
      </c>
      <c r="C689" t="s">
        <v>39</v>
      </c>
      <c r="D689" t="s">
        <v>34</v>
      </c>
      <c r="F689" s="11">
        <v>44333</v>
      </c>
      <c r="G689" s="11">
        <v>44349</v>
      </c>
      <c r="H689">
        <v>2</v>
      </c>
      <c r="K689">
        <v>0.5</v>
      </c>
      <c r="L689">
        <v>288</v>
      </c>
      <c r="M689" t="s">
        <v>18</v>
      </c>
      <c r="N689">
        <v>16</v>
      </c>
      <c r="O689">
        <v>140</v>
      </c>
      <c r="P689">
        <v>70</v>
      </c>
      <c r="Q689">
        <v>70</v>
      </c>
      <c r="R689">
        <v>288</v>
      </c>
      <c r="S689">
        <v>358</v>
      </c>
      <c r="T689">
        <v>358</v>
      </c>
      <c r="U689" s="3" t="s">
        <v>26</v>
      </c>
      <c r="V689" s="3" t="s">
        <v>23</v>
      </c>
      <c r="W689">
        <f>VLOOKUP(U689,Days!$A$1:$B$8,2,FALSE)</f>
        <v>1</v>
      </c>
      <c r="X689">
        <f>VLOOKUP(V689,Days!$A$1:$B$8,2,FALSE)</f>
        <v>3</v>
      </c>
      <c r="Y689">
        <f t="shared" si="10"/>
        <v>2</v>
      </c>
    </row>
    <row r="690" spans="1:25" x14ac:dyDescent="0.35">
      <c r="A690" t="s">
        <v>759</v>
      </c>
      <c r="B690" t="s">
        <v>70</v>
      </c>
      <c r="C690" t="s">
        <v>35</v>
      </c>
      <c r="D690" t="s">
        <v>34</v>
      </c>
      <c r="F690" s="11">
        <v>44333</v>
      </c>
      <c r="G690" s="11">
        <v>44349</v>
      </c>
      <c r="H690">
        <v>2</v>
      </c>
      <c r="K690">
        <v>1</v>
      </c>
      <c r="L690">
        <v>150</v>
      </c>
      <c r="M690" t="s">
        <v>24</v>
      </c>
      <c r="N690">
        <v>16</v>
      </c>
      <c r="O690">
        <v>140</v>
      </c>
      <c r="P690">
        <v>140</v>
      </c>
      <c r="Q690">
        <v>140</v>
      </c>
      <c r="R690">
        <v>150</v>
      </c>
      <c r="S690">
        <v>290</v>
      </c>
      <c r="T690">
        <v>290</v>
      </c>
      <c r="U690" s="3" t="s">
        <v>26</v>
      </c>
      <c r="V690" s="3" t="s">
        <v>23</v>
      </c>
      <c r="W690">
        <f>VLOOKUP(U690,Days!$A$1:$B$8,2,FALSE)</f>
        <v>1</v>
      </c>
      <c r="X690">
        <f>VLOOKUP(V690,Days!$A$1:$B$8,2,FALSE)</f>
        <v>3</v>
      </c>
      <c r="Y690">
        <f t="shared" si="10"/>
        <v>2</v>
      </c>
    </row>
    <row r="691" spans="1:25" x14ac:dyDescent="0.35">
      <c r="A691" t="s">
        <v>760</v>
      </c>
      <c r="B691" t="s">
        <v>63</v>
      </c>
      <c r="C691" t="s">
        <v>39</v>
      </c>
      <c r="D691" t="s">
        <v>36</v>
      </c>
      <c r="F691" s="11">
        <v>44333</v>
      </c>
      <c r="G691" s="11">
        <v>44355</v>
      </c>
      <c r="H691">
        <v>1</v>
      </c>
      <c r="K691">
        <v>0.25</v>
      </c>
      <c r="L691">
        <v>42.66</v>
      </c>
      <c r="M691" t="s">
        <v>18</v>
      </c>
      <c r="N691">
        <v>22</v>
      </c>
      <c r="O691">
        <v>80</v>
      </c>
      <c r="P691">
        <v>20</v>
      </c>
      <c r="Q691">
        <v>20</v>
      </c>
      <c r="R691">
        <v>42.66</v>
      </c>
      <c r="S691">
        <v>62.66</v>
      </c>
      <c r="T691">
        <v>62.66</v>
      </c>
      <c r="U691" s="3" t="s">
        <v>26</v>
      </c>
      <c r="V691" s="3" t="s">
        <v>19</v>
      </c>
      <c r="W691">
        <f>VLOOKUP(U691,Days!$A$1:$B$8,2,FALSE)</f>
        <v>1</v>
      </c>
      <c r="X691">
        <f>VLOOKUP(V691,Days!$A$1:$B$8,2,FALSE)</f>
        <v>2</v>
      </c>
      <c r="Y691">
        <f t="shared" si="10"/>
        <v>1</v>
      </c>
    </row>
    <row r="692" spans="1:25" x14ac:dyDescent="0.35">
      <c r="A692" t="s">
        <v>761</v>
      </c>
      <c r="B692" t="s">
        <v>63</v>
      </c>
      <c r="C692" t="s">
        <v>39</v>
      </c>
      <c r="D692" t="s">
        <v>34</v>
      </c>
      <c r="F692" s="11">
        <v>44333</v>
      </c>
      <c r="G692" s="11">
        <v>44355</v>
      </c>
      <c r="H692">
        <v>1</v>
      </c>
      <c r="K692">
        <v>0.25</v>
      </c>
      <c r="L692">
        <v>287.25</v>
      </c>
      <c r="M692" t="s">
        <v>18</v>
      </c>
      <c r="N692">
        <v>22</v>
      </c>
      <c r="O692">
        <v>80</v>
      </c>
      <c r="P692">
        <v>20</v>
      </c>
      <c r="Q692">
        <v>20</v>
      </c>
      <c r="R692">
        <v>287.25</v>
      </c>
      <c r="S692">
        <v>307.25</v>
      </c>
      <c r="T692">
        <v>307.25</v>
      </c>
      <c r="U692" s="3" t="s">
        <v>26</v>
      </c>
      <c r="V692" s="3" t="s">
        <v>19</v>
      </c>
      <c r="W692">
        <f>VLOOKUP(U692,Days!$A$1:$B$8,2,FALSE)</f>
        <v>1</v>
      </c>
      <c r="X692">
        <f>VLOOKUP(V692,Days!$A$1:$B$8,2,FALSE)</f>
        <v>2</v>
      </c>
      <c r="Y692">
        <f t="shared" si="10"/>
        <v>1</v>
      </c>
    </row>
    <row r="693" spans="1:25" x14ac:dyDescent="0.35">
      <c r="A693" t="s">
        <v>762</v>
      </c>
      <c r="B693" t="s">
        <v>77</v>
      </c>
      <c r="C693" t="s">
        <v>35</v>
      </c>
      <c r="D693" t="s">
        <v>36</v>
      </c>
      <c r="F693" s="11">
        <v>44333</v>
      </c>
      <c r="G693" s="11">
        <v>44358</v>
      </c>
      <c r="H693">
        <v>2</v>
      </c>
      <c r="K693">
        <v>0.25</v>
      </c>
      <c r="L693">
        <v>147.4015</v>
      </c>
      <c r="M693" t="s">
        <v>24</v>
      </c>
      <c r="N693">
        <v>25</v>
      </c>
      <c r="O693">
        <v>140</v>
      </c>
      <c r="P693">
        <v>35</v>
      </c>
      <c r="Q693">
        <v>35</v>
      </c>
      <c r="R693">
        <v>147.4015</v>
      </c>
      <c r="S693">
        <v>182.4015</v>
      </c>
      <c r="T693">
        <v>182.4015</v>
      </c>
      <c r="U693" s="3" t="s">
        <v>26</v>
      </c>
      <c r="V693" s="3" t="s">
        <v>20</v>
      </c>
      <c r="W693">
        <f>VLOOKUP(U693,Days!$A$1:$B$8,2,FALSE)</f>
        <v>1</v>
      </c>
      <c r="X693">
        <f>VLOOKUP(V693,Days!$A$1:$B$8,2,FALSE)</f>
        <v>5</v>
      </c>
      <c r="Y693">
        <f t="shared" si="10"/>
        <v>4</v>
      </c>
    </row>
    <row r="694" spans="1:25" x14ac:dyDescent="0.35">
      <c r="A694" t="s">
        <v>763</v>
      </c>
      <c r="B694" t="s">
        <v>63</v>
      </c>
      <c r="C694" t="s">
        <v>39</v>
      </c>
      <c r="D694" t="s">
        <v>36</v>
      </c>
      <c r="F694" s="11">
        <v>44333</v>
      </c>
      <c r="G694" s="11">
        <v>44366</v>
      </c>
      <c r="H694">
        <v>1</v>
      </c>
      <c r="K694">
        <v>0.25</v>
      </c>
      <c r="L694">
        <v>59.242100000000001</v>
      </c>
      <c r="M694" t="s">
        <v>24</v>
      </c>
      <c r="N694">
        <v>33</v>
      </c>
      <c r="O694">
        <v>80</v>
      </c>
      <c r="P694">
        <v>20</v>
      </c>
      <c r="Q694">
        <v>20</v>
      </c>
      <c r="R694">
        <v>59.242100000000001</v>
      </c>
      <c r="S694">
        <v>79.242099999999994</v>
      </c>
      <c r="T694">
        <v>79.242099999999994</v>
      </c>
      <c r="U694" s="3" t="s">
        <v>26</v>
      </c>
      <c r="V694" s="3" t="s">
        <v>25</v>
      </c>
      <c r="W694">
        <f>VLOOKUP(U694,Days!$A$1:$B$8,2,FALSE)</f>
        <v>1</v>
      </c>
      <c r="X694">
        <f>VLOOKUP(V694,Days!$A$1:$B$8,2,FALSE)</f>
        <v>6</v>
      </c>
      <c r="Y694">
        <f t="shared" si="10"/>
        <v>5</v>
      </c>
    </row>
    <row r="695" spans="1:25" x14ac:dyDescent="0.35">
      <c r="A695" t="s">
        <v>764</v>
      </c>
      <c r="B695" t="s">
        <v>63</v>
      </c>
      <c r="C695" t="s">
        <v>39</v>
      </c>
      <c r="D695" t="s">
        <v>34</v>
      </c>
      <c r="F695" s="11">
        <v>44333</v>
      </c>
      <c r="G695" s="11">
        <v>44361</v>
      </c>
      <c r="H695">
        <v>1</v>
      </c>
      <c r="K695">
        <v>0.25</v>
      </c>
      <c r="L695">
        <v>240</v>
      </c>
      <c r="M695" t="s">
        <v>18</v>
      </c>
      <c r="N695">
        <v>28</v>
      </c>
      <c r="O695">
        <v>80</v>
      </c>
      <c r="P695">
        <v>20</v>
      </c>
      <c r="Q695">
        <v>20</v>
      </c>
      <c r="R695">
        <v>240</v>
      </c>
      <c r="S695">
        <v>260</v>
      </c>
      <c r="T695">
        <v>260</v>
      </c>
      <c r="U695" s="3" t="s">
        <v>26</v>
      </c>
      <c r="V695" s="3" t="s">
        <v>26</v>
      </c>
      <c r="W695">
        <f>VLOOKUP(U695,Days!$A$1:$B$8,2,FALSE)</f>
        <v>1</v>
      </c>
      <c r="X695">
        <f>VLOOKUP(V695,Days!$A$1:$B$8,2,FALSE)</f>
        <v>1</v>
      </c>
      <c r="Y695">
        <f t="shared" si="10"/>
        <v>0</v>
      </c>
    </row>
    <row r="696" spans="1:25" x14ac:dyDescent="0.35">
      <c r="A696" t="s">
        <v>765</v>
      </c>
      <c r="B696" t="s">
        <v>63</v>
      </c>
      <c r="C696" t="s">
        <v>39</v>
      </c>
      <c r="D696" t="s">
        <v>36</v>
      </c>
      <c r="F696" s="11">
        <v>44333</v>
      </c>
      <c r="G696" s="11">
        <v>44369</v>
      </c>
      <c r="H696">
        <v>2</v>
      </c>
      <c r="K696">
        <v>0.25</v>
      </c>
      <c r="L696">
        <v>197.47</v>
      </c>
      <c r="M696" t="s">
        <v>24</v>
      </c>
      <c r="N696">
        <v>36</v>
      </c>
      <c r="O696">
        <v>140</v>
      </c>
      <c r="P696">
        <v>35</v>
      </c>
      <c r="Q696">
        <v>35</v>
      </c>
      <c r="R696">
        <v>197.47</v>
      </c>
      <c r="S696">
        <v>232.47</v>
      </c>
      <c r="T696">
        <v>232.47</v>
      </c>
      <c r="U696" s="3" t="s">
        <v>26</v>
      </c>
      <c r="V696" s="3" t="s">
        <v>19</v>
      </c>
      <c r="W696">
        <f>VLOOKUP(U696,Days!$A$1:$B$8,2,FALSE)</f>
        <v>1</v>
      </c>
      <c r="X696">
        <f>VLOOKUP(V696,Days!$A$1:$B$8,2,FALSE)</f>
        <v>2</v>
      </c>
      <c r="Y696">
        <f t="shared" si="10"/>
        <v>1</v>
      </c>
    </row>
    <row r="697" spans="1:25" x14ac:dyDescent="0.35">
      <c r="A697" t="s">
        <v>766</v>
      </c>
      <c r="B697" t="s">
        <v>161</v>
      </c>
      <c r="C697" t="s">
        <v>39</v>
      </c>
      <c r="D697" t="s">
        <v>34</v>
      </c>
      <c r="F697" s="11">
        <v>44333</v>
      </c>
      <c r="G697" s="11">
        <v>44393</v>
      </c>
      <c r="H697">
        <v>2</v>
      </c>
      <c r="K697">
        <v>0.5</v>
      </c>
      <c r="L697">
        <v>304.19459999999998</v>
      </c>
      <c r="M697" t="s">
        <v>24</v>
      </c>
      <c r="N697">
        <v>60</v>
      </c>
      <c r="O697">
        <v>140</v>
      </c>
      <c r="P697">
        <v>70</v>
      </c>
      <c r="Q697">
        <v>70</v>
      </c>
      <c r="R697">
        <v>304.19459999999998</v>
      </c>
      <c r="S697">
        <v>374.19459999999998</v>
      </c>
      <c r="T697">
        <v>374.19459999999998</v>
      </c>
      <c r="U697" s="3" t="s">
        <v>26</v>
      </c>
      <c r="V697" s="3" t="s">
        <v>20</v>
      </c>
      <c r="W697">
        <f>VLOOKUP(U697,Days!$A$1:$B$8,2,FALSE)</f>
        <v>1</v>
      </c>
      <c r="X697">
        <f>VLOOKUP(V697,Days!$A$1:$B$8,2,FALSE)</f>
        <v>5</v>
      </c>
      <c r="Y697">
        <f t="shared" si="10"/>
        <v>4</v>
      </c>
    </row>
    <row r="698" spans="1:25" x14ac:dyDescent="0.35">
      <c r="A698" t="s">
        <v>767</v>
      </c>
      <c r="B698" t="s">
        <v>87</v>
      </c>
      <c r="C698" t="s">
        <v>33</v>
      </c>
      <c r="D698" t="s">
        <v>42</v>
      </c>
      <c r="F698" s="11">
        <v>44334</v>
      </c>
      <c r="G698" s="11">
        <v>44343</v>
      </c>
      <c r="H698">
        <v>1</v>
      </c>
      <c r="K698">
        <v>0.5</v>
      </c>
      <c r="L698">
        <v>64.342100000000002</v>
      </c>
      <c r="M698" t="s">
        <v>18</v>
      </c>
      <c r="N698">
        <v>9</v>
      </c>
      <c r="O698">
        <v>80</v>
      </c>
      <c r="P698">
        <v>40</v>
      </c>
      <c r="Q698">
        <v>40</v>
      </c>
      <c r="R698">
        <v>64.342100000000002</v>
      </c>
      <c r="S698">
        <v>104.3421</v>
      </c>
      <c r="T698">
        <v>104.3421</v>
      </c>
      <c r="U698" s="3" t="s">
        <v>19</v>
      </c>
      <c r="V698" s="3" t="s">
        <v>22</v>
      </c>
      <c r="W698">
        <f>VLOOKUP(U698,Days!$A$1:$B$8,2,FALSE)</f>
        <v>2</v>
      </c>
      <c r="X698">
        <f>VLOOKUP(V698,Days!$A$1:$B$8,2,FALSE)</f>
        <v>4</v>
      </c>
      <c r="Y698">
        <f t="shared" si="10"/>
        <v>2</v>
      </c>
    </row>
    <row r="699" spans="1:25" x14ac:dyDescent="0.35">
      <c r="A699" t="s">
        <v>768</v>
      </c>
      <c r="B699" t="s">
        <v>65</v>
      </c>
      <c r="C699" t="s">
        <v>41</v>
      </c>
      <c r="D699" t="s">
        <v>42</v>
      </c>
      <c r="F699" s="11">
        <v>44334</v>
      </c>
      <c r="G699" s="11">
        <v>44347</v>
      </c>
      <c r="H699">
        <v>1</v>
      </c>
      <c r="K699">
        <v>0.5</v>
      </c>
      <c r="L699">
        <v>10.27</v>
      </c>
      <c r="M699" t="s">
        <v>18</v>
      </c>
      <c r="N699">
        <v>13</v>
      </c>
      <c r="O699">
        <v>80</v>
      </c>
      <c r="P699">
        <v>40</v>
      </c>
      <c r="Q699">
        <v>40</v>
      </c>
      <c r="R699">
        <v>10.27</v>
      </c>
      <c r="S699">
        <v>50.269999999999996</v>
      </c>
      <c r="T699">
        <v>50.269999999999996</v>
      </c>
      <c r="U699" s="3" t="s">
        <v>19</v>
      </c>
      <c r="V699" s="3" t="s">
        <v>26</v>
      </c>
      <c r="W699">
        <f>VLOOKUP(U699,Days!$A$1:$B$8,2,FALSE)</f>
        <v>2</v>
      </c>
      <c r="X699">
        <f>VLOOKUP(V699,Days!$A$1:$B$8,2,FALSE)</f>
        <v>1</v>
      </c>
      <c r="Y699">
        <f t="shared" si="10"/>
        <v>-1</v>
      </c>
    </row>
    <row r="700" spans="1:25" x14ac:dyDescent="0.35">
      <c r="A700" t="s">
        <v>769</v>
      </c>
      <c r="B700" t="s">
        <v>70</v>
      </c>
      <c r="C700" t="s">
        <v>33</v>
      </c>
      <c r="D700" t="s">
        <v>34</v>
      </c>
      <c r="F700" s="11">
        <v>44334</v>
      </c>
      <c r="G700" s="11">
        <v>44350</v>
      </c>
      <c r="H700">
        <v>2</v>
      </c>
      <c r="K700">
        <v>0.75</v>
      </c>
      <c r="L700">
        <v>319.02080000000001</v>
      </c>
      <c r="M700" t="s">
        <v>24</v>
      </c>
      <c r="N700">
        <v>16</v>
      </c>
      <c r="O700">
        <v>140</v>
      </c>
      <c r="P700">
        <v>105</v>
      </c>
      <c r="Q700">
        <v>105</v>
      </c>
      <c r="R700">
        <v>319.02080000000001</v>
      </c>
      <c r="S700">
        <v>424.02080000000001</v>
      </c>
      <c r="T700">
        <v>424.02080000000001</v>
      </c>
      <c r="U700" s="3" t="s">
        <v>19</v>
      </c>
      <c r="V700" s="3" t="s">
        <v>22</v>
      </c>
      <c r="W700">
        <f>VLOOKUP(U700,Days!$A$1:$B$8,2,FALSE)</f>
        <v>2</v>
      </c>
      <c r="X700">
        <f>VLOOKUP(V700,Days!$A$1:$B$8,2,FALSE)</f>
        <v>4</v>
      </c>
      <c r="Y700">
        <f t="shared" si="10"/>
        <v>2</v>
      </c>
    </row>
    <row r="701" spans="1:25" x14ac:dyDescent="0.35">
      <c r="A701" t="s">
        <v>770</v>
      </c>
      <c r="B701" t="s">
        <v>70</v>
      </c>
      <c r="C701" t="s">
        <v>37</v>
      </c>
      <c r="D701" t="s">
        <v>42</v>
      </c>
      <c r="F701" s="11">
        <v>44334</v>
      </c>
      <c r="G701" s="11">
        <v>44348</v>
      </c>
      <c r="H701">
        <v>1</v>
      </c>
      <c r="K701">
        <v>0.75</v>
      </c>
      <c r="L701">
        <v>131</v>
      </c>
      <c r="M701" t="s">
        <v>24</v>
      </c>
      <c r="N701">
        <v>14</v>
      </c>
      <c r="O701">
        <v>80</v>
      </c>
      <c r="P701">
        <v>60</v>
      </c>
      <c r="Q701">
        <v>60</v>
      </c>
      <c r="R701">
        <v>131</v>
      </c>
      <c r="S701">
        <v>191</v>
      </c>
      <c r="T701">
        <v>191</v>
      </c>
      <c r="U701" s="3" t="s">
        <v>19</v>
      </c>
      <c r="V701" s="3" t="s">
        <v>19</v>
      </c>
      <c r="W701">
        <f>VLOOKUP(U701,Days!$A$1:$B$8,2,FALSE)</f>
        <v>2</v>
      </c>
      <c r="X701">
        <f>VLOOKUP(V701,Days!$A$1:$B$8,2,FALSE)</f>
        <v>2</v>
      </c>
      <c r="Y701">
        <f t="shared" si="10"/>
        <v>0</v>
      </c>
    </row>
    <row r="702" spans="1:25" x14ac:dyDescent="0.35">
      <c r="A702" t="s">
        <v>771</v>
      </c>
      <c r="B702" t="s">
        <v>63</v>
      </c>
      <c r="C702" t="s">
        <v>39</v>
      </c>
      <c r="D702" t="s">
        <v>34</v>
      </c>
      <c r="F702" s="11">
        <v>44334</v>
      </c>
      <c r="G702" s="11">
        <v>44349</v>
      </c>
      <c r="H702">
        <v>2</v>
      </c>
      <c r="K702">
        <v>0.25</v>
      </c>
      <c r="L702">
        <v>167</v>
      </c>
      <c r="M702" t="s">
        <v>18</v>
      </c>
      <c r="N702">
        <v>15</v>
      </c>
      <c r="O702">
        <v>140</v>
      </c>
      <c r="P702">
        <v>35</v>
      </c>
      <c r="Q702">
        <v>35</v>
      </c>
      <c r="R702">
        <v>167</v>
      </c>
      <c r="S702">
        <v>202</v>
      </c>
      <c r="T702">
        <v>202</v>
      </c>
      <c r="U702" s="3" t="s">
        <v>19</v>
      </c>
      <c r="V702" s="3" t="s">
        <v>23</v>
      </c>
      <c r="W702">
        <f>VLOOKUP(U702,Days!$A$1:$B$8,2,FALSE)</f>
        <v>2</v>
      </c>
      <c r="X702">
        <f>VLOOKUP(V702,Days!$A$1:$B$8,2,FALSE)</f>
        <v>3</v>
      </c>
      <c r="Y702">
        <f t="shared" si="10"/>
        <v>1</v>
      </c>
    </row>
    <row r="703" spans="1:25" x14ac:dyDescent="0.35">
      <c r="A703" t="s">
        <v>772</v>
      </c>
      <c r="B703" t="s">
        <v>87</v>
      </c>
      <c r="C703" t="s">
        <v>33</v>
      </c>
      <c r="D703" t="s">
        <v>42</v>
      </c>
      <c r="F703" s="11">
        <v>44334</v>
      </c>
      <c r="G703" s="11">
        <v>44356</v>
      </c>
      <c r="H703">
        <v>1</v>
      </c>
      <c r="K703">
        <v>0.5</v>
      </c>
      <c r="L703">
        <v>91.041700000000006</v>
      </c>
      <c r="M703" t="s">
        <v>18</v>
      </c>
      <c r="N703">
        <v>22</v>
      </c>
      <c r="O703">
        <v>80</v>
      </c>
      <c r="P703">
        <v>40</v>
      </c>
      <c r="Q703">
        <v>40</v>
      </c>
      <c r="R703">
        <v>91.041700000000006</v>
      </c>
      <c r="S703">
        <v>131.04169999999999</v>
      </c>
      <c r="T703">
        <v>131.04169999999999</v>
      </c>
      <c r="U703" s="3" t="s">
        <v>19</v>
      </c>
      <c r="V703" s="3" t="s">
        <v>23</v>
      </c>
      <c r="W703">
        <f>VLOOKUP(U703,Days!$A$1:$B$8,2,FALSE)</f>
        <v>2</v>
      </c>
      <c r="X703">
        <f>VLOOKUP(V703,Days!$A$1:$B$8,2,FALSE)</f>
        <v>3</v>
      </c>
      <c r="Y703">
        <f t="shared" si="10"/>
        <v>1</v>
      </c>
    </row>
    <row r="704" spans="1:25" x14ac:dyDescent="0.35">
      <c r="A704" t="s">
        <v>773</v>
      </c>
      <c r="B704" t="s">
        <v>77</v>
      </c>
      <c r="C704" t="s">
        <v>37</v>
      </c>
      <c r="D704" t="s">
        <v>34</v>
      </c>
      <c r="F704" s="11">
        <v>44334</v>
      </c>
      <c r="G704" s="11">
        <v>44369</v>
      </c>
      <c r="H704">
        <v>1</v>
      </c>
      <c r="K704">
        <v>0.25</v>
      </c>
      <c r="L704">
        <v>44.9221</v>
      </c>
      <c r="M704" t="s">
        <v>24</v>
      </c>
      <c r="N704">
        <v>35</v>
      </c>
      <c r="O704">
        <v>80</v>
      </c>
      <c r="P704">
        <v>20</v>
      </c>
      <c r="Q704">
        <v>20</v>
      </c>
      <c r="R704">
        <v>44.9221</v>
      </c>
      <c r="S704">
        <v>64.9221</v>
      </c>
      <c r="T704">
        <v>64.9221</v>
      </c>
      <c r="U704" s="3" t="s">
        <v>19</v>
      </c>
      <c r="V704" s="3" t="s">
        <v>19</v>
      </c>
      <c r="W704">
        <f>VLOOKUP(U704,Days!$A$1:$B$8,2,FALSE)</f>
        <v>2</v>
      </c>
      <c r="X704">
        <f>VLOOKUP(V704,Days!$A$1:$B$8,2,FALSE)</f>
        <v>2</v>
      </c>
      <c r="Y704">
        <f t="shared" si="10"/>
        <v>0</v>
      </c>
    </row>
    <row r="705" spans="1:25" x14ac:dyDescent="0.35">
      <c r="A705" t="s">
        <v>774</v>
      </c>
      <c r="B705" t="s">
        <v>70</v>
      </c>
      <c r="C705" t="s">
        <v>35</v>
      </c>
      <c r="D705" t="s">
        <v>42</v>
      </c>
      <c r="F705" s="11">
        <v>44334</v>
      </c>
      <c r="G705" s="11">
        <v>44400</v>
      </c>
      <c r="H705">
        <v>1</v>
      </c>
      <c r="I705" t="s">
        <v>27</v>
      </c>
      <c r="J705" t="s">
        <v>27</v>
      </c>
      <c r="K705">
        <v>1</v>
      </c>
      <c r="L705">
        <v>163.92760000000001</v>
      </c>
      <c r="M705" t="s">
        <v>28</v>
      </c>
      <c r="N705">
        <v>66</v>
      </c>
      <c r="O705">
        <v>80</v>
      </c>
      <c r="P705">
        <v>80</v>
      </c>
      <c r="Q705">
        <v>0</v>
      </c>
      <c r="R705">
        <v>0</v>
      </c>
      <c r="S705">
        <v>243.92760000000001</v>
      </c>
      <c r="T705">
        <v>0</v>
      </c>
      <c r="U705" s="3" t="s">
        <v>19</v>
      </c>
      <c r="V705" s="3" t="s">
        <v>20</v>
      </c>
      <c r="W705">
        <f>VLOOKUP(U705,Days!$A$1:$B$8,2,FALSE)</f>
        <v>2</v>
      </c>
      <c r="X705">
        <f>VLOOKUP(V705,Days!$A$1:$B$8,2,FALSE)</f>
        <v>5</v>
      </c>
      <c r="Y705">
        <f t="shared" si="10"/>
        <v>3</v>
      </c>
    </row>
    <row r="706" spans="1:25" x14ac:dyDescent="0.35">
      <c r="A706" t="s">
        <v>775</v>
      </c>
      <c r="B706" t="s">
        <v>87</v>
      </c>
      <c r="C706" t="s">
        <v>35</v>
      </c>
      <c r="D706" t="s">
        <v>38</v>
      </c>
      <c r="F706" s="11">
        <v>44334</v>
      </c>
      <c r="H706">
        <v>2</v>
      </c>
      <c r="L706">
        <v>281.61579999999998</v>
      </c>
      <c r="M706" t="s">
        <v>18</v>
      </c>
      <c r="N706" t="s">
        <v>30</v>
      </c>
      <c r="O706">
        <v>140</v>
      </c>
      <c r="P706">
        <v>0</v>
      </c>
      <c r="Q706">
        <v>0</v>
      </c>
      <c r="R706">
        <v>281.61579999999998</v>
      </c>
      <c r="S706">
        <v>281.61579999999998</v>
      </c>
      <c r="T706">
        <v>281.61579999999998</v>
      </c>
      <c r="U706" s="3" t="s">
        <v>19</v>
      </c>
      <c r="V706" s="3" t="s">
        <v>25</v>
      </c>
      <c r="W706">
        <f>VLOOKUP(U706,Days!$A$1:$B$8,2,FALSE)</f>
        <v>2</v>
      </c>
      <c r="X706">
        <f>VLOOKUP(V706,Days!$A$1:$B$8,2,FALSE)</f>
        <v>6</v>
      </c>
      <c r="Y706">
        <f t="shared" si="10"/>
        <v>4</v>
      </c>
    </row>
    <row r="707" spans="1:25" x14ac:dyDescent="0.35">
      <c r="A707" t="s">
        <v>776</v>
      </c>
      <c r="B707" t="s">
        <v>65</v>
      </c>
      <c r="C707" t="s">
        <v>41</v>
      </c>
      <c r="D707" t="s">
        <v>34</v>
      </c>
      <c r="F707" s="11">
        <v>44335</v>
      </c>
      <c r="G707" s="11">
        <v>44347</v>
      </c>
      <c r="H707">
        <v>1</v>
      </c>
      <c r="K707">
        <v>0.5</v>
      </c>
      <c r="L707">
        <v>7.02</v>
      </c>
      <c r="M707" t="s">
        <v>21</v>
      </c>
      <c r="N707">
        <v>12</v>
      </c>
      <c r="O707">
        <v>80</v>
      </c>
      <c r="P707">
        <v>40</v>
      </c>
      <c r="Q707">
        <v>40</v>
      </c>
      <c r="R707">
        <v>7.02</v>
      </c>
      <c r="S707">
        <v>47.019999999999996</v>
      </c>
      <c r="T707">
        <v>47.019999999999996</v>
      </c>
      <c r="U707" s="3" t="s">
        <v>23</v>
      </c>
      <c r="V707" s="3" t="s">
        <v>26</v>
      </c>
      <c r="W707">
        <f>VLOOKUP(U707,Days!$A$1:$B$8,2,FALSE)</f>
        <v>3</v>
      </c>
      <c r="X707">
        <f>VLOOKUP(V707,Days!$A$1:$B$8,2,FALSE)</f>
        <v>1</v>
      </c>
      <c r="Y707">
        <f t="shared" ref="Y707:Y770" si="11">X707-W707</f>
        <v>-2</v>
      </c>
    </row>
    <row r="708" spans="1:25" x14ac:dyDescent="0.35">
      <c r="A708" t="s">
        <v>777</v>
      </c>
      <c r="B708" t="s">
        <v>65</v>
      </c>
      <c r="C708" t="s">
        <v>41</v>
      </c>
      <c r="D708" t="s">
        <v>34</v>
      </c>
      <c r="F708" s="11">
        <v>44335</v>
      </c>
      <c r="G708" s="11">
        <v>44347</v>
      </c>
      <c r="H708">
        <v>1</v>
      </c>
      <c r="K708">
        <v>0.5</v>
      </c>
      <c r="L708">
        <v>28.996500000000001</v>
      </c>
      <c r="M708" t="s">
        <v>18</v>
      </c>
      <c r="N708">
        <v>12</v>
      </c>
      <c r="O708">
        <v>80</v>
      </c>
      <c r="P708">
        <v>40</v>
      </c>
      <c r="Q708">
        <v>40</v>
      </c>
      <c r="R708">
        <v>28.996500000000001</v>
      </c>
      <c r="S708">
        <v>68.996499999999997</v>
      </c>
      <c r="T708">
        <v>68.996499999999997</v>
      </c>
      <c r="U708" s="3" t="s">
        <v>23</v>
      </c>
      <c r="V708" s="3" t="s">
        <v>26</v>
      </c>
      <c r="W708">
        <f>VLOOKUP(U708,Days!$A$1:$B$8,2,FALSE)</f>
        <v>3</v>
      </c>
      <c r="X708">
        <f>VLOOKUP(V708,Days!$A$1:$B$8,2,FALSE)</f>
        <v>1</v>
      </c>
      <c r="Y708">
        <f t="shared" si="11"/>
        <v>-2</v>
      </c>
    </row>
    <row r="709" spans="1:25" x14ac:dyDescent="0.35">
      <c r="A709" t="s">
        <v>778</v>
      </c>
      <c r="B709" t="s">
        <v>65</v>
      </c>
      <c r="C709" t="s">
        <v>41</v>
      </c>
      <c r="D709" t="s">
        <v>34</v>
      </c>
      <c r="F709" s="11">
        <v>44335</v>
      </c>
      <c r="G709" s="11">
        <v>44347</v>
      </c>
      <c r="H709">
        <v>1</v>
      </c>
      <c r="K709">
        <v>0.5</v>
      </c>
      <c r="L709">
        <v>50.57</v>
      </c>
      <c r="M709" t="s">
        <v>21</v>
      </c>
      <c r="N709">
        <v>12</v>
      </c>
      <c r="O709">
        <v>80</v>
      </c>
      <c r="P709">
        <v>40</v>
      </c>
      <c r="Q709">
        <v>40</v>
      </c>
      <c r="R709">
        <v>50.57</v>
      </c>
      <c r="S709">
        <v>90.57</v>
      </c>
      <c r="T709">
        <v>90.57</v>
      </c>
      <c r="U709" s="3" t="s">
        <v>23</v>
      </c>
      <c r="V709" s="3" t="s">
        <v>26</v>
      </c>
      <c r="W709">
        <f>VLOOKUP(U709,Days!$A$1:$B$8,2,FALSE)</f>
        <v>3</v>
      </c>
      <c r="X709">
        <f>VLOOKUP(V709,Days!$A$1:$B$8,2,FALSE)</f>
        <v>1</v>
      </c>
      <c r="Y709">
        <f t="shared" si="11"/>
        <v>-2</v>
      </c>
    </row>
    <row r="710" spans="1:25" x14ac:dyDescent="0.35">
      <c r="A710" t="s">
        <v>779</v>
      </c>
      <c r="B710" t="s">
        <v>218</v>
      </c>
      <c r="C710" t="s">
        <v>39</v>
      </c>
      <c r="D710" t="s">
        <v>42</v>
      </c>
      <c r="F710" s="11">
        <v>44335</v>
      </c>
      <c r="G710" s="11">
        <v>44350</v>
      </c>
      <c r="H710">
        <v>2</v>
      </c>
      <c r="K710">
        <v>0.5</v>
      </c>
      <c r="L710">
        <v>271.791</v>
      </c>
      <c r="M710" t="s">
        <v>24</v>
      </c>
      <c r="N710">
        <v>15</v>
      </c>
      <c r="O710">
        <v>140</v>
      </c>
      <c r="P710">
        <v>70</v>
      </c>
      <c r="Q710">
        <v>70</v>
      </c>
      <c r="R710">
        <v>271.791</v>
      </c>
      <c r="S710">
        <v>341.791</v>
      </c>
      <c r="T710">
        <v>341.791</v>
      </c>
      <c r="U710" s="3" t="s">
        <v>23</v>
      </c>
      <c r="V710" s="3" t="s">
        <v>22</v>
      </c>
      <c r="W710">
        <f>VLOOKUP(U710,Days!$A$1:$B$8,2,FALSE)</f>
        <v>3</v>
      </c>
      <c r="X710">
        <f>VLOOKUP(V710,Days!$A$1:$B$8,2,FALSE)</f>
        <v>4</v>
      </c>
      <c r="Y710">
        <f t="shared" si="11"/>
        <v>1</v>
      </c>
    </row>
    <row r="711" spans="1:25" x14ac:dyDescent="0.35">
      <c r="A711" t="s">
        <v>780</v>
      </c>
      <c r="B711" t="s">
        <v>218</v>
      </c>
      <c r="C711" t="s">
        <v>39</v>
      </c>
      <c r="D711" t="s">
        <v>34</v>
      </c>
      <c r="F711" s="11">
        <v>44335</v>
      </c>
      <c r="G711" s="11">
        <v>44376</v>
      </c>
      <c r="H711">
        <v>2</v>
      </c>
      <c r="I711" t="s">
        <v>27</v>
      </c>
      <c r="J711" t="s">
        <v>27</v>
      </c>
      <c r="K711">
        <v>0.25</v>
      </c>
      <c r="L711">
        <v>14.702999999999999</v>
      </c>
      <c r="M711" t="s">
        <v>28</v>
      </c>
      <c r="N711">
        <v>41</v>
      </c>
      <c r="O711">
        <v>140</v>
      </c>
      <c r="P711">
        <v>35</v>
      </c>
      <c r="Q711">
        <v>0</v>
      </c>
      <c r="R711">
        <v>0</v>
      </c>
      <c r="S711">
        <v>49.703000000000003</v>
      </c>
      <c r="T711">
        <v>0</v>
      </c>
      <c r="U711" s="3" t="s">
        <v>23</v>
      </c>
      <c r="V711" s="3" t="s">
        <v>19</v>
      </c>
      <c r="W711">
        <f>VLOOKUP(U711,Days!$A$1:$B$8,2,FALSE)</f>
        <v>3</v>
      </c>
      <c r="X711">
        <f>VLOOKUP(V711,Days!$A$1:$B$8,2,FALSE)</f>
        <v>2</v>
      </c>
      <c r="Y711">
        <f t="shared" si="11"/>
        <v>-1</v>
      </c>
    </row>
    <row r="712" spans="1:25" x14ac:dyDescent="0.35">
      <c r="A712" t="s">
        <v>781</v>
      </c>
      <c r="B712" t="s">
        <v>87</v>
      </c>
      <c r="C712" t="s">
        <v>35</v>
      </c>
      <c r="D712" t="s">
        <v>42</v>
      </c>
      <c r="F712" s="11">
        <v>44336</v>
      </c>
      <c r="G712" s="11">
        <v>44355</v>
      </c>
      <c r="H712">
        <v>2</v>
      </c>
      <c r="J712" t="s">
        <v>27</v>
      </c>
      <c r="K712">
        <v>3.25</v>
      </c>
      <c r="L712">
        <v>311.3621</v>
      </c>
      <c r="M712" t="s">
        <v>24</v>
      </c>
      <c r="N712">
        <v>19</v>
      </c>
      <c r="O712">
        <v>140</v>
      </c>
      <c r="P712">
        <v>455</v>
      </c>
      <c r="Q712">
        <v>455</v>
      </c>
      <c r="R712">
        <v>0</v>
      </c>
      <c r="S712">
        <v>766.36210000000005</v>
      </c>
      <c r="T712">
        <v>455</v>
      </c>
      <c r="U712" s="3" t="s">
        <v>22</v>
      </c>
      <c r="V712" s="3" t="s">
        <v>19</v>
      </c>
      <c r="W712">
        <f>VLOOKUP(U712,Days!$A$1:$B$8,2,FALSE)</f>
        <v>4</v>
      </c>
      <c r="X712">
        <f>VLOOKUP(V712,Days!$A$1:$B$8,2,FALSE)</f>
        <v>2</v>
      </c>
      <c r="Y712">
        <f t="shared" si="11"/>
        <v>-2</v>
      </c>
    </row>
    <row r="713" spans="1:25" x14ac:dyDescent="0.35">
      <c r="A713" t="s">
        <v>782</v>
      </c>
      <c r="B713" t="s">
        <v>67</v>
      </c>
      <c r="C713" t="s">
        <v>35</v>
      </c>
      <c r="D713" t="s">
        <v>42</v>
      </c>
      <c r="F713" s="11">
        <v>44336</v>
      </c>
      <c r="G713" s="11">
        <v>44358</v>
      </c>
      <c r="H713">
        <v>1</v>
      </c>
      <c r="K713">
        <v>0.75</v>
      </c>
      <c r="L713">
        <v>189.31800000000001</v>
      </c>
      <c r="M713" t="s">
        <v>24</v>
      </c>
      <c r="N713">
        <v>22</v>
      </c>
      <c r="O713">
        <v>80</v>
      </c>
      <c r="P713">
        <v>60</v>
      </c>
      <c r="Q713">
        <v>60</v>
      </c>
      <c r="R713">
        <v>189.31800000000001</v>
      </c>
      <c r="S713">
        <v>249.31800000000001</v>
      </c>
      <c r="T713">
        <v>249.31800000000001</v>
      </c>
      <c r="U713" s="3" t="s">
        <v>22</v>
      </c>
      <c r="V713" s="3" t="s">
        <v>20</v>
      </c>
      <c r="W713">
        <f>VLOOKUP(U713,Days!$A$1:$B$8,2,FALSE)</f>
        <v>4</v>
      </c>
      <c r="X713">
        <f>VLOOKUP(V713,Days!$A$1:$B$8,2,FALSE)</f>
        <v>5</v>
      </c>
      <c r="Y713">
        <f t="shared" si="11"/>
        <v>1</v>
      </c>
    </row>
    <row r="714" spans="1:25" x14ac:dyDescent="0.35">
      <c r="A714" t="s">
        <v>783</v>
      </c>
      <c r="B714" t="s">
        <v>70</v>
      </c>
      <c r="C714" t="s">
        <v>35</v>
      </c>
      <c r="D714" t="s">
        <v>34</v>
      </c>
      <c r="F714" s="11">
        <v>44336</v>
      </c>
      <c r="G714" s="11">
        <v>44364</v>
      </c>
      <c r="H714">
        <v>1</v>
      </c>
      <c r="K714">
        <v>0.5</v>
      </c>
      <c r="L714">
        <v>74.532399999999996</v>
      </c>
      <c r="M714" t="s">
        <v>18</v>
      </c>
      <c r="N714">
        <v>28</v>
      </c>
      <c r="O714">
        <v>80</v>
      </c>
      <c r="P714">
        <v>40</v>
      </c>
      <c r="Q714">
        <v>40</v>
      </c>
      <c r="R714">
        <v>74.532399999999996</v>
      </c>
      <c r="S714">
        <v>114.5324</v>
      </c>
      <c r="T714">
        <v>114.5324</v>
      </c>
      <c r="U714" s="3" t="s">
        <v>22</v>
      </c>
      <c r="V714" s="3" t="s">
        <v>22</v>
      </c>
      <c r="W714">
        <f>VLOOKUP(U714,Days!$A$1:$B$8,2,FALSE)</f>
        <v>4</v>
      </c>
      <c r="X714">
        <f>VLOOKUP(V714,Days!$A$1:$B$8,2,FALSE)</f>
        <v>4</v>
      </c>
      <c r="Y714">
        <f t="shared" si="11"/>
        <v>0</v>
      </c>
    </row>
    <row r="715" spans="1:25" x14ac:dyDescent="0.35">
      <c r="A715" t="s">
        <v>784</v>
      </c>
      <c r="B715" t="s">
        <v>67</v>
      </c>
      <c r="C715" t="s">
        <v>35</v>
      </c>
      <c r="D715" t="s">
        <v>40</v>
      </c>
      <c r="F715" s="11">
        <v>44336</v>
      </c>
      <c r="G715" s="11">
        <v>44375</v>
      </c>
      <c r="H715">
        <v>1</v>
      </c>
      <c r="K715">
        <v>1.5</v>
      </c>
      <c r="L715">
        <v>673.21600000000001</v>
      </c>
      <c r="M715" t="s">
        <v>24</v>
      </c>
      <c r="N715">
        <v>39</v>
      </c>
      <c r="O715">
        <v>80</v>
      </c>
      <c r="P715">
        <v>120</v>
      </c>
      <c r="Q715">
        <v>120</v>
      </c>
      <c r="R715">
        <v>673.21600000000001</v>
      </c>
      <c r="S715">
        <v>793.21600000000001</v>
      </c>
      <c r="T715">
        <v>793.21600000000001</v>
      </c>
      <c r="U715" s="3" t="s">
        <v>22</v>
      </c>
      <c r="V715" s="3" t="s">
        <v>26</v>
      </c>
      <c r="W715">
        <f>VLOOKUP(U715,Days!$A$1:$B$8,2,FALSE)</f>
        <v>4</v>
      </c>
      <c r="X715">
        <f>VLOOKUP(V715,Days!$A$1:$B$8,2,FALSE)</f>
        <v>1</v>
      </c>
      <c r="Y715">
        <f t="shared" si="11"/>
        <v>-3</v>
      </c>
    </row>
    <row r="716" spans="1:25" x14ac:dyDescent="0.35">
      <c r="A716" t="s">
        <v>785</v>
      </c>
      <c r="B716" t="s">
        <v>67</v>
      </c>
      <c r="C716" t="s">
        <v>33</v>
      </c>
      <c r="D716" t="s">
        <v>40</v>
      </c>
      <c r="F716" s="11">
        <v>44336</v>
      </c>
      <c r="G716" s="11">
        <v>44384</v>
      </c>
      <c r="H716">
        <v>2</v>
      </c>
      <c r="K716">
        <v>3.5</v>
      </c>
      <c r="L716">
        <v>230.39570000000001</v>
      </c>
      <c r="M716" t="s">
        <v>24</v>
      </c>
      <c r="N716">
        <v>48</v>
      </c>
      <c r="O716">
        <v>140</v>
      </c>
      <c r="P716">
        <v>490</v>
      </c>
      <c r="Q716">
        <v>490</v>
      </c>
      <c r="R716">
        <v>230.39570000000001</v>
      </c>
      <c r="S716">
        <v>720.39570000000003</v>
      </c>
      <c r="T716">
        <v>720.39570000000003</v>
      </c>
      <c r="U716" s="3" t="s">
        <v>22</v>
      </c>
      <c r="V716" s="3" t="s">
        <v>23</v>
      </c>
      <c r="W716">
        <f>VLOOKUP(U716,Days!$A$1:$B$8,2,FALSE)</f>
        <v>4</v>
      </c>
      <c r="X716">
        <f>VLOOKUP(V716,Days!$A$1:$B$8,2,FALSE)</f>
        <v>3</v>
      </c>
      <c r="Y716">
        <f t="shared" si="11"/>
        <v>-1</v>
      </c>
    </row>
    <row r="717" spans="1:25" x14ac:dyDescent="0.35">
      <c r="A717" t="s">
        <v>786</v>
      </c>
      <c r="B717" t="s">
        <v>63</v>
      </c>
      <c r="C717" t="s">
        <v>39</v>
      </c>
      <c r="D717" t="s">
        <v>34</v>
      </c>
      <c r="F717" s="11">
        <v>44336</v>
      </c>
      <c r="G717" s="11">
        <v>44393</v>
      </c>
      <c r="H717">
        <v>2</v>
      </c>
      <c r="K717">
        <v>0.25</v>
      </c>
      <c r="L717">
        <v>14.42</v>
      </c>
      <c r="M717" t="s">
        <v>18</v>
      </c>
      <c r="N717">
        <v>57</v>
      </c>
      <c r="O717">
        <v>140</v>
      </c>
      <c r="P717">
        <v>35</v>
      </c>
      <c r="Q717">
        <v>35</v>
      </c>
      <c r="R717">
        <v>14.42</v>
      </c>
      <c r="S717">
        <v>49.42</v>
      </c>
      <c r="T717">
        <v>49.42</v>
      </c>
      <c r="U717" s="3" t="s">
        <v>22</v>
      </c>
      <c r="V717" s="3" t="s">
        <v>20</v>
      </c>
      <c r="W717">
        <f>VLOOKUP(U717,Days!$A$1:$B$8,2,FALSE)</f>
        <v>4</v>
      </c>
      <c r="X717">
        <f>VLOOKUP(V717,Days!$A$1:$B$8,2,FALSE)</f>
        <v>5</v>
      </c>
      <c r="Y717">
        <f t="shared" si="11"/>
        <v>1</v>
      </c>
    </row>
    <row r="718" spans="1:25" x14ac:dyDescent="0.35">
      <c r="A718" t="s">
        <v>787</v>
      </c>
      <c r="B718" t="s">
        <v>99</v>
      </c>
      <c r="C718" t="s">
        <v>33</v>
      </c>
      <c r="D718" t="s">
        <v>40</v>
      </c>
      <c r="F718" s="11">
        <v>44336</v>
      </c>
      <c r="H718">
        <v>2</v>
      </c>
      <c r="L718">
        <v>852.54669999999999</v>
      </c>
      <c r="M718" t="s">
        <v>24</v>
      </c>
      <c r="N718" t="s">
        <v>30</v>
      </c>
      <c r="O718">
        <v>140</v>
      </c>
      <c r="P718">
        <v>0</v>
      </c>
      <c r="Q718">
        <v>0</v>
      </c>
      <c r="R718">
        <v>852.54669999999999</v>
      </c>
      <c r="S718">
        <v>852.54669999999999</v>
      </c>
      <c r="T718">
        <v>852.54669999999999</v>
      </c>
      <c r="U718" s="3" t="s">
        <v>22</v>
      </c>
      <c r="V718" s="3" t="s">
        <v>25</v>
      </c>
      <c r="W718">
        <f>VLOOKUP(U718,Days!$A$1:$B$8,2,FALSE)</f>
        <v>4</v>
      </c>
      <c r="X718">
        <f>VLOOKUP(V718,Days!$A$1:$B$8,2,FALSE)</f>
        <v>6</v>
      </c>
      <c r="Y718">
        <f t="shared" si="11"/>
        <v>2</v>
      </c>
    </row>
    <row r="719" spans="1:25" x14ac:dyDescent="0.35">
      <c r="A719" t="s">
        <v>788</v>
      </c>
      <c r="B719" t="s">
        <v>70</v>
      </c>
      <c r="C719" t="s">
        <v>33</v>
      </c>
      <c r="D719" t="s">
        <v>42</v>
      </c>
      <c r="E719" t="s">
        <v>27</v>
      </c>
      <c r="F719" s="11">
        <v>44337</v>
      </c>
      <c r="G719" s="11">
        <v>44348</v>
      </c>
      <c r="H719">
        <v>1</v>
      </c>
      <c r="K719">
        <v>0.5</v>
      </c>
      <c r="L719">
        <v>36.754399999999997</v>
      </c>
      <c r="M719" t="s">
        <v>18</v>
      </c>
      <c r="N719">
        <v>11</v>
      </c>
      <c r="O719">
        <v>80</v>
      </c>
      <c r="P719">
        <v>40</v>
      </c>
      <c r="Q719">
        <v>40</v>
      </c>
      <c r="R719">
        <v>36.754399999999997</v>
      </c>
      <c r="S719">
        <v>76.754400000000004</v>
      </c>
      <c r="T719">
        <v>76.754400000000004</v>
      </c>
      <c r="U719" s="3" t="s">
        <v>20</v>
      </c>
      <c r="V719" s="3" t="s">
        <v>19</v>
      </c>
      <c r="W719">
        <f>VLOOKUP(U719,Days!$A$1:$B$8,2,FALSE)</f>
        <v>5</v>
      </c>
      <c r="X719">
        <f>VLOOKUP(V719,Days!$A$1:$B$8,2,FALSE)</f>
        <v>2</v>
      </c>
      <c r="Y719">
        <f t="shared" si="11"/>
        <v>-3</v>
      </c>
    </row>
    <row r="720" spans="1:25" x14ac:dyDescent="0.35">
      <c r="A720" t="s">
        <v>789</v>
      </c>
      <c r="B720" t="s">
        <v>70</v>
      </c>
      <c r="C720" t="s">
        <v>35</v>
      </c>
      <c r="D720" t="s">
        <v>38</v>
      </c>
      <c r="F720" s="11">
        <v>44337</v>
      </c>
      <c r="G720" s="11">
        <v>44369</v>
      </c>
      <c r="H720">
        <v>1</v>
      </c>
      <c r="K720">
        <v>1</v>
      </c>
      <c r="L720">
        <v>57.966200000000001</v>
      </c>
      <c r="M720" t="s">
        <v>21</v>
      </c>
      <c r="N720">
        <v>32</v>
      </c>
      <c r="O720">
        <v>80</v>
      </c>
      <c r="P720">
        <v>80</v>
      </c>
      <c r="Q720">
        <v>80</v>
      </c>
      <c r="R720">
        <v>57.966200000000001</v>
      </c>
      <c r="S720">
        <v>137.96620000000001</v>
      </c>
      <c r="T720">
        <v>137.96620000000001</v>
      </c>
      <c r="U720" s="3" t="s">
        <v>20</v>
      </c>
      <c r="V720" s="3" t="s">
        <v>19</v>
      </c>
      <c r="W720">
        <f>VLOOKUP(U720,Days!$A$1:$B$8,2,FALSE)</f>
        <v>5</v>
      </c>
      <c r="X720">
        <f>VLOOKUP(V720,Days!$A$1:$B$8,2,FALSE)</f>
        <v>2</v>
      </c>
      <c r="Y720">
        <f t="shared" si="11"/>
        <v>-3</v>
      </c>
    </row>
    <row r="721" spans="1:25" x14ac:dyDescent="0.35">
      <c r="A721" t="s">
        <v>790</v>
      </c>
      <c r="B721" t="s">
        <v>70</v>
      </c>
      <c r="C721" t="s">
        <v>35</v>
      </c>
      <c r="D721" t="s">
        <v>42</v>
      </c>
      <c r="F721" s="11">
        <v>44337</v>
      </c>
      <c r="H721">
        <v>1</v>
      </c>
      <c r="L721">
        <v>90</v>
      </c>
      <c r="M721" t="s">
        <v>21</v>
      </c>
      <c r="N721" t="s">
        <v>30</v>
      </c>
      <c r="O721">
        <v>80</v>
      </c>
      <c r="P721">
        <v>0</v>
      </c>
      <c r="Q721">
        <v>0</v>
      </c>
      <c r="R721">
        <v>90</v>
      </c>
      <c r="S721">
        <v>90</v>
      </c>
      <c r="T721">
        <v>90</v>
      </c>
      <c r="U721" s="3" t="s">
        <v>20</v>
      </c>
      <c r="V721" s="3" t="s">
        <v>25</v>
      </c>
      <c r="W721">
        <f>VLOOKUP(U721,Days!$A$1:$B$8,2,FALSE)</f>
        <v>5</v>
      </c>
      <c r="X721">
        <f>VLOOKUP(V721,Days!$A$1:$B$8,2,FALSE)</f>
        <v>6</v>
      </c>
      <c r="Y721">
        <f t="shared" si="11"/>
        <v>1</v>
      </c>
    </row>
    <row r="722" spans="1:25" x14ac:dyDescent="0.35">
      <c r="A722" t="s">
        <v>791</v>
      </c>
      <c r="B722" t="s">
        <v>70</v>
      </c>
      <c r="C722" t="s">
        <v>33</v>
      </c>
      <c r="D722" t="s">
        <v>42</v>
      </c>
      <c r="E722" t="s">
        <v>27</v>
      </c>
      <c r="F722" s="11">
        <v>44338</v>
      </c>
      <c r="H722">
        <v>1</v>
      </c>
      <c r="L722">
        <v>108.51300000000001</v>
      </c>
      <c r="M722" t="s">
        <v>24</v>
      </c>
      <c r="N722" t="s">
        <v>30</v>
      </c>
      <c r="O722">
        <v>80</v>
      </c>
      <c r="P722">
        <v>0</v>
      </c>
      <c r="Q722">
        <v>0</v>
      </c>
      <c r="R722">
        <v>108.51300000000001</v>
      </c>
      <c r="S722">
        <v>108.51300000000001</v>
      </c>
      <c r="T722">
        <v>108.51300000000001</v>
      </c>
      <c r="U722" s="3" t="s">
        <v>25</v>
      </c>
      <c r="V722" s="3" t="s">
        <v>25</v>
      </c>
      <c r="W722">
        <f>VLOOKUP(U722,Days!$A$1:$B$8,2,FALSE)</f>
        <v>6</v>
      </c>
      <c r="X722">
        <f>VLOOKUP(V722,Days!$A$1:$B$8,2,FALSE)</f>
        <v>6</v>
      </c>
      <c r="Y722">
        <f t="shared" si="11"/>
        <v>0</v>
      </c>
    </row>
    <row r="723" spans="1:25" x14ac:dyDescent="0.35">
      <c r="A723" t="s">
        <v>792</v>
      </c>
      <c r="B723" t="s">
        <v>63</v>
      </c>
      <c r="C723" t="s">
        <v>39</v>
      </c>
      <c r="D723" t="s">
        <v>36</v>
      </c>
      <c r="F723" s="11">
        <v>44340</v>
      </c>
      <c r="G723" s="11">
        <v>44349</v>
      </c>
      <c r="H723">
        <v>1</v>
      </c>
      <c r="K723">
        <v>0.25</v>
      </c>
      <c r="L723">
        <v>22</v>
      </c>
      <c r="M723" t="s">
        <v>18</v>
      </c>
      <c r="N723">
        <v>9</v>
      </c>
      <c r="O723">
        <v>80</v>
      </c>
      <c r="P723">
        <v>20</v>
      </c>
      <c r="Q723">
        <v>20</v>
      </c>
      <c r="R723">
        <v>22</v>
      </c>
      <c r="S723">
        <v>42</v>
      </c>
      <c r="T723">
        <v>42</v>
      </c>
      <c r="U723" s="3" t="s">
        <v>26</v>
      </c>
      <c r="V723" s="3" t="s">
        <v>23</v>
      </c>
      <c r="W723">
        <f>VLOOKUP(U723,Days!$A$1:$B$8,2,FALSE)</f>
        <v>1</v>
      </c>
      <c r="X723">
        <f>VLOOKUP(V723,Days!$A$1:$B$8,2,FALSE)</f>
        <v>3</v>
      </c>
      <c r="Y723">
        <f t="shared" si="11"/>
        <v>2</v>
      </c>
    </row>
    <row r="724" spans="1:25" x14ac:dyDescent="0.35">
      <c r="A724" t="s">
        <v>793</v>
      </c>
      <c r="B724" t="s">
        <v>87</v>
      </c>
      <c r="C724" t="s">
        <v>35</v>
      </c>
      <c r="D724" t="s">
        <v>36</v>
      </c>
      <c r="F724" s="11">
        <v>44340</v>
      </c>
      <c r="G724" s="11">
        <v>44350</v>
      </c>
      <c r="H724">
        <v>1</v>
      </c>
      <c r="K724">
        <v>0.25</v>
      </c>
      <c r="L724">
        <v>66.864900000000006</v>
      </c>
      <c r="M724" t="s">
        <v>24</v>
      </c>
      <c r="N724">
        <v>10</v>
      </c>
      <c r="O724">
        <v>80</v>
      </c>
      <c r="P724">
        <v>20</v>
      </c>
      <c r="Q724">
        <v>20</v>
      </c>
      <c r="R724">
        <v>66.864900000000006</v>
      </c>
      <c r="S724">
        <v>86.864900000000006</v>
      </c>
      <c r="T724">
        <v>86.864900000000006</v>
      </c>
      <c r="U724" s="3" t="s">
        <v>26</v>
      </c>
      <c r="V724" s="3" t="s">
        <v>22</v>
      </c>
      <c r="W724">
        <f>VLOOKUP(U724,Days!$A$1:$B$8,2,FALSE)</f>
        <v>1</v>
      </c>
      <c r="X724">
        <f>VLOOKUP(V724,Days!$A$1:$B$8,2,FALSE)</f>
        <v>4</v>
      </c>
      <c r="Y724">
        <f t="shared" si="11"/>
        <v>3</v>
      </c>
    </row>
    <row r="725" spans="1:25" x14ac:dyDescent="0.35">
      <c r="A725" t="s">
        <v>794</v>
      </c>
      <c r="B725" t="s">
        <v>65</v>
      </c>
      <c r="C725" t="s">
        <v>41</v>
      </c>
      <c r="D725" t="s">
        <v>42</v>
      </c>
      <c r="F725" s="11">
        <v>44340</v>
      </c>
      <c r="G725" s="11">
        <v>44362</v>
      </c>
      <c r="H725">
        <v>1</v>
      </c>
      <c r="K725">
        <v>0.75</v>
      </c>
      <c r="L725">
        <v>111.15</v>
      </c>
      <c r="M725" t="s">
        <v>18</v>
      </c>
      <c r="N725">
        <v>22</v>
      </c>
      <c r="O725">
        <v>80</v>
      </c>
      <c r="P725">
        <v>60</v>
      </c>
      <c r="Q725">
        <v>60</v>
      </c>
      <c r="R725">
        <v>111.15</v>
      </c>
      <c r="S725">
        <v>171.15</v>
      </c>
      <c r="T725">
        <v>171.15</v>
      </c>
      <c r="U725" s="3" t="s">
        <v>26</v>
      </c>
      <c r="V725" s="3" t="s">
        <v>19</v>
      </c>
      <c r="W725">
        <f>VLOOKUP(U725,Days!$A$1:$B$8,2,FALSE)</f>
        <v>1</v>
      </c>
      <c r="X725">
        <f>VLOOKUP(V725,Days!$A$1:$B$8,2,FALSE)</f>
        <v>2</v>
      </c>
      <c r="Y725">
        <f t="shared" si="11"/>
        <v>1</v>
      </c>
    </row>
    <row r="726" spans="1:25" x14ac:dyDescent="0.35">
      <c r="A726" t="s">
        <v>795</v>
      </c>
      <c r="B726" t="s">
        <v>65</v>
      </c>
      <c r="C726" t="s">
        <v>33</v>
      </c>
      <c r="D726" t="s">
        <v>34</v>
      </c>
      <c r="F726" s="11">
        <v>44340</v>
      </c>
      <c r="G726" s="11">
        <v>44389</v>
      </c>
      <c r="H726">
        <v>2</v>
      </c>
      <c r="K726">
        <v>0.75</v>
      </c>
      <c r="L726">
        <v>239.54249999999999</v>
      </c>
      <c r="M726" t="s">
        <v>18</v>
      </c>
      <c r="N726">
        <v>49</v>
      </c>
      <c r="O726">
        <v>140</v>
      </c>
      <c r="P726">
        <v>105</v>
      </c>
      <c r="Q726">
        <v>105</v>
      </c>
      <c r="R726">
        <v>239.54249999999999</v>
      </c>
      <c r="S726">
        <v>344.54250000000002</v>
      </c>
      <c r="T726">
        <v>344.54250000000002</v>
      </c>
      <c r="U726" s="3" t="s">
        <v>26</v>
      </c>
      <c r="V726" s="3" t="s">
        <v>26</v>
      </c>
      <c r="W726">
        <f>VLOOKUP(U726,Days!$A$1:$B$8,2,FALSE)</f>
        <v>1</v>
      </c>
      <c r="X726">
        <f>VLOOKUP(V726,Days!$A$1:$B$8,2,FALSE)</f>
        <v>1</v>
      </c>
      <c r="Y726">
        <f t="shared" si="11"/>
        <v>0</v>
      </c>
    </row>
    <row r="727" spans="1:25" x14ac:dyDescent="0.35">
      <c r="A727" t="s">
        <v>796</v>
      </c>
      <c r="B727" t="s">
        <v>67</v>
      </c>
      <c r="C727" t="s">
        <v>35</v>
      </c>
      <c r="D727" t="s">
        <v>42</v>
      </c>
      <c r="F727" s="11">
        <v>44340</v>
      </c>
      <c r="G727" s="11">
        <v>44392</v>
      </c>
      <c r="H727">
        <v>1</v>
      </c>
      <c r="K727">
        <v>0.5</v>
      </c>
      <c r="L727">
        <v>657.69</v>
      </c>
      <c r="M727" t="s">
        <v>24</v>
      </c>
      <c r="N727">
        <v>52</v>
      </c>
      <c r="O727">
        <v>80</v>
      </c>
      <c r="P727">
        <v>40</v>
      </c>
      <c r="Q727">
        <v>40</v>
      </c>
      <c r="R727">
        <v>657.69</v>
      </c>
      <c r="S727">
        <v>697.69</v>
      </c>
      <c r="T727">
        <v>697.69</v>
      </c>
      <c r="U727" s="3" t="s">
        <v>26</v>
      </c>
      <c r="V727" s="3" t="s">
        <v>22</v>
      </c>
      <c r="W727">
        <f>VLOOKUP(U727,Days!$A$1:$B$8,2,FALSE)</f>
        <v>1</v>
      </c>
      <c r="X727">
        <f>VLOOKUP(V727,Days!$A$1:$B$8,2,FALSE)</f>
        <v>4</v>
      </c>
      <c r="Y727">
        <f t="shared" si="11"/>
        <v>3</v>
      </c>
    </row>
    <row r="728" spans="1:25" x14ac:dyDescent="0.35">
      <c r="A728" t="s">
        <v>797</v>
      </c>
      <c r="B728" t="s">
        <v>87</v>
      </c>
      <c r="C728" t="s">
        <v>33</v>
      </c>
      <c r="D728" t="s">
        <v>34</v>
      </c>
      <c r="F728" s="11">
        <v>44340</v>
      </c>
      <c r="G728" s="11">
        <v>44396</v>
      </c>
      <c r="H728">
        <v>1</v>
      </c>
      <c r="K728">
        <v>0.25</v>
      </c>
      <c r="L728">
        <v>30</v>
      </c>
      <c r="M728" t="s">
        <v>24</v>
      </c>
      <c r="N728">
        <v>56</v>
      </c>
      <c r="O728">
        <v>80</v>
      </c>
      <c r="P728">
        <v>20</v>
      </c>
      <c r="Q728">
        <v>20</v>
      </c>
      <c r="R728">
        <v>30</v>
      </c>
      <c r="S728">
        <v>50</v>
      </c>
      <c r="T728">
        <v>50</v>
      </c>
      <c r="U728" s="3" t="s">
        <v>26</v>
      </c>
      <c r="V728" s="3" t="s">
        <v>26</v>
      </c>
      <c r="W728">
        <f>VLOOKUP(U728,Days!$A$1:$B$8,2,FALSE)</f>
        <v>1</v>
      </c>
      <c r="X728">
        <f>VLOOKUP(V728,Days!$A$1:$B$8,2,FALSE)</f>
        <v>1</v>
      </c>
      <c r="Y728">
        <f t="shared" si="11"/>
        <v>0</v>
      </c>
    </row>
    <row r="729" spans="1:25" x14ac:dyDescent="0.35">
      <c r="A729" t="s">
        <v>798</v>
      </c>
      <c r="B729" t="s">
        <v>87</v>
      </c>
      <c r="C729" t="s">
        <v>37</v>
      </c>
      <c r="D729" t="s">
        <v>34</v>
      </c>
      <c r="F729" s="11">
        <v>44341</v>
      </c>
      <c r="G729" s="11">
        <v>44366</v>
      </c>
      <c r="H729">
        <v>1</v>
      </c>
      <c r="K729">
        <v>0.5</v>
      </c>
      <c r="L729">
        <v>26.567499999999999</v>
      </c>
      <c r="M729" t="s">
        <v>24</v>
      </c>
      <c r="N729">
        <v>25</v>
      </c>
      <c r="O729">
        <v>80</v>
      </c>
      <c r="P729">
        <v>40</v>
      </c>
      <c r="Q729">
        <v>40</v>
      </c>
      <c r="R729">
        <v>26.567499999999999</v>
      </c>
      <c r="S729">
        <v>66.567499999999995</v>
      </c>
      <c r="T729">
        <v>66.567499999999995</v>
      </c>
      <c r="U729" s="3" t="s">
        <v>19</v>
      </c>
      <c r="V729" s="3" t="s">
        <v>25</v>
      </c>
      <c r="W729">
        <f>VLOOKUP(U729,Days!$A$1:$B$8,2,FALSE)</f>
        <v>2</v>
      </c>
      <c r="X729">
        <f>VLOOKUP(V729,Days!$A$1:$B$8,2,FALSE)</f>
        <v>6</v>
      </c>
      <c r="Y729">
        <f t="shared" si="11"/>
        <v>4</v>
      </c>
    </row>
    <row r="730" spans="1:25" x14ac:dyDescent="0.35">
      <c r="A730" t="s">
        <v>799</v>
      </c>
      <c r="B730" t="s">
        <v>77</v>
      </c>
      <c r="C730" t="s">
        <v>33</v>
      </c>
      <c r="D730" t="s">
        <v>34</v>
      </c>
      <c r="F730" s="11">
        <v>44341</v>
      </c>
      <c r="G730" s="11">
        <v>44361</v>
      </c>
      <c r="H730">
        <v>2</v>
      </c>
      <c r="K730">
        <v>1.25</v>
      </c>
      <c r="L730">
        <v>9.6</v>
      </c>
      <c r="M730" t="s">
        <v>24</v>
      </c>
      <c r="N730">
        <v>20</v>
      </c>
      <c r="O730">
        <v>140</v>
      </c>
      <c r="P730">
        <v>175</v>
      </c>
      <c r="Q730">
        <v>175</v>
      </c>
      <c r="R730">
        <v>9.6</v>
      </c>
      <c r="S730">
        <v>184.6</v>
      </c>
      <c r="T730">
        <v>184.6</v>
      </c>
      <c r="U730" s="3" t="s">
        <v>19</v>
      </c>
      <c r="V730" s="3" t="s">
        <v>26</v>
      </c>
      <c r="W730">
        <f>VLOOKUP(U730,Days!$A$1:$B$8,2,FALSE)</f>
        <v>2</v>
      </c>
      <c r="X730">
        <f>VLOOKUP(V730,Days!$A$1:$B$8,2,FALSE)</f>
        <v>1</v>
      </c>
      <c r="Y730">
        <f t="shared" si="11"/>
        <v>-1</v>
      </c>
    </row>
    <row r="731" spans="1:25" x14ac:dyDescent="0.35">
      <c r="A731" t="s">
        <v>800</v>
      </c>
      <c r="B731" t="s">
        <v>77</v>
      </c>
      <c r="C731" t="s">
        <v>37</v>
      </c>
      <c r="D731" t="s">
        <v>34</v>
      </c>
      <c r="F731" s="11">
        <v>44341</v>
      </c>
      <c r="G731" s="11">
        <v>44363</v>
      </c>
      <c r="H731">
        <v>2</v>
      </c>
      <c r="K731">
        <v>0.25</v>
      </c>
      <c r="L731">
        <v>396.29149999999998</v>
      </c>
      <c r="M731" t="s">
        <v>24</v>
      </c>
      <c r="N731">
        <v>22</v>
      </c>
      <c r="O731">
        <v>140</v>
      </c>
      <c r="P731">
        <v>35</v>
      </c>
      <c r="Q731">
        <v>35</v>
      </c>
      <c r="R731">
        <v>396.29149999999998</v>
      </c>
      <c r="S731">
        <v>431.29149999999998</v>
      </c>
      <c r="T731">
        <v>431.29149999999998</v>
      </c>
      <c r="U731" s="3" t="s">
        <v>19</v>
      </c>
      <c r="V731" s="3" t="s">
        <v>23</v>
      </c>
      <c r="W731">
        <f>VLOOKUP(U731,Days!$A$1:$B$8,2,FALSE)</f>
        <v>2</v>
      </c>
      <c r="X731">
        <f>VLOOKUP(V731,Days!$A$1:$B$8,2,FALSE)</f>
        <v>3</v>
      </c>
      <c r="Y731">
        <f t="shared" si="11"/>
        <v>1</v>
      </c>
    </row>
    <row r="732" spans="1:25" x14ac:dyDescent="0.35">
      <c r="A732" t="s">
        <v>801</v>
      </c>
      <c r="B732" t="s">
        <v>218</v>
      </c>
      <c r="C732" t="s">
        <v>39</v>
      </c>
      <c r="D732" t="s">
        <v>42</v>
      </c>
      <c r="F732" s="11">
        <v>44341</v>
      </c>
      <c r="G732" s="11">
        <v>44382</v>
      </c>
      <c r="H732">
        <v>2</v>
      </c>
      <c r="K732">
        <v>0.5</v>
      </c>
      <c r="L732">
        <v>108</v>
      </c>
      <c r="M732" t="s">
        <v>24</v>
      </c>
      <c r="N732">
        <v>41</v>
      </c>
      <c r="O732">
        <v>140</v>
      </c>
      <c r="P732">
        <v>70</v>
      </c>
      <c r="Q732">
        <v>70</v>
      </c>
      <c r="R732">
        <v>108</v>
      </c>
      <c r="S732">
        <v>178</v>
      </c>
      <c r="T732">
        <v>178</v>
      </c>
      <c r="U732" s="3" t="s">
        <v>19</v>
      </c>
      <c r="V732" s="3" t="s">
        <v>26</v>
      </c>
      <c r="W732">
        <f>VLOOKUP(U732,Days!$A$1:$B$8,2,FALSE)</f>
        <v>2</v>
      </c>
      <c r="X732">
        <f>VLOOKUP(V732,Days!$A$1:$B$8,2,FALSE)</f>
        <v>1</v>
      </c>
      <c r="Y732">
        <f t="shared" si="11"/>
        <v>-1</v>
      </c>
    </row>
    <row r="733" spans="1:25" x14ac:dyDescent="0.35">
      <c r="A733" t="s">
        <v>802</v>
      </c>
      <c r="B733" t="s">
        <v>70</v>
      </c>
      <c r="C733" t="s">
        <v>35</v>
      </c>
      <c r="D733" t="s">
        <v>34</v>
      </c>
      <c r="F733" s="11">
        <v>44341</v>
      </c>
      <c r="G733" s="11">
        <v>44396</v>
      </c>
      <c r="H733">
        <v>1</v>
      </c>
      <c r="K733">
        <v>0.5</v>
      </c>
      <c r="L733">
        <v>147.2441</v>
      </c>
      <c r="M733" t="s">
        <v>24</v>
      </c>
      <c r="N733">
        <v>55</v>
      </c>
      <c r="O733">
        <v>80</v>
      </c>
      <c r="P733">
        <v>40</v>
      </c>
      <c r="Q733">
        <v>40</v>
      </c>
      <c r="R733">
        <v>147.2441</v>
      </c>
      <c r="S733">
        <v>187.2441</v>
      </c>
      <c r="T733">
        <v>187.2441</v>
      </c>
      <c r="U733" s="3" t="s">
        <v>19</v>
      </c>
      <c r="V733" s="3" t="s">
        <v>26</v>
      </c>
      <c r="W733">
        <f>VLOOKUP(U733,Days!$A$1:$B$8,2,FALSE)</f>
        <v>2</v>
      </c>
      <c r="X733">
        <f>VLOOKUP(V733,Days!$A$1:$B$8,2,FALSE)</f>
        <v>1</v>
      </c>
      <c r="Y733">
        <f t="shared" si="11"/>
        <v>-1</v>
      </c>
    </row>
    <row r="734" spans="1:25" x14ac:dyDescent="0.35">
      <c r="A734" t="s">
        <v>803</v>
      </c>
      <c r="B734" t="s">
        <v>67</v>
      </c>
      <c r="C734" t="s">
        <v>33</v>
      </c>
      <c r="D734" t="s">
        <v>38</v>
      </c>
      <c r="F734" s="11">
        <v>44341</v>
      </c>
      <c r="H734">
        <v>1</v>
      </c>
      <c r="J734" t="s">
        <v>27</v>
      </c>
      <c r="L734">
        <v>151.28020000000001</v>
      </c>
      <c r="M734" t="s">
        <v>24</v>
      </c>
      <c r="N734" t="s">
        <v>30</v>
      </c>
      <c r="O734">
        <v>80</v>
      </c>
      <c r="P734">
        <v>0</v>
      </c>
      <c r="Q734">
        <v>0</v>
      </c>
      <c r="R734">
        <v>0</v>
      </c>
      <c r="S734">
        <v>151.28020000000001</v>
      </c>
      <c r="T734">
        <v>0</v>
      </c>
      <c r="U734" s="3" t="s">
        <v>19</v>
      </c>
      <c r="V734" s="3" t="s">
        <v>25</v>
      </c>
      <c r="W734">
        <f>VLOOKUP(U734,Days!$A$1:$B$8,2,FALSE)</f>
        <v>2</v>
      </c>
      <c r="X734">
        <f>VLOOKUP(V734,Days!$A$1:$B$8,2,FALSE)</f>
        <v>6</v>
      </c>
      <c r="Y734">
        <f t="shared" si="11"/>
        <v>4</v>
      </c>
    </row>
    <row r="735" spans="1:25" x14ac:dyDescent="0.35">
      <c r="A735" t="s">
        <v>804</v>
      </c>
      <c r="B735" t="s">
        <v>70</v>
      </c>
      <c r="C735" t="s">
        <v>35</v>
      </c>
      <c r="D735" t="s">
        <v>42</v>
      </c>
      <c r="F735" s="11">
        <v>44341</v>
      </c>
      <c r="H735">
        <v>1</v>
      </c>
      <c r="L735">
        <v>47.046399999999998</v>
      </c>
      <c r="M735" t="s">
        <v>21</v>
      </c>
      <c r="N735" t="s">
        <v>30</v>
      </c>
      <c r="O735">
        <v>80</v>
      </c>
      <c r="P735">
        <v>0</v>
      </c>
      <c r="Q735">
        <v>0</v>
      </c>
      <c r="R735">
        <v>47.046399999999998</v>
      </c>
      <c r="S735">
        <v>47.046399999999998</v>
      </c>
      <c r="T735">
        <v>47.046399999999998</v>
      </c>
      <c r="U735" s="3" t="s">
        <v>19</v>
      </c>
      <c r="V735" s="3" t="s">
        <v>25</v>
      </c>
      <c r="W735">
        <f>VLOOKUP(U735,Days!$A$1:$B$8,2,FALSE)</f>
        <v>2</v>
      </c>
      <c r="X735">
        <f>VLOOKUP(V735,Days!$A$1:$B$8,2,FALSE)</f>
        <v>6</v>
      </c>
      <c r="Y735">
        <f t="shared" si="11"/>
        <v>4</v>
      </c>
    </row>
    <row r="736" spans="1:25" x14ac:dyDescent="0.35">
      <c r="A736" t="s">
        <v>805</v>
      </c>
      <c r="B736" t="s">
        <v>70</v>
      </c>
      <c r="C736" t="s">
        <v>33</v>
      </c>
      <c r="D736" t="s">
        <v>36</v>
      </c>
      <c r="F736" s="11">
        <v>44342</v>
      </c>
      <c r="G736" s="11">
        <v>44352</v>
      </c>
      <c r="H736">
        <v>1</v>
      </c>
      <c r="K736">
        <v>0.25</v>
      </c>
      <c r="L736">
        <v>51.73</v>
      </c>
      <c r="M736" t="s">
        <v>24</v>
      </c>
      <c r="N736">
        <v>10</v>
      </c>
      <c r="O736">
        <v>80</v>
      </c>
      <c r="P736">
        <v>20</v>
      </c>
      <c r="Q736">
        <v>20</v>
      </c>
      <c r="R736">
        <v>51.73</v>
      </c>
      <c r="S736">
        <v>71.72999999999999</v>
      </c>
      <c r="T736">
        <v>71.72999999999999</v>
      </c>
      <c r="U736" s="3" t="s">
        <v>23</v>
      </c>
      <c r="V736" s="3" t="s">
        <v>25</v>
      </c>
      <c r="W736">
        <f>VLOOKUP(U736,Days!$A$1:$B$8,2,FALSE)</f>
        <v>3</v>
      </c>
      <c r="X736">
        <f>VLOOKUP(V736,Days!$A$1:$B$8,2,FALSE)</f>
        <v>6</v>
      </c>
      <c r="Y736">
        <f t="shared" si="11"/>
        <v>3</v>
      </c>
    </row>
    <row r="737" spans="1:25" x14ac:dyDescent="0.35">
      <c r="A737" t="s">
        <v>806</v>
      </c>
      <c r="B737" t="s">
        <v>87</v>
      </c>
      <c r="C737" t="s">
        <v>35</v>
      </c>
      <c r="D737" t="s">
        <v>34</v>
      </c>
      <c r="F737" s="11">
        <v>44342</v>
      </c>
      <c r="G737" s="11">
        <v>44349</v>
      </c>
      <c r="H737">
        <v>2</v>
      </c>
      <c r="K737">
        <v>0.25</v>
      </c>
      <c r="L737">
        <v>445.78460000000001</v>
      </c>
      <c r="M737" t="s">
        <v>18</v>
      </c>
      <c r="N737">
        <v>7</v>
      </c>
      <c r="O737">
        <v>140</v>
      </c>
      <c r="P737">
        <v>35</v>
      </c>
      <c r="Q737">
        <v>35</v>
      </c>
      <c r="R737">
        <v>445.78460000000001</v>
      </c>
      <c r="S737">
        <v>480.78460000000001</v>
      </c>
      <c r="T737">
        <v>480.78460000000001</v>
      </c>
      <c r="U737" s="3" t="s">
        <v>23</v>
      </c>
      <c r="V737" s="3" t="s">
        <v>23</v>
      </c>
      <c r="W737">
        <f>VLOOKUP(U737,Days!$A$1:$B$8,2,FALSE)</f>
        <v>3</v>
      </c>
      <c r="X737">
        <f>VLOOKUP(V737,Days!$A$1:$B$8,2,FALSE)</f>
        <v>3</v>
      </c>
      <c r="Y737">
        <f t="shared" si="11"/>
        <v>0</v>
      </c>
    </row>
    <row r="738" spans="1:25" x14ac:dyDescent="0.35">
      <c r="A738" t="s">
        <v>807</v>
      </c>
      <c r="B738" t="s">
        <v>87</v>
      </c>
      <c r="C738" t="s">
        <v>35</v>
      </c>
      <c r="D738" t="s">
        <v>34</v>
      </c>
      <c r="F738" s="11">
        <v>44342</v>
      </c>
      <c r="G738" s="11">
        <v>44361</v>
      </c>
      <c r="H738">
        <v>2</v>
      </c>
      <c r="J738" t="s">
        <v>27</v>
      </c>
      <c r="K738">
        <v>0.25</v>
      </c>
      <c r="L738">
        <v>27.486699999999999</v>
      </c>
      <c r="M738" t="s">
        <v>24</v>
      </c>
      <c r="N738">
        <v>19</v>
      </c>
      <c r="O738">
        <v>140</v>
      </c>
      <c r="P738">
        <v>35</v>
      </c>
      <c r="Q738">
        <v>35</v>
      </c>
      <c r="R738">
        <v>0</v>
      </c>
      <c r="S738">
        <v>62.486699999999999</v>
      </c>
      <c r="T738">
        <v>35</v>
      </c>
      <c r="U738" s="3" t="s">
        <v>23</v>
      </c>
      <c r="V738" s="3" t="s">
        <v>26</v>
      </c>
      <c r="W738">
        <f>VLOOKUP(U738,Days!$A$1:$B$8,2,FALSE)</f>
        <v>3</v>
      </c>
      <c r="X738">
        <f>VLOOKUP(V738,Days!$A$1:$B$8,2,FALSE)</f>
        <v>1</v>
      </c>
      <c r="Y738">
        <f t="shared" si="11"/>
        <v>-2</v>
      </c>
    </row>
    <row r="739" spans="1:25" x14ac:dyDescent="0.35">
      <c r="A739" t="s">
        <v>808</v>
      </c>
      <c r="B739" t="s">
        <v>77</v>
      </c>
      <c r="C739" t="s">
        <v>33</v>
      </c>
      <c r="D739" t="s">
        <v>34</v>
      </c>
      <c r="F739" s="11">
        <v>44342</v>
      </c>
      <c r="G739" s="11">
        <v>44361</v>
      </c>
      <c r="H739">
        <v>1</v>
      </c>
      <c r="K739">
        <v>0.25</v>
      </c>
      <c r="L739">
        <v>42.66</v>
      </c>
      <c r="M739" t="s">
        <v>18</v>
      </c>
      <c r="N739">
        <v>19</v>
      </c>
      <c r="O739">
        <v>80</v>
      </c>
      <c r="P739">
        <v>20</v>
      </c>
      <c r="Q739">
        <v>20</v>
      </c>
      <c r="R739">
        <v>42.66</v>
      </c>
      <c r="S739">
        <v>62.66</v>
      </c>
      <c r="T739">
        <v>62.66</v>
      </c>
      <c r="U739" s="3" t="s">
        <v>23</v>
      </c>
      <c r="V739" s="3" t="s">
        <v>26</v>
      </c>
      <c r="W739">
        <f>VLOOKUP(U739,Days!$A$1:$B$8,2,FALSE)</f>
        <v>3</v>
      </c>
      <c r="X739">
        <f>VLOOKUP(V739,Days!$A$1:$B$8,2,FALSE)</f>
        <v>1</v>
      </c>
      <c r="Y739">
        <f t="shared" si="11"/>
        <v>-2</v>
      </c>
    </row>
    <row r="740" spans="1:25" x14ac:dyDescent="0.35">
      <c r="A740" t="s">
        <v>809</v>
      </c>
      <c r="B740" t="s">
        <v>87</v>
      </c>
      <c r="C740" t="s">
        <v>35</v>
      </c>
      <c r="D740" t="s">
        <v>36</v>
      </c>
      <c r="F740" s="11">
        <v>44342</v>
      </c>
      <c r="G740" s="11">
        <v>44361</v>
      </c>
      <c r="H740">
        <v>1</v>
      </c>
      <c r="K740">
        <v>0.25</v>
      </c>
      <c r="L740">
        <v>185.11340000000001</v>
      </c>
      <c r="M740" t="s">
        <v>24</v>
      </c>
      <c r="N740">
        <v>19</v>
      </c>
      <c r="O740">
        <v>80</v>
      </c>
      <c r="P740">
        <v>20</v>
      </c>
      <c r="Q740">
        <v>20</v>
      </c>
      <c r="R740">
        <v>185.11340000000001</v>
      </c>
      <c r="S740">
        <v>205.11340000000001</v>
      </c>
      <c r="T740">
        <v>205.11340000000001</v>
      </c>
      <c r="U740" s="3" t="s">
        <v>23</v>
      </c>
      <c r="V740" s="3" t="s">
        <v>26</v>
      </c>
      <c r="W740">
        <f>VLOOKUP(U740,Days!$A$1:$B$8,2,FALSE)</f>
        <v>3</v>
      </c>
      <c r="X740">
        <f>VLOOKUP(V740,Days!$A$1:$B$8,2,FALSE)</f>
        <v>1</v>
      </c>
      <c r="Y740">
        <f t="shared" si="11"/>
        <v>-2</v>
      </c>
    </row>
    <row r="741" spans="1:25" x14ac:dyDescent="0.35">
      <c r="A741" t="s">
        <v>810</v>
      </c>
      <c r="B741" t="s">
        <v>70</v>
      </c>
      <c r="C741" t="s">
        <v>35</v>
      </c>
      <c r="D741" t="s">
        <v>42</v>
      </c>
      <c r="F741" s="11">
        <v>44342</v>
      </c>
      <c r="G741" s="11">
        <v>44364</v>
      </c>
      <c r="H741">
        <v>1</v>
      </c>
      <c r="J741" t="s">
        <v>27</v>
      </c>
      <c r="K741">
        <v>0.75</v>
      </c>
      <c r="L741">
        <v>70</v>
      </c>
      <c r="M741" t="s">
        <v>24</v>
      </c>
      <c r="N741">
        <v>22</v>
      </c>
      <c r="O741">
        <v>80</v>
      </c>
      <c r="P741">
        <v>60</v>
      </c>
      <c r="Q741">
        <v>60</v>
      </c>
      <c r="R741">
        <v>0</v>
      </c>
      <c r="S741">
        <v>130</v>
      </c>
      <c r="T741">
        <v>60</v>
      </c>
      <c r="U741" s="3" t="s">
        <v>23</v>
      </c>
      <c r="V741" s="3" t="s">
        <v>22</v>
      </c>
      <c r="W741">
        <f>VLOOKUP(U741,Days!$A$1:$B$8,2,FALSE)</f>
        <v>3</v>
      </c>
      <c r="X741">
        <f>VLOOKUP(V741,Days!$A$1:$B$8,2,FALSE)</f>
        <v>4</v>
      </c>
      <c r="Y741">
        <f t="shared" si="11"/>
        <v>1</v>
      </c>
    </row>
    <row r="742" spans="1:25" x14ac:dyDescent="0.35">
      <c r="A742" t="s">
        <v>811</v>
      </c>
      <c r="B742" t="s">
        <v>87</v>
      </c>
      <c r="C742" t="s">
        <v>35</v>
      </c>
      <c r="D742" t="s">
        <v>34</v>
      </c>
      <c r="F742" s="11">
        <v>44342</v>
      </c>
      <c r="G742" s="11">
        <v>44369</v>
      </c>
      <c r="H742">
        <v>1</v>
      </c>
      <c r="K742">
        <v>0.25</v>
      </c>
      <c r="L742">
        <v>120</v>
      </c>
      <c r="M742" t="s">
        <v>18</v>
      </c>
      <c r="N742">
        <v>27</v>
      </c>
      <c r="O742">
        <v>80</v>
      </c>
      <c r="P742">
        <v>20</v>
      </c>
      <c r="Q742">
        <v>20</v>
      </c>
      <c r="R742">
        <v>120</v>
      </c>
      <c r="S742">
        <v>140</v>
      </c>
      <c r="T742">
        <v>140</v>
      </c>
      <c r="U742" s="3" t="s">
        <v>23</v>
      </c>
      <c r="V742" s="3" t="s">
        <v>19</v>
      </c>
      <c r="W742">
        <f>VLOOKUP(U742,Days!$A$1:$B$8,2,FALSE)</f>
        <v>3</v>
      </c>
      <c r="X742">
        <f>VLOOKUP(V742,Days!$A$1:$B$8,2,FALSE)</f>
        <v>2</v>
      </c>
      <c r="Y742">
        <f t="shared" si="11"/>
        <v>-1</v>
      </c>
    </row>
    <row r="743" spans="1:25" x14ac:dyDescent="0.35">
      <c r="A743" t="s">
        <v>812</v>
      </c>
      <c r="B743" t="s">
        <v>87</v>
      </c>
      <c r="C743" t="s">
        <v>35</v>
      </c>
      <c r="D743" t="s">
        <v>34</v>
      </c>
      <c r="F743" s="11">
        <v>44342</v>
      </c>
      <c r="G743" s="11">
        <v>44377</v>
      </c>
      <c r="H743">
        <v>1</v>
      </c>
      <c r="K743">
        <v>0.25</v>
      </c>
      <c r="L743">
        <v>178.36179999999999</v>
      </c>
      <c r="M743" t="s">
        <v>24</v>
      </c>
      <c r="N743">
        <v>35</v>
      </c>
      <c r="O743">
        <v>80</v>
      </c>
      <c r="P743">
        <v>20</v>
      </c>
      <c r="Q743">
        <v>20</v>
      </c>
      <c r="R743">
        <v>178.36179999999999</v>
      </c>
      <c r="S743">
        <v>198.36179999999999</v>
      </c>
      <c r="T743">
        <v>198.36179999999999</v>
      </c>
      <c r="U743" s="3" t="s">
        <v>23</v>
      </c>
      <c r="V743" s="3" t="s">
        <v>23</v>
      </c>
      <c r="W743">
        <f>VLOOKUP(U743,Days!$A$1:$B$8,2,FALSE)</f>
        <v>3</v>
      </c>
      <c r="X743">
        <f>VLOOKUP(V743,Days!$A$1:$B$8,2,FALSE)</f>
        <v>3</v>
      </c>
      <c r="Y743">
        <f t="shared" si="11"/>
        <v>0</v>
      </c>
    </row>
    <row r="744" spans="1:25" x14ac:dyDescent="0.35">
      <c r="A744" t="s">
        <v>813</v>
      </c>
      <c r="B744" t="s">
        <v>161</v>
      </c>
      <c r="C744" t="s">
        <v>37</v>
      </c>
      <c r="D744" t="s">
        <v>38</v>
      </c>
      <c r="F744" s="11">
        <v>44342</v>
      </c>
      <c r="G744" s="11">
        <v>44375</v>
      </c>
      <c r="H744">
        <v>1</v>
      </c>
      <c r="I744" t="s">
        <v>27</v>
      </c>
      <c r="J744" t="s">
        <v>27</v>
      </c>
      <c r="K744">
        <v>1.5</v>
      </c>
      <c r="L744">
        <v>477.78149999999999</v>
      </c>
      <c r="M744" t="s">
        <v>28</v>
      </c>
      <c r="N744">
        <v>33</v>
      </c>
      <c r="O744">
        <v>80</v>
      </c>
      <c r="P744">
        <v>120</v>
      </c>
      <c r="Q744">
        <v>0</v>
      </c>
      <c r="R744">
        <v>0</v>
      </c>
      <c r="S744">
        <v>597.78150000000005</v>
      </c>
      <c r="T744">
        <v>0</v>
      </c>
      <c r="U744" s="3" t="s">
        <v>23</v>
      </c>
      <c r="V744" s="3" t="s">
        <v>26</v>
      </c>
      <c r="W744">
        <f>VLOOKUP(U744,Days!$A$1:$B$8,2,FALSE)</f>
        <v>3</v>
      </c>
      <c r="X744">
        <f>VLOOKUP(V744,Days!$A$1:$B$8,2,FALSE)</f>
        <v>1</v>
      </c>
      <c r="Y744">
        <f t="shared" si="11"/>
        <v>-2</v>
      </c>
    </row>
    <row r="745" spans="1:25" x14ac:dyDescent="0.35">
      <c r="A745" t="s">
        <v>814</v>
      </c>
      <c r="B745" t="s">
        <v>70</v>
      </c>
      <c r="C745" t="s">
        <v>37</v>
      </c>
      <c r="D745" t="s">
        <v>40</v>
      </c>
      <c r="E745" t="s">
        <v>27</v>
      </c>
      <c r="F745" s="11">
        <v>44342</v>
      </c>
      <c r="G745" s="11">
        <v>44377</v>
      </c>
      <c r="H745">
        <v>1</v>
      </c>
      <c r="K745">
        <v>1</v>
      </c>
      <c r="L745">
        <v>67.969700000000003</v>
      </c>
      <c r="M745" t="s">
        <v>21</v>
      </c>
      <c r="N745">
        <v>35</v>
      </c>
      <c r="O745">
        <v>80</v>
      </c>
      <c r="P745">
        <v>80</v>
      </c>
      <c r="Q745">
        <v>80</v>
      </c>
      <c r="R745">
        <v>67.969700000000003</v>
      </c>
      <c r="S745">
        <v>147.96969999999999</v>
      </c>
      <c r="T745">
        <v>147.96969999999999</v>
      </c>
      <c r="U745" s="3" t="s">
        <v>23</v>
      </c>
      <c r="V745" s="3" t="s">
        <v>23</v>
      </c>
      <c r="W745">
        <f>VLOOKUP(U745,Days!$A$1:$B$8,2,FALSE)</f>
        <v>3</v>
      </c>
      <c r="X745">
        <f>VLOOKUP(V745,Days!$A$1:$B$8,2,FALSE)</f>
        <v>3</v>
      </c>
      <c r="Y745">
        <f t="shared" si="11"/>
        <v>0</v>
      </c>
    </row>
    <row r="746" spans="1:25" x14ac:dyDescent="0.35">
      <c r="A746" t="s">
        <v>815</v>
      </c>
      <c r="B746" t="s">
        <v>65</v>
      </c>
      <c r="C746" t="s">
        <v>33</v>
      </c>
      <c r="D746" t="s">
        <v>34</v>
      </c>
      <c r="F746" s="11">
        <v>44342</v>
      </c>
      <c r="G746" s="11">
        <v>44382</v>
      </c>
      <c r="H746">
        <v>2</v>
      </c>
      <c r="J746" t="s">
        <v>27</v>
      </c>
      <c r="K746">
        <v>1.25</v>
      </c>
      <c r="L746">
        <v>300.72309999999999</v>
      </c>
      <c r="M746" t="s">
        <v>24</v>
      </c>
      <c r="N746">
        <v>40</v>
      </c>
      <c r="O746">
        <v>140</v>
      </c>
      <c r="P746">
        <v>175</v>
      </c>
      <c r="Q746">
        <v>175</v>
      </c>
      <c r="R746">
        <v>0</v>
      </c>
      <c r="S746">
        <v>475.72309999999999</v>
      </c>
      <c r="T746">
        <v>175</v>
      </c>
      <c r="U746" s="3" t="s">
        <v>23</v>
      </c>
      <c r="V746" s="3" t="s">
        <v>26</v>
      </c>
      <c r="W746">
        <f>VLOOKUP(U746,Days!$A$1:$B$8,2,FALSE)</f>
        <v>3</v>
      </c>
      <c r="X746">
        <f>VLOOKUP(V746,Days!$A$1:$B$8,2,FALSE)</f>
        <v>1</v>
      </c>
      <c r="Y746">
        <f t="shared" si="11"/>
        <v>-2</v>
      </c>
    </row>
    <row r="747" spans="1:25" x14ac:dyDescent="0.35">
      <c r="A747" t="s">
        <v>816</v>
      </c>
      <c r="B747" t="s">
        <v>67</v>
      </c>
      <c r="C747" t="s">
        <v>33</v>
      </c>
      <c r="D747" t="s">
        <v>34</v>
      </c>
      <c r="F747" s="11">
        <v>44342</v>
      </c>
      <c r="H747">
        <v>1</v>
      </c>
      <c r="L747">
        <v>377.6</v>
      </c>
      <c r="M747" t="s">
        <v>18</v>
      </c>
      <c r="N747" t="s">
        <v>30</v>
      </c>
      <c r="O747">
        <v>80</v>
      </c>
      <c r="P747">
        <v>0</v>
      </c>
      <c r="Q747">
        <v>0</v>
      </c>
      <c r="R747">
        <v>377.6</v>
      </c>
      <c r="S747">
        <v>377.6</v>
      </c>
      <c r="T747">
        <v>377.6</v>
      </c>
      <c r="U747" s="3" t="s">
        <v>23</v>
      </c>
      <c r="V747" s="3" t="s">
        <v>25</v>
      </c>
      <c r="W747">
        <f>VLOOKUP(U747,Days!$A$1:$B$8,2,FALSE)</f>
        <v>3</v>
      </c>
      <c r="X747">
        <f>VLOOKUP(V747,Days!$A$1:$B$8,2,FALSE)</f>
        <v>6</v>
      </c>
      <c r="Y747">
        <f t="shared" si="11"/>
        <v>3</v>
      </c>
    </row>
    <row r="748" spans="1:25" x14ac:dyDescent="0.35">
      <c r="A748" t="s">
        <v>817</v>
      </c>
      <c r="B748" t="s">
        <v>70</v>
      </c>
      <c r="C748" t="s">
        <v>35</v>
      </c>
      <c r="D748" t="s">
        <v>34</v>
      </c>
      <c r="F748" s="11">
        <v>44342</v>
      </c>
      <c r="H748">
        <v>1</v>
      </c>
      <c r="L748">
        <v>70</v>
      </c>
      <c r="M748" t="s">
        <v>21</v>
      </c>
      <c r="N748" t="s">
        <v>30</v>
      </c>
      <c r="O748">
        <v>80</v>
      </c>
      <c r="P748">
        <v>0</v>
      </c>
      <c r="Q748">
        <v>0</v>
      </c>
      <c r="R748">
        <v>70</v>
      </c>
      <c r="S748">
        <v>70</v>
      </c>
      <c r="T748">
        <v>70</v>
      </c>
      <c r="U748" s="3" t="s">
        <v>23</v>
      </c>
      <c r="V748" s="3" t="s">
        <v>25</v>
      </c>
      <c r="W748">
        <f>VLOOKUP(U748,Days!$A$1:$B$8,2,FALSE)</f>
        <v>3</v>
      </c>
      <c r="X748">
        <f>VLOOKUP(V748,Days!$A$1:$B$8,2,FALSE)</f>
        <v>6</v>
      </c>
      <c r="Y748">
        <f t="shared" si="11"/>
        <v>3</v>
      </c>
    </row>
    <row r="749" spans="1:25" x14ac:dyDescent="0.35">
      <c r="A749" t="s">
        <v>818</v>
      </c>
      <c r="B749" t="s">
        <v>70</v>
      </c>
      <c r="C749" t="s">
        <v>35</v>
      </c>
      <c r="D749" t="s">
        <v>42</v>
      </c>
      <c r="F749" s="11">
        <v>44342</v>
      </c>
      <c r="H749">
        <v>1</v>
      </c>
      <c r="L749">
        <v>177.0504</v>
      </c>
      <c r="M749" t="s">
        <v>21</v>
      </c>
      <c r="N749" t="s">
        <v>30</v>
      </c>
      <c r="O749">
        <v>80</v>
      </c>
      <c r="P749">
        <v>0</v>
      </c>
      <c r="Q749">
        <v>0</v>
      </c>
      <c r="R749">
        <v>177.0504</v>
      </c>
      <c r="S749">
        <v>177.0504</v>
      </c>
      <c r="T749">
        <v>177.0504</v>
      </c>
      <c r="U749" s="3" t="s">
        <v>23</v>
      </c>
      <c r="V749" s="3" t="s">
        <v>25</v>
      </c>
      <c r="W749">
        <f>VLOOKUP(U749,Days!$A$1:$B$8,2,FALSE)</f>
        <v>3</v>
      </c>
      <c r="X749">
        <f>VLOOKUP(V749,Days!$A$1:$B$8,2,FALSE)</f>
        <v>6</v>
      </c>
      <c r="Y749">
        <f t="shared" si="11"/>
        <v>3</v>
      </c>
    </row>
    <row r="750" spans="1:25" x14ac:dyDescent="0.35">
      <c r="A750" t="s">
        <v>819</v>
      </c>
      <c r="B750" t="s">
        <v>67</v>
      </c>
      <c r="C750" t="s">
        <v>33</v>
      </c>
      <c r="D750" t="s">
        <v>42</v>
      </c>
      <c r="F750" s="11">
        <v>44342</v>
      </c>
      <c r="H750">
        <v>2</v>
      </c>
      <c r="L750">
        <v>839.67849999999999</v>
      </c>
      <c r="M750" t="s">
        <v>24</v>
      </c>
      <c r="N750" t="s">
        <v>30</v>
      </c>
      <c r="O750">
        <v>140</v>
      </c>
      <c r="P750">
        <v>0</v>
      </c>
      <c r="Q750">
        <v>0</v>
      </c>
      <c r="R750">
        <v>839.67849999999999</v>
      </c>
      <c r="S750">
        <v>839.67849999999999</v>
      </c>
      <c r="T750">
        <v>839.67849999999999</v>
      </c>
      <c r="U750" s="3" t="s">
        <v>23</v>
      </c>
      <c r="V750" s="3" t="s">
        <v>25</v>
      </c>
      <c r="W750">
        <f>VLOOKUP(U750,Days!$A$1:$B$8,2,FALSE)</f>
        <v>3</v>
      </c>
      <c r="X750">
        <f>VLOOKUP(V750,Days!$A$1:$B$8,2,FALSE)</f>
        <v>6</v>
      </c>
      <c r="Y750">
        <f t="shared" si="11"/>
        <v>3</v>
      </c>
    </row>
    <row r="751" spans="1:25" x14ac:dyDescent="0.35">
      <c r="A751" t="s">
        <v>820</v>
      </c>
      <c r="B751" t="s">
        <v>63</v>
      </c>
      <c r="C751" t="s">
        <v>39</v>
      </c>
      <c r="D751" t="s">
        <v>34</v>
      </c>
      <c r="F751" s="11">
        <v>44343</v>
      </c>
      <c r="G751" s="11">
        <v>44350</v>
      </c>
      <c r="H751">
        <v>1</v>
      </c>
      <c r="K751">
        <v>0.25</v>
      </c>
      <c r="L751">
        <v>120</v>
      </c>
      <c r="M751" t="s">
        <v>18</v>
      </c>
      <c r="N751">
        <v>7</v>
      </c>
      <c r="O751">
        <v>80</v>
      </c>
      <c r="P751">
        <v>20</v>
      </c>
      <c r="Q751">
        <v>20</v>
      </c>
      <c r="R751">
        <v>120</v>
      </c>
      <c r="S751">
        <v>140</v>
      </c>
      <c r="T751">
        <v>140</v>
      </c>
      <c r="U751" s="3" t="s">
        <v>22</v>
      </c>
      <c r="V751" s="3" t="s">
        <v>22</v>
      </c>
      <c r="W751">
        <f>VLOOKUP(U751,Days!$A$1:$B$8,2,FALSE)</f>
        <v>4</v>
      </c>
      <c r="X751">
        <f>VLOOKUP(V751,Days!$A$1:$B$8,2,FALSE)</f>
        <v>4</v>
      </c>
      <c r="Y751">
        <f t="shared" si="11"/>
        <v>0</v>
      </c>
    </row>
    <row r="752" spans="1:25" x14ac:dyDescent="0.35">
      <c r="A752" t="s">
        <v>821</v>
      </c>
      <c r="B752" t="s">
        <v>161</v>
      </c>
      <c r="C752" t="s">
        <v>37</v>
      </c>
      <c r="D752" t="s">
        <v>34</v>
      </c>
      <c r="F752" s="11">
        <v>44343</v>
      </c>
      <c r="G752" s="11">
        <v>44357</v>
      </c>
      <c r="H752">
        <v>1</v>
      </c>
      <c r="K752">
        <v>0.25</v>
      </c>
      <c r="L752">
        <v>156.4932</v>
      </c>
      <c r="M752" t="s">
        <v>24</v>
      </c>
      <c r="N752">
        <v>14</v>
      </c>
      <c r="O752">
        <v>80</v>
      </c>
      <c r="P752">
        <v>20</v>
      </c>
      <c r="Q752">
        <v>20</v>
      </c>
      <c r="R752">
        <v>156.4932</v>
      </c>
      <c r="S752">
        <v>176.4932</v>
      </c>
      <c r="T752">
        <v>176.4932</v>
      </c>
      <c r="U752" s="3" t="s">
        <v>22</v>
      </c>
      <c r="V752" s="3" t="s">
        <v>22</v>
      </c>
      <c r="W752">
        <f>VLOOKUP(U752,Days!$A$1:$B$8,2,FALSE)</f>
        <v>4</v>
      </c>
      <c r="X752">
        <f>VLOOKUP(V752,Days!$A$1:$B$8,2,FALSE)</f>
        <v>4</v>
      </c>
      <c r="Y752">
        <f t="shared" si="11"/>
        <v>0</v>
      </c>
    </row>
    <row r="753" spans="1:25" x14ac:dyDescent="0.35">
      <c r="A753" t="s">
        <v>822</v>
      </c>
      <c r="B753" t="s">
        <v>63</v>
      </c>
      <c r="C753" t="s">
        <v>39</v>
      </c>
      <c r="D753" t="s">
        <v>36</v>
      </c>
      <c r="F753" s="11">
        <v>44343</v>
      </c>
      <c r="G753" s="11">
        <v>44362</v>
      </c>
      <c r="H753">
        <v>2</v>
      </c>
      <c r="K753">
        <v>0.25</v>
      </c>
      <c r="L753">
        <v>155</v>
      </c>
      <c r="M753" t="s">
        <v>18</v>
      </c>
      <c r="N753">
        <v>19</v>
      </c>
      <c r="O753">
        <v>140</v>
      </c>
      <c r="P753">
        <v>35</v>
      </c>
      <c r="Q753">
        <v>35</v>
      </c>
      <c r="R753">
        <v>155</v>
      </c>
      <c r="S753">
        <v>190</v>
      </c>
      <c r="T753">
        <v>190</v>
      </c>
      <c r="U753" s="3" t="s">
        <v>22</v>
      </c>
      <c r="V753" s="3" t="s">
        <v>19</v>
      </c>
      <c r="W753">
        <f>VLOOKUP(U753,Days!$A$1:$B$8,2,FALSE)</f>
        <v>4</v>
      </c>
      <c r="X753">
        <f>VLOOKUP(V753,Days!$A$1:$B$8,2,FALSE)</f>
        <v>2</v>
      </c>
      <c r="Y753">
        <f t="shared" si="11"/>
        <v>-2</v>
      </c>
    </row>
    <row r="754" spans="1:25" x14ac:dyDescent="0.35">
      <c r="A754" t="s">
        <v>823</v>
      </c>
      <c r="B754" t="s">
        <v>67</v>
      </c>
      <c r="C754" t="s">
        <v>37</v>
      </c>
      <c r="D754" t="s">
        <v>42</v>
      </c>
      <c r="F754" s="11">
        <v>44343</v>
      </c>
      <c r="G754" s="11">
        <v>44364</v>
      </c>
      <c r="H754">
        <v>1</v>
      </c>
      <c r="K754">
        <v>0.5</v>
      </c>
      <c r="L754">
        <v>20.83</v>
      </c>
      <c r="M754" t="s">
        <v>18</v>
      </c>
      <c r="N754">
        <v>21</v>
      </c>
      <c r="O754">
        <v>80</v>
      </c>
      <c r="P754">
        <v>40</v>
      </c>
      <c r="Q754">
        <v>40</v>
      </c>
      <c r="R754">
        <v>20.83</v>
      </c>
      <c r="S754">
        <v>60.83</v>
      </c>
      <c r="T754">
        <v>60.83</v>
      </c>
      <c r="U754" s="3" t="s">
        <v>22</v>
      </c>
      <c r="V754" s="3" t="s">
        <v>22</v>
      </c>
      <c r="W754">
        <f>VLOOKUP(U754,Days!$A$1:$B$8,2,FALSE)</f>
        <v>4</v>
      </c>
      <c r="X754">
        <f>VLOOKUP(V754,Days!$A$1:$B$8,2,FALSE)</f>
        <v>4</v>
      </c>
      <c r="Y754">
        <f t="shared" si="11"/>
        <v>0</v>
      </c>
    </row>
    <row r="755" spans="1:25" x14ac:dyDescent="0.35">
      <c r="A755" t="s">
        <v>824</v>
      </c>
      <c r="B755" t="s">
        <v>67</v>
      </c>
      <c r="C755" t="s">
        <v>35</v>
      </c>
      <c r="D755" t="s">
        <v>34</v>
      </c>
      <c r="E755" t="s">
        <v>27</v>
      </c>
      <c r="F755" s="11">
        <v>44343</v>
      </c>
      <c r="G755" s="11">
        <v>44369</v>
      </c>
      <c r="H755">
        <v>1</v>
      </c>
      <c r="I755" t="s">
        <v>27</v>
      </c>
      <c r="J755" t="s">
        <v>27</v>
      </c>
      <c r="K755">
        <v>0.5</v>
      </c>
      <c r="L755">
        <v>50</v>
      </c>
      <c r="M755" t="s">
        <v>28</v>
      </c>
      <c r="N755">
        <v>26</v>
      </c>
      <c r="O755">
        <v>80</v>
      </c>
      <c r="P755">
        <v>40</v>
      </c>
      <c r="Q755">
        <v>0</v>
      </c>
      <c r="R755">
        <v>0</v>
      </c>
      <c r="S755">
        <v>90</v>
      </c>
      <c r="T755">
        <v>0</v>
      </c>
      <c r="U755" s="3" t="s">
        <v>22</v>
      </c>
      <c r="V755" s="3" t="s">
        <v>19</v>
      </c>
      <c r="W755">
        <f>VLOOKUP(U755,Days!$A$1:$B$8,2,FALSE)</f>
        <v>4</v>
      </c>
      <c r="X755">
        <f>VLOOKUP(V755,Days!$A$1:$B$8,2,FALSE)</f>
        <v>2</v>
      </c>
      <c r="Y755">
        <f t="shared" si="11"/>
        <v>-2</v>
      </c>
    </row>
    <row r="756" spans="1:25" x14ac:dyDescent="0.35">
      <c r="A756" t="s">
        <v>825</v>
      </c>
      <c r="B756" t="s">
        <v>65</v>
      </c>
      <c r="C756" t="s">
        <v>33</v>
      </c>
      <c r="D756" t="s">
        <v>36</v>
      </c>
      <c r="F756" s="11">
        <v>44343</v>
      </c>
      <c r="G756" s="11">
        <v>44390</v>
      </c>
      <c r="H756">
        <v>1</v>
      </c>
      <c r="K756">
        <v>0.25</v>
      </c>
      <c r="L756">
        <v>120</v>
      </c>
      <c r="M756" t="s">
        <v>24</v>
      </c>
      <c r="N756">
        <v>47</v>
      </c>
      <c r="O756">
        <v>80</v>
      </c>
      <c r="P756">
        <v>20</v>
      </c>
      <c r="Q756">
        <v>20</v>
      </c>
      <c r="R756">
        <v>120</v>
      </c>
      <c r="S756">
        <v>140</v>
      </c>
      <c r="T756">
        <v>140</v>
      </c>
      <c r="U756" s="3" t="s">
        <v>22</v>
      </c>
      <c r="V756" s="3" t="s">
        <v>19</v>
      </c>
      <c r="W756">
        <f>VLOOKUP(U756,Days!$A$1:$B$8,2,FALSE)</f>
        <v>4</v>
      </c>
      <c r="X756">
        <f>VLOOKUP(V756,Days!$A$1:$B$8,2,FALSE)</f>
        <v>2</v>
      </c>
      <c r="Y756">
        <f t="shared" si="11"/>
        <v>-2</v>
      </c>
    </row>
    <row r="757" spans="1:25" x14ac:dyDescent="0.35">
      <c r="A757" t="s">
        <v>826</v>
      </c>
      <c r="B757" t="s">
        <v>67</v>
      </c>
      <c r="C757" t="s">
        <v>33</v>
      </c>
      <c r="D757" t="s">
        <v>40</v>
      </c>
      <c r="F757" s="11">
        <v>44344</v>
      </c>
      <c r="H757">
        <v>1</v>
      </c>
      <c r="J757" t="s">
        <v>27</v>
      </c>
      <c r="L757">
        <v>17.064</v>
      </c>
      <c r="M757" t="s">
        <v>24</v>
      </c>
      <c r="N757" t="s">
        <v>30</v>
      </c>
      <c r="O757">
        <v>80</v>
      </c>
      <c r="P757">
        <v>0</v>
      </c>
      <c r="Q757">
        <v>0</v>
      </c>
      <c r="R757">
        <v>0</v>
      </c>
      <c r="S757">
        <v>17.064</v>
      </c>
      <c r="T757">
        <v>0</v>
      </c>
      <c r="U757" s="3" t="s">
        <v>20</v>
      </c>
      <c r="V757" s="3" t="s">
        <v>25</v>
      </c>
      <c r="W757">
        <f>VLOOKUP(U757,Days!$A$1:$B$8,2,FALSE)</f>
        <v>5</v>
      </c>
      <c r="X757">
        <f>VLOOKUP(V757,Days!$A$1:$B$8,2,FALSE)</f>
        <v>6</v>
      </c>
      <c r="Y757">
        <f t="shared" si="11"/>
        <v>1</v>
      </c>
    </row>
    <row r="758" spans="1:25" x14ac:dyDescent="0.35">
      <c r="A758" t="s">
        <v>827</v>
      </c>
      <c r="B758" t="s">
        <v>87</v>
      </c>
      <c r="C758" t="s">
        <v>33</v>
      </c>
      <c r="D758" t="s">
        <v>34</v>
      </c>
      <c r="F758" s="11">
        <v>44347</v>
      </c>
      <c r="G758" s="11">
        <v>44356</v>
      </c>
      <c r="H758">
        <v>1</v>
      </c>
      <c r="K758">
        <v>0.25</v>
      </c>
      <c r="L758">
        <v>182.08340000000001</v>
      </c>
      <c r="M758" t="s">
        <v>24</v>
      </c>
      <c r="N758">
        <v>9</v>
      </c>
      <c r="O758">
        <v>80</v>
      </c>
      <c r="P758">
        <v>20</v>
      </c>
      <c r="Q758">
        <v>20</v>
      </c>
      <c r="R758">
        <v>182.08340000000001</v>
      </c>
      <c r="S758">
        <v>202.08340000000001</v>
      </c>
      <c r="T758">
        <v>202.08340000000001</v>
      </c>
      <c r="U758" s="3" t="s">
        <v>26</v>
      </c>
      <c r="V758" s="3" t="s">
        <v>23</v>
      </c>
      <c r="W758">
        <f>VLOOKUP(U758,Days!$A$1:$B$8,2,FALSE)</f>
        <v>1</v>
      </c>
      <c r="X758">
        <f>VLOOKUP(V758,Days!$A$1:$B$8,2,FALSE)</f>
        <v>3</v>
      </c>
      <c r="Y758">
        <f t="shared" si="11"/>
        <v>2</v>
      </c>
    </row>
    <row r="759" spans="1:25" x14ac:dyDescent="0.35">
      <c r="A759" t="s">
        <v>828</v>
      </c>
      <c r="B759" t="s">
        <v>63</v>
      </c>
      <c r="C759" t="s">
        <v>39</v>
      </c>
      <c r="D759" t="s">
        <v>34</v>
      </c>
      <c r="F759" s="11">
        <v>44347</v>
      </c>
      <c r="G759" s="11">
        <v>44368</v>
      </c>
      <c r="H759">
        <v>2</v>
      </c>
      <c r="K759">
        <v>0.25</v>
      </c>
      <c r="L759">
        <v>19.548100000000002</v>
      </c>
      <c r="M759" t="s">
        <v>18</v>
      </c>
      <c r="N759">
        <v>21</v>
      </c>
      <c r="O759">
        <v>140</v>
      </c>
      <c r="P759">
        <v>35</v>
      </c>
      <c r="Q759">
        <v>35</v>
      </c>
      <c r="R759">
        <v>19.548100000000002</v>
      </c>
      <c r="S759">
        <v>54.548100000000005</v>
      </c>
      <c r="T759">
        <v>54.548100000000005</v>
      </c>
      <c r="U759" s="3" t="s">
        <v>26</v>
      </c>
      <c r="V759" s="3" t="s">
        <v>26</v>
      </c>
      <c r="W759">
        <f>VLOOKUP(U759,Days!$A$1:$B$8,2,FALSE)</f>
        <v>1</v>
      </c>
      <c r="X759">
        <f>VLOOKUP(V759,Days!$A$1:$B$8,2,FALSE)</f>
        <v>1</v>
      </c>
      <c r="Y759">
        <f t="shared" si="11"/>
        <v>0</v>
      </c>
    </row>
    <row r="760" spans="1:25" x14ac:dyDescent="0.35">
      <c r="A760" t="s">
        <v>829</v>
      </c>
      <c r="B760" t="s">
        <v>63</v>
      </c>
      <c r="C760" t="s">
        <v>39</v>
      </c>
      <c r="D760" t="s">
        <v>34</v>
      </c>
      <c r="F760" s="11">
        <v>44347</v>
      </c>
      <c r="G760" s="11">
        <v>44368</v>
      </c>
      <c r="H760">
        <v>2</v>
      </c>
      <c r="K760">
        <v>0.5</v>
      </c>
      <c r="L760">
        <v>144</v>
      </c>
      <c r="M760" t="s">
        <v>24</v>
      </c>
      <c r="N760">
        <v>21</v>
      </c>
      <c r="O760">
        <v>140</v>
      </c>
      <c r="P760">
        <v>70</v>
      </c>
      <c r="Q760">
        <v>70</v>
      </c>
      <c r="R760">
        <v>144</v>
      </c>
      <c r="S760">
        <v>214</v>
      </c>
      <c r="T760">
        <v>214</v>
      </c>
      <c r="U760" s="3" t="s">
        <v>26</v>
      </c>
      <c r="V760" s="3" t="s">
        <v>26</v>
      </c>
      <c r="W760">
        <f>VLOOKUP(U760,Days!$A$1:$B$8,2,FALSE)</f>
        <v>1</v>
      </c>
      <c r="X760">
        <f>VLOOKUP(V760,Days!$A$1:$B$8,2,FALSE)</f>
        <v>1</v>
      </c>
      <c r="Y760">
        <f t="shared" si="11"/>
        <v>0</v>
      </c>
    </row>
    <row r="761" spans="1:25" x14ac:dyDescent="0.35">
      <c r="A761" t="s">
        <v>830</v>
      </c>
      <c r="B761" t="s">
        <v>77</v>
      </c>
      <c r="C761" t="s">
        <v>41</v>
      </c>
      <c r="D761" t="s">
        <v>34</v>
      </c>
      <c r="F761" s="11">
        <v>44347</v>
      </c>
      <c r="G761" s="11">
        <v>44371</v>
      </c>
      <c r="H761">
        <v>1</v>
      </c>
      <c r="K761">
        <v>0.75</v>
      </c>
      <c r="L761">
        <v>86.4786</v>
      </c>
      <c r="M761" t="s">
        <v>21</v>
      </c>
      <c r="N761">
        <v>24</v>
      </c>
      <c r="O761">
        <v>80</v>
      </c>
      <c r="P761">
        <v>60</v>
      </c>
      <c r="Q761">
        <v>60</v>
      </c>
      <c r="R761">
        <v>86.4786</v>
      </c>
      <c r="S761">
        <v>146.4786</v>
      </c>
      <c r="T761">
        <v>146.4786</v>
      </c>
      <c r="U761" s="3" t="s">
        <v>26</v>
      </c>
      <c r="V761" s="3" t="s">
        <v>22</v>
      </c>
      <c r="W761">
        <f>VLOOKUP(U761,Days!$A$1:$B$8,2,FALSE)</f>
        <v>1</v>
      </c>
      <c r="X761">
        <f>VLOOKUP(V761,Days!$A$1:$B$8,2,FALSE)</f>
        <v>4</v>
      </c>
      <c r="Y761">
        <f t="shared" si="11"/>
        <v>3</v>
      </c>
    </row>
    <row r="762" spans="1:25" x14ac:dyDescent="0.35">
      <c r="A762" t="s">
        <v>831</v>
      </c>
      <c r="B762" t="s">
        <v>87</v>
      </c>
      <c r="C762" t="s">
        <v>35</v>
      </c>
      <c r="D762" t="s">
        <v>34</v>
      </c>
      <c r="F762" s="11">
        <v>44347</v>
      </c>
      <c r="G762" s="11">
        <v>44371</v>
      </c>
      <c r="H762">
        <v>1</v>
      </c>
      <c r="J762" t="s">
        <v>27</v>
      </c>
      <c r="K762">
        <v>0.25</v>
      </c>
      <c r="L762">
        <v>69.154700000000005</v>
      </c>
      <c r="M762" t="s">
        <v>24</v>
      </c>
      <c r="N762">
        <v>24</v>
      </c>
      <c r="O762">
        <v>80</v>
      </c>
      <c r="P762">
        <v>20</v>
      </c>
      <c r="Q762">
        <v>20</v>
      </c>
      <c r="R762">
        <v>0</v>
      </c>
      <c r="S762">
        <v>89.154700000000005</v>
      </c>
      <c r="T762">
        <v>20</v>
      </c>
      <c r="U762" s="3" t="s">
        <v>26</v>
      </c>
      <c r="V762" s="3" t="s">
        <v>22</v>
      </c>
      <c r="W762">
        <f>VLOOKUP(U762,Days!$A$1:$B$8,2,FALSE)</f>
        <v>1</v>
      </c>
      <c r="X762">
        <f>VLOOKUP(V762,Days!$A$1:$B$8,2,FALSE)</f>
        <v>4</v>
      </c>
      <c r="Y762">
        <f t="shared" si="11"/>
        <v>3</v>
      </c>
    </row>
    <row r="763" spans="1:25" x14ac:dyDescent="0.35">
      <c r="A763" t="s">
        <v>832</v>
      </c>
      <c r="B763" t="s">
        <v>63</v>
      </c>
      <c r="C763" t="s">
        <v>39</v>
      </c>
      <c r="D763" t="s">
        <v>40</v>
      </c>
      <c r="F763" s="11">
        <v>44347</v>
      </c>
      <c r="G763" s="11">
        <v>44389</v>
      </c>
      <c r="H763">
        <v>2</v>
      </c>
      <c r="K763">
        <v>1.25</v>
      </c>
      <c r="L763">
        <v>156</v>
      </c>
      <c r="M763" t="s">
        <v>24</v>
      </c>
      <c r="N763">
        <v>42</v>
      </c>
      <c r="O763">
        <v>140</v>
      </c>
      <c r="P763">
        <v>175</v>
      </c>
      <c r="Q763">
        <v>175</v>
      </c>
      <c r="R763">
        <v>156</v>
      </c>
      <c r="S763">
        <v>331</v>
      </c>
      <c r="T763">
        <v>331</v>
      </c>
      <c r="U763" s="3" t="s">
        <v>26</v>
      </c>
      <c r="V763" s="3" t="s">
        <v>26</v>
      </c>
      <c r="W763">
        <f>VLOOKUP(U763,Days!$A$1:$B$8,2,FALSE)</f>
        <v>1</v>
      </c>
      <c r="X763">
        <f>VLOOKUP(V763,Days!$A$1:$B$8,2,FALSE)</f>
        <v>1</v>
      </c>
      <c r="Y763">
        <f t="shared" si="11"/>
        <v>0</v>
      </c>
    </row>
    <row r="764" spans="1:25" x14ac:dyDescent="0.35">
      <c r="A764" t="s">
        <v>833</v>
      </c>
      <c r="B764" t="s">
        <v>77</v>
      </c>
      <c r="C764" t="s">
        <v>37</v>
      </c>
      <c r="D764" t="s">
        <v>42</v>
      </c>
      <c r="F764" s="11">
        <v>44347</v>
      </c>
      <c r="H764">
        <v>2</v>
      </c>
      <c r="L764">
        <v>72.350099999999998</v>
      </c>
      <c r="M764" t="s">
        <v>18</v>
      </c>
      <c r="N764" t="s">
        <v>30</v>
      </c>
      <c r="O764">
        <v>140</v>
      </c>
      <c r="P764">
        <v>0</v>
      </c>
      <c r="Q764">
        <v>0</v>
      </c>
      <c r="R764">
        <v>72.350099999999998</v>
      </c>
      <c r="S764">
        <v>72.350099999999998</v>
      </c>
      <c r="T764">
        <v>72.350099999999998</v>
      </c>
      <c r="U764" s="3" t="s">
        <v>26</v>
      </c>
      <c r="V764" s="3" t="s">
        <v>25</v>
      </c>
      <c r="W764">
        <f>VLOOKUP(U764,Days!$A$1:$B$8,2,FALSE)</f>
        <v>1</v>
      </c>
      <c r="X764">
        <f>VLOOKUP(V764,Days!$A$1:$B$8,2,FALSE)</f>
        <v>6</v>
      </c>
      <c r="Y764">
        <f t="shared" si="11"/>
        <v>5</v>
      </c>
    </row>
    <row r="765" spans="1:25" x14ac:dyDescent="0.35">
      <c r="A765" t="s">
        <v>834</v>
      </c>
      <c r="B765" t="s">
        <v>63</v>
      </c>
      <c r="C765" t="s">
        <v>39</v>
      </c>
      <c r="D765" t="s">
        <v>36</v>
      </c>
      <c r="F765" s="11">
        <v>44348</v>
      </c>
      <c r="G765" s="11">
        <v>44362</v>
      </c>
      <c r="H765">
        <v>1</v>
      </c>
      <c r="I765" t="s">
        <v>27</v>
      </c>
      <c r="J765" t="s">
        <v>27</v>
      </c>
      <c r="K765">
        <v>0.25</v>
      </c>
      <c r="L765">
        <v>240</v>
      </c>
      <c r="M765" t="s">
        <v>28</v>
      </c>
      <c r="N765">
        <v>14</v>
      </c>
      <c r="O765">
        <v>80</v>
      </c>
      <c r="P765">
        <v>20</v>
      </c>
      <c r="Q765">
        <v>0</v>
      </c>
      <c r="R765">
        <v>0</v>
      </c>
      <c r="S765">
        <v>260</v>
      </c>
      <c r="T765">
        <v>0</v>
      </c>
      <c r="U765" s="3" t="s">
        <v>19</v>
      </c>
      <c r="V765" s="3" t="s">
        <v>19</v>
      </c>
      <c r="W765">
        <f>VLOOKUP(U765,Days!$A$1:$B$8,2,FALSE)</f>
        <v>2</v>
      </c>
      <c r="X765">
        <f>VLOOKUP(V765,Days!$A$1:$B$8,2,FALSE)</f>
        <v>2</v>
      </c>
      <c r="Y765">
        <f t="shared" si="11"/>
        <v>0</v>
      </c>
    </row>
    <row r="766" spans="1:25" x14ac:dyDescent="0.35">
      <c r="A766" t="s">
        <v>835</v>
      </c>
      <c r="B766" t="s">
        <v>70</v>
      </c>
      <c r="C766" t="s">
        <v>37</v>
      </c>
      <c r="D766" t="s">
        <v>40</v>
      </c>
      <c r="F766" s="11">
        <v>44348</v>
      </c>
      <c r="G766" s="11">
        <v>44368</v>
      </c>
      <c r="H766">
        <v>1</v>
      </c>
      <c r="I766" t="s">
        <v>27</v>
      </c>
      <c r="J766" t="s">
        <v>27</v>
      </c>
      <c r="K766">
        <v>4.25</v>
      </c>
      <c r="L766">
        <v>558.10940000000005</v>
      </c>
      <c r="M766" t="s">
        <v>28</v>
      </c>
      <c r="N766">
        <v>20</v>
      </c>
      <c r="O766">
        <v>80</v>
      </c>
      <c r="P766">
        <v>340</v>
      </c>
      <c r="Q766">
        <v>0</v>
      </c>
      <c r="R766">
        <v>0</v>
      </c>
      <c r="S766">
        <v>898.10940000000005</v>
      </c>
      <c r="T766">
        <v>0</v>
      </c>
      <c r="U766" s="3" t="s">
        <v>19</v>
      </c>
      <c r="V766" s="3" t="s">
        <v>26</v>
      </c>
      <c r="W766">
        <f>VLOOKUP(U766,Days!$A$1:$B$8,2,FALSE)</f>
        <v>2</v>
      </c>
      <c r="X766">
        <f>VLOOKUP(V766,Days!$A$1:$B$8,2,FALSE)</f>
        <v>1</v>
      </c>
      <c r="Y766">
        <f t="shared" si="11"/>
        <v>-1</v>
      </c>
    </row>
    <row r="767" spans="1:25" x14ac:dyDescent="0.35">
      <c r="A767" t="s">
        <v>836</v>
      </c>
      <c r="B767" t="s">
        <v>70</v>
      </c>
      <c r="C767" t="s">
        <v>35</v>
      </c>
      <c r="D767" t="s">
        <v>34</v>
      </c>
      <c r="F767" s="11">
        <v>44348</v>
      </c>
      <c r="G767" s="11">
        <v>44376</v>
      </c>
      <c r="H767">
        <v>1</v>
      </c>
      <c r="I767" t="s">
        <v>27</v>
      </c>
      <c r="J767" t="s">
        <v>27</v>
      </c>
      <c r="K767">
        <v>1</v>
      </c>
      <c r="L767">
        <v>43.433999999999997</v>
      </c>
      <c r="M767" t="s">
        <v>28</v>
      </c>
      <c r="N767">
        <v>28</v>
      </c>
      <c r="O767">
        <v>80</v>
      </c>
      <c r="P767">
        <v>80</v>
      </c>
      <c r="Q767">
        <v>0</v>
      </c>
      <c r="R767">
        <v>0</v>
      </c>
      <c r="S767">
        <v>123.434</v>
      </c>
      <c r="T767">
        <v>0</v>
      </c>
      <c r="U767" s="3" t="s">
        <v>19</v>
      </c>
      <c r="V767" s="3" t="s">
        <v>19</v>
      </c>
      <c r="W767">
        <f>VLOOKUP(U767,Days!$A$1:$B$8,2,FALSE)</f>
        <v>2</v>
      </c>
      <c r="X767">
        <f>VLOOKUP(V767,Days!$A$1:$B$8,2,FALSE)</f>
        <v>2</v>
      </c>
      <c r="Y767">
        <f t="shared" si="11"/>
        <v>0</v>
      </c>
    </row>
    <row r="768" spans="1:25" x14ac:dyDescent="0.35">
      <c r="A768" t="s">
        <v>837</v>
      </c>
      <c r="B768" t="s">
        <v>65</v>
      </c>
      <c r="C768" t="s">
        <v>33</v>
      </c>
      <c r="D768" t="s">
        <v>36</v>
      </c>
      <c r="F768" s="11">
        <v>44348</v>
      </c>
      <c r="G768" s="11">
        <v>44382</v>
      </c>
      <c r="H768">
        <v>1</v>
      </c>
      <c r="I768" t="s">
        <v>27</v>
      </c>
      <c r="J768" t="s">
        <v>27</v>
      </c>
      <c r="K768">
        <v>0.25</v>
      </c>
      <c r="L768">
        <v>141.90299999999999</v>
      </c>
      <c r="M768" t="s">
        <v>28</v>
      </c>
      <c r="N768">
        <v>34</v>
      </c>
      <c r="O768">
        <v>80</v>
      </c>
      <c r="P768">
        <v>20</v>
      </c>
      <c r="Q768">
        <v>0</v>
      </c>
      <c r="R768">
        <v>0</v>
      </c>
      <c r="S768">
        <v>161.90299999999999</v>
      </c>
      <c r="T768">
        <v>0</v>
      </c>
      <c r="U768" s="3" t="s">
        <v>19</v>
      </c>
      <c r="V768" s="3" t="s">
        <v>26</v>
      </c>
      <c r="W768">
        <f>VLOOKUP(U768,Days!$A$1:$B$8,2,FALSE)</f>
        <v>2</v>
      </c>
      <c r="X768">
        <f>VLOOKUP(V768,Days!$A$1:$B$8,2,FALSE)</f>
        <v>1</v>
      </c>
      <c r="Y768">
        <f t="shared" si="11"/>
        <v>-1</v>
      </c>
    </row>
    <row r="769" spans="1:25" x14ac:dyDescent="0.35">
      <c r="A769" t="s">
        <v>838</v>
      </c>
      <c r="B769" t="s">
        <v>87</v>
      </c>
      <c r="C769" t="s">
        <v>37</v>
      </c>
      <c r="D769" t="s">
        <v>34</v>
      </c>
      <c r="F769" s="11">
        <v>44348</v>
      </c>
      <c r="G769" s="11">
        <v>44401</v>
      </c>
      <c r="H769">
        <v>2</v>
      </c>
      <c r="K769">
        <v>1</v>
      </c>
      <c r="L769">
        <v>136.70920000000001</v>
      </c>
      <c r="M769" t="s">
        <v>24</v>
      </c>
      <c r="N769">
        <v>53</v>
      </c>
      <c r="O769">
        <v>140</v>
      </c>
      <c r="P769">
        <v>140</v>
      </c>
      <c r="Q769">
        <v>140</v>
      </c>
      <c r="R769">
        <v>136.70920000000001</v>
      </c>
      <c r="S769">
        <v>276.70920000000001</v>
      </c>
      <c r="T769">
        <v>276.70920000000001</v>
      </c>
      <c r="U769" s="3" t="s">
        <v>19</v>
      </c>
      <c r="V769" s="3" t="s">
        <v>25</v>
      </c>
      <c r="W769">
        <f>VLOOKUP(U769,Days!$A$1:$B$8,2,FALSE)</f>
        <v>2</v>
      </c>
      <c r="X769">
        <f>VLOOKUP(V769,Days!$A$1:$B$8,2,FALSE)</f>
        <v>6</v>
      </c>
      <c r="Y769">
        <f t="shared" si="11"/>
        <v>4</v>
      </c>
    </row>
    <row r="770" spans="1:25" x14ac:dyDescent="0.35">
      <c r="A770" t="s">
        <v>839</v>
      </c>
      <c r="B770" t="s">
        <v>70</v>
      </c>
      <c r="C770" t="s">
        <v>35</v>
      </c>
      <c r="D770" t="s">
        <v>34</v>
      </c>
      <c r="F770" s="11">
        <v>44348</v>
      </c>
      <c r="H770">
        <v>2</v>
      </c>
      <c r="L770">
        <v>85.351200000000006</v>
      </c>
      <c r="M770" t="s">
        <v>21</v>
      </c>
      <c r="N770" t="s">
        <v>30</v>
      </c>
      <c r="O770">
        <v>140</v>
      </c>
      <c r="P770">
        <v>0</v>
      </c>
      <c r="Q770">
        <v>0</v>
      </c>
      <c r="R770">
        <v>85.351200000000006</v>
      </c>
      <c r="S770">
        <v>85.351200000000006</v>
      </c>
      <c r="T770">
        <v>85.351200000000006</v>
      </c>
      <c r="U770" s="3" t="s">
        <v>19</v>
      </c>
      <c r="V770" s="3" t="s">
        <v>25</v>
      </c>
      <c r="W770">
        <f>VLOOKUP(U770,Days!$A$1:$B$8,2,FALSE)</f>
        <v>2</v>
      </c>
      <c r="X770">
        <f>VLOOKUP(V770,Days!$A$1:$B$8,2,FALSE)</f>
        <v>6</v>
      </c>
      <c r="Y770">
        <f t="shared" si="11"/>
        <v>4</v>
      </c>
    </row>
    <row r="771" spans="1:25" x14ac:dyDescent="0.35">
      <c r="A771" t="s">
        <v>840</v>
      </c>
      <c r="B771" t="s">
        <v>218</v>
      </c>
      <c r="C771" t="s">
        <v>39</v>
      </c>
      <c r="D771" t="s">
        <v>34</v>
      </c>
      <c r="F771" s="11">
        <v>44349</v>
      </c>
      <c r="G771" s="11">
        <v>44354</v>
      </c>
      <c r="H771">
        <v>1</v>
      </c>
      <c r="K771">
        <v>0.5</v>
      </c>
      <c r="L771">
        <v>85.32</v>
      </c>
      <c r="M771" t="s">
        <v>24</v>
      </c>
      <c r="N771">
        <v>5</v>
      </c>
      <c r="O771">
        <v>80</v>
      </c>
      <c r="P771">
        <v>40</v>
      </c>
      <c r="Q771">
        <v>40</v>
      </c>
      <c r="R771">
        <v>85.32</v>
      </c>
      <c r="S771">
        <v>125.32</v>
      </c>
      <c r="T771">
        <v>125.32</v>
      </c>
      <c r="U771" s="3" t="s">
        <v>23</v>
      </c>
      <c r="V771" s="3" t="s">
        <v>26</v>
      </c>
      <c r="W771">
        <f>VLOOKUP(U771,Days!$A$1:$B$8,2,FALSE)</f>
        <v>3</v>
      </c>
      <c r="X771">
        <f>VLOOKUP(V771,Days!$A$1:$B$8,2,FALSE)</f>
        <v>1</v>
      </c>
      <c r="Y771">
        <f t="shared" ref="Y771:Y834" si="12">X771-W771</f>
        <v>-2</v>
      </c>
    </row>
    <row r="772" spans="1:25" x14ac:dyDescent="0.35">
      <c r="A772" t="s">
        <v>841</v>
      </c>
      <c r="B772" t="s">
        <v>65</v>
      </c>
      <c r="C772" t="s">
        <v>41</v>
      </c>
      <c r="D772" t="s">
        <v>42</v>
      </c>
      <c r="F772" s="11">
        <v>44349</v>
      </c>
      <c r="G772" s="11">
        <v>44364</v>
      </c>
      <c r="H772">
        <v>1</v>
      </c>
      <c r="K772">
        <v>0.75</v>
      </c>
      <c r="L772">
        <v>42.418999999999997</v>
      </c>
      <c r="M772" t="s">
        <v>18</v>
      </c>
      <c r="N772">
        <v>15</v>
      </c>
      <c r="O772">
        <v>80</v>
      </c>
      <c r="P772">
        <v>60</v>
      </c>
      <c r="Q772">
        <v>60</v>
      </c>
      <c r="R772">
        <v>42.418999999999997</v>
      </c>
      <c r="S772">
        <v>102.419</v>
      </c>
      <c r="T772">
        <v>102.419</v>
      </c>
      <c r="U772" s="3" t="s">
        <v>23</v>
      </c>
      <c r="V772" s="3" t="s">
        <v>22</v>
      </c>
      <c r="W772">
        <f>VLOOKUP(U772,Days!$A$1:$B$8,2,FALSE)</f>
        <v>3</v>
      </c>
      <c r="X772">
        <f>VLOOKUP(V772,Days!$A$1:$B$8,2,FALSE)</f>
        <v>4</v>
      </c>
      <c r="Y772">
        <f t="shared" si="12"/>
        <v>1</v>
      </c>
    </row>
    <row r="773" spans="1:25" x14ac:dyDescent="0.35">
      <c r="A773" t="s">
        <v>842</v>
      </c>
      <c r="B773" t="s">
        <v>87</v>
      </c>
      <c r="C773" t="s">
        <v>33</v>
      </c>
      <c r="D773" t="s">
        <v>42</v>
      </c>
      <c r="F773" s="11">
        <v>44349</v>
      </c>
      <c r="G773" s="11">
        <v>44364</v>
      </c>
      <c r="H773">
        <v>2</v>
      </c>
      <c r="K773">
        <v>0.75</v>
      </c>
      <c r="L773">
        <v>184.04640000000001</v>
      </c>
      <c r="M773" t="s">
        <v>24</v>
      </c>
      <c r="N773">
        <v>15</v>
      </c>
      <c r="O773">
        <v>140</v>
      </c>
      <c r="P773">
        <v>105</v>
      </c>
      <c r="Q773">
        <v>105</v>
      </c>
      <c r="R773">
        <v>184.04640000000001</v>
      </c>
      <c r="S773">
        <v>289.04640000000001</v>
      </c>
      <c r="T773">
        <v>289.04640000000001</v>
      </c>
      <c r="U773" s="3" t="s">
        <v>23</v>
      </c>
      <c r="V773" s="3" t="s">
        <v>22</v>
      </c>
      <c r="W773">
        <f>VLOOKUP(U773,Days!$A$1:$B$8,2,FALSE)</f>
        <v>3</v>
      </c>
      <c r="X773">
        <f>VLOOKUP(V773,Days!$A$1:$B$8,2,FALSE)</f>
        <v>4</v>
      </c>
      <c r="Y773">
        <f t="shared" si="12"/>
        <v>1</v>
      </c>
    </row>
    <row r="774" spans="1:25" x14ac:dyDescent="0.35">
      <c r="A774" t="s">
        <v>843</v>
      </c>
      <c r="B774" t="s">
        <v>67</v>
      </c>
      <c r="C774" t="s">
        <v>37</v>
      </c>
      <c r="D774" t="s">
        <v>40</v>
      </c>
      <c r="F774" s="11">
        <v>44349</v>
      </c>
      <c r="G774" s="11">
        <v>44364</v>
      </c>
      <c r="H774">
        <v>1</v>
      </c>
      <c r="K774">
        <v>1</v>
      </c>
      <c r="L774">
        <v>272.24990000000003</v>
      </c>
      <c r="M774" t="s">
        <v>24</v>
      </c>
      <c r="N774">
        <v>15</v>
      </c>
      <c r="O774">
        <v>80</v>
      </c>
      <c r="P774">
        <v>80</v>
      </c>
      <c r="Q774">
        <v>80</v>
      </c>
      <c r="R774">
        <v>272.24990000000003</v>
      </c>
      <c r="S774">
        <v>352.24990000000003</v>
      </c>
      <c r="T774">
        <v>352.24990000000003</v>
      </c>
      <c r="U774" s="3" t="s">
        <v>23</v>
      </c>
      <c r="V774" s="3" t="s">
        <v>22</v>
      </c>
      <c r="W774">
        <f>VLOOKUP(U774,Days!$A$1:$B$8,2,FALSE)</f>
        <v>3</v>
      </c>
      <c r="X774">
        <f>VLOOKUP(V774,Days!$A$1:$B$8,2,FALSE)</f>
        <v>4</v>
      </c>
      <c r="Y774">
        <f t="shared" si="12"/>
        <v>1</v>
      </c>
    </row>
    <row r="775" spans="1:25" x14ac:dyDescent="0.35">
      <c r="A775" t="s">
        <v>844</v>
      </c>
      <c r="B775" t="s">
        <v>77</v>
      </c>
      <c r="C775" t="s">
        <v>37</v>
      </c>
      <c r="D775" t="s">
        <v>36</v>
      </c>
      <c r="F775" s="11">
        <v>44349</v>
      </c>
      <c r="G775" s="11">
        <v>44368</v>
      </c>
      <c r="H775">
        <v>1</v>
      </c>
      <c r="K775">
        <v>0.25</v>
      </c>
      <c r="L775">
        <v>204.28399999999999</v>
      </c>
      <c r="M775" t="s">
        <v>18</v>
      </c>
      <c r="N775">
        <v>19</v>
      </c>
      <c r="O775">
        <v>80</v>
      </c>
      <c r="P775">
        <v>20</v>
      </c>
      <c r="Q775">
        <v>20</v>
      </c>
      <c r="R775">
        <v>204.28399999999999</v>
      </c>
      <c r="S775">
        <v>224.28399999999999</v>
      </c>
      <c r="T775">
        <v>224.28399999999999</v>
      </c>
      <c r="U775" s="3" t="s">
        <v>23</v>
      </c>
      <c r="V775" s="3" t="s">
        <v>26</v>
      </c>
      <c r="W775">
        <f>VLOOKUP(U775,Days!$A$1:$B$8,2,FALSE)</f>
        <v>3</v>
      </c>
      <c r="X775">
        <f>VLOOKUP(V775,Days!$A$1:$B$8,2,FALSE)</f>
        <v>1</v>
      </c>
      <c r="Y775">
        <f t="shared" si="12"/>
        <v>-2</v>
      </c>
    </row>
    <row r="776" spans="1:25" x14ac:dyDescent="0.35">
      <c r="A776" t="s">
        <v>845</v>
      </c>
      <c r="B776" t="s">
        <v>65</v>
      </c>
      <c r="C776" t="s">
        <v>37</v>
      </c>
      <c r="D776" t="s">
        <v>36</v>
      </c>
      <c r="F776" s="11">
        <v>44349</v>
      </c>
      <c r="G776" s="11">
        <v>44370</v>
      </c>
      <c r="H776">
        <v>1</v>
      </c>
      <c r="K776">
        <v>0.25</v>
      </c>
      <c r="L776">
        <v>84.0779</v>
      </c>
      <c r="M776" t="s">
        <v>24</v>
      </c>
      <c r="N776">
        <v>21</v>
      </c>
      <c r="O776">
        <v>80</v>
      </c>
      <c r="P776">
        <v>20</v>
      </c>
      <c r="Q776">
        <v>20</v>
      </c>
      <c r="R776">
        <v>84.0779</v>
      </c>
      <c r="S776">
        <v>104.0779</v>
      </c>
      <c r="T776">
        <v>104.0779</v>
      </c>
      <c r="U776" s="3" t="s">
        <v>23</v>
      </c>
      <c r="V776" s="3" t="s">
        <v>23</v>
      </c>
      <c r="W776">
        <f>VLOOKUP(U776,Days!$A$1:$B$8,2,FALSE)</f>
        <v>3</v>
      </c>
      <c r="X776">
        <f>VLOOKUP(V776,Days!$A$1:$B$8,2,FALSE)</f>
        <v>3</v>
      </c>
      <c r="Y776">
        <f t="shared" si="12"/>
        <v>0</v>
      </c>
    </row>
    <row r="777" spans="1:25" x14ac:dyDescent="0.35">
      <c r="A777" t="s">
        <v>846</v>
      </c>
      <c r="B777" t="s">
        <v>63</v>
      </c>
      <c r="C777" t="s">
        <v>39</v>
      </c>
      <c r="D777" t="s">
        <v>34</v>
      </c>
      <c r="F777" s="11">
        <v>44349</v>
      </c>
      <c r="G777" s="11">
        <v>44380</v>
      </c>
      <c r="H777">
        <v>2</v>
      </c>
      <c r="K777">
        <v>0.25</v>
      </c>
      <c r="L777">
        <v>57.39</v>
      </c>
      <c r="M777" t="s">
        <v>18</v>
      </c>
      <c r="N777">
        <v>31</v>
      </c>
      <c r="O777">
        <v>140</v>
      </c>
      <c r="P777">
        <v>35</v>
      </c>
      <c r="Q777">
        <v>35</v>
      </c>
      <c r="R777">
        <v>57.39</v>
      </c>
      <c r="S777">
        <v>92.39</v>
      </c>
      <c r="T777">
        <v>92.39</v>
      </c>
      <c r="U777" s="3" t="s">
        <v>23</v>
      </c>
      <c r="V777" s="3" t="s">
        <v>25</v>
      </c>
      <c r="W777">
        <f>VLOOKUP(U777,Days!$A$1:$B$8,2,FALSE)</f>
        <v>3</v>
      </c>
      <c r="X777">
        <f>VLOOKUP(V777,Days!$A$1:$B$8,2,FALSE)</f>
        <v>6</v>
      </c>
      <c r="Y777">
        <f t="shared" si="12"/>
        <v>3</v>
      </c>
    </row>
    <row r="778" spans="1:25" x14ac:dyDescent="0.35">
      <c r="A778" t="s">
        <v>847</v>
      </c>
      <c r="B778" t="s">
        <v>67</v>
      </c>
      <c r="C778" t="s">
        <v>37</v>
      </c>
      <c r="D778" t="s">
        <v>40</v>
      </c>
      <c r="F778" s="11">
        <v>44349</v>
      </c>
      <c r="G778" s="11">
        <v>44380</v>
      </c>
      <c r="H778">
        <v>1</v>
      </c>
      <c r="K778">
        <v>2</v>
      </c>
      <c r="L778">
        <v>192.44470000000001</v>
      </c>
      <c r="M778" t="s">
        <v>24</v>
      </c>
      <c r="N778">
        <v>31</v>
      </c>
      <c r="O778">
        <v>80</v>
      </c>
      <c r="P778">
        <v>160</v>
      </c>
      <c r="Q778">
        <v>160</v>
      </c>
      <c r="R778">
        <v>192.44470000000001</v>
      </c>
      <c r="S778">
        <v>352.44470000000001</v>
      </c>
      <c r="T778">
        <v>352.44470000000001</v>
      </c>
      <c r="U778" s="3" t="s">
        <v>23</v>
      </c>
      <c r="V778" s="3" t="s">
        <v>25</v>
      </c>
      <c r="W778">
        <f>VLOOKUP(U778,Days!$A$1:$B$8,2,FALSE)</f>
        <v>3</v>
      </c>
      <c r="X778">
        <f>VLOOKUP(V778,Days!$A$1:$B$8,2,FALSE)</f>
        <v>6</v>
      </c>
      <c r="Y778">
        <f t="shared" si="12"/>
        <v>3</v>
      </c>
    </row>
    <row r="779" spans="1:25" x14ac:dyDescent="0.35">
      <c r="A779" t="s">
        <v>848</v>
      </c>
      <c r="B779" t="s">
        <v>87</v>
      </c>
      <c r="C779" t="s">
        <v>37</v>
      </c>
      <c r="D779" t="s">
        <v>34</v>
      </c>
      <c r="F779" s="11">
        <v>44349</v>
      </c>
      <c r="G779" s="11">
        <v>44377</v>
      </c>
      <c r="H779">
        <v>1</v>
      </c>
      <c r="K779">
        <v>0.5</v>
      </c>
      <c r="L779">
        <v>271.9169</v>
      </c>
      <c r="M779" t="s">
        <v>24</v>
      </c>
      <c r="N779">
        <v>28</v>
      </c>
      <c r="O779">
        <v>80</v>
      </c>
      <c r="P779">
        <v>40</v>
      </c>
      <c r="Q779">
        <v>40</v>
      </c>
      <c r="R779">
        <v>271.9169</v>
      </c>
      <c r="S779">
        <v>311.9169</v>
      </c>
      <c r="T779">
        <v>311.9169</v>
      </c>
      <c r="U779" s="3" t="s">
        <v>23</v>
      </c>
      <c r="V779" s="3" t="s">
        <v>23</v>
      </c>
      <c r="W779">
        <f>VLOOKUP(U779,Days!$A$1:$B$8,2,FALSE)</f>
        <v>3</v>
      </c>
      <c r="X779">
        <f>VLOOKUP(V779,Days!$A$1:$B$8,2,FALSE)</f>
        <v>3</v>
      </c>
      <c r="Y779">
        <f t="shared" si="12"/>
        <v>0</v>
      </c>
    </row>
    <row r="780" spans="1:25" x14ac:dyDescent="0.35">
      <c r="A780" t="s">
        <v>849</v>
      </c>
      <c r="B780" t="s">
        <v>67</v>
      </c>
      <c r="C780" t="s">
        <v>37</v>
      </c>
      <c r="D780" t="s">
        <v>34</v>
      </c>
      <c r="F780" s="11">
        <v>44349</v>
      </c>
      <c r="G780" s="11">
        <v>44377</v>
      </c>
      <c r="H780">
        <v>1</v>
      </c>
      <c r="K780">
        <v>0.5</v>
      </c>
      <c r="L780">
        <v>588.54999999999995</v>
      </c>
      <c r="M780" t="s">
        <v>18</v>
      </c>
      <c r="N780">
        <v>28</v>
      </c>
      <c r="O780">
        <v>80</v>
      </c>
      <c r="P780">
        <v>40</v>
      </c>
      <c r="Q780">
        <v>40</v>
      </c>
      <c r="R780">
        <v>588.54999999999995</v>
      </c>
      <c r="S780">
        <v>628.54999999999995</v>
      </c>
      <c r="T780">
        <v>628.54999999999995</v>
      </c>
      <c r="U780" s="3" t="s">
        <v>23</v>
      </c>
      <c r="V780" s="3" t="s">
        <v>23</v>
      </c>
      <c r="W780">
        <f>VLOOKUP(U780,Days!$A$1:$B$8,2,FALSE)</f>
        <v>3</v>
      </c>
      <c r="X780">
        <f>VLOOKUP(V780,Days!$A$1:$B$8,2,FALSE)</f>
        <v>3</v>
      </c>
      <c r="Y780">
        <f t="shared" si="12"/>
        <v>0</v>
      </c>
    </row>
    <row r="781" spans="1:25" x14ac:dyDescent="0.35">
      <c r="A781" t="s">
        <v>850</v>
      </c>
      <c r="B781" t="s">
        <v>63</v>
      </c>
      <c r="C781" t="s">
        <v>39</v>
      </c>
      <c r="D781" t="s">
        <v>36</v>
      </c>
      <c r="F781" s="11">
        <v>44349</v>
      </c>
      <c r="G781" s="11">
        <v>44375</v>
      </c>
      <c r="H781">
        <v>1</v>
      </c>
      <c r="K781">
        <v>0.25</v>
      </c>
      <c r="L781">
        <v>52.350099999999998</v>
      </c>
      <c r="M781" t="s">
        <v>18</v>
      </c>
      <c r="N781">
        <v>26</v>
      </c>
      <c r="O781">
        <v>80</v>
      </c>
      <c r="P781">
        <v>20</v>
      </c>
      <c r="Q781">
        <v>20</v>
      </c>
      <c r="R781">
        <v>52.350099999999998</v>
      </c>
      <c r="S781">
        <v>72.350099999999998</v>
      </c>
      <c r="T781">
        <v>72.350099999999998</v>
      </c>
      <c r="U781" s="3" t="s">
        <v>23</v>
      </c>
      <c r="V781" s="3" t="s">
        <v>26</v>
      </c>
      <c r="W781">
        <f>VLOOKUP(U781,Days!$A$1:$B$8,2,FALSE)</f>
        <v>3</v>
      </c>
      <c r="X781">
        <f>VLOOKUP(V781,Days!$A$1:$B$8,2,FALSE)</f>
        <v>1</v>
      </c>
      <c r="Y781">
        <f t="shared" si="12"/>
        <v>-2</v>
      </c>
    </row>
    <row r="782" spans="1:25" x14ac:dyDescent="0.35">
      <c r="A782" t="s">
        <v>851</v>
      </c>
      <c r="B782" t="s">
        <v>65</v>
      </c>
      <c r="C782" t="s">
        <v>41</v>
      </c>
      <c r="D782" t="s">
        <v>34</v>
      </c>
      <c r="F782" s="11">
        <v>44349</v>
      </c>
      <c r="G782" s="11">
        <v>44384</v>
      </c>
      <c r="H782">
        <v>1</v>
      </c>
      <c r="K782">
        <v>0.5</v>
      </c>
      <c r="L782">
        <v>240.5908</v>
      </c>
      <c r="M782" t="s">
        <v>21</v>
      </c>
      <c r="N782">
        <v>35</v>
      </c>
      <c r="O782">
        <v>80</v>
      </c>
      <c r="P782">
        <v>40</v>
      </c>
      <c r="Q782">
        <v>40</v>
      </c>
      <c r="R782">
        <v>240.5908</v>
      </c>
      <c r="S782">
        <v>280.5908</v>
      </c>
      <c r="T782">
        <v>280.5908</v>
      </c>
      <c r="U782" s="3" t="s">
        <v>23</v>
      </c>
      <c r="V782" s="3" t="s">
        <v>23</v>
      </c>
      <c r="W782">
        <f>VLOOKUP(U782,Days!$A$1:$B$8,2,FALSE)</f>
        <v>3</v>
      </c>
      <c r="X782">
        <f>VLOOKUP(V782,Days!$A$1:$B$8,2,FALSE)</f>
        <v>3</v>
      </c>
      <c r="Y782">
        <f t="shared" si="12"/>
        <v>0</v>
      </c>
    </row>
    <row r="783" spans="1:25" x14ac:dyDescent="0.35">
      <c r="A783" t="s">
        <v>852</v>
      </c>
      <c r="B783" t="s">
        <v>77</v>
      </c>
      <c r="C783" t="s">
        <v>37</v>
      </c>
      <c r="D783" t="s">
        <v>36</v>
      </c>
      <c r="F783" s="11">
        <v>44349</v>
      </c>
      <c r="G783" s="11">
        <v>44391</v>
      </c>
      <c r="H783">
        <v>1</v>
      </c>
      <c r="K783">
        <v>0.25</v>
      </c>
      <c r="L783">
        <v>76.864900000000006</v>
      </c>
      <c r="M783" t="s">
        <v>24</v>
      </c>
      <c r="N783">
        <v>42</v>
      </c>
      <c r="O783">
        <v>80</v>
      </c>
      <c r="P783">
        <v>20</v>
      </c>
      <c r="Q783">
        <v>20</v>
      </c>
      <c r="R783">
        <v>76.864900000000006</v>
      </c>
      <c r="S783">
        <v>96.864900000000006</v>
      </c>
      <c r="T783">
        <v>96.864900000000006</v>
      </c>
      <c r="U783" s="3" t="s">
        <v>23</v>
      </c>
      <c r="V783" s="3" t="s">
        <v>23</v>
      </c>
      <c r="W783">
        <f>VLOOKUP(U783,Days!$A$1:$B$8,2,FALSE)</f>
        <v>3</v>
      </c>
      <c r="X783">
        <f>VLOOKUP(V783,Days!$A$1:$B$8,2,FALSE)</f>
        <v>3</v>
      </c>
      <c r="Y783">
        <f t="shared" si="12"/>
        <v>0</v>
      </c>
    </row>
    <row r="784" spans="1:25" x14ac:dyDescent="0.35">
      <c r="A784" t="s">
        <v>853</v>
      </c>
      <c r="B784" t="s">
        <v>67</v>
      </c>
      <c r="C784" t="s">
        <v>37</v>
      </c>
      <c r="D784" t="s">
        <v>42</v>
      </c>
      <c r="F784" s="11">
        <v>44349</v>
      </c>
      <c r="G784" s="11">
        <v>44401</v>
      </c>
      <c r="H784">
        <v>2</v>
      </c>
      <c r="K784">
        <v>0.5</v>
      </c>
      <c r="L784">
        <v>519.01250000000005</v>
      </c>
      <c r="M784" t="s">
        <v>24</v>
      </c>
      <c r="N784">
        <v>52</v>
      </c>
      <c r="O784">
        <v>140</v>
      </c>
      <c r="P784">
        <v>70</v>
      </c>
      <c r="Q784">
        <v>70</v>
      </c>
      <c r="R784">
        <v>519.01250000000005</v>
      </c>
      <c r="S784">
        <v>589.01250000000005</v>
      </c>
      <c r="T784">
        <v>589.01250000000005</v>
      </c>
      <c r="U784" s="3" t="s">
        <v>23</v>
      </c>
      <c r="V784" s="3" t="s">
        <v>25</v>
      </c>
      <c r="W784">
        <f>VLOOKUP(U784,Days!$A$1:$B$8,2,FALSE)</f>
        <v>3</v>
      </c>
      <c r="X784">
        <f>VLOOKUP(V784,Days!$A$1:$B$8,2,FALSE)</f>
        <v>6</v>
      </c>
      <c r="Y784">
        <f t="shared" si="12"/>
        <v>3</v>
      </c>
    </row>
    <row r="785" spans="1:25" x14ac:dyDescent="0.35">
      <c r="A785" t="s">
        <v>854</v>
      </c>
      <c r="B785" t="s">
        <v>65</v>
      </c>
      <c r="C785" t="s">
        <v>41</v>
      </c>
      <c r="D785" t="s">
        <v>34</v>
      </c>
      <c r="F785" s="11">
        <v>44350</v>
      </c>
      <c r="G785" s="11">
        <v>44357</v>
      </c>
      <c r="H785">
        <v>1</v>
      </c>
      <c r="K785">
        <v>0.25</v>
      </c>
      <c r="L785">
        <v>7.02</v>
      </c>
      <c r="M785" t="s">
        <v>21</v>
      </c>
      <c r="N785">
        <v>7</v>
      </c>
      <c r="O785">
        <v>80</v>
      </c>
      <c r="P785">
        <v>20</v>
      </c>
      <c r="Q785">
        <v>20</v>
      </c>
      <c r="R785">
        <v>7.02</v>
      </c>
      <c r="S785">
        <v>27.02</v>
      </c>
      <c r="T785">
        <v>27.02</v>
      </c>
      <c r="U785" s="3" t="s">
        <v>22</v>
      </c>
      <c r="V785" s="3" t="s">
        <v>22</v>
      </c>
      <c r="W785">
        <f>VLOOKUP(U785,Days!$A$1:$B$8,2,FALSE)</f>
        <v>4</v>
      </c>
      <c r="X785">
        <f>VLOOKUP(V785,Days!$A$1:$B$8,2,FALSE)</f>
        <v>4</v>
      </c>
      <c r="Y785">
        <f t="shared" si="12"/>
        <v>0</v>
      </c>
    </row>
    <row r="786" spans="1:25" x14ac:dyDescent="0.35">
      <c r="A786" t="s">
        <v>855</v>
      </c>
      <c r="B786" t="s">
        <v>63</v>
      </c>
      <c r="C786" t="s">
        <v>39</v>
      </c>
      <c r="D786" t="s">
        <v>36</v>
      </c>
      <c r="F786" s="11">
        <v>44350</v>
      </c>
      <c r="G786" s="11">
        <v>44364</v>
      </c>
      <c r="H786">
        <v>1</v>
      </c>
      <c r="K786">
        <v>0.25</v>
      </c>
      <c r="L786">
        <v>42.66</v>
      </c>
      <c r="M786" t="s">
        <v>18</v>
      </c>
      <c r="N786">
        <v>14</v>
      </c>
      <c r="O786">
        <v>80</v>
      </c>
      <c r="P786">
        <v>20</v>
      </c>
      <c r="Q786">
        <v>20</v>
      </c>
      <c r="R786">
        <v>42.66</v>
      </c>
      <c r="S786">
        <v>62.66</v>
      </c>
      <c r="T786">
        <v>62.66</v>
      </c>
      <c r="U786" s="3" t="s">
        <v>22</v>
      </c>
      <c r="V786" s="3" t="s">
        <v>22</v>
      </c>
      <c r="W786">
        <f>VLOOKUP(U786,Days!$A$1:$B$8,2,FALSE)</f>
        <v>4</v>
      </c>
      <c r="X786">
        <f>VLOOKUP(V786,Days!$A$1:$B$8,2,FALSE)</f>
        <v>4</v>
      </c>
      <c r="Y786">
        <f t="shared" si="12"/>
        <v>0</v>
      </c>
    </row>
    <row r="787" spans="1:25" x14ac:dyDescent="0.35">
      <c r="A787" t="s">
        <v>856</v>
      </c>
      <c r="B787" t="s">
        <v>87</v>
      </c>
      <c r="C787" t="s">
        <v>35</v>
      </c>
      <c r="D787" t="s">
        <v>34</v>
      </c>
      <c r="F787" s="11">
        <v>44350</v>
      </c>
      <c r="G787" s="11">
        <v>44371</v>
      </c>
      <c r="H787">
        <v>1</v>
      </c>
      <c r="K787">
        <v>0.25</v>
      </c>
      <c r="L787">
        <v>179.5359</v>
      </c>
      <c r="M787" t="s">
        <v>24</v>
      </c>
      <c r="N787">
        <v>21</v>
      </c>
      <c r="O787">
        <v>80</v>
      </c>
      <c r="P787">
        <v>20</v>
      </c>
      <c r="Q787">
        <v>20</v>
      </c>
      <c r="R787">
        <v>179.5359</v>
      </c>
      <c r="S787">
        <v>199.5359</v>
      </c>
      <c r="T787">
        <v>199.5359</v>
      </c>
      <c r="U787" s="3" t="s">
        <v>22</v>
      </c>
      <c r="V787" s="3" t="s">
        <v>22</v>
      </c>
      <c r="W787">
        <f>VLOOKUP(U787,Days!$A$1:$B$8,2,FALSE)</f>
        <v>4</v>
      </c>
      <c r="X787">
        <f>VLOOKUP(V787,Days!$A$1:$B$8,2,FALSE)</f>
        <v>4</v>
      </c>
      <c r="Y787">
        <f t="shared" si="12"/>
        <v>0</v>
      </c>
    </row>
    <row r="788" spans="1:25" x14ac:dyDescent="0.35">
      <c r="A788" t="s">
        <v>857</v>
      </c>
      <c r="B788" t="s">
        <v>87</v>
      </c>
      <c r="C788" t="s">
        <v>35</v>
      </c>
      <c r="D788" t="s">
        <v>34</v>
      </c>
      <c r="F788" s="11">
        <v>44350</v>
      </c>
      <c r="G788" s="11">
        <v>44375</v>
      </c>
      <c r="H788">
        <v>1</v>
      </c>
      <c r="K788">
        <v>0.25</v>
      </c>
      <c r="L788">
        <v>7.8</v>
      </c>
      <c r="M788" t="s">
        <v>24</v>
      </c>
      <c r="N788">
        <v>25</v>
      </c>
      <c r="O788">
        <v>80</v>
      </c>
      <c r="P788">
        <v>20</v>
      </c>
      <c r="Q788">
        <v>20</v>
      </c>
      <c r="R788">
        <v>7.8</v>
      </c>
      <c r="S788">
        <v>27.8</v>
      </c>
      <c r="T788">
        <v>27.8</v>
      </c>
      <c r="U788" s="3" t="s">
        <v>22</v>
      </c>
      <c r="V788" s="3" t="s">
        <v>26</v>
      </c>
      <c r="W788">
        <f>VLOOKUP(U788,Days!$A$1:$B$8,2,FALSE)</f>
        <v>4</v>
      </c>
      <c r="X788">
        <f>VLOOKUP(V788,Days!$A$1:$B$8,2,FALSE)</f>
        <v>1</v>
      </c>
      <c r="Y788">
        <f t="shared" si="12"/>
        <v>-3</v>
      </c>
    </row>
    <row r="789" spans="1:25" x14ac:dyDescent="0.35">
      <c r="A789" t="s">
        <v>858</v>
      </c>
      <c r="B789" t="s">
        <v>63</v>
      </c>
      <c r="C789" t="s">
        <v>39</v>
      </c>
      <c r="D789" t="s">
        <v>36</v>
      </c>
      <c r="F789" s="11">
        <v>44350</v>
      </c>
      <c r="G789" s="11">
        <v>44384</v>
      </c>
      <c r="H789">
        <v>1</v>
      </c>
      <c r="K789">
        <v>0.25</v>
      </c>
      <c r="L789">
        <v>107.52</v>
      </c>
      <c r="M789" t="s">
        <v>24</v>
      </c>
      <c r="N789">
        <v>34</v>
      </c>
      <c r="O789">
        <v>80</v>
      </c>
      <c r="P789">
        <v>20</v>
      </c>
      <c r="Q789">
        <v>20</v>
      </c>
      <c r="R789">
        <v>107.52</v>
      </c>
      <c r="S789">
        <v>127.52</v>
      </c>
      <c r="T789">
        <v>127.52</v>
      </c>
      <c r="U789" s="3" t="s">
        <v>22</v>
      </c>
      <c r="V789" s="3" t="s">
        <v>23</v>
      </c>
      <c r="W789">
        <f>VLOOKUP(U789,Days!$A$1:$B$8,2,FALSE)</f>
        <v>4</v>
      </c>
      <c r="X789">
        <f>VLOOKUP(V789,Days!$A$1:$B$8,2,FALSE)</f>
        <v>3</v>
      </c>
      <c r="Y789">
        <f t="shared" si="12"/>
        <v>-1</v>
      </c>
    </row>
    <row r="790" spans="1:25" x14ac:dyDescent="0.35">
      <c r="A790" t="s">
        <v>859</v>
      </c>
      <c r="B790" t="s">
        <v>70</v>
      </c>
      <c r="C790" t="s">
        <v>37</v>
      </c>
      <c r="D790" t="s">
        <v>42</v>
      </c>
      <c r="F790" s="11">
        <v>44350</v>
      </c>
      <c r="G790" s="11">
        <v>44398</v>
      </c>
      <c r="H790">
        <v>2</v>
      </c>
      <c r="K790">
        <v>0.5</v>
      </c>
      <c r="L790">
        <v>150</v>
      </c>
      <c r="M790" t="s">
        <v>18</v>
      </c>
      <c r="N790">
        <v>48</v>
      </c>
      <c r="O790">
        <v>140</v>
      </c>
      <c r="P790">
        <v>70</v>
      </c>
      <c r="Q790">
        <v>70</v>
      </c>
      <c r="R790">
        <v>150</v>
      </c>
      <c r="S790">
        <v>220</v>
      </c>
      <c r="T790">
        <v>220</v>
      </c>
      <c r="U790" s="3" t="s">
        <v>22</v>
      </c>
      <c r="V790" s="3" t="s">
        <v>23</v>
      </c>
      <c r="W790">
        <f>VLOOKUP(U790,Days!$A$1:$B$8,2,FALSE)</f>
        <v>4</v>
      </c>
      <c r="X790">
        <f>VLOOKUP(V790,Days!$A$1:$B$8,2,FALSE)</f>
        <v>3</v>
      </c>
      <c r="Y790">
        <f t="shared" si="12"/>
        <v>-1</v>
      </c>
    </row>
    <row r="791" spans="1:25" x14ac:dyDescent="0.35">
      <c r="A791" t="s">
        <v>860</v>
      </c>
      <c r="B791" t="s">
        <v>63</v>
      </c>
      <c r="C791" t="s">
        <v>39</v>
      </c>
      <c r="D791" t="s">
        <v>42</v>
      </c>
      <c r="F791" s="11">
        <v>44350</v>
      </c>
      <c r="H791">
        <v>2</v>
      </c>
      <c r="L791">
        <v>42.66</v>
      </c>
      <c r="M791" t="s">
        <v>18</v>
      </c>
      <c r="N791" t="s">
        <v>30</v>
      </c>
      <c r="O791">
        <v>140</v>
      </c>
      <c r="P791">
        <v>0</v>
      </c>
      <c r="Q791">
        <v>0</v>
      </c>
      <c r="R791">
        <v>42.66</v>
      </c>
      <c r="S791">
        <v>42.66</v>
      </c>
      <c r="T791">
        <v>42.66</v>
      </c>
      <c r="U791" s="3" t="s">
        <v>22</v>
      </c>
      <c r="V791" s="3" t="s">
        <v>25</v>
      </c>
      <c r="W791">
        <f>VLOOKUP(U791,Days!$A$1:$B$8,2,FALSE)</f>
        <v>4</v>
      </c>
      <c r="X791">
        <f>VLOOKUP(V791,Days!$A$1:$B$8,2,FALSE)</f>
        <v>6</v>
      </c>
      <c r="Y791">
        <f t="shared" si="12"/>
        <v>2</v>
      </c>
    </row>
    <row r="792" spans="1:25" x14ac:dyDescent="0.35">
      <c r="A792" t="s">
        <v>861</v>
      </c>
      <c r="B792" t="s">
        <v>67</v>
      </c>
      <c r="C792" t="s">
        <v>35</v>
      </c>
      <c r="D792" t="s">
        <v>34</v>
      </c>
      <c r="F792" s="11">
        <v>44350</v>
      </c>
      <c r="H792">
        <v>2</v>
      </c>
      <c r="L792">
        <v>20.010000000000002</v>
      </c>
      <c r="M792" t="s">
        <v>24</v>
      </c>
      <c r="N792" t="s">
        <v>30</v>
      </c>
      <c r="O792">
        <v>140</v>
      </c>
      <c r="P792">
        <v>0</v>
      </c>
      <c r="Q792">
        <v>0</v>
      </c>
      <c r="R792">
        <v>20.010000000000002</v>
      </c>
      <c r="S792">
        <v>20.010000000000002</v>
      </c>
      <c r="T792">
        <v>20.010000000000002</v>
      </c>
      <c r="U792" s="3" t="s">
        <v>22</v>
      </c>
      <c r="V792" s="3" t="s">
        <v>25</v>
      </c>
      <c r="W792">
        <f>VLOOKUP(U792,Days!$A$1:$B$8,2,FALSE)</f>
        <v>4</v>
      </c>
      <c r="X792">
        <f>VLOOKUP(V792,Days!$A$1:$B$8,2,FALSE)</f>
        <v>6</v>
      </c>
      <c r="Y792">
        <f t="shared" si="12"/>
        <v>2</v>
      </c>
    </row>
    <row r="793" spans="1:25" x14ac:dyDescent="0.35">
      <c r="A793" t="s">
        <v>862</v>
      </c>
      <c r="B793" t="s">
        <v>77</v>
      </c>
      <c r="C793" t="s">
        <v>37</v>
      </c>
      <c r="D793" t="s">
        <v>36</v>
      </c>
      <c r="F793" s="11">
        <v>44351</v>
      </c>
      <c r="G793" s="11">
        <v>44396</v>
      </c>
      <c r="H793">
        <v>1</v>
      </c>
      <c r="K793">
        <v>0.25</v>
      </c>
      <c r="L793">
        <v>180</v>
      </c>
      <c r="M793" t="s">
        <v>24</v>
      </c>
      <c r="N793">
        <v>45</v>
      </c>
      <c r="O793">
        <v>80</v>
      </c>
      <c r="P793">
        <v>20</v>
      </c>
      <c r="Q793">
        <v>20</v>
      </c>
      <c r="R793">
        <v>180</v>
      </c>
      <c r="S793">
        <v>200</v>
      </c>
      <c r="T793">
        <v>200</v>
      </c>
      <c r="U793" s="3" t="s">
        <v>20</v>
      </c>
      <c r="V793" s="3" t="s">
        <v>26</v>
      </c>
      <c r="W793">
        <f>VLOOKUP(U793,Days!$A$1:$B$8,2,FALSE)</f>
        <v>5</v>
      </c>
      <c r="X793">
        <f>VLOOKUP(V793,Days!$A$1:$B$8,2,FALSE)</f>
        <v>1</v>
      </c>
      <c r="Y793">
        <f t="shared" si="12"/>
        <v>-4</v>
      </c>
    </row>
    <row r="794" spans="1:25" x14ac:dyDescent="0.35">
      <c r="A794" t="s">
        <v>863</v>
      </c>
      <c r="B794" t="s">
        <v>87</v>
      </c>
      <c r="C794" t="s">
        <v>33</v>
      </c>
      <c r="D794" t="s">
        <v>36</v>
      </c>
      <c r="F794" s="11">
        <v>44352</v>
      </c>
      <c r="G794" s="11">
        <v>44370</v>
      </c>
      <c r="H794">
        <v>1</v>
      </c>
      <c r="K794">
        <v>0.25</v>
      </c>
      <c r="L794">
        <v>30</v>
      </c>
      <c r="M794" t="s">
        <v>24</v>
      </c>
      <c r="N794">
        <v>18</v>
      </c>
      <c r="O794">
        <v>80</v>
      </c>
      <c r="P794">
        <v>20</v>
      </c>
      <c r="Q794">
        <v>20</v>
      </c>
      <c r="R794">
        <v>30</v>
      </c>
      <c r="S794">
        <v>50</v>
      </c>
      <c r="T794">
        <v>50</v>
      </c>
      <c r="U794" s="3" t="s">
        <v>25</v>
      </c>
      <c r="V794" s="3" t="s">
        <v>23</v>
      </c>
      <c r="W794">
        <f>VLOOKUP(U794,Days!$A$1:$B$8,2,FALSE)</f>
        <v>6</v>
      </c>
      <c r="X794">
        <f>VLOOKUP(V794,Days!$A$1:$B$8,2,FALSE)</f>
        <v>3</v>
      </c>
      <c r="Y794">
        <f t="shared" si="12"/>
        <v>-3</v>
      </c>
    </row>
    <row r="795" spans="1:25" x14ac:dyDescent="0.35">
      <c r="A795" t="s">
        <v>864</v>
      </c>
      <c r="B795" t="s">
        <v>63</v>
      </c>
      <c r="C795" t="s">
        <v>39</v>
      </c>
      <c r="D795" t="s">
        <v>36</v>
      </c>
      <c r="F795" s="11">
        <v>44354</v>
      </c>
      <c r="G795" s="11">
        <v>44357</v>
      </c>
      <c r="H795">
        <v>1</v>
      </c>
      <c r="K795">
        <v>0.25</v>
      </c>
      <c r="L795">
        <v>0.45600000000000002</v>
      </c>
      <c r="M795" t="s">
        <v>24</v>
      </c>
      <c r="N795">
        <v>3</v>
      </c>
      <c r="O795">
        <v>80</v>
      </c>
      <c r="P795">
        <v>20</v>
      </c>
      <c r="Q795">
        <v>20</v>
      </c>
      <c r="R795">
        <v>0.45600000000000002</v>
      </c>
      <c r="S795">
        <v>20.456</v>
      </c>
      <c r="T795">
        <v>20.456</v>
      </c>
      <c r="U795" s="3" t="s">
        <v>26</v>
      </c>
      <c r="V795" s="3" t="s">
        <v>22</v>
      </c>
      <c r="W795">
        <f>VLOOKUP(U795,Days!$A$1:$B$8,2,FALSE)</f>
        <v>1</v>
      </c>
      <c r="X795">
        <f>VLOOKUP(V795,Days!$A$1:$B$8,2,FALSE)</f>
        <v>4</v>
      </c>
      <c r="Y795">
        <f t="shared" si="12"/>
        <v>3</v>
      </c>
    </row>
    <row r="796" spans="1:25" x14ac:dyDescent="0.35">
      <c r="A796" t="s">
        <v>865</v>
      </c>
      <c r="B796" t="s">
        <v>67</v>
      </c>
      <c r="C796" t="s">
        <v>35</v>
      </c>
      <c r="D796" t="s">
        <v>34</v>
      </c>
      <c r="F796" s="11">
        <v>44354</v>
      </c>
      <c r="G796" s="11">
        <v>44361</v>
      </c>
      <c r="H796">
        <v>2</v>
      </c>
      <c r="J796" t="s">
        <v>27</v>
      </c>
      <c r="K796">
        <v>1.5</v>
      </c>
      <c r="L796">
        <v>105.9778</v>
      </c>
      <c r="M796" t="s">
        <v>24</v>
      </c>
      <c r="N796">
        <v>7</v>
      </c>
      <c r="O796">
        <v>140</v>
      </c>
      <c r="P796">
        <v>210</v>
      </c>
      <c r="Q796">
        <v>210</v>
      </c>
      <c r="R796">
        <v>0</v>
      </c>
      <c r="S796">
        <v>315.9778</v>
      </c>
      <c r="T796">
        <v>210</v>
      </c>
      <c r="U796" s="3" t="s">
        <v>26</v>
      </c>
      <c r="V796" s="3" t="s">
        <v>26</v>
      </c>
      <c r="W796">
        <f>VLOOKUP(U796,Days!$A$1:$B$8,2,FALSE)</f>
        <v>1</v>
      </c>
      <c r="X796">
        <f>VLOOKUP(V796,Days!$A$1:$B$8,2,FALSE)</f>
        <v>1</v>
      </c>
      <c r="Y796">
        <f t="shared" si="12"/>
        <v>0</v>
      </c>
    </row>
    <row r="797" spans="1:25" x14ac:dyDescent="0.35">
      <c r="A797" t="s">
        <v>866</v>
      </c>
      <c r="B797" t="s">
        <v>63</v>
      </c>
      <c r="C797" t="s">
        <v>39</v>
      </c>
      <c r="D797" t="s">
        <v>34</v>
      </c>
      <c r="F797" s="11">
        <v>44354</v>
      </c>
      <c r="G797" s="11">
        <v>44362</v>
      </c>
      <c r="H797">
        <v>2</v>
      </c>
      <c r="K797">
        <v>0.25</v>
      </c>
      <c r="L797">
        <v>19.196999999999999</v>
      </c>
      <c r="M797" t="s">
        <v>18</v>
      </c>
      <c r="N797">
        <v>8</v>
      </c>
      <c r="O797">
        <v>140</v>
      </c>
      <c r="P797">
        <v>35</v>
      </c>
      <c r="Q797">
        <v>35</v>
      </c>
      <c r="R797">
        <v>19.196999999999999</v>
      </c>
      <c r="S797">
        <v>54.197000000000003</v>
      </c>
      <c r="T797">
        <v>54.197000000000003</v>
      </c>
      <c r="U797" s="3" t="s">
        <v>26</v>
      </c>
      <c r="V797" s="3" t="s">
        <v>19</v>
      </c>
      <c r="W797">
        <f>VLOOKUP(U797,Days!$A$1:$B$8,2,FALSE)</f>
        <v>1</v>
      </c>
      <c r="X797">
        <f>VLOOKUP(V797,Days!$A$1:$B$8,2,FALSE)</f>
        <v>2</v>
      </c>
      <c r="Y797">
        <f t="shared" si="12"/>
        <v>1</v>
      </c>
    </row>
    <row r="798" spans="1:25" x14ac:dyDescent="0.35">
      <c r="A798" t="s">
        <v>867</v>
      </c>
      <c r="B798" t="s">
        <v>77</v>
      </c>
      <c r="C798" t="s">
        <v>37</v>
      </c>
      <c r="D798" t="s">
        <v>36</v>
      </c>
      <c r="F798" s="11">
        <v>44354</v>
      </c>
      <c r="G798" s="11">
        <v>44368</v>
      </c>
      <c r="H798">
        <v>1</v>
      </c>
      <c r="K798">
        <v>0.25</v>
      </c>
      <c r="L798">
        <v>180</v>
      </c>
      <c r="M798" t="s">
        <v>24</v>
      </c>
      <c r="N798">
        <v>14</v>
      </c>
      <c r="O798">
        <v>80</v>
      </c>
      <c r="P798">
        <v>20</v>
      </c>
      <c r="Q798">
        <v>20</v>
      </c>
      <c r="R798">
        <v>180</v>
      </c>
      <c r="S798">
        <v>200</v>
      </c>
      <c r="T798">
        <v>200</v>
      </c>
      <c r="U798" s="3" t="s">
        <v>26</v>
      </c>
      <c r="V798" s="3" t="s">
        <v>26</v>
      </c>
      <c r="W798">
        <f>VLOOKUP(U798,Days!$A$1:$B$8,2,FALSE)</f>
        <v>1</v>
      </c>
      <c r="X798">
        <f>VLOOKUP(V798,Days!$A$1:$B$8,2,FALSE)</f>
        <v>1</v>
      </c>
      <c r="Y798">
        <f t="shared" si="12"/>
        <v>0</v>
      </c>
    </row>
    <row r="799" spans="1:25" x14ac:dyDescent="0.35">
      <c r="A799" t="s">
        <v>868</v>
      </c>
      <c r="B799" t="s">
        <v>87</v>
      </c>
      <c r="C799" t="s">
        <v>33</v>
      </c>
      <c r="D799" t="s">
        <v>42</v>
      </c>
      <c r="F799" s="11">
        <v>44354</v>
      </c>
      <c r="G799" s="11">
        <v>44391</v>
      </c>
      <c r="H799">
        <v>1</v>
      </c>
      <c r="J799" t="s">
        <v>27</v>
      </c>
      <c r="K799">
        <v>0.5</v>
      </c>
      <c r="L799">
        <v>240.6737</v>
      </c>
      <c r="M799" t="s">
        <v>24</v>
      </c>
      <c r="N799">
        <v>37</v>
      </c>
      <c r="O799">
        <v>80</v>
      </c>
      <c r="P799">
        <v>40</v>
      </c>
      <c r="Q799">
        <v>40</v>
      </c>
      <c r="R799">
        <v>0</v>
      </c>
      <c r="S799">
        <v>280.6737</v>
      </c>
      <c r="T799">
        <v>40</v>
      </c>
      <c r="U799" s="3" t="s">
        <v>26</v>
      </c>
      <c r="V799" s="3" t="s">
        <v>23</v>
      </c>
      <c r="W799">
        <f>VLOOKUP(U799,Days!$A$1:$B$8,2,FALSE)</f>
        <v>1</v>
      </c>
      <c r="X799">
        <f>VLOOKUP(V799,Days!$A$1:$B$8,2,FALSE)</f>
        <v>3</v>
      </c>
      <c r="Y799">
        <f t="shared" si="12"/>
        <v>2</v>
      </c>
    </row>
    <row r="800" spans="1:25" x14ac:dyDescent="0.35">
      <c r="A800" t="s">
        <v>869</v>
      </c>
      <c r="B800" t="s">
        <v>67</v>
      </c>
      <c r="C800" t="s">
        <v>33</v>
      </c>
      <c r="D800" t="s">
        <v>42</v>
      </c>
      <c r="F800" s="11">
        <v>44354</v>
      </c>
      <c r="G800" s="11">
        <v>44398</v>
      </c>
      <c r="H800">
        <v>1</v>
      </c>
      <c r="K800">
        <v>2</v>
      </c>
      <c r="L800">
        <v>425.89949999999999</v>
      </c>
      <c r="M800" t="s">
        <v>24</v>
      </c>
      <c r="N800">
        <v>44</v>
      </c>
      <c r="O800">
        <v>80</v>
      </c>
      <c r="P800">
        <v>160</v>
      </c>
      <c r="Q800">
        <v>160</v>
      </c>
      <c r="R800">
        <v>425.89949999999999</v>
      </c>
      <c r="S800">
        <v>585.89949999999999</v>
      </c>
      <c r="T800">
        <v>585.89949999999999</v>
      </c>
      <c r="U800" s="3" t="s">
        <v>26</v>
      </c>
      <c r="V800" s="3" t="s">
        <v>23</v>
      </c>
      <c r="W800">
        <f>VLOOKUP(U800,Days!$A$1:$B$8,2,FALSE)</f>
        <v>1</v>
      </c>
      <c r="X800">
        <f>VLOOKUP(V800,Days!$A$1:$B$8,2,FALSE)</f>
        <v>3</v>
      </c>
      <c r="Y800">
        <f t="shared" si="12"/>
        <v>2</v>
      </c>
    </row>
    <row r="801" spans="1:25" x14ac:dyDescent="0.35">
      <c r="A801" t="s">
        <v>870</v>
      </c>
      <c r="B801" t="s">
        <v>70</v>
      </c>
      <c r="C801" t="s">
        <v>35</v>
      </c>
      <c r="D801" t="s">
        <v>38</v>
      </c>
      <c r="F801" s="11">
        <v>44354</v>
      </c>
      <c r="H801">
        <v>2</v>
      </c>
      <c r="L801">
        <v>346.24380000000002</v>
      </c>
      <c r="M801" t="s">
        <v>24</v>
      </c>
      <c r="N801" t="s">
        <v>30</v>
      </c>
      <c r="O801">
        <v>140</v>
      </c>
      <c r="P801">
        <v>0</v>
      </c>
      <c r="Q801">
        <v>0</v>
      </c>
      <c r="R801">
        <v>346.24380000000002</v>
      </c>
      <c r="S801">
        <v>346.24380000000002</v>
      </c>
      <c r="T801">
        <v>346.24380000000002</v>
      </c>
      <c r="U801" s="3" t="s">
        <v>26</v>
      </c>
      <c r="V801" s="3" t="s">
        <v>25</v>
      </c>
      <c r="W801">
        <f>VLOOKUP(U801,Days!$A$1:$B$8,2,FALSE)</f>
        <v>1</v>
      </c>
      <c r="X801">
        <f>VLOOKUP(V801,Days!$A$1:$B$8,2,FALSE)</f>
        <v>6</v>
      </c>
      <c r="Y801">
        <f t="shared" si="12"/>
        <v>5</v>
      </c>
    </row>
    <row r="802" spans="1:25" x14ac:dyDescent="0.35">
      <c r="A802" t="s">
        <v>871</v>
      </c>
      <c r="B802" t="s">
        <v>63</v>
      </c>
      <c r="C802" t="s">
        <v>39</v>
      </c>
      <c r="D802" t="s">
        <v>36</v>
      </c>
      <c r="F802" s="11">
        <v>44355</v>
      </c>
      <c r="G802" s="11">
        <v>44361</v>
      </c>
      <c r="H802">
        <v>2</v>
      </c>
      <c r="K802">
        <v>0.25</v>
      </c>
      <c r="L802">
        <v>146.75530000000001</v>
      </c>
      <c r="M802" t="s">
        <v>24</v>
      </c>
      <c r="N802">
        <v>6</v>
      </c>
      <c r="O802">
        <v>140</v>
      </c>
      <c r="P802">
        <v>35</v>
      </c>
      <c r="Q802">
        <v>35</v>
      </c>
      <c r="R802">
        <v>146.75530000000001</v>
      </c>
      <c r="S802">
        <v>181.75530000000001</v>
      </c>
      <c r="T802">
        <v>181.75530000000001</v>
      </c>
      <c r="U802" s="3" t="s">
        <v>19</v>
      </c>
      <c r="V802" s="3" t="s">
        <v>26</v>
      </c>
      <c r="W802">
        <f>VLOOKUP(U802,Days!$A$1:$B$8,2,FALSE)</f>
        <v>2</v>
      </c>
      <c r="X802">
        <f>VLOOKUP(V802,Days!$A$1:$B$8,2,FALSE)</f>
        <v>1</v>
      </c>
      <c r="Y802">
        <f t="shared" si="12"/>
        <v>-1</v>
      </c>
    </row>
    <row r="803" spans="1:25" x14ac:dyDescent="0.35">
      <c r="A803" t="s">
        <v>872</v>
      </c>
      <c r="B803" t="s">
        <v>67</v>
      </c>
      <c r="C803" t="s">
        <v>35</v>
      </c>
      <c r="D803" t="s">
        <v>42</v>
      </c>
      <c r="F803" s="11">
        <v>44355</v>
      </c>
      <c r="G803" s="11">
        <v>44363</v>
      </c>
      <c r="H803">
        <v>1</v>
      </c>
      <c r="K803">
        <v>0.5</v>
      </c>
      <c r="L803">
        <v>120</v>
      </c>
      <c r="M803" t="s">
        <v>24</v>
      </c>
      <c r="N803">
        <v>8</v>
      </c>
      <c r="O803">
        <v>80</v>
      </c>
      <c r="P803">
        <v>40</v>
      </c>
      <c r="Q803">
        <v>40</v>
      </c>
      <c r="R803">
        <v>120</v>
      </c>
      <c r="S803">
        <v>160</v>
      </c>
      <c r="T803">
        <v>160</v>
      </c>
      <c r="U803" s="3" t="s">
        <v>19</v>
      </c>
      <c r="V803" s="3" t="s">
        <v>23</v>
      </c>
      <c r="W803">
        <f>VLOOKUP(U803,Days!$A$1:$B$8,2,FALSE)</f>
        <v>2</v>
      </c>
      <c r="X803">
        <f>VLOOKUP(V803,Days!$A$1:$B$8,2,FALSE)</f>
        <v>3</v>
      </c>
      <c r="Y803">
        <f t="shared" si="12"/>
        <v>1</v>
      </c>
    </row>
    <row r="804" spans="1:25" x14ac:dyDescent="0.35">
      <c r="A804" t="s">
        <v>873</v>
      </c>
      <c r="B804" t="s">
        <v>70</v>
      </c>
      <c r="C804" t="s">
        <v>35</v>
      </c>
      <c r="D804" t="s">
        <v>34</v>
      </c>
      <c r="F804" s="11">
        <v>44355</v>
      </c>
      <c r="G804" s="11">
        <v>44364</v>
      </c>
      <c r="H804">
        <v>1</v>
      </c>
      <c r="K804">
        <v>0.5</v>
      </c>
      <c r="L804">
        <v>45.877499999999998</v>
      </c>
      <c r="M804" t="s">
        <v>21</v>
      </c>
      <c r="N804">
        <v>9</v>
      </c>
      <c r="O804">
        <v>80</v>
      </c>
      <c r="P804">
        <v>40</v>
      </c>
      <c r="Q804">
        <v>40</v>
      </c>
      <c r="R804">
        <v>45.877499999999998</v>
      </c>
      <c r="S804">
        <v>85.877499999999998</v>
      </c>
      <c r="T804">
        <v>85.877499999999998</v>
      </c>
      <c r="U804" s="3" t="s">
        <v>19</v>
      </c>
      <c r="V804" s="3" t="s">
        <v>22</v>
      </c>
      <c r="W804">
        <f>VLOOKUP(U804,Days!$A$1:$B$8,2,FALSE)</f>
        <v>2</v>
      </c>
      <c r="X804">
        <f>VLOOKUP(V804,Days!$A$1:$B$8,2,FALSE)</f>
        <v>4</v>
      </c>
      <c r="Y804">
        <f t="shared" si="12"/>
        <v>2</v>
      </c>
    </row>
    <row r="805" spans="1:25" x14ac:dyDescent="0.35">
      <c r="A805" t="s">
        <v>874</v>
      </c>
      <c r="B805" t="s">
        <v>65</v>
      </c>
      <c r="C805" t="s">
        <v>41</v>
      </c>
      <c r="D805" t="s">
        <v>38</v>
      </c>
      <c r="F805" s="11">
        <v>44355</v>
      </c>
      <c r="G805" s="11">
        <v>44369</v>
      </c>
      <c r="H805">
        <v>1</v>
      </c>
      <c r="K805">
        <v>1.25</v>
      </c>
      <c r="L805">
        <v>30.42</v>
      </c>
      <c r="M805" t="s">
        <v>18</v>
      </c>
      <c r="N805">
        <v>14</v>
      </c>
      <c r="O805">
        <v>80</v>
      </c>
      <c r="P805">
        <v>100</v>
      </c>
      <c r="Q805">
        <v>100</v>
      </c>
      <c r="R805">
        <v>30.42</v>
      </c>
      <c r="S805">
        <v>130.42000000000002</v>
      </c>
      <c r="T805">
        <v>130.42000000000002</v>
      </c>
      <c r="U805" s="3" t="s">
        <v>19</v>
      </c>
      <c r="V805" s="3" t="s">
        <v>19</v>
      </c>
      <c r="W805">
        <f>VLOOKUP(U805,Days!$A$1:$B$8,2,FALSE)</f>
        <v>2</v>
      </c>
      <c r="X805">
        <f>VLOOKUP(V805,Days!$A$1:$B$8,2,FALSE)</f>
        <v>2</v>
      </c>
      <c r="Y805">
        <f t="shared" si="12"/>
        <v>0</v>
      </c>
    </row>
    <row r="806" spans="1:25" x14ac:dyDescent="0.35">
      <c r="A806" t="s">
        <v>875</v>
      </c>
      <c r="B806" t="s">
        <v>65</v>
      </c>
      <c r="C806" t="s">
        <v>41</v>
      </c>
      <c r="D806" t="s">
        <v>36</v>
      </c>
      <c r="F806" s="11">
        <v>44355</v>
      </c>
      <c r="G806" s="11">
        <v>44369</v>
      </c>
      <c r="H806">
        <v>1</v>
      </c>
      <c r="K806">
        <v>0.25</v>
      </c>
      <c r="L806">
        <v>30</v>
      </c>
      <c r="M806" t="s">
        <v>18</v>
      </c>
      <c r="N806">
        <v>14</v>
      </c>
      <c r="O806">
        <v>80</v>
      </c>
      <c r="P806">
        <v>20</v>
      </c>
      <c r="Q806">
        <v>20</v>
      </c>
      <c r="R806">
        <v>30</v>
      </c>
      <c r="S806">
        <v>50</v>
      </c>
      <c r="T806">
        <v>50</v>
      </c>
      <c r="U806" s="3" t="s">
        <v>19</v>
      </c>
      <c r="V806" s="3" t="s">
        <v>19</v>
      </c>
      <c r="W806">
        <f>VLOOKUP(U806,Days!$A$1:$B$8,2,FALSE)</f>
        <v>2</v>
      </c>
      <c r="X806">
        <f>VLOOKUP(V806,Days!$A$1:$B$8,2,FALSE)</f>
        <v>2</v>
      </c>
      <c r="Y806">
        <f t="shared" si="12"/>
        <v>0</v>
      </c>
    </row>
    <row r="807" spans="1:25" x14ac:dyDescent="0.35">
      <c r="A807" t="s">
        <v>876</v>
      </c>
      <c r="B807" t="s">
        <v>63</v>
      </c>
      <c r="C807" t="s">
        <v>39</v>
      </c>
      <c r="D807" t="s">
        <v>36</v>
      </c>
      <c r="F807" s="11">
        <v>44355</v>
      </c>
      <c r="G807" s="11">
        <v>44369</v>
      </c>
      <c r="H807">
        <v>1</v>
      </c>
      <c r="K807">
        <v>0.25</v>
      </c>
      <c r="L807">
        <v>90.630399999999995</v>
      </c>
      <c r="M807" t="s">
        <v>24</v>
      </c>
      <c r="N807">
        <v>14</v>
      </c>
      <c r="O807">
        <v>80</v>
      </c>
      <c r="P807">
        <v>20</v>
      </c>
      <c r="Q807">
        <v>20</v>
      </c>
      <c r="R807">
        <v>90.630399999999995</v>
      </c>
      <c r="S807">
        <v>110.63039999999999</v>
      </c>
      <c r="T807">
        <v>110.63039999999999</v>
      </c>
      <c r="U807" s="3" t="s">
        <v>19</v>
      </c>
      <c r="V807" s="3" t="s">
        <v>19</v>
      </c>
      <c r="W807">
        <f>VLOOKUP(U807,Days!$A$1:$B$8,2,FALSE)</f>
        <v>2</v>
      </c>
      <c r="X807">
        <f>VLOOKUP(V807,Days!$A$1:$B$8,2,FALSE)</f>
        <v>2</v>
      </c>
      <c r="Y807">
        <f t="shared" si="12"/>
        <v>0</v>
      </c>
    </row>
    <row r="808" spans="1:25" x14ac:dyDescent="0.35">
      <c r="A808" t="s">
        <v>877</v>
      </c>
      <c r="B808" t="s">
        <v>63</v>
      </c>
      <c r="C808" t="s">
        <v>39</v>
      </c>
      <c r="D808" t="s">
        <v>34</v>
      </c>
      <c r="F808" s="11">
        <v>44355</v>
      </c>
      <c r="G808" s="11">
        <v>44384</v>
      </c>
      <c r="H808">
        <v>2</v>
      </c>
      <c r="K808">
        <v>0.25</v>
      </c>
      <c r="L808">
        <v>120</v>
      </c>
      <c r="M808" t="s">
        <v>24</v>
      </c>
      <c r="N808">
        <v>29</v>
      </c>
      <c r="O808">
        <v>140</v>
      </c>
      <c r="P808">
        <v>35</v>
      </c>
      <c r="Q808">
        <v>35</v>
      </c>
      <c r="R808">
        <v>120</v>
      </c>
      <c r="S808">
        <v>155</v>
      </c>
      <c r="T808">
        <v>155</v>
      </c>
      <c r="U808" s="3" t="s">
        <v>19</v>
      </c>
      <c r="V808" s="3" t="s">
        <v>23</v>
      </c>
      <c r="W808">
        <f>VLOOKUP(U808,Days!$A$1:$B$8,2,FALSE)</f>
        <v>2</v>
      </c>
      <c r="X808">
        <f>VLOOKUP(V808,Days!$A$1:$B$8,2,FALSE)</f>
        <v>3</v>
      </c>
      <c r="Y808">
        <f t="shared" si="12"/>
        <v>1</v>
      </c>
    </row>
    <row r="809" spans="1:25" x14ac:dyDescent="0.35">
      <c r="A809" t="s">
        <v>878</v>
      </c>
      <c r="B809" t="s">
        <v>87</v>
      </c>
      <c r="C809" t="s">
        <v>37</v>
      </c>
      <c r="D809" t="s">
        <v>34</v>
      </c>
      <c r="E809" t="s">
        <v>27</v>
      </c>
      <c r="F809" s="11">
        <v>44355</v>
      </c>
      <c r="G809" s="11">
        <v>44389</v>
      </c>
      <c r="H809">
        <v>1</v>
      </c>
      <c r="K809">
        <v>0.75</v>
      </c>
      <c r="L809">
        <v>8.92</v>
      </c>
      <c r="M809" t="s">
        <v>18</v>
      </c>
      <c r="N809">
        <v>34</v>
      </c>
      <c r="O809">
        <v>80</v>
      </c>
      <c r="P809">
        <v>60</v>
      </c>
      <c r="Q809">
        <v>60</v>
      </c>
      <c r="R809">
        <v>8.92</v>
      </c>
      <c r="S809">
        <v>68.92</v>
      </c>
      <c r="T809">
        <v>68.92</v>
      </c>
      <c r="U809" s="3" t="s">
        <v>19</v>
      </c>
      <c r="V809" s="3" t="s">
        <v>26</v>
      </c>
      <c r="W809">
        <f>VLOOKUP(U809,Days!$A$1:$B$8,2,FALSE)</f>
        <v>2</v>
      </c>
      <c r="X809">
        <f>VLOOKUP(V809,Days!$A$1:$B$8,2,FALSE)</f>
        <v>1</v>
      </c>
      <c r="Y809">
        <f t="shared" si="12"/>
        <v>-1</v>
      </c>
    </row>
    <row r="810" spans="1:25" x14ac:dyDescent="0.35">
      <c r="A810" t="s">
        <v>879</v>
      </c>
      <c r="B810" t="s">
        <v>65</v>
      </c>
      <c r="C810" t="s">
        <v>33</v>
      </c>
      <c r="D810" t="s">
        <v>40</v>
      </c>
      <c r="F810" s="11">
        <v>44355</v>
      </c>
      <c r="G810" s="11">
        <v>44389</v>
      </c>
      <c r="H810">
        <v>2</v>
      </c>
      <c r="K810">
        <v>1.25</v>
      </c>
      <c r="L810">
        <v>244.7225</v>
      </c>
      <c r="M810" t="s">
        <v>18</v>
      </c>
      <c r="N810">
        <v>34</v>
      </c>
      <c r="O810">
        <v>140</v>
      </c>
      <c r="P810">
        <v>175</v>
      </c>
      <c r="Q810">
        <v>175</v>
      </c>
      <c r="R810">
        <v>244.7225</v>
      </c>
      <c r="S810">
        <v>419.72249999999997</v>
      </c>
      <c r="T810">
        <v>419.72249999999997</v>
      </c>
      <c r="U810" s="3" t="s">
        <v>19</v>
      </c>
      <c r="V810" s="3" t="s">
        <v>26</v>
      </c>
      <c r="W810">
        <f>VLOOKUP(U810,Days!$A$1:$B$8,2,FALSE)</f>
        <v>2</v>
      </c>
      <c r="X810">
        <f>VLOOKUP(V810,Days!$A$1:$B$8,2,FALSE)</f>
        <v>1</v>
      </c>
      <c r="Y810">
        <f t="shared" si="12"/>
        <v>-1</v>
      </c>
    </row>
    <row r="811" spans="1:25" x14ac:dyDescent="0.35">
      <c r="A811" t="s">
        <v>880</v>
      </c>
      <c r="B811" t="s">
        <v>70</v>
      </c>
      <c r="C811" t="s">
        <v>35</v>
      </c>
      <c r="D811" t="s">
        <v>34</v>
      </c>
      <c r="F811" s="11">
        <v>44355</v>
      </c>
      <c r="H811">
        <v>2</v>
      </c>
      <c r="L811">
        <v>150</v>
      </c>
      <c r="M811" t="s">
        <v>18</v>
      </c>
      <c r="N811" t="s">
        <v>30</v>
      </c>
      <c r="O811">
        <v>140</v>
      </c>
      <c r="P811">
        <v>0</v>
      </c>
      <c r="Q811">
        <v>0</v>
      </c>
      <c r="R811">
        <v>150</v>
      </c>
      <c r="S811">
        <v>150</v>
      </c>
      <c r="T811">
        <v>150</v>
      </c>
      <c r="U811" s="3" t="s">
        <v>19</v>
      </c>
      <c r="V811" s="3" t="s">
        <v>25</v>
      </c>
      <c r="W811">
        <f>VLOOKUP(U811,Days!$A$1:$B$8,2,FALSE)</f>
        <v>2</v>
      </c>
      <c r="X811">
        <f>VLOOKUP(V811,Days!$A$1:$B$8,2,FALSE)</f>
        <v>6</v>
      </c>
      <c r="Y811">
        <f t="shared" si="12"/>
        <v>4</v>
      </c>
    </row>
    <row r="812" spans="1:25" x14ac:dyDescent="0.35">
      <c r="A812" t="s">
        <v>881</v>
      </c>
      <c r="B812" t="s">
        <v>87</v>
      </c>
      <c r="C812" t="s">
        <v>35</v>
      </c>
      <c r="D812" t="s">
        <v>34</v>
      </c>
      <c r="F812" s="11">
        <v>44356</v>
      </c>
      <c r="G812" s="11">
        <v>44365</v>
      </c>
      <c r="H812">
        <v>2</v>
      </c>
      <c r="K812">
        <v>0.25</v>
      </c>
      <c r="L812">
        <v>52.172199999999997</v>
      </c>
      <c r="M812" t="s">
        <v>18</v>
      </c>
      <c r="N812">
        <v>9</v>
      </c>
      <c r="O812">
        <v>140</v>
      </c>
      <c r="P812">
        <v>35</v>
      </c>
      <c r="Q812">
        <v>35</v>
      </c>
      <c r="R812">
        <v>52.172199999999997</v>
      </c>
      <c r="S812">
        <v>87.172200000000004</v>
      </c>
      <c r="T812">
        <v>87.172200000000004</v>
      </c>
      <c r="U812" s="3" t="s">
        <v>23</v>
      </c>
      <c r="V812" s="3" t="s">
        <v>20</v>
      </c>
      <c r="W812">
        <f>VLOOKUP(U812,Days!$A$1:$B$8,2,FALSE)</f>
        <v>3</v>
      </c>
      <c r="X812">
        <f>VLOOKUP(V812,Days!$A$1:$B$8,2,FALSE)</f>
        <v>5</v>
      </c>
      <c r="Y812">
        <f t="shared" si="12"/>
        <v>2</v>
      </c>
    </row>
    <row r="813" spans="1:25" x14ac:dyDescent="0.35">
      <c r="A813" t="s">
        <v>882</v>
      </c>
      <c r="B813" t="s">
        <v>63</v>
      </c>
      <c r="C813" t="s">
        <v>39</v>
      </c>
      <c r="D813" t="s">
        <v>36</v>
      </c>
      <c r="F813" s="11">
        <v>44356</v>
      </c>
      <c r="G813" s="11">
        <v>44378</v>
      </c>
      <c r="H813">
        <v>1</v>
      </c>
      <c r="K813">
        <v>0.25</v>
      </c>
      <c r="L813">
        <v>41.712299999999999</v>
      </c>
      <c r="M813" t="s">
        <v>18</v>
      </c>
      <c r="N813">
        <v>22</v>
      </c>
      <c r="O813">
        <v>80</v>
      </c>
      <c r="P813">
        <v>20</v>
      </c>
      <c r="Q813">
        <v>20</v>
      </c>
      <c r="R813">
        <v>41.712299999999999</v>
      </c>
      <c r="S813">
        <v>61.712299999999999</v>
      </c>
      <c r="T813">
        <v>61.712299999999999</v>
      </c>
      <c r="U813" s="3" t="s">
        <v>23</v>
      </c>
      <c r="V813" s="3" t="s">
        <v>22</v>
      </c>
      <c r="W813">
        <f>VLOOKUP(U813,Days!$A$1:$B$8,2,FALSE)</f>
        <v>3</v>
      </c>
      <c r="X813">
        <f>VLOOKUP(V813,Days!$A$1:$B$8,2,FALSE)</f>
        <v>4</v>
      </c>
      <c r="Y813">
        <f t="shared" si="12"/>
        <v>1</v>
      </c>
    </row>
    <row r="814" spans="1:25" x14ac:dyDescent="0.35">
      <c r="A814" t="s">
        <v>883</v>
      </c>
      <c r="B814" t="s">
        <v>63</v>
      </c>
      <c r="C814" t="s">
        <v>33</v>
      </c>
      <c r="D814" t="s">
        <v>40</v>
      </c>
      <c r="F814" s="11">
        <v>44357</v>
      </c>
      <c r="G814" s="11">
        <v>44359</v>
      </c>
      <c r="H814">
        <v>1</v>
      </c>
      <c r="K814">
        <v>1</v>
      </c>
      <c r="L814">
        <v>1800.24</v>
      </c>
      <c r="M814" t="s">
        <v>24</v>
      </c>
      <c r="N814">
        <v>2</v>
      </c>
      <c r="O814">
        <v>80</v>
      </c>
      <c r="P814">
        <v>80</v>
      </c>
      <c r="Q814">
        <v>80</v>
      </c>
      <c r="R814">
        <v>1800.24</v>
      </c>
      <c r="S814">
        <v>1880.24</v>
      </c>
      <c r="T814">
        <v>1880.24</v>
      </c>
      <c r="U814" s="3" t="s">
        <v>22</v>
      </c>
      <c r="V814" s="3" t="s">
        <v>25</v>
      </c>
      <c r="W814">
        <f>VLOOKUP(U814,Days!$A$1:$B$8,2,FALSE)</f>
        <v>4</v>
      </c>
      <c r="X814">
        <f>VLOOKUP(V814,Days!$A$1:$B$8,2,FALSE)</f>
        <v>6</v>
      </c>
      <c r="Y814">
        <f t="shared" si="12"/>
        <v>2</v>
      </c>
    </row>
    <row r="815" spans="1:25" x14ac:dyDescent="0.35">
      <c r="A815" t="s">
        <v>884</v>
      </c>
      <c r="B815" t="s">
        <v>67</v>
      </c>
      <c r="C815" t="s">
        <v>37</v>
      </c>
      <c r="D815" t="s">
        <v>34</v>
      </c>
      <c r="F815" s="11">
        <v>44357</v>
      </c>
      <c r="G815" s="11">
        <v>44368</v>
      </c>
      <c r="H815">
        <v>1</v>
      </c>
      <c r="K815">
        <v>0.5</v>
      </c>
      <c r="L815">
        <v>144</v>
      </c>
      <c r="M815" t="s">
        <v>24</v>
      </c>
      <c r="N815">
        <v>11</v>
      </c>
      <c r="O815">
        <v>80</v>
      </c>
      <c r="P815">
        <v>40</v>
      </c>
      <c r="Q815">
        <v>40</v>
      </c>
      <c r="R815">
        <v>144</v>
      </c>
      <c r="S815">
        <v>184</v>
      </c>
      <c r="T815">
        <v>184</v>
      </c>
      <c r="U815" s="3" t="s">
        <v>22</v>
      </c>
      <c r="V815" s="3" t="s">
        <v>26</v>
      </c>
      <c r="W815">
        <f>VLOOKUP(U815,Days!$A$1:$B$8,2,FALSE)</f>
        <v>4</v>
      </c>
      <c r="X815">
        <f>VLOOKUP(V815,Days!$A$1:$B$8,2,FALSE)</f>
        <v>1</v>
      </c>
      <c r="Y815">
        <f t="shared" si="12"/>
        <v>-3</v>
      </c>
    </row>
    <row r="816" spans="1:25" x14ac:dyDescent="0.35">
      <c r="A816" t="s">
        <v>885</v>
      </c>
      <c r="B816" t="s">
        <v>77</v>
      </c>
      <c r="C816" t="s">
        <v>37</v>
      </c>
      <c r="D816" t="s">
        <v>34</v>
      </c>
      <c r="E816" t="s">
        <v>27</v>
      </c>
      <c r="F816" s="11">
        <v>44357</v>
      </c>
      <c r="G816" s="11">
        <v>44368</v>
      </c>
      <c r="H816">
        <v>1</v>
      </c>
      <c r="K816">
        <v>0.5</v>
      </c>
      <c r="L816">
        <v>39.953899999999997</v>
      </c>
      <c r="M816" t="s">
        <v>18</v>
      </c>
      <c r="N816">
        <v>11</v>
      </c>
      <c r="O816">
        <v>80</v>
      </c>
      <c r="P816">
        <v>40</v>
      </c>
      <c r="Q816">
        <v>40</v>
      </c>
      <c r="R816">
        <v>39.953899999999997</v>
      </c>
      <c r="S816">
        <v>79.953900000000004</v>
      </c>
      <c r="T816">
        <v>79.953900000000004</v>
      </c>
      <c r="U816" s="3" t="s">
        <v>22</v>
      </c>
      <c r="V816" s="3" t="s">
        <v>26</v>
      </c>
      <c r="W816">
        <f>VLOOKUP(U816,Days!$A$1:$B$8,2,FALSE)</f>
        <v>4</v>
      </c>
      <c r="X816">
        <f>VLOOKUP(V816,Days!$A$1:$B$8,2,FALSE)</f>
        <v>1</v>
      </c>
      <c r="Y816">
        <f t="shared" si="12"/>
        <v>-3</v>
      </c>
    </row>
    <row r="817" spans="1:25" x14ac:dyDescent="0.35">
      <c r="A817" t="s">
        <v>886</v>
      </c>
      <c r="B817" t="s">
        <v>63</v>
      </c>
      <c r="C817" t="s">
        <v>39</v>
      </c>
      <c r="D817" t="s">
        <v>42</v>
      </c>
      <c r="F817" s="11">
        <v>44357</v>
      </c>
      <c r="G817" s="11">
        <v>44373</v>
      </c>
      <c r="H817">
        <v>2</v>
      </c>
      <c r="K817">
        <v>0.5</v>
      </c>
      <c r="L817">
        <v>180</v>
      </c>
      <c r="M817" t="s">
        <v>18</v>
      </c>
      <c r="N817">
        <v>16</v>
      </c>
      <c r="O817">
        <v>140</v>
      </c>
      <c r="P817">
        <v>70</v>
      </c>
      <c r="Q817">
        <v>70</v>
      </c>
      <c r="R817">
        <v>180</v>
      </c>
      <c r="S817">
        <v>250</v>
      </c>
      <c r="T817">
        <v>250</v>
      </c>
      <c r="U817" s="3" t="s">
        <v>22</v>
      </c>
      <c r="V817" s="3" t="s">
        <v>25</v>
      </c>
      <c r="W817">
        <f>VLOOKUP(U817,Days!$A$1:$B$8,2,FALSE)</f>
        <v>4</v>
      </c>
      <c r="X817">
        <f>VLOOKUP(V817,Days!$A$1:$B$8,2,FALSE)</f>
        <v>6</v>
      </c>
      <c r="Y817">
        <f t="shared" si="12"/>
        <v>2</v>
      </c>
    </row>
    <row r="818" spans="1:25" x14ac:dyDescent="0.35">
      <c r="A818" t="s">
        <v>887</v>
      </c>
      <c r="B818" t="s">
        <v>65</v>
      </c>
      <c r="C818" t="s">
        <v>37</v>
      </c>
      <c r="D818" t="s">
        <v>34</v>
      </c>
      <c r="F818" s="11">
        <v>44357</v>
      </c>
      <c r="G818" s="11">
        <v>44370</v>
      </c>
      <c r="H818">
        <v>1</v>
      </c>
      <c r="K818">
        <v>0.25</v>
      </c>
      <c r="L818">
        <v>150.36160000000001</v>
      </c>
      <c r="M818" t="s">
        <v>24</v>
      </c>
      <c r="N818">
        <v>13</v>
      </c>
      <c r="O818">
        <v>80</v>
      </c>
      <c r="P818">
        <v>20</v>
      </c>
      <c r="Q818">
        <v>20</v>
      </c>
      <c r="R818">
        <v>150.36160000000001</v>
      </c>
      <c r="S818">
        <v>170.36160000000001</v>
      </c>
      <c r="T818">
        <v>170.36160000000001</v>
      </c>
      <c r="U818" s="3" t="s">
        <v>22</v>
      </c>
      <c r="V818" s="3" t="s">
        <v>23</v>
      </c>
      <c r="W818">
        <f>VLOOKUP(U818,Days!$A$1:$B$8,2,FALSE)</f>
        <v>4</v>
      </c>
      <c r="X818">
        <f>VLOOKUP(V818,Days!$A$1:$B$8,2,FALSE)</f>
        <v>3</v>
      </c>
      <c r="Y818">
        <f t="shared" si="12"/>
        <v>-1</v>
      </c>
    </row>
    <row r="819" spans="1:25" x14ac:dyDescent="0.35">
      <c r="A819" t="s">
        <v>888</v>
      </c>
      <c r="B819" t="s">
        <v>65</v>
      </c>
      <c r="C819" t="s">
        <v>41</v>
      </c>
      <c r="D819" t="s">
        <v>36</v>
      </c>
      <c r="E819" t="s">
        <v>27</v>
      </c>
      <c r="F819" s="11">
        <v>44357</v>
      </c>
      <c r="G819" s="11">
        <v>44386</v>
      </c>
      <c r="H819">
        <v>1</v>
      </c>
      <c r="I819" t="s">
        <v>27</v>
      </c>
      <c r="J819" t="s">
        <v>27</v>
      </c>
      <c r="K819">
        <v>0.25</v>
      </c>
      <c r="L819">
        <v>110.11</v>
      </c>
      <c r="M819" t="s">
        <v>28</v>
      </c>
      <c r="N819">
        <v>29</v>
      </c>
      <c r="O819">
        <v>80</v>
      </c>
      <c r="P819">
        <v>20</v>
      </c>
      <c r="Q819">
        <v>0</v>
      </c>
      <c r="R819">
        <v>0</v>
      </c>
      <c r="S819">
        <v>130.11000000000001</v>
      </c>
      <c r="T819">
        <v>0</v>
      </c>
      <c r="U819" s="3" t="s">
        <v>22</v>
      </c>
      <c r="V819" s="3" t="s">
        <v>20</v>
      </c>
      <c r="W819">
        <f>VLOOKUP(U819,Days!$A$1:$B$8,2,FALSE)</f>
        <v>4</v>
      </c>
      <c r="X819">
        <f>VLOOKUP(V819,Days!$A$1:$B$8,2,FALSE)</f>
        <v>5</v>
      </c>
      <c r="Y819">
        <f t="shared" si="12"/>
        <v>1</v>
      </c>
    </row>
    <row r="820" spans="1:25" x14ac:dyDescent="0.35">
      <c r="A820" t="s">
        <v>889</v>
      </c>
      <c r="B820" t="s">
        <v>63</v>
      </c>
      <c r="C820" t="s">
        <v>39</v>
      </c>
      <c r="D820" t="s">
        <v>36</v>
      </c>
      <c r="F820" s="11">
        <v>44357</v>
      </c>
      <c r="G820" s="11">
        <v>44392</v>
      </c>
      <c r="H820">
        <v>1</v>
      </c>
      <c r="K820">
        <v>0.25</v>
      </c>
      <c r="L820">
        <v>120</v>
      </c>
      <c r="M820" t="s">
        <v>18</v>
      </c>
      <c r="N820">
        <v>35</v>
      </c>
      <c r="O820">
        <v>80</v>
      </c>
      <c r="P820">
        <v>20</v>
      </c>
      <c r="Q820">
        <v>20</v>
      </c>
      <c r="R820">
        <v>120</v>
      </c>
      <c r="S820">
        <v>140</v>
      </c>
      <c r="T820">
        <v>140</v>
      </c>
      <c r="U820" s="3" t="s">
        <v>22</v>
      </c>
      <c r="V820" s="3" t="s">
        <v>22</v>
      </c>
      <c r="W820">
        <f>VLOOKUP(U820,Days!$A$1:$B$8,2,FALSE)</f>
        <v>4</v>
      </c>
      <c r="X820">
        <f>VLOOKUP(V820,Days!$A$1:$B$8,2,FALSE)</f>
        <v>4</v>
      </c>
      <c r="Y820">
        <f t="shared" si="12"/>
        <v>0</v>
      </c>
    </row>
    <row r="821" spans="1:25" x14ac:dyDescent="0.35">
      <c r="A821" t="s">
        <v>890</v>
      </c>
      <c r="B821" t="s">
        <v>63</v>
      </c>
      <c r="C821" t="s">
        <v>39</v>
      </c>
      <c r="D821" t="s">
        <v>42</v>
      </c>
      <c r="F821" s="11">
        <v>44357</v>
      </c>
      <c r="G821" s="11">
        <v>44389</v>
      </c>
      <c r="H821">
        <v>2</v>
      </c>
      <c r="K821">
        <v>0.5</v>
      </c>
      <c r="L821">
        <v>272.49689999999998</v>
      </c>
      <c r="M821" t="s">
        <v>18</v>
      </c>
      <c r="N821">
        <v>32</v>
      </c>
      <c r="O821">
        <v>140</v>
      </c>
      <c r="P821">
        <v>70</v>
      </c>
      <c r="Q821">
        <v>70</v>
      </c>
      <c r="R821">
        <v>272.49689999999998</v>
      </c>
      <c r="S821">
        <v>342.49689999999998</v>
      </c>
      <c r="T821">
        <v>342.49689999999998</v>
      </c>
      <c r="U821" s="3" t="s">
        <v>22</v>
      </c>
      <c r="V821" s="3" t="s">
        <v>26</v>
      </c>
      <c r="W821">
        <f>VLOOKUP(U821,Days!$A$1:$B$8,2,FALSE)</f>
        <v>4</v>
      </c>
      <c r="X821">
        <f>VLOOKUP(V821,Days!$A$1:$B$8,2,FALSE)</f>
        <v>1</v>
      </c>
      <c r="Y821">
        <f t="shared" si="12"/>
        <v>-3</v>
      </c>
    </row>
    <row r="822" spans="1:25" x14ac:dyDescent="0.35">
      <c r="A822" t="s">
        <v>891</v>
      </c>
      <c r="B822" t="s">
        <v>77</v>
      </c>
      <c r="C822" t="s">
        <v>37</v>
      </c>
      <c r="D822" t="s">
        <v>34</v>
      </c>
      <c r="F822" s="11">
        <v>44357</v>
      </c>
      <c r="G822" s="11">
        <v>44391</v>
      </c>
      <c r="H822">
        <v>1</v>
      </c>
      <c r="K822">
        <v>0.25</v>
      </c>
      <c r="L822">
        <v>34.5</v>
      </c>
      <c r="M822" t="s">
        <v>21</v>
      </c>
      <c r="N822">
        <v>34</v>
      </c>
      <c r="O822">
        <v>80</v>
      </c>
      <c r="P822">
        <v>20</v>
      </c>
      <c r="Q822">
        <v>20</v>
      </c>
      <c r="R822">
        <v>34.5</v>
      </c>
      <c r="S822">
        <v>54.5</v>
      </c>
      <c r="T822">
        <v>54.5</v>
      </c>
      <c r="U822" s="3" t="s">
        <v>22</v>
      </c>
      <c r="V822" s="3" t="s">
        <v>23</v>
      </c>
      <c r="W822">
        <f>VLOOKUP(U822,Days!$A$1:$B$8,2,FALSE)</f>
        <v>4</v>
      </c>
      <c r="X822">
        <f>VLOOKUP(V822,Days!$A$1:$B$8,2,FALSE)</f>
        <v>3</v>
      </c>
      <c r="Y822">
        <f t="shared" si="12"/>
        <v>-1</v>
      </c>
    </row>
    <row r="823" spans="1:25" x14ac:dyDescent="0.35">
      <c r="A823" t="s">
        <v>892</v>
      </c>
      <c r="B823" t="s">
        <v>67</v>
      </c>
      <c r="C823" t="s">
        <v>37</v>
      </c>
      <c r="D823" t="s">
        <v>40</v>
      </c>
      <c r="F823" s="11">
        <v>44357</v>
      </c>
      <c r="G823" s="11">
        <v>44392</v>
      </c>
      <c r="H823">
        <v>2</v>
      </c>
      <c r="K823">
        <v>3</v>
      </c>
      <c r="L823">
        <v>44.064</v>
      </c>
      <c r="M823" t="s">
        <v>24</v>
      </c>
      <c r="N823">
        <v>35</v>
      </c>
      <c r="O823">
        <v>140</v>
      </c>
      <c r="P823">
        <v>420</v>
      </c>
      <c r="Q823">
        <v>420</v>
      </c>
      <c r="R823">
        <v>44.064</v>
      </c>
      <c r="S823">
        <v>464.06400000000002</v>
      </c>
      <c r="T823">
        <v>464.06400000000002</v>
      </c>
      <c r="U823" s="3" t="s">
        <v>22</v>
      </c>
      <c r="V823" s="3" t="s">
        <v>22</v>
      </c>
      <c r="W823">
        <f>VLOOKUP(U823,Days!$A$1:$B$8,2,FALSE)</f>
        <v>4</v>
      </c>
      <c r="X823">
        <f>VLOOKUP(V823,Days!$A$1:$B$8,2,FALSE)</f>
        <v>4</v>
      </c>
      <c r="Y823">
        <f t="shared" si="12"/>
        <v>0</v>
      </c>
    </row>
    <row r="824" spans="1:25" x14ac:dyDescent="0.35">
      <c r="A824" t="s">
        <v>893</v>
      </c>
      <c r="B824" t="s">
        <v>70</v>
      </c>
      <c r="C824" t="s">
        <v>35</v>
      </c>
      <c r="D824" t="s">
        <v>40</v>
      </c>
      <c r="F824" s="11">
        <v>44357</v>
      </c>
      <c r="H824">
        <v>2</v>
      </c>
      <c r="L824">
        <v>67.843599999999995</v>
      </c>
      <c r="M824" t="s">
        <v>21</v>
      </c>
      <c r="N824" t="s">
        <v>30</v>
      </c>
      <c r="O824">
        <v>140</v>
      </c>
      <c r="P824">
        <v>0</v>
      </c>
      <c r="Q824">
        <v>0</v>
      </c>
      <c r="R824">
        <v>67.843599999999995</v>
      </c>
      <c r="S824">
        <v>67.843599999999995</v>
      </c>
      <c r="T824">
        <v>67.843599999999995</v>
      </c>
      <c r="U824" s="3" t="s">
        <v>22</v>
      </c>
      <c r="V824" s="3" t="s">
        <v>25</v>
      </c>
      <c r="W824">
        <f>VLOOKUP(U824,Days!$A$1:$B$8,2,FALSE)</f>
        <v>4</v>
      </c>
      <c r="X824">
        <f>VLOOKUP(V824,Days!$A$1:$B$8,2,FALSE)</f>
        <v>6</v>
      </c>
      <c r="Y824">
        <f t="shared" si="12"/>
        <v>2</v>
      </c>
    </row>
    <row r="825" spans="1:25" x14ac:dyDescent="0.35">
      <c r="A825" t="s">
        <v>894</v>
      </c>
      <c r="B825" t="s">
        <v>67</v>
      </c>
      <c r="C825" t="s">
        <v>37</v>
      </c>
      <c r="D825" t="s">
        <v>34</v>
      </c>
      <c r="F825" s="11">
        <v>44357</v>
      </c>
      <c r="H825">
        <v>2</v>
      </c>
      <c r="L825">
        <v>165.8691</v>
      </c>
      <c r="M825" t="s">
        <v>24</v>
      </c>
      <c r="N825" t="s">
        <v>30</v>
      </c>
      <c r="O825">
        <v>140</v>
      </c>
      <c r="P825">
        <v>0</v>
      </c>
      <c r="Q825">
        <v>0</v>
      </c>
      <c r="R825">
        <v>165.8691</v>
      </c>
      <c r="S825">
        <v>165.8691</v>
      </c>
      <c r="T825">
        <v>165.8691</v>
      </c>
      <c r="U825" s="3" t="s">
        <v>22</v>
      </c>
      <c r="V825" s="3" t="s">
        <v>25</v>
      </c>
      <c r="W825">
        <f>VLOOKUP(U825,Days!$A$1:$B$8,2,FALSE)</f>
        <v>4</v>
      </c>
      <c r="X825">
        <f>VLOOKUP(V825,Days!$A$1:$B$8,2,FALSE)</f>
        <v>6</v>
      </c>
      <c r="Y825">
        <f t="shared" si="12"/>
        <v>2</v>
      </c>
    </row>
    <row r="826" spans="1:25" x14ac:dyDescent="0.35">
      <c r="A826" t="s">
        <v>895</v>
      </c>
      <c r="B826" t="s">
        <v>218</v>
      </c>
      <c r="C826" t="s">
        <v>39</v>
      </c>
      <c r="D826" t="s">
        <v>42</v>
      </c>
      <c r="F826" s="11">
        <v>44357</v>
      </c>
      <c r="H826">
        <v>2</v>
      </c>
      <c r="L826">
        <v>42.66</v>
      </c>
      <c r="M826" t="s">
        <v>29</v>
      </c>
      <c r="N826" t="s">
        <v>30</v>
      </c>
      <c r="O826">
        <v>140</v>
      </c>
      <c r="P826">
        <v>0</v>
      </c>
      <c r="Q826">
        <v>0</v>
      </c>
      <c r="R826">
        <v>42.66</v>
      </c>
      <c r="S826">
        <v>42.66</v>
      </c>
      <c r="T826">
        <v>42.66</v>
      </c>
      <c r="U826" s="3" t="s">
        <v>22</v>
      </c>
      <c r="V826" s="3" t="s">
        <v>25</v>
      </c>
      <c r="W826">
        <f>VLOOKUP(U826,Days!$A$1:$B$8,2,FALSE)</f>
        <v>4</v>
      </c>
      <c r="X826">
        <f>VLOOKUP(V826,Days!$A$1:$B$8,2,FALSE)</f>
        <v>6</v>
      </c>
      <c r="Y826">
        <f t="shared" si="12"/>
        <v>2</v>
      </c>
    </row>
    <row r="827" spans="1:25" x14ac:dyDescent="0.35">
      <c r="A827" t="s">
        <v>896</v>
      </c>
      <c r="B827" t="s">
        <v>87</v>
      </c>
      <c r="C827" t="s">
        <v>33</v>
      </c>
      <c r="D827" t="s">
        <v>42</v>
      </c>
      <c r="F827" s="11">
        <v>44357</v>
      </c>
      <c r="H827">
        <v>1</v>
      </c>
      <c r="L827">
        <v>101.9011</v>
      </c>
      <c r="M827" t="s">
        <v>18</v>
      </c>
      <c r="N827" t="s">
        <v>30</v>
      </c>
      <c r="O827">
        <v>80</v>
      </c>
      <c r="P827">
        <v>0</v>
      </c>
      <c r="Q827">
        <v>0</v>
      </c>
      <c r="R827">
        <v>101.9011</v>
      </c>
      <c r="S827">
        <v>101.9011</v>
      </c>
      <c r="T827">
        <v>101.9011</v>
      </c>
      <c r="U827" s="3" t="s">
        <v>22</v>
      </c>
      <c r="V827" s="3" t="s">
        <v>25</v>
      </c>
      <c r="W827">
        <f>VLOOKUP(U827,Days!$A$1:$B$8,2,FALSE)</f>
        <v>4</v>
      </c>
      <c r="X827">
        <f>VLOOKUP(V827,Days!$A$1:$B$8,2,FALSE)</f>
        <v>6</v>
      </c>
      <c r="Y827">
        <f t="shared" si="12"/>
        <v>2</v>
      </c>
    </row>
    <row r="828" spans="1:25" x14ac:dyDescent="0.35">
      <c r="A828" t="s">
        <v>897</v>
      </c>
      <c r="B828" t="s">
        <v>99</v>
      </c>
      <c r="C828" t="s">
        <v>33</v>
      </c>
      <c r="D828" t="s">
        <v>40</v>
      </c>
      <c r="F828" s="11">
        <v>44357</v>
      </c>
      <c r="H828">
        <v>2</v>
      </c>
      <c r="L828">
        <v>222.5367</v>
      </c>
      <c r="M828" t="s">
        <v>24</v>
      </c>
      <c r="N828" t="s">
        <v>30</v>
      </c>
      <c r="O828">
        <v>140</v>
      </c>
      <c r="P828">
        <v>0</v>
      </c>
      <c r="Q828">
        <v>0</v>
      </c>
      <c r="R828">
        <v>222.5367</v>
      </c>
      <c r="S828">
        <v>222.5367</v>
      </c>
      <c r="T828">
        <v>222.5367</v>
      </c>
      <c r="U828" s="3" t="s">
        <v>22</v>
      </c>
      <c r="V828" s="3" t="s">
        <v>25</v>
      </c>
      <c r="W828">
        <f>VLOOKUP(U828,Days!$A$1:$B$8,2,FALSE)</f>
        <v>4</v>
      </c>
      <c r="X828">
        <f>VLOOKUP(V828,Days!$A$1:$B$8,2,FALSE)</f>
        <v>6</v>
      </c>
      <c r="Y828">
        <f t="shared" si="12"/>
        <v>2</v>
      </c>
    </row>
    <row r="829" spans="1:25" x14ac:dyDescent="0.35">
      <c r="A829" t="s">
        <v>898</v>
      </c>
      <c r="B829" t="s">
        <v>87</v>
      </c>
      <c r="C829" t="s">
        <v>33</v>
      </c>
      <c r="D829" t="s">
        <v>42</v>
      </c>
      <c r="F829" s="11">
        <v>44358</v>
      </c>
      <c r="G829" s="11">
        <v>44393</v>
      </c>
      <c r="H829">
        <v>1</v>
      </c>
      <c r="I829" t="s">
        <v>27</v>
      </c>
      <c r="J829" t="s">
        <v>27</v>
      </c>
      <c r="K829">
        <v>0.5</v>
      </c>
      <c r="L829">
        <v>344.76940000000002</v>
      </c>
      <c r="M829" t="s">
        <v>28</v>
      </c>
      <c r="N829">
        <v>35</v>
      </c>
      <c r="O829">
        <v>80</v>
      </c>
      <c r="P829">
        <v>40</v>
      </c>
      <c r="Q829">
        <v>0</v>
      </c>
      <c r="R829">
        <v>0</v>
      </c>
      <c r="S829">
        <v>384.76940000000002</v>
      </c>
      <c r="T829">
        <v>0</v>
      </c>
      <c r="U829" s="3" t="s">
        <v>20</v>
      </c>
      <c r="V829" s="3" t="s">
        <v>20</v>
      </c>
      <c r="W829">
        <f>VLOOKUP(U829,Days!$A$1:$B$8,2,FALSE)</f>
        <v>5</v>
      </c>
      <c r="X829">
        <f>VLOOKUP(V829,Days!$A$1:$B$8,2,FALSE)</f>
        <v>5</v>
      </c>
      <c r="Y829">
        <f t="shared" si="12"/>
        <v>0</v>
      </c>
    </row>
    <row r="830" spans="1:25" x14ac:dyDescent="0.35">
      <c r="A830" t="s">
        <v>899</v>
      </c>
      <c r="B830" t="s">
        <v>63</v>
      </c>
      <c r="C830" t="s">
        <v>39</v>
      </c>
      <c r="D830" t="s">
        <v>36</v>
      </c>
      <c r="F830" s="11">
        <v>44359</v>
      </c>
      <c r="G830" s="11">
        <v>44376</v>
      </c>
      <c r="H830">
        <v>1</v>
      </c>
      <c r="K830">
        <v>0.25</v>
      </c>
      <c r="L830">
        <v>22</v>
      </c>
      <c r="M830" t="s">
        <v>18</v>
      </c>
      <c r="N830">
        <v>17</v>
      </c>
      <c r="O830">
        <v>80</v>
      </c>
      <c r="P830">
        <v>20</v>
      </c>
      <c r="Q830">
        <v>20</v>
      </c>
      <c r="R830">
        <v>22</v>
      </c>
      <c r="S830">
        <v>42</v>
      </c>
      <c r="T830">
        <v>42</v>
      </c>
      <c r="U830" s="3" t="s">
        <v>25</v>
      </c>
      <c r="V830" s="3" t="s">
        <v>19</v>
      </c>
      <c r="W830">
        <f>VLOOKUP(U830,Days!$A$1:$B$8,2,FALSE)</f>
        <v>6</v>
      </c>
      <c r="X830">
        <f>VLOOKUP(V830,Days!$A$1:$B$8,2,FALSE)</f>
        <v>2</v>
      </c>
      <c r="Y830">
        <f t="shared" si="12"/>
        <v>-4</v>
      </c>
    </row>
    <row r="831" spans="1:25" x14ac:dyDescent="0.35">
      <c r="A831" t="s">
        <v>900</v>
      </c>
      <c r="B831" t="s">
        <v>67</v>
      </c>
      <c r="C831" t="s">
        <v>35</v>
      </c>
      <c r="D831" t="s">
        <v>42</v>
      </c>
      <c r="F831" s="11">
        <v>44361</v>
      </c>
      <c r="G831" s="11">
        <v>44370</v>
      </c>
      <c r="H831">
        <v>1</v>
      </c>
      <c r="K831">
        <v>0.5</v>
      </c>
      <c r="L831">
        <v>120</v>
      </c>
      <c r="M831" t="s">
        <v>18</v>
      </c>
      <c r="N831">
        <v>9</v>
      </c>
      <c r="O831">
        <v>80</v>
      </c>
      <c r="P831">
        <v>40</v>
      </c>
      <c r="Q831">
        <v>40</v>
      </c>
      <c r="R831">
        <v>120</v>
      </c>
      <c r="S831">
        <v>160</v>
      </c>
      <c r="T831">
        <v>160</v>
      </c>
      <c r="U831" s="3" t="s">
        <v>26</v>
      </c>
      <c r="V831" s="3" t="s">
        <v>23</v>
      </c>
      <c r="W831">
        <f>VLOOKUP(U831,Days!$A$1:$B$8,2,FALSE)</f>
        <v>1</v>
      </c>
      <c r="X831">
        <f>VLOOKUP(V831,Days!$A$1:$B$8,2,FALSE)</f>
        <v>3</v>
      </c>
      <c r="Y831">
        <f t="shared" si="12"/>
        <v>2</v>
      </c>
    </row>
    <row r="832" spans="1:25" x14ac:dyDescent="0.35">
      <c r="A832" t="s">
        <v>901</v>
      </c>
      <c r="B832" t="s">
        <v>67</v>
      </c>
      <c r="C832" t="s">
        <v>37</v>
      </c>
      <c r="D832" t="s">
        <v>42</v>
      </c>
      <c r="E832" t="s">
        <v>27</v>
      </c>
      <c r="F832" s="11">
        <v>44361</v>
      </c>
      <c r="G832" s="11">
        <v>44371</v>
      </c>
      <c r="H832">
        <v>1</v>
      </c>
      <c r="I832" t="s">
        <v>27</v>
      </c>
      <c r="J832" t="s">
        <v>27</v>
      </c>
      <c r="K832">
        <v>0.5</v>
      </c>
      <c r="L832">
        <v>204.28399999999999</v>
      </c>
      <c r="M832" t="s">
        <v>28</v>
      </c>
      <c r="N832">
        <v>10</v>
      </c>
      <c r="O832">
        <v>80</v>
      </c>
      <c r="P832">
        <v>40</v>
      </c>
      <c r="Q832">
        <v>0</v>
      </c>
      <c r="R832">
        <v>0</v>
      </c>
      <c r="S832">
        <v>244.28399999999999</v>
      </c>
      <c r="T832">
        <v>0</v>
      </c>
      <c r="U832" s="3" t="s">
        <v>26</v>
      </c>
      <c r="V832" s="3" t="s">
        <v>22</v>
      </c>
      <c r="W832">
        <f>VLOOKUP(U832,Days!$A$1:$B$8,2,FALSE)</f>
        <v>1</v>
      </c>
      <c r="X832">
        <f>VLOOKUP(V832,Days!$A$1:$B$8,2,FALSE)</f>
        <v>4</v>
      </c>
      <c r="Y832">
        <f t="shared" si="12"/>
        <v>3</v>
      </c>
    </row>
    <row r="833" spans="1:25" x14ac:dyDescent="0.35">
      <c r="A833" t="s">
        <v>902</v>
      </c>
      <c r="B833" t="s">
        <v>77</v>
      </c>
      <c r="C833" t="s">
        <v>33</v>
      </c>
      <c r="D833" t="s">
        <v>42</v>
      </c>
      <c r="F833" s="11">
        <v>44361</v>
      </c>
      <c r="G833" s="11">
        <v>44384</v>
      </c>
      <c r="H833">
        <v>2</v>
      </c>
      <c r="J833" t="s">
        <v>27</v>
      </c>
      <c r="K833">
        <v>5</v>
      </c>
      <c r="L833">
        <v>2048.5612000000001</v>
      </c>
      <c r="M833" t="s">
        <v>24</v>
      </c>
      <c r="N833">
        <v>23</v>
      </c>
      <c r="O833">
        <v>140</v>
      </c>
      <c r="P833">
        <v>700</v>
      </c>
      <c r="Q833">
        <v>700</v>
      </c>
      <c r="R833">
        <v>0</v>
      </c>
      <c r="S833">
        <v>2748.5612000000001</v>
      </c>
      <c r="T833">
        <v>700</v>
      </c>
      <c r="U833" s="3" t="s">
        <v>26</v>
      </c>
      <c r="V833" s="3" t="s">
        <v>23</v>
      </c>
      <c r="W833">
        <f>VLOOKUP(U833,Days!$A$1:$B$8,2,FALSE)</f>
        <v>1</v>
      </c>
      <c r="X833">
        <f>VLOOKUP(V833,Days!$A$1:$B$8,2,FALSE)</f>
        <v>3</v>
      </c>
      <c r="Y833">
        <f t="shared" si="12"/>
        <v>2</v>
      </c>
    </row>
    <row r="834" spans="1:25" x14ac:dyDescent="0.35">
      <c r="A834" t="s">
        <v>903</v>
      </c>
      <c r="B834" t="s">
        <v>87</v>
      </c>
      <c r="C834" t="s">
        <v>37</v>
      </c>
      <c r="D834" t="s">
        <v>36</v>
      </c>
      <c r="F834" s="11">
        <v>44361</v>
      </c>
      <c r="G834" s="11">
        <v>44399</v>
      </c>
      <c r="H834">
        <v>1</v>
      </c>
      <c r="K834">
        <v>0.25</v>
      </c>
      <c r="L834">
        <v>8.5495999999999999</v>
      </c>
      <c r="M834" t="s">
        <v>24</v>
      </c>
      <c r="N834">
        <v>38</v>
      </c>
      <c r="O834">
        <v>80</v>
      </c>
      <c r="P834">
        <v>20</v>
      </c>
      <c r="Q834">
        <v>20</v>
      </c>
      <c r="R834">
        <v>8.5495999999999999</v>
      </c>
      <c r="S834">
        <v>28.549599999999998</v>
      </c>
      <c r="T834">
        <v>28.549599999999998</v>
      </c>
      <c r="U834" s="3" t="s">
        <v>26</v>
      </c>
      <c r="V834" s="3" t="s">
        <v>22</v>
      </c>
      <c r="W834">
        <f>VLOOKUP(U834,Days!$A$1:$B$8,2,FALSE)</f>
        <v>1</v>
      </c>
      <c r="X834">
        <f>VLOOKUP(V834,Days!$A$1:$B$8,2,FALSE)</f>
        <v>4</v>
      </c>
      <c r="Y834">
        <f t="shared" si="12"/>
        <v>3</v>
      </c>
    </row>
    <row r="835" spans="1:25" x14ac:dyDescent="0.35">
      <c r="A835" t="s">
        <v>904</v>
      </c>
      <c r="B835" t="s">
        <v>67</v>
      </c>
      <c r="C835" t="s">
        <v>35</v>
      </c>
      <c r="D835" t="s">
        <v>34</v>
      </c>
      <c r="F835" s="11">
        <v>44361</v>
      </c>
      <c r="G835" s="11">
        <v>44399</v>
      </c>
      <c r="H835">
        <v>1</v>
      </c>
      <c r="K835">
        <v>0.5</v>
      </c>
      <c r="L835">
        <v>120.54089999999999</v>
      </c>
      <c r="M835" t="s">
        <v>24</v>
      </c>
      <c r="N835">
        <v>38</v>
      </c>
      <c r="O835">
        <v>80</v>
      </c>
      <c r="P835">
        <v>40</v>
      </c>
      <c r="Q835">
        <v>40</v>
      </c>
      <c r="R835">
        <v>120.54089999999999</v>
      </c>
      <c r="S835">
        <v>160.54089999999999</v>
      </c>
      <c r="T835">
        <v>160.54089999999999</v>
      </c>
      <c r="U835" s="3" t="s">
        <v>26</v>
      </c>
      <c r="V835" s="3" t="s">
        <v>22</v>
      </c>
      <c r="W835">
        <f>VLOOKUP(U835,Days!$A$1:$B$8,2,FALSE)</f>
        <v>1</v>
      </c>
      <c r="X835">
        <f>VLOOKUP(V835,Days!$A$1:$B$8,2,FALSE)</f>
        <v>4</v>
      </c>
      <c r="Y835">
        <f t="shared" ref="Y835:Y898" si="13">X835-W835</f>
        <v>3</v>
      </c>
    </row>
    <row r="836" spans="1:25" x14ac:dyDescent="0.35">
      <c r="A836" t="s">
        <v>905</v>
      </c>
      <c r="B836" t="s">
        <v>70</v>
      </c>
      <c r="C836" t="s">
        <v>35</v>
      </c>
      <c r="D836" t="s">
        <v>42</v>
      </c>
      <c r="F836" s="11">
        <v>44361</v>
      </c>
      <c r="H836">
        <v>2</v>
      </c>
      <c r="L836">
        <v>52.350099999999998</v>
      </c>
      <c r="M836" t="s">
        <v>21</v>
      </c>
      <c r="N836" t="s">
        <v>30</v>
      </c>
      <c r="O836">
        <v>140</v>
      </c>
      <c r="P836">
        <v>0</v>
      </c>
      <c r="Q836">
        <v>0</v>
      </c>
      <c r="R836">
        <v>52.350099999999998</v>
      </c>
      <c r="S836">
        <v>52.350099999999998</v>
      </c>
      <c r="T836">
        <v>52.350099999999998</v>
      </c>
      <c r="U836" s="3" t="s">
        <v>26</v>
      </c>
      <c r="V836" s="3" t="s">
        <v>25</v>
      </c>
      <c r="W836">
        <f>VLOOKUP(U836,Days!$A$1:$B$8,2,FALSE)</f>
        <v>1</v>
      </c>
      <c r="X836">
        <f>VLOOKUP(V836,Days!$A$1:$B$8,2,FALSE)</f>
        <v>6</v>
      </c>
      <c r="Y836">
        <f t="shared" si="13"/>
        <v>5</v>
      </c>
    </row>
    <row r="837" spans="1:25" x14ac:dyDescent="0.35">
      <c r="A837" t="s">
        <v>906</v>
      </c>
      <c r="B837" t="s">
        <v>67</v>
      </c>
      <c r="C837" t="s">
        <v>37</v>
      </c>
      <c r="D837" t="s">
        <v>38</v>
      </c>
      <c r="F837" s="11">
        <v>44361</v>
      </c>
      <c r="H837">
        <v>2</v>
      </c>
      <c r="L837">
        <v>406.70679999999999</v>
      </c>
      <c r="M837" t="s">
        <v>24</v>
      </c>
      <c r="N837" t="s">
        <v>30</v>
      </c>
      <c r="O837">
        <v>140</v>
      </c>
      <c r="P837">
        <v>0</v>
      </c>
      <c r="Q837">
        <v>0</v>
      </c>
      <c r="R837">
        <v>406.70679999999999</v>
      </c>
      <c r="S837">
        <v>406.70679999999999</v>
      </c>
      <c r="T837">
        <v>406.70679999999999</v>
      </c>
      <c r="U837" s="3" t="s">
        <v>26</v>
      </c>
      <c r="V837" s="3" t="s">
        <v>25</v>
      </c>
      <c r="W837">
        <f>VLOOKUP(U837,Days!$A$1:$B$8,2,FALSE)</f>
        <v>1</v>
      </c>
      <c r="X837">
        <f>VLOOKUP(V837,Days!$A$1:$B$8,2,FALSE)</f>
        <v>6</v>
      </c>
      <c r="Y837">
        <f t="shared" si="13"/>
        <v>5</v>
      </c>
    </row>
    <row r="838" spans="1:25" x14ac:dyDescent="0.35">
      <c r="A838" t="s">
        <v>907</v>
      </c>
      <c r="B838" t="s">
        <v>65</v>
      </c>
      <c r="C838" t="s">
        <v>41</v>
      </c>
      <c r="D838" t="s">
        <v>36</v>
      </c>
      <c r="F838" s="11">
        <v>44362</v>
      </c>
      <c r="G838" s="11">
        <v>44386</v>
      </c>
      <c r="H838">
        <v>1</v>
      </c>
      <c r="K838">
        <v>0.25</v>
      </c>
      <c r="L838">
        <v>70.5334</v>
      </c>
      <c r="M838" t="s">
        <v>18</v>
      </c>
      <c r="N838">
        <v>24</v>
      </c>
      <c r="O838">
        <v>80</v>
      </c>
      <c r="P838">
        <v>20</v>
      </c>
      <c r="Q838">
        <v>20</v>
      </c>
      <c r="R838">
        <v>70.5334</v>
      </c>
      <c r="S838">
        <v>90.5334</v>
      </c>
      <c r="T838">
        <v>90.5334</v>
      </c>
      <c r="U838" s="3" t="s">
        <v>19</v>
      </c>
      <c r="V838" s="3" t="s">
        <v>20</v>
      </c>
      <c r="W838">
        <f>VLOOKUP(U838,Days!$A$1:$B$8,2,FALSE)</f>
        <v>2</v>
      </c>
      <c r="X838">
        <f>VLOOKUP(V838,Days!$A$1:$B$8,2,FALSE)</f>
        <v>5</v>
      </c>
      <c r="Y838">
        <f t="shared" si="13"/>
        <v>3</v>
      </c>
    </row>
    <row r="839" spans="1:25" x14ac:dyDescent="0.35">
      <c r="A839" t="s">
        <v>908</v>
      </c>
      <c r="B839" t="s">
        <v>161</v>
      </c>
      <c r="C839" t="s">
        <v>39</v>
      </c>
      <c r="D839" t="s">
        <v>34</v>
      </c>
      <c r="F839" s="11">
        <v>44362</v>
      </c>
      <c r="G839" s="11">
        <v>44389</v>
      </c>
      <c r="H839">
        <v>2</v>
      </c>
      <c r="K839">
        <v>0.25</v>
      </c>
      <c r="L839">
        <v>14.4</v>
      </c>
      <c r="M839" t="s">
        <v>18</v>
      </c>
      <c r="N839">
        <v>27</v>
      </c>
      <c r="O839">
        <v>140</v>
      </c>
      <c r="P839">
        <v>35</v>
      </c>
      <c r="Q839">
        <v>35</v>
      </c>
      <c r="R839">
        <v>14.4</v>
      </c>
      <c r="S839">
        <v>49.4</v>
      </c>
      <c r="T839">
        <v>49.4</v>
      </c>
      <c r="U839" s="3" t="s">
        <v>19</v>
      </c>
      <c r="V839" s="3" t="s">
        <v>26</v>
      </c>
      <c r="W839">
        <f>VLOOKUP(U839,Days!$A$1:$B$8,2,FALSE)</f>
        <v>2</v>
      </c>
      <c r="X839">
        <f>VLOOKUP(V839,Days!$A$1:$B$8,2,FALSE)</f>
        <v>1</v>
      </c>
      <c r="Y839">
        <f t="shared" si="13"/>
        <v>-1</v>
      </c>
    </row>
    <row r="840" spans="1:25" x14ac:dyDescent="0.35">
      <c r="A840" t="s">
        <v>909</v>
      </c>
      <c r="B840" t="s">
        <v>87</v>
      </c>
      <c r="C840" t="s">
        <v>33</v>
      </c>
      <c r="D840" t="s">
        <v>34</v>
      </c>
      <c r="F840" s="11">
        <v>44362</v>
      </c>
      <c r="G840" s="11">
        <v>44391</v>
      </c>
      <c r="H840">
        <v>1</v>
      </c>
      <c r="K840">
        <v>0.25</v>
      </c>
      <c r="L840">
        <v>144</v>
      </c>
      <c r="M840" t="s">
        <v>21</v>
      </c>
      <c r="N840">
        <v>29</v>
      </c>
      <c r="O840">
        <v>80</v>
      </c>
      <c r="P840">
        <v>20</v>
      </c>
      <c r="Q840">
        <v>20</v>
      </c>
      <c r="R840">
        <v>144</v>
      </c>
      <c r="S840">
        <v>164</v>
      </c>
      <c r="T840">
        <v>164</v>
      </c>
      <c r="U840" s="3" t="s">
        <v>19</v>
      </c>
      <c r="V840" s="3" t="s">
        <v>23</v>
      </c>
      <c r="W840">
        <f>VLOOKUP(U840,Days!$A$1:$B$8,2,FALSE)</f>
        <v>2</v>
      </c>
      <c r="X840">
        <f>VLOOKUP(V840,Days!$A$1:$B$8,2,FALSE)</f>
        <v>3</v>
      </c>
      <c r="Y840">
        <f t="shared" si="13"/>
        <v>1</v>
      </c>
    </row>
    <row r="841" spans="1:25" x14ac:dyDescent="0.35">
      <c r="A841" t="s">
        <v>910</v>
      </c>
      <c r="B841" t="s">
        <v>63</v>
      </c>
      <c r="C841" t="s">
        <v>39</v>
      </c>
      <c r="D841" t="s">
        <v>34</v>
      </c>
      <c r="F841" s="11">
        <v>44362</v>
      </c>
      <c r="G841" s="11">
        <v>44396</v>
      </c>
      <c r="H841">
        <v>1</v>
      </c>
      <c r="K841">
        <v>0.5</v>
      </c>
      <c r="L841">
        <v>5.4</v>
      </c>
      <c r="M841" t="s">
        <v>24</v>
      </c>
      <c r="N841">
        <v>34</v>
      </c>
      <c r="O841">
        <v>80</v>
      </c>
      <c r="P841">
        <v>40</v>
      </c>
      <c r="Q841">
        <v>40</v>
      </c>
      <c r="R841">
        <v>5.4</v>
      </c>
      <c r="S841">
        <v>45.4</v>
      </c>
      <c r="T841">
        <v>45.4</v>
      </c>
      <c r="U841" s="3" t="s">
        <v>19</v>
      </c>
      <c r="V841" s="3" t="s">
        <v>26</v>
      </c>
      <c r="W841">
        <f>VLOOKUP(U841,Days!$A$1:$B$8,2,FALSE)</f>
        <v>2</v>
      </c>
      <c r="X841">
        <f>VLOOKUP(V841,Days!$A$1:$B$8,2,FALSE)</f>
        <v>1</v>
      </c>
      <c r="Y841">
        <f t="shared" si="13"/>
        <v>-1</v>
      </c>
    </row>
    <row r="842" spans="1:25" x14ac:dyDescent="0.35">
      <c r="A842" t="s">
        <v>911</v>
      </c>
      <c r="B842" t="s">
        <v>77</v>
      </c>
      <c r="C842" t="s">
        <v>41</v>
      </c>
      <c r="D842" t="s">
        <v>34</v>
      </c>
      <c r="F842" s="11">
        <v>44363</v>
      </c>
      <c r="G842" s="11">
        <v>44371</v>
      </c>
      <c r="H842">
        <v>1</v>
      </c>
      <c r="K842">
        <v>0.25</v>
      </c>
      <c r="L842">
        <v>23.1465</v>
      </c>
      <c r="M842" t="s">
        <v>21</v>
      </c>
      <c r="N842">
        <v>8</v>
      </c>
      <c r="O842">
        <v>80</v>
      </c>
      <c r="P842">
        <v>20</v>
      </c>
      <c r="Q842">
        <v>20</v>
      </c>
      <c r="R842">
        <v>23.1465</v>
      </c>
      <c r="S842">
        <v>43.146500000000003</v>
      </c>
      <c r="T842">
        <v>43.146500000000003</v>
      </c>
      <c r="U842" s="3" t="s">
        <v>23</v>
      </c>
      <c r="V842" s="3" t="s">
        <v>22</v>
      </c>
      <c r="W842">
        <f>VLOOKUP(U842,Days!$A$1:$B$8,2,FALSE)</f>
        <v>3</v>
      </c>
      <c r="X842">
        <f>VLOOKUP(V842,Days!$A$1:$B$8,2,FALSE)</f>
        <v>4</v>
      </c>
      <c r="Y842">
        <f t="shared" si="13"/>
        <v>1</v>
      </c>
    </row>
    <row r="843" spans="1:25" x14ac:dyDescent="0.35">
      <c r="A843" t="s">
        <v>912</v>
      </c>
      <c r="B843" t="s">
        <v>67</v>
      </c>
      <c r="C843" t="s">
        <v>37</v>
      </c>
      <c r="D843" t="s">
        <v>42</v>
      </c>
      <c r="F843" s="11">
        <v>44363</v>
      </c>
      <c r="G843" s="11">
        <v>44371</v>
      </c>
      <c r="H843">
        <v>1</v>
      </c>
      <c r="J843" t="s">
        <v>27</v>
      </c>
      <c r="K843">
        <v>0.5</v>
      </c>
      <c r="L843">
        <v>25.0718</v>
      </c>
      <c r="M843" t="s">
        <v>24</v>
      </c>
      <c r="N843">
        <v>8</v>
      </c>
      <c r="O843">
        <v>80</v>
      </c>
      <c r="P843">
        <v>40</v>
      </c>
      <c r="Q843">
        <v>40</v>
      </c>
      <c r="R843">
        <v>0</v>
      </c>
      <c r="S843">
        <v>65.071799999999996</v>
      </c>
      <c r="T843">
        <v>40</v>
      </c>
      <c r="U843" s="3" t="s">
        <v>23</v>
      </c>
      <c r="V843" s="3" t="s">
        <v>22</v>
      </c>
      <c r="W843">
        <f>VLOOKUP(U843,Days!$A$1:$B$8,2,FALSE)</f>
        <v>3</v>
      </c>
      <c r="X843">
        <f>VLOOKUP(V843,Days!$A$1:$B$8,2,FALSE)</f>
        <v>4</v>
      </c>
      <c r="Y843">
        <f t="shared" si="13"/>
        <v>1</v>
      </c>
    </row>
    <row r="844" spans="1:25" x14ac:dyDescent="0.35">
      <c r="A844" t="s">
        <v>913</v>
      </c>
      <c r="B844" t="s">
        <v>87</v>
      </c>
      <c r="C844" t="s">
        <v>33</v>
      </c>
      <c r="D844" t="s">
        <v>34</v>
      </c>
      <c r="F844" s="11">
        <v>44363</v>
      </c>
      <c r="G844" s="11">
        <v>44392</v>
      </c>
      <c r="H844">
        <v>1</v>
      </c>
      <c r="K844">
        <v>0.5</v>
      </c>
      <c r="L844">
        <v>175.21770000000001</v>
      </c>
      <c r="M844" t="s">
        <v>24</v>
      </c>
      <c r="N844">
        <v>29</v>
      </c>
      <c r="O844">
        <v>80</v>
      </c>
      <c r="P844">
        <v>40</v>
      </c>
      <c r="Q844">
        <v>40</v>
      </c>
      <c r="R844">
        <v>175.21770000000001</v>
      </c>
      <c r="S844">
        <v>215.21770000000001</v>
      </c>
      <c r="T844">
        <v>215.21770000000001</v>
      </c>
      <c r="U844" s="3" t="s">
        <v>23</v>
      </c>
      <c r="V844" s="3" t="s">
        <v>22</v>
      </c>
      <c r="W844">
        <f>VLOOKUP(U844,Days!$A$1:$B$8,2,FALSE)</f>
        <v>3</v>
      </c>
      <c r="X844">
        <f>VLOOKUP(V844,Days!$A$1:$B$8,2,FALSE)</f>
        <v>4</v>
      </c>
      <c r="Y844">
        <f t="shared" si="13"/>
        <v>1</v>
      </c>
    </row>
    <row r="845" spans="1:25" x14ac:dyDescent="0.35">
      <c r="A845" t="s">
        <v>914</v>
      </c>
      <c r="B845" t="s">
        <v>70</v>
      </c>
      <c r="C845" t="s">
        <v>37</v>
      </c>
      <c r="D845" t="s">
        <v>40</v>
      </c>
      <c r="F845" s="11">
        <v>44363</v>
      </c>
      <c r="G845" s="11">
        <v>44398</v>
      </c>
      <c r="H845">
        <v>2</v>
      </c>
      <c r="K845">
        <v>3.5</v>
      </c>
      <c r="L845">
        <v>23</v>
      </c>
      <c r="M845" t="s">
        <v>18</v>
      </c>
      <c r="N845">
        <v>35</v>
      </c>
      <c r="O845">
        <v>140</v>
      </c>
      <c r="P845">
        <v>490</v>
      </c>
      <c r="Q845">
        <v>490</v>
      </c>
      <c r="R845">
        <v>23</v>
      </c>
      <c r="S845">
        <v>513</v>
      </c>
      <c r="T845">
        <v>513</v>
      </c>
      <c r="U845" s="3" t="s">
        <v>23</v>
      </c>
      <c r="V845" s="3" t="s">
        <v>23</v>
      </c>
      <c r="W845">
        <f>VLOOKUP(U845,Days!$A$1:$B$8,2,FALSE)</f>
        <v>3</v>
      </c>
      <c r="X845">
        <f>VLOOKUP(V845,Days!$A$1:$B$8,2,FALSE)</f>
        <v>3</v>
      </c>
      <c r="Y845">
        <f t="shared" si="13"/>
        <v>0</v>
      </c>
    </row>
    <row r="846" spans="1:25" x14ac:dyDescent="0.35">
      <c r="A846" t="s">
        <v>915</v>
      </c>
      <c r="B846" t="s">
        <v>77</v>
      </c>
      <c r="C846" t="s">
        <v>37</v>
      </c>
      <c r="D846" t="s">
        <v>34</v>
      </c>
      <c r="F846" s="11">
        <v>44363</v>
      </c>
      <c r="H846">
        <v>2</v>
      </c>
      <c r="L846">
        <v>30</v>
      </c>
      <c r="M846" t="s">
        <v>24</v>
      </c>
      <c r="N846" t="s">
        <v>30</v>
      </c>
      <c r="O846">
        <v>140</v>
      </c>
      <c r="P846">
        <v>0</v>
      </c>
      <c r="Q846">
        <v>0</v>
      </c>
      <c r="R846">
        <v>30</v>
      </c>
      <c r="S846">
        <v>30</v>
      </c>
      <c r="T846">
        <v>30</v>
      </c>
      <c r="U846" s="3" t="s">
        <v>23</v>
      </c>
      <c r="V846" s="3" t="s">
        <v>25</v>
      </c>
      <c r="W846">
        <f>VLOOKUP(U846,Days!$A$1:$B$8,2,FALSE)</f>
        <v>3</v>
      </c>
      <c r="X846">
        <f>VLOOKUP(V846,Days!$A$1:$B$8,2,FALSE)</f>
        <v>6</v>
      </c>
      <c r="Y846">
        <f t="shared" si="13"/>
        <v>3</v>
      </c>
    </row>
    <row r="847" spans="1:25" x14ac:dyDescent="0.35">
      <c r="A847" t="s">
        <v>916</v>
      </c>
      <c r="B847" t="s">
        <v>67</v>
      </c>
      <c r="C847" t="s">
        <v>35</v>
      </c>
      <c r="D847" t="s">
        <v>36</v>
      </c>
      <c r="F847" s="11">
        <v>44363</v>
      </c>
      <c r="H847">
        <v>1</v>
      </c>
      <c r="L847">
        <v>161.08420000000001</v>
      </c>
      <c r="M847" t="s">
        <v>18</v>
      </c>
      <c r="N847" t="s">
        <v>30</v>
      </c>
      <c r="O847">
        <v>80</v>
      </c>
      <c r="P847">
        <v>0</v>
      </c>
      <c r="Q847">
        <v>0</v>
      </c>
      <c r="R847">
        <v>161.08420000000001</v>
      </c>
      <c r="S847">
        <v>161.08420000000001</v>
      </c>
      <c r="T847">
        <v>161.08420000000001</v>
      </c>
      <c r="U847" s="3" t="s">
        <v>23</v>
      </c>
      <c r="V847" s="3" t="s">
        <v>25</v>
      </c>
      <c r="W847">
        <f>VLOOKUP(U847,Days!$A$1:$B$8,2,FALSE)</f>
        <v>3</v>
      </c>
      <c r="X847">
        <f>VLOOKUP(V847,Days!$A$1:$B$8,2,FALSE)</f>
        <v>6</v>
      </c>
      <c r="Y847">
        <f t="shared" si="13"/>
        <v>3</v>
      </c>
    </row>
    <row r="848" spans="1:25" x14ac:dyDescent="0.35">
      <c r="A848" t="s">
        <v>917</v>
      </c>
      <c r="B848" t="s">
        <v>67</v>
      </c>
      <c r="C848" t="s">
        <v>37</v>
      </c>
      <c r="D848" t="s">
        <v>36</v>
      </c>
      <c r="F848" s="11">
        <v>44363</v>
      </c>
      <c r="H848">
        <v>1</v>
      </c>
      <c r="L848">
        <v>59.807400000000001</v>
      </c>
      <c r="M848" t="s">
        <v>24</v>
      </c>
      <c r="N848" t="s">
        <v>30</v>
      </c>
      <c r="O848">
        <v>80</v>
      </c>
      <c r="P848">
        <v>0</v>
      </c>
      <c r="Q848">
        <v>0</v>
      </c>
      <c r="R848">
        <v>59.807400000000001</v>
      </c>
      <c r="S848">
        <v>59.807400000000001</v>
      </c>
      <c r="T848">
        <v>59.807400000000001</v>
      </c>
      <c r="U848" s="3" t="s">
        <v>23</v>
      </c>
      <c r="V848" s="3" t="s">
        <v>25</v>
      </c>
      <c r="W848">
        <f>VLOOKUP(U848,Days!$A$1:$B$8,2,FALSE)</f>
        <v>3</v>
      </c>
      <c r="X848">
        <f>VLOOKUP(V848,Days!$A$1:$B$8,2,FALSE)</f>
        <v>6</v>
      </c>
      <c r="Y848">
        <f t="shared" si="13"/>
        <v>3</v>
      </c>
    </row>
    <row r="849" spans="1:25" x14ac:dyDescent="0.35">
      <c r="A849" t="s">
        <v>918</v>
      </c>
      <c r="B849" t="s">
        <v>77</v>
      </c>
      <c r="C849" t="s">
        <v>37</v>
      </c>
      <c r="D849" t="s">
        <v>34</v>
      </c>
      <c r="F849" s="11">
        <v>44363</v>
      </c>
      <c r="H849">
        <v>1</v>
      </c>
      <c r="L849">
        <v>19.196999999999999</v>
      </c>
      <c r="M849" t="s">
        <v>24</v>
      </c>
      <c r="N849" t="s">
        <v>30</v>
      </c>
      <c r="O849">
        <v>80</v>
      </c>
      <c r="P849">
        <v>0</v>
      </c>
      <c r="Q849">
        <v>0</v>
      </c>
      <c r="R849">
        <v>19.196999999999999</v>
      </c>
      <c r="S849">
        <v>19.196999999999999</v>
      </c>
      <c r="T849">
        <v>19.196999999999999</v>
      </c>
      <c r="U849" s="3" t="s">
        <v>23</v>
      </c>
      <c r="V849" s="3" t="s">
        <v>25</v>
      </c>
      <c r="W849">
        <f>VLOOKUP(U849,Days!$A$1:$B$8,2,FALSE)</f>
        <v>3</v>
      </c>
      <c r="X849">
        <f>VLOOKUP(V849,Days!$A$1:$B$8,2,FALSE)</f>
        <v>6</v>
      </c>
      <c r="Y849">
        <f t="shared" si="13"/>
        <v>3</v>
      </c>
    </row>
    <row r="850" spans="1:25" x14ac:dyDescent="0.35">
      <c r="A850" t="s">
        <v>919</v>
      </c>
      <c r="B850" t="s">
        <v>63</v>
      </c>
      <c r="C850" t="s">
        <v>39</v>
      </c>
      <c r="D850" t="s">
        <v>36</v>
      </c>
      <c r="E850" t="s">
        <v>27</v>
      </c>
      <c r="F850" s="11">
        <v>44363</v>
      </c>
      <c r="H850">
        <v>1</v>
      </c>
      <c r="L850">
        <v>50.79</v>
      </c>
      <c r="M850" t="s">
        <v>18</v>
      </c>
      <c r="N850" t="s">
        <v>30</v>
      </c>
      <c r="O850">
        <v>80</v>
      </c>
      <c r="P850">
        <v>0</v>
      </c>
      <c r="Q850">
        <v>0</v>
      </c>
      <c r="R850">
        <v>50.79</v>
      </c>
      <c r="S850">
        <v>50.79</v>
      </c>
      <c r="T850">
        <v>50.79</v>
      </c>
      <c r="U850" s="3" t="s">
        <v>23</v>
      </c>
      <c r="V850" s="3" t="s">
        <v>25</v>
      </c>
      <c r="W850">
        <f>VLOOKUP(U850,Days!$A$1:$B$8,2,FALSE)</f>
        <v>3</v>
      </c>
      <c r="X850">
        <f>VLOOKUP(V850,Days!$A$1:$B$8,2,FALSE)</f>
        <v>6</v>
      </c>
      <c r="Y850">
        <f t="shared" si="13"/>
        <v>3</v>
      </c>
    </row>
    <row r="851" spans="1:25" x14ac:dyDescent="0.35">
      <c r="A851" t="s">
        <v>920</v>
      </c>
      <c r="B851" t="s">
        <v>63</v>
      </c>
      <c r="C851" t="s">
        <v>39</v>
      </c>
      <c r="D851" t="s">
        <v>34</v>
      </c>
      <c r="F851" s="11">
        <v>44364</v>
      </c>
      <c r="G851" s="11">
        <v>44377</v>
      </c>
      <c r="H851">
        <v>2</v>
      </c>
      <c r="K851">
        <v>1.25</v>
      </c>
      <c r="L851">
        <v>122.80759999999999</v>
      </c>
      <c r="M851" t="s">
        <v>24</v>
      </c>
      <c r="N851">
        <v>13</v>
      </c>
      <c r="O851">
        <v>140</v>
      </c>
      <c r="P851">
        <v>175</v>
      </c>
      <c r="Q851">
        <v>175</v>
      </c>
      <c r="R851">
        <v>122.80759999999999</v>
      </c>
      <c r="S851">
        <v>297.80759999999998</v>
      </c>
      <c r="T851">
        <v>297.80759999999998</v>
      </c>
      <c r="U851" s="3" t="s">
        <v>22</v>
      </c>
      <c r="V851" s="3" t="s">
        <v>23</v>
      </c>
      <c r="W851">
        <f>VLOOKUP(U851,Days!$A$1:$B$8,2,FALSE)</f>
        <v>4</v>
      </c>
      <c r="X851">
        <f>VLOOKUP(V851,Days!$A$1:$B$8,2,FALSE)</f>
        <v>3</v>
      </c>
      <c r="Y851">
        <f t="shared" si="13"/>
        <v>-1</v>
      </c>
    </row>
    <row r="852" spans="1:25" x14ac:dyDescent="0.35">
      <c r="A852" t="s">
        <v>921</v>
      </c>
      <c r="B852" t="s">
        <v>77</v>
      </c>
      <c r="C852" t="s">
        <v>35</v>
      </c>
      <c r="D852" t="s">
        <v>34</v>
      </c>
      <c r="F852" s="11">
        <v>44364</v>
      </c>
      <c r="G852" s="11">
        <v>44383</v>
      </c>
      <c r="H852">
        <v>1</v>
      </c>
      <c r="K852">
        <v>0.25</v>
      </c>
      <c r="L852">
        <v>54.8215</v>
      </c>
      <c r="M852" t="s">
        <v>18</v>
      </c>
      <c r="N852">
        <v>19</v>
      </c>
      <c r="O852">
        <v>80</v>
      </c>
      <c r="P852">
        <v>20</v>
      </c>
      <c r="Q852">
        <v>20</v>
      </c>
      <c r="R852">
        <v>54.8215</v>
      </c>
      <c r="S852">
        <v>74.8215</v>
      </c>
      <c r="T852">
        <v>74.8215</v>
      </c>
      <c r="U852" s="3" t="s">
        <v>22</v>
      </c>
      <c r="V852" s="3" t="s">
        <v>19</v>
      </c>
      <c r="W852">
        <f>VLOOKUP(U852,Days!$A$1:$B$8,2,FALSE)</f>
        <v>4</v>
      </c>
      <c r="X852">
        <f>VLOOKUP(V852,Days!$A$1:$B$8,2,FALSE)</f>
        <v>2</v>
      </c>
      <c r="Y852">
        <f t="shared" si="13"/>
        <v>-2</v>
      </c>
    </row>
    <row r="853" spans="1:25" x14ac:dyDescent="0.35">
      <c r="A853" t="s">
        <v>922</v>
      </c>
      <c r="B853" t="s">
        <v>67</v>
      </c>
      <c r="C853" t="s">
        <v>35</v>
      </c>
      <c r="D853" t="s">
        <v>42</v>
      </c>
      <c r="F853" s="11">
        <v>44364</v>
      </c>
      <c r="G853" s="11">
        <v>44399</v>
      </c>
      <c r="H853">
        <v>2</v>
      </c>
      <c r="K853">
        <v>2.5</v>
      </c>
      <c r="L853">
        <v>86.423400000000001</v>
      </c>
      <c r="M853" t="s">
        <v>24</v>
      </c>
      <c r="N853">
        <v>35</v>
      </c>
      <c r="O853">
        <v>140</v>
      </c>
      <c r="P853">
        <v>350</v>
      </c>
      <c r="Q853">
        <v>350</v>
      </c>
      <c r="R853">
        <v>86.423400000000001</v>
      </c>
      <c r="S853">
        <v>436.42340000000002</v>
      </c>
      <c r="T853">
        <v>436.42340000000002</v>
      </c>
      <c r="U853" s="3" t="s">
        <v>22</v>
      </c>
      <c r="V853" s="3" t="s">
        <v>22</v>
      </c>
      <c r="W853">
        <f>VLOOKUP(U853,Days!$A$1:$B$8,2,FALSE)</f>
        <v>4</v>
      </c>
      <c r="X853">
        <f>VLOOKUP(V853,Days!$A$1:$B$8,2,FALSE)</f>
        <v>4</v>
      </c>
      <c r="Y853">
        <f t="shared" si="13"/>
        <v>0</v>
      </c>
    </row>
    <row r="854" spans="1:25" x14ac:dyDescent="0.35">
      <c r="A854" t="s">
        <v>923</v>
      </c>
      <c r="B854" t="s">
        <v>161</v>
      </c>
      <c r="C854" t="s">
        <v>39</v>
      </c>
      <c r="D854" t="s">
        <v>34</v>
      </c>
      <c r="F854" s="11">
        <v>44364</v>
      </c>
      <c r="H854">
        <v>2</v>
      </c>
      <c r="L854">
        <v>100.60380000000001</v>
      </c>
      <c r="M854" t="s">
        <v>24</v>
      </c>
      <c r="N854" t="s">
        <v>30</v>
      </c>
      <c r="O854">
        <v>140</v>
      </c>
      <c r="P854">
        <v>0</v>
      </c>
      <c r="Q854">
        <v>0</v>
      </c>
      <c r="R854">
        <v>100.60380000000001</v>
      </c>
      <c r="S854">
        <v>100.60380000000001</v>
      </c>
      <c r="T854">
        <v>100.60380000000001</v>
      </c>
      <c r="U854" s="3" t="s">
        <v>22</v>
      </c>
      <c r="V854" s="3" t="s">
        <v>25</v>
      </c>
      <c r="W854">
        <f>VLOOKUP(U854,Days!$A$1:$B$8,2,FALSE)</f>
        <v>4</v>
      </c>
      <c r="X854">
        <f>VLOOKUP(V854,Days!$A$1:$B$8,2,FALSE)</f>
        <v>6</v>
      </c>
      <c r="Y854">
        <f t="shared" si="13"/>
        <v>2</v>
      </c>
    </row>
    <row r="855" spans="1:25" x14ac:dyDescent="0.35">
      <c r="A855" t="s">
        <v>924</v>
      </c>
      <c r="B855" t="s">
        <v>63</v>
      </c>
      <c r="C855" t="s">
        <v>39</v>
      </c>
      <c r="D855" t="s">
        <v>36</v>
      </c>
      <c r="F855" s="11">
        <v>44364</v>
      </c>
      <c r="H855">
        <v>1</v>
      </c>
      <c r="L855">
        <v>17.170000000000002</v>
      </c>
      <c r="M855" t="s">
        <v>18</v>
      </c>
      <c r="N855" t="s">
        <v>30</v>
      </c>
      <c r="O855">
        <v>80</v>
      </c>
      <c r="P855">
        <v>0</v>
      </c>
      <c r="Q855">
        <v>0</v>
      </c>
      <c r="R855">
        <v>17.170000000000002</v>
      </c>
      <c r="S855">
        <v>17.170000000000002</v>
      </c>
      <c r="T855">
        <v>17.170000000000002</v>
      </c>
      <c r="U855" s="3" t="s">
        <v>22</v>
      </c>
      <c r="V855" s="3" t="s">
        <v>25</v>
      </c>
      <c r="W855">
        <f>VLOOKUP(U855,Days!$A$1:$B$8,2,FALSE)</f>
        <v>4</v>
      </c>
      <c r="X855">
        <f>VLOOKUP(V855,Days!$A$1:$B$8,2,FALSE)</f>
        <v>6</v>
      </c>
      <c r="Y855">
        <f t="shared" si="13"/>
        <v>2</v>
      </c>
    </row>
    <row r="856" spans="1:25" x14ac:dyDescent="0.35">
      <c r="A856" t="s">
        <v>925</v>
      </c>
      <c r="B856" t="s">
        <v>77</v>
      </c>
      <c r="C856" t="s">
        <v>33</v>
      </c>
      <c r="D856" t="s">
        <v>34</v>
      </c>
      <c r="F856" s="11">
        <v>44364</v>
      </c>
      <c r="H856">
        <v>1</v>
      </c>
      <c r="L856">
        <v>10.307499999999999</v>
      </c>
      <c r="M856" t="s">
        <v>21</v>
      </c>
      <c r="N856" t="s">
        <v>30</v>
      </c>
      <c r="O856">
        <v>80</v>
      </c>
      <c r="P856">
        <v>0</v>
      </c>
      <c r="Q856">
        <v>0</v>
      </c>
      <c r="R856">
        <v>10.307499999999999</v>
      </c>
      <c r="S856">
        <v>10.307499999999999</v>
      </c>
      <c r="T856">
        <v>10.307499999999999</v>
      </c>
      <c r="U856" s="3" t="s">
        <v>22</v>
      </c>
      <c r="V856" s="3" t="s">
        <v>25</v>
      </c>
      <c r="W856">
        <f>VLOOKUP(U856,Days!$A$1:$B$8,2,FALSE)</f>
        <v>4</v>
      </c>
      <c r="X856">
        <f>VLOOKUP(V856,Days!$A$1:$B$8,2,FALSE)</f>
        <v>6</v>
      </c>
      <c r="Y856">
        <f t="shared" si="13"/>
        <v>2</v>
      </c>
    </row>
    <row r="857" spans="1:25" x14ac:dyDescent="0.35">
      <c r="A857" t="s">
        <v>926</v>
      </c>
      <c r="B857" t="s">
        <v>63</v>
      </c>
      <c r="C857" t="s">
        <v>39</v>
      </c>
      <c r="D857" t="s">
        <v>34</v>
      </c>
      <c r="F857" s="11">
        <v>44364</v>
      </c>
      <c r="H857">
        <v>2</v>
      </c>
      <c r="L857">
        <v>18.63</v>
      </c>
      <c r="M857" t="s">
        <v>18</v>
      </c>
      <c r="N857" t="s">
        <v>30</v>
      </c>
      <c r="O857">
        <v>140</v>
      </c>
      <c r="P857">
        <v>0</v>
      </c>
      <c r="Q857">
        <v>0</v>
      </c>
      <c r="R857">
        <v>18.63</v>
      </c>
      <c r="S857">
        <v>18.63</v>
      </c>
      <c r="T857">
        <v>18.63</v>
      </c>
      <c r="U857" s="3" t="s">
        <v>22</v>
      </c>
      <c r="V857" s="3" t="s">
        <v>25</v>
      </c>
      <c r="W857">
        <f>VLOOKUP(U857,Days!$A$1:$B$8,2,FALSE)</f>
        <v>4</v>
      </c>
      <c r="X857">
        <f>VLOOKUP(V857,Days!$A$1:$B$8,2,FALSE)</f>
        <v>6</v>
      </c>
      <c r="Y857">
        <f t="shared" si="13"/>
        <v>2</v>
      </c>
    </row>
    <row r="858" spans="1:25" x14ac:dyDescent="0.35">
      <c r="A858" t="s">
        <v>927</v>
      </c>
      <c r="B858" t="s">
        <v>63</v>
      </c>
      <c r="C858" t="s">
        <v>39</v>
      </c>
      <c r="D858" t="s">
        <v>34</v>
      </c>
      <c r="F858" s="11">
        <v>44364</v>
      </c>
      <c r="H858">
        <v>2</v>
      </c>
      <c r="L858">
        <v>32</v>
      </c>
      <c r="M858" t="s">
        <v>18</v>
      </c>
      <c r="N858" t="s">
        <v>30</v>
      </c>
      <c r="O858">
        <v>140</v>
      </c>
      <c r="P858">
        <v>0</v>
      </c>
      <c r="Q858">
        <v>0</v>
      </c>
      <c r="R858">
        <v>32</v>
      </c>
      <c r="S858">
        <v>32</v>
      </c>
      <c r="T858">
        <v>32</v>
      </c>
      <c r="U858" s="3" t="s">
        <v>22</v>
      </c>
      <c r="V858" s="3" t="s">
        <v>25</v>
      </c>
      <c r="W858">
        <f>VLOOKUP(U858,Days!$A$1:$B$8,2,FALSE)</f>
        <v>4</v>
      </c>
      <c r="X858">
        <f>VLOOKUP(V858,Days!$A$1:$B$8,2,FALSE)</f>
        <v>6</v>
      </c>
      <c r="Y858">
        <f t="shared" si="13"/>
        <v>2</v>
      </c>
    </row>
    <row r="859" spans="1:25" x14ac:dyDescent="0.35">
      <c r="A859" t="s">
        <v>928</v>
      </c>
      <c r="B859" t="s">
        <v>63</v>
      </c>
      <c r="C859" t="s">
        <v>39</v>
      </c>
      <c r="D859" t="s">
        <v>36</v>
      </c>
      <c r="F859" s="11">
        <v>44364</v>
      </c>
      <c r="H859">
        <v>1</v>
      </c>
      <c r="L859">
        <v>14.13</v>
      </c>
      <c r="M859" t="s">
        <v>21</v>
      </c>
      <c r="N859" t="s">
        <v>30</v>
      </c>
      <c r="O859">
        <v>80</v>
      </c>
      <c r="P859">
        <v>0</v>
      </c>
      <c r="Q859">
        <v>0</v>
      </c>
      <c r="R859">
        <v>14.13</v>
      </c>
      <c r="S859">
        <v>14.13</v>
      </c>
      <c r="T859">
        <v>14.13</v>
      </c>
      <c r="U859" s="3" t="s">
        <v>22</v>
      </c>
      <c r="V859" s="3" t="s">
        <v>25</v>
      </c>
      <c r="W859">
        <f>VLOOKUP(U859,Days!$A$1:$B$8,2,FALSE)</f>
        <v>4</v>
      </c>
      <c r="X859">
        <f>VLOOKUP(V859,Days!$A$1:$B$8,2,FALSE)</f>
        <v>6</v>
      </c>
      <c r="Y859">
        <f t="shared" si="13"/>
        <v>2</v>
      </c>
    </row>
    <row r="860" spans="1:25" x14ac:dyDescent="0.35">
      <c r="A860" t="s">
        <v>929</v>
      </c>
      <c r="B860" t="s">
        <v>63</v>
      </c>
      <c r="C860" t="s">
        <v>39</v>
      </c>
      <c r="D860" t="s">
        <v>40</v>
      </c>
      <c r="F860" s="11">
        <v>44364</v>
      </c>
      <c r="H860">
        <v>1</v>
      </c>
      <c r="L860">
        <v>322</v>
      </c>
      <c r="M860" t="s">
        <v>18</v>
      </c>
      <c r="N860" t="s">
        <v>30</v>
      </c>
      <c r="O860">
        <v>80</v>
      </c>
      <c r="P860">
        <v>0</v>
      </c>
      <c r="Q860">
        <v>0</v>
      </c>
      <c r="R860">
        <v>322</v>
      </c>
      <c r="S860">
        <v>322</v>
      </c>
      <c r="T860">
        <v>322</v>
      </c>
      <c r="U860" s="3" t="s">
        <v>22</v>
      </c>
      <c r="V860" s="3" t="s">
        <v>25</v>
      </c>
      <c r="W860">
        <f>VLOOKUP(U860,Days!$A$1:$B$8,2,FALSE)</f>
        <v>4</v>
      </c>
      <c r="X860">
        <f>VLOOKUP(V860,Days!$A$1:$B$8,2,FALSE)</f>
        <v>6</v>
      </c>
      <c r="Y860">
        <f t="shared" si="13"/>
        <v>2</v>
      </c>
    </row>
    <row r="861" spans="1:25" x14ac:dyDescent="0.35">
      <c r="A861" t="s">
        <v>930</v>
      </c>
      <c r="B861" t="s">
        <v>161</v>
      </c>
      <c r="C861" t="s">
        <v>39</v>
      </c>
      <c r="D861" t="s">
        <v>34</v>
      </c>
      <c r="F861" s="11">
        <v>44364</v>
      </c>
      <c r="H861">
        <v>2</v>
      </c>
      <c r="L861">
        <v>50.603299999999997</v>
      </c>
      <c r="M861" t="s">
        <v>24</v>
      </c>
      <c r="N861" t="s">
        <v>30</v>
      </c>
      <c r="O861">
        <v>140</v>
      </c>
      <c r="P861">
        <v>0</v>
      </c>
      <c r="Q861">
        <v>0</v>
      </c>
      <c r="R861">
        <v>50.603299999999997</v>
      </c>
      <c r="S861">
        <v>50.603299999999997</v>
      </c>
      <c r="T861">
        <v>50.603299999999997</v>
      </c>
      <c r="U861" s="3" t="s">
        <v>22</v>
      </c>
      <c r="V861" s="3" t="s">
        <v>25</v>
      </c>
      <c r="W861">
        <f>VLOOKUP(U861,Days!$A$1:$B$8,2,FALSE)</f>
        <v>4</v>
      </c>
      <c r="X861">
        <f>VLOOKUP(V861,Days!$A$1:$B$8,2,FALSE)</f>
        <v>6</v>
      </c>
      <c r="Y861">
        <f t="shared" si="13"/>
        <v>2</v>
      </c>
    </row>
    <row r="862" spans="1:25" x14ac:dyDescent="0.35">
      <c r="A862" t="s">
        <v>931</v>
      </c>
      <c r="B862" t="s">
        <v>99</v>
      </c>
      <c r="C862" t="s">
        <v>33</v>
      </c>
      <c r="D862" t="s">
        <v>34</v>
      </c>
      <c r="F862" s="11">
        <v>44365</v>
      </c>
      <c r="G862" s="11">
        <v>44389</v>
      </c>
      <c r="H862">
        <v>2</v>
      </c>
      <c r="K862">
        <v>2</v>
      </c>
      <c r="L862">
        <v>134.50059999999999</v>
      </c>
      <c r="M862" t="s">
        <v>24</v>
      </c>
      <c r="N862">
        <v>24</v>
      </c>
      <c r="O862">
        <v>140</v>
      </c>
      <c r="P862">
        <v>280</v>
      </c>
      <c r="Q862">
        <v>280</v>
      </c>
      <c r="R862">
        <v>134.50059999999999</v>
      </c>
      <c r="S862">
        <v>414.50059999999996</v>
      </c>
      <c r="T862">
        <v>414.50059999999996</v>
      </c>
      <c r="U862" s="3" t="s">
        <v>20</v>
      </c>
      <c r="V862" s="3" t="s">
        <v>26</v>
      </c>
      <c r="W862">
        <f>VLOOKUP(U862,Days!$A$1:$B$8,2,FALSE)</f>
        <v>5</v>
      </c>
      <c r="X862">
        <f>VLOOKUP(V862,Days!$A$1:$B$8,2,FALSE)</f>
        <v>1</v>
      </c>
      <c r="Y862">
        <f t="shared" si="13"/>
        <v>-4</v>
      </c>
    </row>
    <row r="863" spans="1:25" x14ac:dyDescent="0.35">
      <c r="A863" t="s">
        <v>932</v>
      </c>
      <c r="B863" t="s">
        <v>87</v>
      </c>
      <c r="C863" t="s">
        <v>35</v>
      </c>
      <c r="D863" t="s">
        <v>42</v>
      </c>
      <c r="F863" s="11">
        <v>44366</v>
      </c>
      <c r="G863" s="11">
        <v>44380</v>
      </c>
      <c r="H863">
        <v>1</v>
      </c>
      <c r="K863">
        <v>0.5</v>
      </c>
      <c r="L863">
        <v>78.333299999999994</v>
      </c>
      <c r="M863" t="s">
        <v>24</v>
      </c>
      <c r="N863">
        <v>14</v>
      </c>
      <c r="O863">
        <v>80</v>
      </c>
      <c r="P863">
        <v>40</v>
      </c>
      <c r="Q863">
        <v>40</v>
      </c>
      <c r="R863">
        <v>78.333299999999994</v>
      </c>
      <c r="S863">
        <v>118.33329999999999</v>
      </c>
      <c r="T863">
        <v>118.33329999999999</v>
      </c>
      <c r="U863" s="3" t="s">
        <v>25</v>
      </c>
      <c r="V863" s="3" t="s">
        <v>25</v>
      </c>
      <c r="W863">
        <f>VLOOKUP(U863,Days!$A$1:$B$8,2,FALSE)</f>
        <v>6</v>
      </c>
      <c r="X863">
        <f>VLOOKUP(V863,Days!$A$1:$B$8,2,FALSE)</f>
        <v>6</v>
      </c>
      <c r="Y863">
        <f t="shared" si="13"/>
        <v>0</v>
      </c>
    </row>
    <row r="864" spans="1:25" x14ac:dyDescent="0.35">
      <c r="A864" t="s">
        <v>933</v>
      </c>
      <c r="B864" t="s">
        <v>70</v>
      </c>
      <c r="C864" t="s">
        <v>37</v>
      </c>
      <c r="D864" t="s">
        <v>38</v>
      </c>
      <c r="F864" s="11">
        <v>44368</v>
      </c>
      <c r="G864" s="11">
        <v>44377</v>
      </c>
      <c r="H864">
        <v>1</v>
      </c>
      <c r="K864">
        <v>1.5</v>
      </c>
      <c r="L864">
        <v>202.8</v>
      </c>
      <c r="M864" t="s">
        <v>18</v>
      </c>
      <c r="N864">
        <v>9</v>
      </c>
      <c r="O864">
        <v>80</v>
      </c>
      <c r="P864">
        <v>120</v>
      </c>
      <c r="Q864">
        <v>120</v>
      </c>
      <c r="R864">
        <v>202.8</v>
      </c>
      <c r="S864">
        <v>322.8</v>
      </c>
      <c r="T864">
        <v>322.8</v>
      </c>
      <c r="U864" s="3" t="s">
        <v>26</v>
      </c>
      <c r="V864" s="3" t="s">
        <v>23</v>
      </c>
      <c r="W864">
        <f>VLOOKUP(U864,Days!$A$1:$B$8,2,FALSE)</f>
        <v>1</v>
      </c>
      <c r="X864">
        <f>VLOOKUP(V864,Days!$A$1:$B$8,2,FALSE)</f>
        <v>3</v>
      </c>
      <c r="Y864">
        <f t="shared" si="13"/>
        <v>2</v>
      </c>
    </row>
    <row r="865" spans="1:25" x14ac:dyDescent="0.35">
      <c r="A865" t="s">
        <v>934</v>
      </c>
      <c r="B865" t="s">
        <v>67</v>
      </c>
      <c r="C865" t="s">
        <v>33</v>
      </c>
      <c r="D865" t="s">
        <v>42</v>
      </c>
      <c r="F865" s="11">
        <v>44368</v>
      </c>
      <c r="G865" s="11">
        <v>44386</v>
      </c>
      <c r="H865">
        <v>1</v>
      </c>
      <c r="K865">
        <v>0.5</v>
      </c>
      <c r="L865">
        <v>67.903400000000005</v>
      </c>
      <c r="M865" t="s">
        <v>24</v>
      </c>
      <c r="N865">
        <v>18</v>
      </c>
      <c r="O865">
        <v>80</v>
      </c>
      <c r="P865">
        <v>40</v>
      </c>
      <c r="Q865">
        <v>40</v>
      </c>
      <c r="R865">
        <v>67.903400000000005</v>
      </c>
      <c r="S865">
        <v>107.9034</v>
      </c>
      <c r="T865">
        <v>107.9034</v>
      </c>
      <c r="U865" s="3" t="s">
        <v>26</v>
      </c>
      <c r="V865" s="3" t="s">
        <v>20</v>
      </c>
      <c r="W865">
        <f>VLOOKUP(U865,Days!$A$1:$B$8,2,FALSE)</f>
        <v>1</v>
      </c>
      <c r="X865">
        <f>VLOOKUP(V865,Days!$A$1:$B$8,2,FALSE)</f>
        <v>5</v>
      </c>
      <c r="Y865">
        <f t="shared" si="13"/>
        <v>4</v>
      </c>
    </row>
    <row r="866" spans="1:25" x14ac:dyDescent="0.35">
      <c r="A866" t="s">
        <v>935</v>
      </c>
      <c r="B866" t="s">
        <v>161</v>
      </c>
      <c r="C866" t="s">
        <v>39</v>
      </c>
      <c r="D866" t="s">
        <v>34</v>
      </c>
      <c r="F866" s="11">
        <v>44368</v>
      </c>
      <c r="G866" s="11">
        <v>44389</v>
      </c>
      <c r="H866">
        <v>2</v>
      </c>
      <c r="K866">
        <v>1</v>
      </c>
      <c r="L866">
        <v>144</v>
      </c>
      <c r="M866" t="s">
        <v>24</v>
      </c>
      <c r="N866">
        <v>21</v>
      </c>
      <c r="O866">
        <v>140</v>
      </c>
      <c r="P866">
        <v>140</v>
      </c>
      <c r="Q866">
        <v>140</v>
      </c>
      <c r="R866">
        <v>144</v>
      </c>
      <c r="S866">
        <v>284</v>
      </c>
      <c r="T866">
        <v>284</v>
      </c>
      <c r="U866" s="3" t="s">
        <v>26</v>
      </c>
      <c r="V866" s="3" t="s">
        <v>26</v>
      </c>
      <c r="W866">
        <f>VLOOKUP(U866,Days!$A$1:$B$8,2,FALSE)</f>
        <v>1</v>
      </c>
      <c r="X866">
        <f>VLOOKUP(V866,Days!$A$1:$B$8,2,FALSE)</f>
        <v>1</v>
      </c>
      <c r="Y866">
        <f t="shared" si="13"/>
        <v>0</v>
      </c>
    </row>
    <row r="867" spans="1:25" x14ac:dyDescent="0.35">
      <c r="A867" t="s">
        <v>936</v>
      </c>
      <c r="B867" t="s">
        <v>65</v>
      </c>
      <c r="C867" t="s">
        <v>33</v>
      </c>
      <c r="D867" t="s">
        <v>36</v>
      </c>
      <c r="F867" s="11">
        <v>44368</v>
      </c>
      <c r="G867" s="11">
        <v>44390</v>
      </c>
      <c r="H867">
        <v>2</v>
      </c>
      <c r="K867">
        <v>0.25</v>
      </c>
      <c r="L867">
        <v>178.36179999999999</v>
      </c>
      <c r="M867" t="s">
        <v>18</v>
      </c>
      <c r="N867">
        <v>22</v>
      </c>
      <c r="O867">
        <v>140</v>
      </c>
      <c r="P867">
        <v>35</v>
      </c>
      <c r="Q867">
        <v>35</v>
      </c>
      <c r="R867">
        <v>178.36179999999999</v>
      </c>
      <c r="S867">
        <v>213.36179999999999</v>
      </c>
      <c r="T867">
        <v>213.36179999999999</v>
      </c>
      <c r="U867" s="3" t="s">
        <v>26</v>
      </c>
      <c r="V867" s="3" t="s">
        <v>19</v>
      </c>
      <c r="W867">
        <f>VLOOKUP(U867,Days!$A$1:$B$8,2,FALSE)</f>
        <v>1</v>
      </c>
      <c r="X867">
        <f>VLOOKUP(V867,Days!$A$1:$B$8,2,FALSE)</f>
        <v>2</v>
      </c>
      <c r="Y867">
        <f t="shared" si="13"/>
        <v>1</v>
      </c>
    </row>
    <row r="868" spans="1:25" x14ac:dyDescent="0.35">
      <c r="A868" t="s">
        <v>937</v>
      </c>
      <c r="B868" t="s">
        <v>218</v>
      </c>
      <c r="C868" t="s">
        <v>39</v>
      </c>
      <c r="D868" t="s">
        <v>36</v>
      </c>
      <c r="F868" s="11">
        <v>44368</v>
      </c>
      <c r="G868" s="11">
        <v>44391</v>
      </c>
      <c r="H868">
        <v>1</v>
      </c>
      <c r="K868">
        <v>0.25</v>
      </c>
      <c r="L868">
        <v>7.3140000000000001</v>
      </c>
      <c r="M868" t="s">
        <v>21</v>
      </c>
      <c r="N868">
        <v>23</v>
      </c>
      <c r="O868">
        <v>80</v>
      </c>
      <c r="P868">
        <v>20</v>
      </c>
      <c r="Q868">
        <v>20</v>
      </c>
      <c r="R868">
        <v>7.3140000000000001</v>
      </c>
      <c r="S868">
        <v>27.314</v>
      </c>
      <c r="T868">
        <v>27.314</v>
      </c>
      <c r="U868" s="3" t="s">
        <v>26</v>
      </c>
      <c r="V868" s="3" t="s">
        <v>23</v>
      </c>
      <c r="W868">
        <f>VLOOKUP(U868,Days!$A$1:$B$8,2,FALSE)</f>
        <v>1</v>
      </c>
      <c r="X868">
        <f>VLOOKUP(V868,Days!$A$1:$B$8,2,FALSE)</f>
        <v>3</v>
      </c>
      <c r="Y868">
        <f t="shared" si="13"/>
        <v>2</v>
      </c>
    </row>
    <row r="869" spans="1:25" x14ac:dyDescent="0.35">
      <c r="A869" t="s">
        <v>938</v>
      </c>
      <c r="B869" t="s">
        <v>218</v>
      </c>
      <c r="C869" t="s">
        <v>39</v>
      </c>
      <c r="D869" t="s">
        <v>34</v>
      </c>
      <c r="F869" s="11">
        <v>44368</v>
      </c>
      <c r="H869">
        <v>2</v>
      </c>
      <c r="L869">
        <v>120</v>
      </c>
      <c r="M869" t="s">
        <v>18</v>
      </c>
      <c r="N869" t="s">
        <v>30</v>
      </c>
      <c r="O869">
        <v>140</v>
      </c>
      <c r="P869">
        <v>0</v>
      </c>
      <c r="Q869">
        <v>0</v>
      </c>
      <c r="R869">
        <v>120</v>
      </c>
      <c r="S869">
        <v>120</v>
      </c>
      <c r="T869">
        <v>120</v>
      </c>
      <c r="U869" s="3" t="s">
        <v>26</v>
      </c>
      <c r="V869" s="3" t="s">
        <v>25</v>
      </c>
      <c r="W869">
        <f>VLOOKUP(U869,Days!$A$1:$B$8,2,FALSE)</f>
        <v>1</v>
      </c>
      <c r="X869">
        <f>VLOOKUP(V869,Days!$A$1:$B$8,2,FALSE)</f>
        <v>6</v>
      </c>
      <c r="Y869">
        <f t="shared" si="13"/>
        <v>5</v>
      </c>
    </row>
    <row r="870" spans="1:25" x14ac:dyDescent="0.35">
      <c r="A870" t="s">
        <v>939</v>
      </c>
      <c r="B870" t="s">
        <v>70</v>
      </c>
      <c r="C870" t="s">
        <v>35</v>
      </c>
      <c r="D870" t="s">
        <v>34</v>
      </c>
      <c r="F870" s="11">
        <v>44368</v>
      </c>
      <c r="H870">
        <v>1</v>
      </c>
      <c r="L870">
        <v>193.8409</v>
      </c>
      <c r="M870" t="s">
        <v>24</v>
      </c>
      <c r="N870" t="s">
        <v>30</v>
      </c>
      <c r="O870">
        <v>80</v>
      </c>
      <c r="P870">
        <v>0</v>
      </c>
      <c r="Q870">
        <v>0</v>
      </c>
      <c r="R870">
        <v>193.8409</v>
      </c>
      <c r="S870">
        <v>193.8409</v>
      </c>
      <c r="T870">
        <v>193.8409</v>
      </c>
      <c r="U870" s="3" t="s">
        <v>26</v>
      </c>
      <c r="V870" s="3" t="s">
        <v>25</v>
      </c>
      <c r="W870">
        <f>VLOOKUP(U870,Days!$A$1:$B$8,2,FALSE)</f>
        <v>1</v>
      </c>
      <c r="X870">
        <f>VLOOKUP(V870,Days!$A$1:$B$8,2,FALSE)</f>
        <v>6</v>
      </c>
      <c r="Y870">
        <f t="shared" si="13"/>
        <v>5</v>
      </c>
    </row>
    <row r="871" spans="1:25" x14ac:dyDescent="0.35">
      <c r="A871" t="s">
        <v>940</v>
      </c>
      <c r="B871" t="s">
        <v>70</v>
      </c>
      <c r="C871" t="s">
        <v>35</v>
      </c>
      <c r="D871" t="s">
        <v>34</v>
      </c>
      <c r="F871" s="11">
        <v>44368</v>
      </c>
      <c r="H871">
        <v>1</v>
      </c>
      <c r="L871">
        <v>901.5</v>
      </c>
      <c r="M871" t="s">
        <v>21</v>
      </c>
      <c r="N871" t="s">
        <v>30</v>
      </c>
      <c r="O871">
        <v>80</v>
      </c>
      <c r="P871">
        <v>0</v>
      </c>
      <c r="Q871">
        <v>0</v>
      </c>
      <c r="R871">
        <v>901.5</v>
      </c>
      <c r="S871">
        <v>901.5</v>
      </c>
      <c r="T871">
        <v>901.5</v>
      </c>
      <c r="U871" s="3" t="s">
        <v>26</v>
      </c>
      <c r="V871" s="3" t="s">
        <v>25</v>
      </c>
      <c r="W871">
        <f>VLOOKUP(U871,Days!$A$1:$B$8,2,FALSE)</f>
        <v>1</v>
      </c>
      <c r="X871">
        <f>VLOOKUP(V871,Days!$A$1:$B$8,2,FALSE)</f>
        <v>6</v>
      </c>
      <c r="Y871">
        <f t="shared" si="13"/>
        <v>5</v>
      </c>
    </row>
    <row r="872" spans="1:25" x14ac:dyDescent="0.35">
      <c r="A872" t="s">
        <v>941</v>
      </c>
      <c r="B872" t="s">
        <v>67</v>
      </c>
      <c r="C872" t="s">
        <v>35</v>
      </c>
      <c r="D872" t="s">
        <v>36</v>
      </c>
      <c r="F872" s="11">
        <v>44368</v>
      </c>
      <c r="H872">
        <v>1</v>
      </c>
      <c r="L872">
        <v>64.342100000000002</v>
      </c>
      <c r="M872" t="s">
        <v>18</v>
      </c>
      <c r="N872" t="s">
        <v>30</v>
      </c>
      <c r="O872">
        <v>80</v>
      </c>
      <c r="P872">
        <v>0</v>
      </c>
      <c r="Q872">
        <v>0</v>
      </c>
      <c r="R872">
        <v>64.342100000000002</v>
      </c>
      <c r="S872">
        <v>64.342100000000002</v>
      </c>
      <c r="T872">
        <v>64.342100000000002</v>
      </c>
      <c r="U872" s="3" t="s">
        <v>26</v>
      </c>
      <c r="V872" s="3" t="s">
        <v>25</v>
      </c>
      <c r="W872">
        <f>VLOOKUP(U872,Days!$A$1:$B$8,2,FALSE)</f>
        <v>1</v>
      </c>
      <c r="X872">
        <f>VLOOKUP(V872,Days!$A$1:$B$8,2,FALSE)</f>
        <v>6</v>
      </c>
      <c r="Y872">
        <f t="shared" si="13"/>
        <v>5</v>
      </c>
    </row>
    <row r="873" spans="1:25" x14ac:dyDescent="0.35">
      <c r="A873" t="s">
        <v>942</v>
      </c>
      <c r="B873" t="s">
        <v>67</v>
      </c>
      <c r="C873" t="s">
        <v>35</v>
      </c>
      <c r="D873" t="s">
        <v>36</v>
      </c>
      <c r="F873" s="11">
        <v>44368</v>
      </c>
      <c r="H873">
        <v>1</v>
      </c>
      <c r="L873">
        <v>64.342100000000002</v>
      </c>
      <c r="M873" t="s">
        <v>18</v>
      </c>
      <c r="N873" t="s">
        <v>30</v>
      </c>
      <c r="O873">
        <v>80</v>
      </c>
      <c r="P873">
        <v>0</v>
      </c>
      <c r="Q873">
        <v>0</v>
      </c>
      <c r="R873">
        <v>64.342100000000002</v>
      </c>
      <c r="S873">
        <v>64.342100000000002</v>
      </c>
      <c r="T873">
        <v>64.342100000000002</v>
      </c>
      <c r="U873" s="3" t="s">
        <v>26</v>
      </c>
      <c r="V873" s="3" t="s">
        <v>25</v>
      </c>
      <c r="W873">
        <f>VLOOKUP(U873,Days!$A$1:$B$8,2,FALSE)</f>
        <v>1</v>
      </c>
      <c r="X873">
        <f>VLOOKUP(V873,Days!$A$1:$B$8,2,FALSE)</f>
        <v>6</v>
      </c>
      <c r="Y873">
        <f t="shared" si="13"/>
        <v>5</v>
      </c>
    </row>
    <row r="874" spans="1:25" x14ac:dyDescent="0.35">
      <c r="A874" t="s">
        <v>943</v>
      </c>
      <c r="B874" t="s">
        <v>67</v>
      </c>
      <c r="C874" t="s">
        <v>33</v>
      </c>
      <c r="D874" t="s">
        <v>34</v>
      </c>
      <c r="F874" s="11">
        <v>44368</v>
      </c>
      <c r="H874">
        <v>2</v>
      </c>
      <c r="L874">
        <v>282</v>
      </c>
      <c r="M874" t="s">
        <v>24</v>
      </c>
      <c r="N874" t="s">
        <v>30</v>
      </c>
      <c r="O874">
        <v>140</v>
      </c>
      <c r="P874">
        <v>0</v>
      </c>
      <c r="Q874">
        <v>0</v>
      </c>
      <c r="R874">
        <v>282</v>
      </c>
      <c r="S874">
        <v>282</v>
      </c>
      <c r="T874">
        <v>282</v>
      </c>
      <c r="U874" s="3" t="s">
        <v>26</v>
      </c>
      <c r="V874" s="3" t="s">
        <v>25</v>
      </c>
      <c r="W874">
        <f>VLOOKUP(U874,Days!$A$1:$B$8,2,FALSE)</f>
        <v>1</v>
      </c>
      <c r="X874">
        <f>VLOOKUP(V874,Days!$A$1:$B$8,2,FALSE)</f>
        <v>6</v>
      </c>
      <c r="Y874">
        <f t="shared" si="13"/>
        <v>5</v>
      </c>
    </row>
    <row r="875" spans="1:25" x14ac:dyDescent="0.35">
      <c r="A875" t="s">
        <v>944</v>
      </c>
      <c r="B875" t="s">
        <v>77</v>
      </c>
      <c r="C875" t="s">
        <v>37</v>
      </c>
      <c r="D875" t="s">
        <v>36</v>
      </c>
      <c r="F875" s="11">
        <v>44369</v>
      </c>
      <c r="G875" s="11">
        <v>44393</v>
      </c>
      <c r="H875">
        <v>1</v>
      </c>
      <c r="K875">
        <v>0.25</v>
      </c>
      <c r="L875">
        <v>21.33</v>
      </c>
      <c r="M875" t="s">
        <v>18</v>
      </c>
      <c r="N875">
        <v>24</v>
      </c>
      <c r="O875">
        <v>80</v>
      </c>
      <c r="P875">
        <v>20</v>
      </c>
      <c r="Q875">
        <v>20</v>
      </c>
      <c r="R875">
        <v>21.33</v>
      </c>
      <c r="S875">
        <v>41.33</v>
      </c>
      <c r="T875">
        <v>41.33</v>
      </c>
      <c r="U875" s="3" t="s">
        <v>19</v>
      </c>
      <c r="V875" s="3" t="s">
        <v>20</v>
      </c>
      <c r="W875">
        <f>VLOOKUP(U875,Days!$A$1:$B$8,2,FALSE)</f>
        <v>2</v>
      </c>
      <c r="X875">
        <f>VLOOKUP(V875,Days!$A$1:$B$8,2,FALSE)</f>
        <v>5</v>
      </c>
      <c r="Y875">
        <f t="shared" si="13"/>
        <v>3</v>
      </c>
    </row>
    <row r="876" spans="1:25" x14ac:dyDescent="0.35">
      <c r="A876" t="s">
        <v>945</v>
      </c>
      <c r="B876" t="s">
        <v>63</v>
      </c>
      <c r="C876" t="s">
        <v>39</v>
      </c>
      <c r="D876" t="s">
        <v>34</v>
      </c>
      <c r="F876" s="11">
        <v>44369</v>
      </c>
      <c r="G876" s="11">
        <v>44396</v>
      </c>
      <c r="H876">
        <v>2</v>
      </c>
      <c r="K876">
        <v>0.25</v>
      </c>
      <c r="L876">
        <v>55.89</v>
      </c>
      <c r="M876" t="s">
        <v>18</v>
      </c>
      <c r="N876">
        <v>27</v>
      </c>
      <c r="O876">
        <v>140</v>
      </c>
      <c r="P876">
        <v>35</v>
      </c>
      <c r="Q876">
        <v>35</v>
      </c>
      <c r="R876">
        <v>55.89</v>
      </c>
      <c r="S876">
        <v>90.89</v>
      </c>
      <c r="T876">
        <v>90.89</v>
      </c>
      <c r="U876" s="3" t="s">
        <v>19</v>
      </c>
      <c r="V876" s="3" t="s">
        <v>26</v>
      </c>
      <c r="W876">
        <f>VLOOKUP(U876,Days!$A$1:$B$8,2,FALSE)</f>
        <v>2</v>
      </c>
      <c r="X876">
        <f>VLOOKUP(V876,Days!$A$1:$B$8,2,FALSE)</f>
        <v>1</v>
      </c>
      <c r="Y876">
        <f t="shared" si="13"/>
        <v>-1</v>
      </c>
    </row>
    <row r="877" spans="1:25" x14ac:dyDescent="0.35">
      <c r="A877" t="s">
        <v>946</v>
      </c>
      <c r="B877" t="s">
        <v>70</v>
      </c>
      <c r="C877" t="s">
        <v>37</v>
      </c>
      <c r="D877" t="s">
        <v>42</v>
      </c>
      <c r="F877" s="11">
        <v>44369</v>
      </c>
      <c r="G877" s="11">
        <v>44398</v>
      </c>
      <c r="H877">
        <v>2</v>
      </c>
      <c r="K877">
        <v>0.5</v>
      </c>
      <c r="L877">
        <v>227.13</v>
      </c>
      <c r="M877" t="s">
        <v>18</v>
      </c>
      <c r="N877">
        <v>29</v>
      </c>
      <c r="O877">
        <v>140</v>
      </c>
      <c r="P877">
        <v>70</v>
      </c>
      <c r="Q877">
        <v>70</v>
      </c>
      <c r="R877">
        <v>227.13</v>
      </c>
      <c r="S877">
        <v>297.13</v>
      </c>
      <c r="T877">
        <v>297.13</v>
      </c>
      <c r="U877" s="3" t="s">
        <v>19</v>
      </c>
      <c r="V877" s="3" t="s">
        <v>23</v>
      </c>
      <c r="W877">
        <f>VLOOKUP(U877,Days!$A$1:$B$8,2,FALSE)</f>
        <v>2</v>
      </c>
      <c r="X877">
        <f>VLOOKUP(V877,Days!$A$1:$B$8,2,FALSE)</f>
        <v>3</v>
      </c>
      <c r="Y877">
        <f t="shared" si="13"/>
        <v>1</v>
      </c>
    </row>
    <row r="878" spans="1:25" x14ac:dyDescent="0.35">
      <c r="A878" t="s">
        <v>947</v>
      </c>
      <c r="B878" t="s">
        <v>70</v>
      </c>
      <c r="C878" t="s">
        <v>35</v>
      </c>
      <c r="D878" t="s">
        <v>42</v>
      </c>
      <c r="F878" s="11">
        <v>44369</v>
      </c>
      <c r="H878">
        <v>2</v>
      </c>
      <c r="I878" t="s">
        <v>27</v>
      </c>
      <c r="J878" t="s">
        <v>27</v>
      </c>
      <c r="L878">
        <v>593.44470000000001</v>
      </c>
      <c r="M878" t="s">
        <v>28</v>
      </c>
      <c r="N878" t="s">
        <v>30</v>
      </c>
      <c r="O878">
        <v>140</v>
      </c>
      <c r="P878">
        <v>0</v>
      </c>
      <c r="Q878">
        <v>0</v>
      </c>
      <c r="R878">
        <v>0</v>
      </c>
      <c r="S878">
        <v>593.44470000000001</v>
      </c>
      <c r="T878">
        <v>0</v>
      </c>
      <c r="U878" s="3" t="s">
        <v>19</v>
      </c>
      <c r="V878" s="3" t="s">
        <v>25</v>
      </c>
      <c r="W878">
        <f>VLOOKUP(U878,Days!$A$1:$B$8,2,FALSE)</f>
        <v>2</v>
      </c>
      <c r="X878">
        <f>VLOOKUP(V878,Days!$A$1:$B$8,2,FALSE)</f>
        <v>6</v>
      </c>
      <c r="Y878">
        <f t="shared" si="13"/>
        <v>4</v>
      </c>
    </row>
    <row r="879" spans="1:25" x14ac:dyDescent="0.35">
      <c r="A879" t="s">
        <v>948</v>
      </c>
      <c r="B879" t="s">
        <v>67</v>
      </c>
      <c r="C879" t="s">
        <v>33</v>
      </c>
      <c r="D879" t="s">
        <v>42</v>
      </c>
      <c r="F879" s="11">
        <v>44369</v>
      </c>
      <c r="H879">
        <v>1</v>
      </c>
      <c r="L879">
        <v>65.496899999999997</v>
      </c>
      <c r="M879" t="s">
        <v>18</v>
      </c>
      <c r="N879" t="s">
        <v>30</v>
      </c>
      <c r="O879">
        <v>80</v>
      </c>
      <c r="P879">
        <v>0</v>
      </c>
      <c r="Q879">
        <v>0</v>
      </c>
      <c r="R879">
        <v>65.496899999999997</v>
      </c>
      <c r="S879">
        <v>65.496899999999997</v>
      </c>
      <c r="T879">
        <v>65.496899999999997</v>
      </c>
      <c r="U879" s="3" t="s">
        <v>19</v>
      </c>
      <c r="V879" s="3" t="s">
        <v>25</v>
      </c>
      <c r="W879">
        <f>VLOOKUP(U879,Days!$A$1:$B$8,2,FALSE)</f>
        <v>2</v>
      </c>
      <c r="X879">
        <f>VLOOKUP(V879,Days!$A$1:$B$8,2,FALSE)</f>
        <v>6</v>
      </c>
      <c r="Y879">
        <f t="shared" si="13"/>
        <v>4</v>
      </c>
    </row>
    <row r="880" spans="1:25" x14ac:dyDescent="0.35">
      <c r="A880" t="s">
        <v>949</v>
      </c>
      <c r="B880" t="s">
        <v>218</v>
      </c>
      <c r="C880" t="s">
        <v>39</v>
      </c>
      <c r="D880" t="s">
        <v>42</v>
      </c>
      <c r="F880" s="11">
        <v>44369</v>
      </c>
      <c r="H880">
        <v>2</v>
      </c>
      <c r="L880">
        <v>1137.74</v>
      </c>
      <c r="M880" t="s">
        <v>18</v>
      </c>
      <c r="N880" t="s">
        <v>30</v>
      </c>
      <c r="O880">
        <v>140</v>
      </c>
      <c r="P880">
        <v>0</v>
      </c>
      <c r="Q880">
        <v>0</v>
      </c>
      <c r="R880">
        <v>1137.74</v>
      </c>
      <c r="S880">
        <v>1137.74</v>
      </c>
      <c r="T880">
        <v>1137.74</v>
      </c>
      <c r="U880" s="3" t="s">
        <v>19</v>
      </c>
      <c r="V880" s="3" t="s">
        <v>25</v>
      </c>
      <c r="W880">
        <f>VLOOKUP(U880,Days!$A$1:$B$8,2,FALSE)</f>
        <v>2</v>
      </c>
      <c r="X880">
        <f>VLOOKUP(V880,Days!$A$1:$B$8,2,FALSE)</f>
        <v>6</v>
      </c>
      <c r="Y880">
        <f t="shared" si="13"/>
        <v>4</v>
      </c>
    </row>
    <row r="881" spans="1:25" x14ac:dyDescent="0.35">
      <c r="A881" t="s">
        <v>950</v>
      </c>
      <c r="B881" t="s">
        <v>67</v>
      </c>
      <c r="C881" t="s">
        <v>35</v>
      </c>
      <c r="D881" t="s">
        <v>40</v>
      </c>
      <c r="F881" s="11">
        <v>44369</v>
      </c>
      <c r="H881">
        <v>1</v>
      </c>
      <c r="L881">
        <v>272.99959999999999</v>
      </c>
      <c r="M881" t="s">
        <v>24</v>
      </c>
      <c r="N881" t="s">
        <v>30</v>
      </c>
      <c r="O881">
        <v>80</v>
      </c>
      <c r="P881">
        <v>0</v>
      </c>
      <c r="Q881">
        <v>0</v>
      </c>
      <c r="R881">
        <v>272.99959999999999</v>
      </c>
      <c r="S881">
        <v>272.99959999999999</v>
      </c>
      <c r="T881">
        <v>272.99959999999999</v>
      </c>
      <c r="U881" s="3" t="s">
        <v>19</v>
      </c>
      <c r="V881" s="3" t="s">
        <v>25</v>
      </c>
      <c r="W881">
        <f>VLOOKUP(U881,Days!$A$1:$B$8,2,FALSE)</f>
        <v>2</v>
      </c>
      <c r="X881">
        <f>VLOOKUP(V881,Days!$A$1:$B$8,2,FALSE)</f>
        <v>6</v>
      </c>
      <c r="Y881">
        <f t="shared" si="13"/>
        <v>4</v>
      </c>
    </row>
    <row r="882" spans="1:25" x14ac:dyDescent="0.35">
      <c r="A882" t="s">
        <v>951</v>
      </c>
      <c r="B882" t="s">
        <v>65</v>
      </c>
      <c r="C882" t="s">
        <v>41</v>
      </c>
      <c r="D882" t="s">
        <v>36</v>
      </c>
      <c r="F882" s="11">
        <v>44370</v>
      </c>
      <c r="G882" s="11">
        <v>44372</v>
      </c>
      <c r="H882">
        <v>1</v>
      </c>
      <c r="K882">
        <v>0.25</v>
      </c>
      <c r="L882">
        <v>270.44560000000001</v>
      </c>
      <c r="M882" t="s">
        <v>18</v>
      </c>
      <c r="N882">
        <v>2</v>
      </c>
      <c r="O882">
        <v>80</v>
      </c>
      <c r="P882">
        <v>20</v>
      </c>
      <c r="Q882">
        <v>20</v>
      </c>
      <c r="R882">
        <v>270.44560000000001</v>
      </c>
      <c r="S882">
        <v>290.44560000000001</v>
      </c>
      <c r="T882">
        <v>290.44560000000001</v>
      </c>
      <c r="U882" s="3" t="s">
        <v>23</v>
      </c>
      <c r="V882" s="3" t="s">
        <v>20</v>
      </c>
      <c r="W882">
        <f>VLOOKUP(U882,Days!$A$1:$B$8,2,FALSE)</f>
        <v>3</v>
      </c>
      <c r="X882">
        <f>VLOOKUP(V882,Days!$A$1:$B$8,2,FALSE)</f>
        <v>5</v>
      </c>
      <c r="Y882">
        <f t="shared" si="13"/>
        <v>2</v>
      </c>
    </row>
    <row r="883" spans="1:25" x14ac:dyDescent="0.35">
      <c r="A883" t="s">
        <v>952</v>
      </c>
      <c r="B883" t="s">
        <v>67</v>
      </c>
      <c r="C883" t="s">
        <v>37</v>
      </c>
      <c r="D883" t="s">
        <v>34</v>
      </c>
      <c r="F883" s="11">
        <v>44370</v>
      </c>
      <c r="G883" s="11">
        <v>44380</v>
      </c>
      <c r="H883">
        <v>1</v>
      </c>
      <c r="K883">
        <v>1</v>
      </c>
      <c r="L883">
        <v>180</v>
      </c>
      <c r="M883" t="s">
        <v>21</v>
      </c>
      <c r="N883">
        <v>10</v>
      </c>
      <c r="O883">
        <v>80</v>
      </c>
      <c r="P883">
        <v>80</v>
      </c>
      <c r="Q883">
        <v>80</v>
      </c>
      <c r="R883">
        <v>180</v>
      </c>
      <c r="S883">
        <v>260</v>
      </c>
      <c r="T883">
        <v>260</v>
      </c>
      <c r="U883" s="3" t="s">
        <v>23</v>
      </c>
      <c r="V883" s="3" t="s">
        <v>25</v>
      </c>
      <c r="W883">
        <f>VLOOKUP(U883,Days!$A$1:$B$8,2,FALSE)</f>
        <v>3</v>
      </c>
      <c r="X883">
        <f>VLOOKUP(V883,Days!$A$1:$B$8,2,FALSE)</f>
        <v>6</v>
      </c>
      <c r="Y883">
        <f t="shared" si="13"/>
        <v>3</v>
      </c>
    </row>
    <row r="884" spans="1:25" x14ac:dyDescent="0.35">
      <c r="A884" t="s">
        <v>953</v>
      </c>
      <c r="B884" t="s">
        <v>65</v>
      </c>
      <c r="C884" t="s">
        <v>41</v>
      </c>
      <c r="D884" t="s">
        <v>40</v>
      </c>
      <c r="F884" s="11">
        <v>44370</v>
      </c>
      <c r="G884" s="11">
        <v>44390</v>
      </c>
      <c r="H884">
        <v>1</v>
      </c>
      <c r="K884">
        <v>1</v>
      </c>
      <c r="L884">
        <v>188.9469</v>
      </c>
      <c r="M884" t="s">
        <v>18</v>
      </c>
      <c r="N884">
        <v>20</v>
      </c>
      <c r="O884">
        <v>80</v>
      </c>
      <c r="P884">
        <v>80</v>
      </c>
      <c r="Q884">
        <v>80</v>
      </c>
      <c r="R884">
        <v>188.9469</v>
      </c>
      <c r="S884">
        <v>268.94690000000003</v>
      </c>
      <c r="T884">
        <v>268.94690000000003</v>
      </c>
      <c r="U884" s="3" t="s">
        <v>23</v>
      </c>
      <c r="V884" s="3" t="s">
        <v>19</v>
      </c>
      <c r="W884">
        <f>VLOOKUP(U884,Days!$A$1:$B$8,2,FALSE)</f>
        <v>3</v>
      </c>
      <c r="X884">
        <f>VLOOKUP(V884,Days!$A$1:$B$8,2,FALSE)</f>
        <v>2</v>
      </c>
      <c r="Y884">
        <f t="shared" si="13"/>
        <v>-1</v>
      </c>
    </row>
    <row r="885" spans="1:25" x14ac:dyDescent="0.35">
      <c r="A885" t="s">
        <v>954</v>
      </c>
      <c r="B885" t="s">
        <v>161</v>
      </c>
      <c r="C885" t="s">
        <v>39</v>
      </c>
      <c r="D885" t="s">
        <v>36</v>
      </c>
      <c r="F885" s="11">
        <v>44370</v>
      </c>
      <c r="G885" s="11">
        <v>44398</v>
      </c>
      <c r="H885">
        <v>1</v>
      </c>
      <c r="K885">
        <v>0.25</v>
      </c>
      <c r="L885">
        <v>37.582099999999997</v>
      </c>
      <c r="M885" t="s">
        <v>18</v>
      </c>
      <c r="N885">
        <v>28</v>
      </c>
      <c r="O885">
        <v>80</v>
      </c>
      <c r="P885">
        <v>20</v>
      </c>
      <c r="Q885">
        <v>20</v>
      </c>
      <c r="R885">
        <v>37.582099999999997</v>
      </c>
      <c r="S885">
        <v>57.582099999999997</v>
      </c>
      <c r="T885">
        <v>57.582099999999997</v>
      </c>
      <c r="U885" s="3" t="s">
        <v>23</v>
      </c>
      <c r="V885" s="3" t="s">
        <v>23</v>
      </c>
      <c r="W885">
        <f>VLOOKUP(U885,Days!$A$1:$B$8,2,FALSE)</f>
        <v>3</v>
      </c>
      <c r="X885">
        <f>VLOOKUP(V885,Days!$A$1:$B$8,2,FALSE)</f>
        <v>3</v>
      </c>
      <c r="Y885">
        <f t="shared" si="13"/>
        <v>0</v>
      </c>
    </row>
    <row r="886" spans="1:25" x14ac:dyDescent="0.35">
      <c r="A886" t="s">
        <v>955</v>
      </c>
      <c r="B886" t="s">
        <v>70</v>
      </c>
      <c r="C886" t="s">
        <v>35</v>
      </c>
      <c r="D886" t="s">
        <v>42</v>
      </c>
      <c r="F886" s="11">
        <v>44370</v>
      </c>
      <c r="G886" s="11">
        <v>44396</v>
      </c>
      <c r="H886">
        <v>1</v>
      </c>
      <c r="K886">
        <v>0.5</v>
      </c>
      <c r="L886">
        <v>20</v>
      </c>
      <c r="M886" t="s">
        <v>18</v>
      </c>
      <c r="N886">
        <v>26</v>
      </c>
      <c r="O886">
        <v>80</v>
      </c>
      <c r="P886">
        <v>40</v>
      </c>
      <c r="Q886">
        <v>40</v>
      </c>
      <c r="R886">
        <v>20</v>
      </c>
      <c r="S886">
        <v>60</v>
      </c>
      <c r="T886">
        <v>60</v>
      </c>
      <c r="U886" s="3" t="s">
        <v>23</v>
      </c>
      <c r="V886" s="3" t="s">
        <v>26</v>
      </c>
      <c r="W886">
        <f>VLOOKUP(U886,Days!$A$1:$B$8,2,FALSE)</f>
        <v>3</v>
      </c>
      <c r="X886">
        <f>VLOOKUP(V886,Days!$A$1:$B$8,2,FALSE)</f>
        <v>1</v>
      </c>
      <c r="Y886">
        <f t="shared" si="13"/>
        <v>-2</v>
      </c>
    </row>
    <row r="887" spans="1:25" x14ac:dyDescent="0.35">
      <c r="A887" t="s">
        <v>956</v>
      </c>
      <c r="B887" t="s">
        <v>65</v>
      </c>
      <c r="C887" t="s">
        <v>33</v>
      </c>
      <c r="D887" t="s">
        <v>36</v>
      </c>
      <c r="F887" s="11">
        <v>44370</v>
      </c>
      <c r="G887" s="11">
        <v>44396</v>
      </c>
      <c r="H887">
        <v>1</v>
      </c>
      <c r="K887">
        <v>0.25</v>
      </c>
      <c r="L887">
        <v>78.278999999999996</v>
      </c>
      <c r="M887" t="s">
        <v>24</v>
      </c>
      <c r="N887">
        <v>26</v>
      </c>
      <c r="O887">
        <v>80</v>
      </c>
      <c r="P887">
        <v>20</v>
      </c>
      <c r="Q887">
        <v>20</v>
      </c>
      <c r="R887">
        <v>78.278999999999996</v>
      </c>
      <c r="S887">
        <v>98.278999999999996</v>
      </c>
      <c r="T887">
        <v>98.278999999999996</v>
      </c>
      <c r="U887" s="3" t="s">
        <v>23</v>
      </c>
      <c r="V887" s="3" t="s">
        <v>26</v>
      </c>
      <c r="W887">
        <f>VLOOKUP(U887,Days!$A$1:$B$8,2,FALSE)</f>
        <v>3</v>
      </c>
      <c r="X887">
        <f>VLOOKUP(V887,Days!$A$1:$B$8,2,FALSE)</f>
        <v>1</v>
      </c>
      <c r="Y887">
        <f t="shared" si="13"/>
        <v>-2</v>
      </c>
    </row>
    <row r="888" spans="1:25" x14ac:dyDescent="0.35">
      <c r="A888" t="s">
        <v>957</v>
      </c>
      <c r="B888" t="s">
        <v>65</v>
      </c>
      <c r="C888" t="s">
        <v>39</v>
      </c>
      <c r="D888" t="s">
        <v>36</v>
      </c>
      <c r="F888" s="11">
        <v>44370</v>
      </c>
      <c r="G888" s="11">
        <v>44399</v>
      </c>
      <c r="H888">
        <v>1</v>
      </c>
      <c r="K888">
        <v>0.25</v>
      </c>
      <c r="L888">
        <v>37.293500000000002</v>
      </c>
      <c r="M888" t="s">
        <v>18</v>
      </c>
      <c r="N888">
        <v>29</v>
      </c>
      <c r="O888">
        <v>80</v>
      </c>
      <c r="P888">
        <v>20</v>
      </c>
      <c r="Q888">
        <v>20</v>
      </c>
      <c r="R888">
        <v>37.293500000000002</v>
      </c>
      <c r="S888">
        <v>57.293500000000002</v>
      </c>
      <c r="T888">
        <v>57.293500000000002</v>
      </c>
      <c r="U888" s="3" t="s">
        <v>23</v>
      </c>
      <c r="V888" s="3" t="s">
        <v>22</v>
      </c>
      <c r="W888">
        <f>VLOOKUP(U888,Days!$A$1:$B$8,2,FALSE)</f>
        <v>3</v>
      </c>
      <c r="X888">
        <f>VLOOKUP(V888,Days!$A$1:$B$8,2,FALSE)</f>
        <v>4</v>
      </c>
      <c r="Y888">
        <f t="shared" si="13"/>
        <v>1</v>
      </c>
    </row>
    <row r="889" spans="1:25" x14ac:dyDescent="0.35">
      <c r="A889" t="s">
        <v>958</v>
      </c>
      <c r="B889" t="s">
        <v>63</v>
      </c>
      <c r="C889" t="s">
        <v>39</v>
      </c>
      <c r="D889" t="s">
        <v>36</v>
      </c>
      <c r="E889" t="s">
        <v>27</v>
      </c>
      <c r="F889" s="11">
        <v>44370</v>
      </c>
      <c r="H889">
        <v>1</v>
      </c>
      <c r="L889">
        <v>48.586199999999998</v>
      </c>
      <c r="M889" t="s">
        <v>24</v>
      </c>
      <c r="N889" t="s">
        <v>30</v>
      </c>
      <c r="O889">
        <v>80</v>
      </c>
      <c r="P889">
        <v>0</v>
      </c>
      <c r="Q889">
        <v>0</v>
      </c>
      <c r="R889">
        <v>48.586199999999998</v>
      </c>
      <c r="S889">
        <v>48.586199999999998</v>
      </c>
      <c r="T889">
        <v>48.586199999999998</v>
      </c>
      <c r="U889" s="3" t="s">
        <v>23</v>
      </c>
      <c r="V889" s="3" t="s">
        <v>25</v>
      </c>
      <c r="W889">
        <f>VLOOKUP(U889,Days!$A$1:$B$8,2,FALSE)</f>
        <v>3</v>
      </c>
      <c r="X889">
        <f>VLOOKUP(V889,Days!$A$1:$B$8,2,FALSE)</f>
        <v>6</v>
      </c>
      <c r="Y889">
        <f t="shared" si="13"/>
        <v>3</v>
      </c>
    </row>
    <row r="890" spans="1:25" x14ac:dyDescent="0.35">
      <c r="A890" t="s">
        <v>959</v>
      </c>
      <c r="B890" t="s">
        <v>67</v>
      </c>
      <c r="C890" t="s">
        <v>33</v>
      </c>
      <c r="D890" t="s">
        <v>34</v>
      </c>
      <c r="F890" s="11">
        <v>44370</v>
      </c>
      <c r="H890">
        <v>2</v>
      </c>
      <c r="L890">
        <v>164.4</v>
      </c>
      <c r="M890" t="s">
        <v>24</v>
      </c>
      <c r="N890" t="s">
        <v>30</v>
      </c>
      <c r="O890">
        <v>140</v>
      </c>
      <c r="P890">
        <v>0</v>
      </c>
      <c r="Q890">
        <v>0</v>
      </c>
      <c r="R890">
        <v>164.4</v>
      </c>
      <c r="S890">
        <v>164.4</v>
      </c>
      <c r="T890">
        <v>164.4</v>
      </c>
      <c r="U890" s="3" t="s">
        <v>23</v>
      </c>
      <c r="V890" s="3" t="s">
        <v>25</v>
      </c>
      <c r="W890">
        <f>VLOOKUP(U890,Days!$A$1:$B$8,2,FALSE)</f>
        <v>3</v>
      </c>
      <c r="X890">
        <f>VLOOKUP(V890,Days!$A$1:$B$8,2,FALSE)</f>
        <v>6</v>
      </c>
      <c r="Y890">
        <f t="shared" si="13"/>
        <v>3</v>
      </c>
    </row>
    <row r="891" spans="1:25" x14ac:dyDescent="0.35">
      <c r="A891" t="s">
        <v>960</v>
      </c>
      <c r="B891" t="s">
        <v>63</v>
      </c>
      <c r="C891" t="s">
        <v>39</v>
      </c>
      <c r="D891" t="s">
        <v>36</v>
      </c>
      <c r="F891" s="11">
        <v>44371</v>
      </c>
      <c r="G891" s="11">
        <v>44392</v>
      </c>
      <c r="H891">
        <v>2</v>
      </c>
      <c r="K891">
        <v>0.25</v>
      </c>
      <c r="L891">
        <v>268.05579999999998</v>
      </c>
      <c r="M891" t="s">
        <v>18</v>
      </c>
      <c r="N891">
        <v>21</v>
      </c>
      <c r="O891">
        <v>140</v>
      </c>
      <c r="P891">
        <v>35</v>
      </c>
      <c r="Q891">
        <v>35</v>
      </c>
      <c r="R891">
        <v>268.05579999999998</v>
      </c>
      <c r="S891">
        <v>303.05579999999998</v>
      </c>
      <c r="T891">
        <v>303.05579999999998</v>
      </c>
      <c r="U891" s="3" t="s">
        <v>22</v>
      </c>
      <c r="V891" s="3" t="s">
        <v>22</v>
      </c>
      <c r="W891">
        <f>VLOOKUP(U891,Days!$A$1:$B$8,2,FALSE)</f>
        <v>4</v>
      </c>
      <c r="X891">
        <f>VLOOKUP(V891,Days!$A$1:$B$8,2,FALSE)</f>
        <v>4</v>
      </c>
      <c r="Y891">
        <f t="shared" si="13"/>
        <v>0</v>
      </c>
    </row>
    <row r="892" spans="1:25" x14ac:dyDescent="0.35">
      <c r="A892" t="s">
        <v>961</v>
      </c>
      <c r="B892" t="s">
        <v>77</v>
      </c>
      <c r="C892" t="s">
        <v>37</v>
      </c>
      <c r="D892" t="s">
        <v>36</v>
      </c>
      <c r="F892" s="11">
        <v>44371</v>
      </c>
      <c r="G892" s="11">
        <v>44400</v>
      </c>
      <c r="H892">
        <v>1</v>
      </c>
      <c r="K892">
        <v>0.25</v>
      </c>
      <c r="L892">
        <v>19.196999999999999</v>
      </c>
      <c r="M892" t="s">
        <v>21</v>
      </c>
      <c r="N892">
        <v>29</v>
      </c>
      <c r="O892">
        <v>80</v>
      </c>
      <c r="P892">
        <v>20</v>
      </c>
      <c r="Q892">
        <v>20</v>
      </c>
      <c r="R892">
        <v>19.196999999999999</v>
      </c>
      <c r="S892">
        <v>39.197000000000003</v>
      </c>
      <c r="T892">
        <v>39.197000000000003</v>
      </c>
      <c r="U892" s="3" t="s">
        <v>22</v>
      </c>
      <c r="V892" s="3" t="s">
        <v>20</v>
      </c>
      <c r="W892">
        <f>VLOOKUP(U892,Days!$A$1:$B$8,2,FALSE)</f>
        <v>4</v>
      </c>
      <c r="X892">
        <f>VLOOKUP(V892,Days!$A$1:$B$8,2,FALSE)</f>
        <v>5</v>
      </c>
      <c r="Y892">
        <f t="shared" si="13"/>
        <v>1</v>
      </c>
    </row>
    <row r="893" spans="1:25" x14ac:dyDescent="0.35">
      <c r="A893" t="s">
        <v>962</v>
      </c>
      <c r="B893" t="s">
        <v>63</v>
      </c>
      <c r="C893" t="s">
        <v>39</v>
      </c>
      <c r="D893" t="s">
        <v>34</v>
      </c>
      <c r="F893" s="11">
        <v>44371</v>
      </c>
      <c r="G893" s="11">
        <v>44396</v>
      </c>
      <c r="H893">
        <v>2</v>
      </c>
      <c r="K893">
        <v>0.25</v>
      </c>
      <c r="L893">
        <v>21.33</v>
      </c>
      <c r="M893" t="s">
        <v>18</v>
      </c>
      <c r="N893">
        <v>25</v>
      </c>
      <c r="O893">
        <v>140</v>
      </c>
      <c r="P893">
        <v>35</v>
      </c>
      <c r="Q893">
        <v>35</v>
      </c>
      <c r="R893">
        <v>21.33</v>
      </c>
      <c r="S893">
        <v>56.33</v>
      </c>
      <c r="T893">
        <v>56.33</v>
      </c>
      <c r="U893" s="3" t="s">
        <v>22</v>
      </c>
      <c r="V893" s="3" t="s">
        <v>26</v>
      </c>
      <c r="W893">
        <f>VLOOKUP(U893,Days!$A$1:$B$8,2,FALSE)</f>
        <v>4</v>
      </c>
      <c r="X893">
        <f>VLOOKUP(V893,Days!$A$1:$B$8,2,FALSE)</f>
        <v>1</v>
      </c>
      <c r="Y893">
        <f t="shared" si="13"/>
        <v>-3</v>
      </c>
    </row>
    <row r="894" spans="1:25" x14ac:dyDescent="0.35">
      <c r="A894" t="s">
        <v>963</v>
      </c>
      <c r="B894" t="s">
        <v>63</v>
      </c>
      <c r="C894" t="s">
        <v>33</v>
      </c>
      <c r="D894" t="s">
        <v>42</v>
      </c>
      <c r="F894" s="11">
        <v>44371</v>
      </c>
      <c r="H894">
        <v>1</v>
      </c>
      <c r="L894">
        <v>7.5</v>
      </c>
      <c r="M894" t="s">
        <v>24</v>
      </c>
      <c r="N894" t="s">
        <v>30</v>
      </c>
      <c r="O894">
        <v>80</v>
      </c>
      <c r="P894">
        <v>0</v>
      </c>
      <c r="Q894">
        <v>0</v>
      </c>
      <c r="R894">
        <v>7.5</v>
      </c>
      <c r="S894">
        <v>7.5</v>
      </c>
      <c r="T894">
        <v>7.5</v>
      </c>
      <c r="U894" s="3" t="s">
        <v>22</v>
      </c>
      <c r="V894" s="3" t="s">
        <v>25</v>
      </c>
      <c r="W894">
        <f>VLOOKUP(U894,Days!$A$1:$B$8,2,FALSE)</f>
        <v>4</v>
      </c>
      <c r="X894">
        <f>VLOOKUP(V894,Days!$A$1:$B$8,2,FALSE)</f>
        <v>6</v>
      </c>
      <c r="Y894">
        <f t="shared" si="13"/>
        <v>2</v>
      </c>
    </row>
    <row r="895" spans="1:25" x14ac:dyDescent="0.35">
      <c r="A895" t="s">
        <v>964</v>
      </c>
      <c r="B895" t="s">
        <v>63</v>
      </c>
      <c r="C895" t="s">
        <v>39</v>
      </c>
      <c r="D895" t="s">
        <v>36</v>
      </c>
      <c r="F895" s="11">
        <v>44371</v>
      </c>
      <c r="H895">
        <v>1</v>
      </c>
      <c r="L895">
        <v>115.1866</v>
      </c>
      <c r="M895" t="s">
        <v>18</v>
      </c>
      <c r="N895" t="s">
        <v>30</v>
      </c>
      <c r="O895">
        <v>80</v>
      </c>
      <c r="P895">
        <v>0</v>
      </c>
      <c r="Q895">
        <v>0</v>
      </c>
      <c r="R895">
        <v>115.1866</v>
      </c>
      <c r="S895">
        <v>115.1866</v>
      </c>
      <c r="T895">
        <v>115.1866</v>
      </c>
      <c r="U895" s="3" t="s">
        <v>22</v>
      </c>
      <c r="V895" s="3" t="s">
        <v>25</v>
      </c>
      <c r="W895">
        <f>VLOOKUP(U895,Days!$A$1:$B$8,2,FALSE)</f>
        <v>4</v>
      </c>
      <c r="X895">
        <f>VLOOKUP(V895,Days!$A$1:$B$8,2,FALSE)</f>
        <v>6</v>
      </c>
      <c r="Y895">
        <f t="shared" si="13"/>
        <v>2</v>
      </c>
    </row>
    <row r="896" spans="1:25" x14ac:dyDescent="0.35">
      <c r="A896" t="s">
        <v>965</v>
      </c>
      <c r="B896" t="s">
        <v>63</v>
      </c>
      <c r="C896" t="s">
        <v>39</v>
      </c>
      <c r="D896" t="s">
        <v>36</v>
      </c>
      <c r="F896" s="11">
        <v>44371</v>
      </c>
      <c r="H896">
        <v>1</v>
      </c>
      <c r="L896">
        <v>120</v>
      </c>
      <c r="M896" t="s">
        <v>18</v>
      </c>
      <c r="N896" t="s">
        <v>30</v>
      </c>
      <c r="O896">
        <v>80</v>
      </c>
      <c r="P896">
        <v>0</v>
      </c>
      <c r="Q896">
        <v>0</v>
      </c>
      <c r="R896">
        <v>120</v>
      </c>
      <c r="S896">
        <v>120</v>
      </c>
      <c r="T896">
        <v>120</v>
      </c>
      <c r="U896" s="3" t="s">
        <v>22</v>
      </c>
      <c r="V896" s="3" t="s">
        <v>25</v>
      </c>
      <c r="W896">
        <f>VLOOKUP(U896,Days!$A$1:$B$8,2,FALSE)</f>
        <v>4</v>
      </c>
      <c r="X896">
        <f>VLOOKUP(V896,Days!$A$1:$B$8,2,FALSE)</f>
        <v>6</v>
      </c>
      <c r="Y896">
        <f t="shared" si="13"/>
        <v>2</v>
      </c>
    </row>
    <row r="897" spans="1:25" x14ac:dyDescent="0.35">
      <c r="A897" t="s">
        <v>966</v>
      </c>
      <c r="B897" t="s">
        <v>218</v>
      </c>
      <c r="C897" t="s">
        <v>39</v>
      </c>
      <c r="D897" t="s">
        <v>36</v>
      </c>
      <c r="F897" s="11">
        <v>44371</v>
      </c>
      <c r="H897">
        <v>1</v>
      </c>
      <c r="L897">
        <v>21</v>
      </c>
      <c r="M897" t="s">
        <v>18</v>
      </c>
      <c r="N897" t="s">
        <v>30</v>
      </c>
      <c r="O897">
        <v>80</v>
      </c>
      <c r="P897">
        <v>0</v>
      </c>
      <c r="Q897">
        <v>0</v>
      </c>
      <c r="R897">
        <v>21</v>
      </c>
      <c r="S897">
        <v>21</v>
      </c>
      <c r="T897">
        <v>21</v>
      </c>
      <c r="U897" s="3" t="s">
        <v>22</v>
      </c>
      <c r="V897" s="3" t="s">
        <v>25</v>
      </c>
      <c r="W897">
        <f>VLOOKUP(U897,Days!$A$1:$B$8,2,FALSE)</f>
        <v>4</v>
      </c>
      <c r="X897">
        <f>VLOOKUP(V897,Days!$A$1:$B$8,2,FALSE)</f>
        <v>6</v>
      </c>
      <c r="Y897">
        <f t="shared" si="13"/>
        <v>2</v>
      </c>
    </row>
    <row r="898" spans="1:25" x14ac:dyDescent="0.35">
      <c r="A898" t="s">
        <v>967</v>
      </c>
      <c r="B898" t="s">
        <v>218</v>
      </c>
      <c r="C898" t="s">
        <v>39</v>
      </c>
      <c r="D898" t="s">
        <v>34</v>
      </c>
      <c r="F898" s="11">
        <v>44371</v>
      </c>
      <c r="H898">
        <v>1</v>
      </c>
      <c r="L898">
        <v>58.89</v>
      </c>
      <c r="M898" t="s">
        <v>24</v>
      </c>
      <c r="N898" t="s">
        <v>30</v>
      </c>
      <c r="O898">
        <v>80</v>
      </c>
      <c r="P898">
        <v>0</v>
      </c>
      <c r="Q898">
        <v>0</v>
      </c>
      <c r="R898">
        <v>58.89</v>
      </c>
      <c r="S898">
        <v>58.89</v>
      </c>
      <c r="T898">
        <v>58.89</v>
      </c>
      <c r="U898" s="3" t="s">
        <v>22</v>
      </c>
      <c r="V898" s="3" t="s">
        <v>25</v>
      </c>
      <c r="W898">
        <f>VLOOKUP(U898,Days!$A$1:$B$8,2,FALSE)</f>
        <v>4</v>
      </c>
      <c r="X898">
        <f>VLOOKUP(V898,Days!$A$1:$B$8,2,FALSE)</f>
        <v>6</v>
      </c>
      <c r="Y898">
        <f t="shared" si="13"/>
        <v>2</v>
      </c>
    </row>
    <row r="899" spans="1:25" x14ac:dyDescent="0.35">
      <c r="A899" t="s">
        <v>968</v>
      </c>
      <c r="B899" t="s">
        <v>67</v>
      </c>
      <c r="C899" t="s">
        <v>33</v>
      </c>
      <c r="D899" t="s">
        <v>36</v>
      </c>
      <c r="F899" s="11">
        <v>44371</v>
      </c>
      <c r="H899">
        <v>1</v>
      </c>
      <c r="L899">
        <v>32.6706</v>
      </c>
      <c r="M899" t="s">
        <v>24</v>
      </c>
      <c r="N899" t="s">
        <v>30</v>
      </c>
      <c r="O899">
        <v>80</v>
      </c>
      <c r="P899">
        <v>0</v>
      </c>
      <c r="Q899">
        <v>0</v>
      </c>
      <c r="R899">
        <v>32.6706</v>
      </c>
      <c r="S899">
        <v>32.6706</v>
      </c>
      <c r="T899">
        <v>32.6706</v>
      </c>
      <c r="U899" s="3" t="s">
        <v>22</v>
      </c>
      <c r="V899" s="3" t="s">
        <v>25</v>
      </c>
      <c r="W899">
        <f>VLOOKUP(U899,Days!$A$1:$B$8,2,FALSE)</f>
        <v>4</v>
      </c>
      <c r="X899">
        <f>VLOOKUP(V899,Days!$A$1:$B$8,2,FALSE)</f>
        <v>6</v>
      </c>
      <c r="Y899">
        <f t="shared" ref="Y899:Y962" si="14">X899-W899</f>
        <v>2</v>
      </c>
    </row>
    <row r="900" spans="1:25" x14ac:dyDescent="0.35">
      <c r="A900" t="s">
        <v>969</v>
      </c>
      <c r="B900" t="s">
        <v>87</v>
      </c>
      <c r="C900" t="s">
        <v>33</v>
      </c>
      <c r="D900" t="s">
        <v>40</v>
      </c>
      <c r="F900" s="11">
        <v>44371</v>
      </c>
      <c r="H900">
        <v>2</v>
      </c>
      <c r="L900">
        <v>205.28129999999999</v>
      </c>
      <c r="M900" t="s">
        <v>24</v>
      </c>
      <c r="N900" t="s">
        <v>30</v>
      </c>
      <c r="O900">
        <v>140</v>
      </c>
      <c r="P900">
        <v>0</v>
      </c>
      <c r="Q900">
        <v>0</v>
      </c>
      <c r="R900">
        <v>205.28129999999999</v>
      </c>
      <c r="S900">
        <v>205.28129999999999</v>
      </c>
      <c r="T900">
        <v>205.28129999999999</v>
      </c>
      <c r="U900" s="3" t="s">
        <v>22</v>
      </c>
      <c r="V900" s="3" t="s">
        <v>25</v>
      </c>
      <c r="W900">
        <f>VLOOKUP(U900,Days!$A$1:$B$8,2,FALSE)</f>
        <v>4</v>
      </c>
      <c r="X900">
        <f>VLOOKUP(V900,Days!$A$1:$B$8,2,FALSE)</f>
        <v>6</v>
      </c>
      <c r="Y900">
        <f t="shared" si="14"/>
        <v>2</v>
      </c>
    </row>
    <row r="901" spans="1:25" x14ac:dyDescent="0.35">
      <c r="A901" t="s">
        <v>970</v>
      </c>
      <c r="B901" t="s">
        <v>67</v>
      </c>
      <c r="C901" t="s">
        <v>37</v>
      </c>
      <c r="D901" t="s">
        <v>42</v>
      </c>
      <c r="F901" s="11">
        <v>44371</v>
      </c>
      <c r="H901">
        <v>2</v>
      </c>
      <c r="L901">
        <v>223.64769999999999</v>
      </c>
      <c r="M901" t="s">
        <v>18</v>
      </c>
      <c r="N901" t="s">
        <v>30</v>
      </c>
      <c r="O901">
        <v>140</v>
      </c>
      <c r="P901">
        <v>0</v>
      </c>
      <c r="Q901">
        <v>0</v>
      </c>
      <c r="R901">
        <v>223.64769999999999</v>
      </c>
      <c r="S901">
        <v>223.64769999999999</v>
      </c>
      <c r="T901">
        <v>223.64769999999999</v>
      </c>
      <c r="U901" s="3" t="s">
        <v>22</v>
      </c>
      <c r="V901" s="3" t="s">
        <v>25</v>
      </c>
      <c r="W901">
        <f>VLOOKUP(U901,Days!$A$1:$B$8,2,FALSE)</f>
        <v>4</v>
      </c>
      <c r="X901">
        <f>VLOOKUP(V901,Days!$A$1:$B$8,2,FALSE)</f>
        <v>6</v>
      </c>
      <c r="Y901">
        <f t="shared" si="14"/>
        <v>2</v>
      </c>
    </row>
    <row r="902" spans="1:25" x14ac:dyDescent="0.35">
      <c r="A902" t="s">
        <v>971</v>
      </c>
      <c r="B902" t="s">
        <v>70</v>
      </c>
      <c r="C902" t="s">
        <v>37</v>
      </c>
      <c r="D902" t="s">
        <v>40</v>
      </c>
      <c r="F902" s="11">
        <v>44372</v>
      </c>
      <c r="G902" s="11">
        <v>44393</v>
      </c>
      <c r="H902">
        <v>1</v>
      </c>
      <c r="K902">
        <v>6.25</v>
      </c>
      <c r="L902">
        <v>20</v>
      </c>
      <c r="M902" t="s">
        <v>24</v>
      </c>
      <c r="N902">
        <v>21</v>
      </c>
      <c r="O902">
        <v>80</v>
      </c>
      <c r="P902">
        <v>500</v>
      </c>
      <c r="Q902">
        <v>500</v>
      </c>
      <c r="R902">
        <v>20</v>
      </c>
      <c r="S902">
        <v>520</v>
      </c>
      <c r="T902">
        <v>520</v>
      </c>
      <c r="U902" s="3" t="s">
        <v>20</v>
      </c>
      <c r="V902" s="3" t="s">
        <v>20</v>
      </c>
      <c r="W902">
        <f>VLOOKUP(U902,Days!$A$1:$B$8,2,FALSE)</f>
        <v>5</v>
      </c>
      <c r="X902">
        <f>VLOOKUP(V902,Days!$A$1:$B$8,2,FALSE)</f>
        <v>5</v>
      </c>
      <c r="Y902">
        <f t="shared" si="14"/>
        <v>0</v>
      </c>
    </row>
    <row r="903" spans="1:25" x14ac:dyDescent="0.35">
      <c r="A903" t="s">
        <v>972</v>
      </c>
      <c r="B903" t="s">
        <v>70</v>
      </c>
      <c r="C903" t="s">
        <v>37</v>
      </c>
      <c r="D903" t="s">
        <v>40</v>
      </c>
      <c r="F903" s="11">
        <v>44372</v>
      </c>
      <c r="H903">
        <v>1</v>
      </c>
      <c r="L903">
        <v>415.28449999999998</v>
      </c>
      <c r="M903" t="s">
        <v>21</v>
      </c>
      <c r="N903" t="s">
        <v>30</v>
      </c>
      <c r="O903">
        <v>80</v>
      </c>
      <c r="P903">
        <v>0</v>
      </c>
      <c r="Q903">
        <v>0</v>
      </c>
      <c r="R903">
        <v>415.28449999999998</v>
      </c>
      <c r="S903">
        <v>415.28449999999998</v>
      </c>
      <c r="T903">
        <v>415.28449999999998</v>
      </c>
      <c r="U903" s="3" t="s">
        <v>20</v>
      </c>
      <c r="V903" s="3" t="s">
        <v>25</v>
      </c>
      <c r="W903">
        <f>VLOOKUP(U903,Days!$A$1:$B$8,2,FALSE)</f>
        <v>5</v>
      </c>
      <c r="X903">
        <f>VLOOKUP(V903,Days!$A$1:$B$8,2,FALSE)</f>
        <v>6</v>
      </c>
      <c r="Y903">
        <f t="shared" si="14"/>
        <v>1</v>
      </c>
    </row>
    <row r="904" spans="1:25" x14ac:dyDescent="0.35">
      <c r="A904" t="s">
        <v>973</v>
      </c>
      <c r="B904" t="s">
        <v>87</v>
      </c>
      <c r="C904" t="s">
        <v>37</v>
      </c>
      <c r="D904" t="s">
        <v>34</v>
      </c>
      <c r="F904" s="11">
        <v>44373</v>
      </c>
      <c r="G904" s="11">
        <v>44401</v>
      </c>
      <c r="H904">
        <v>2</v>
      </c>
      <c r="K904">
        <v>0.25</v>
      </c>
      <c r="L904">
        <v>237.208</v>
      </c>
      <c r="M904" t="s">
        <v>24</v>
      </c>
      <c r="N904">
        <v>28</v>
      </c>
      <c r="O904">
        <v>140</v>
      </c>
      <c r="P904">
        <v>35</v>
      </c>
      <c r="Q904">
        <v>35</v>
      </c>
      <c r="R904">
        <v>237.208</v>
      </c>
      <c r="S904">
        <v>272.20799999999997</v>
      </c>
      <c r="T904">
        <v>272.20799999999997</v>
      </c>
      <c r="U904" s="3" t="s">
        <v>25</v>
      </c>
      <c r="V904" s="3" t="s">
        <v>25</v>
      </c>
      <c r="W904">
        <f>VLOOKUP(U904,Days!$A$1:$B$8,2,FALSE)</f>
        <v>6</v>
      </c>
      <c r="X904">
        <f>VLOOKUP(V904,Days!$A$1:$B$8,2,FALSE)</f>
        <v>6</v>
      </c>
      <c r="Y904">
        <f t="shared" si="14"/>
        <v>0</v>
      </c>
    </row>
    <row r="905" spans="1:25" x14ac:dyDescent="0.35">
      <c r="A905" t="s">
        <v>974</v>
      </c>
      <c r="B905" t="s">
        <v>63</v>
      </c>
      <c r="C905" t="s">
        <v>39</v>
      </c>
      <c r="D905" t="s">
        <v>42</v>
      </c>
      <c r="F905" s="11">
        <v>44375</v>
      </c>
      <c r="G905" s="11">
        <v>44396</v>
      </c>
      <c r="H905">
        <v>2</v>
      </c>
      <c r="K905">
        <v>2.5</v>
      </c>
      <c r="L905">
        <v>106.65</v>
      </c>
      <c r="M905" t="s">
        <v>18</v>
      </c>
      <c r="N905">
        <v>21</v>
      </c>
      <c r="O905">
        <v>140</v>
      </c>
      <c r="P905">
        <v>350</v>
      </c>
      <c r="Q905">
        <v>350</v>
      </c>
      <c r="R905">
        <v>106.65</v>
      </c>
      <c r="S905">
        <v>456.65</v>
      </c>
      <c r="T905">
        <v>456.65</v>
      </c>
      <c r="U905" s="3" t="s">
        <v>26</v>
      </c>
      <c r="V905" s="3" t="s">
        <v>26</v>
      </c>
      <c r="W905">
        <f>VLOOKUP(U905,Days!$A$1:$B$8,2,FALSE)</f>
        <v>1</v>
      </c>
      <c r="X905">
        <f>VLOOKUP(V905,Days!$A$1:$B$8,2,FALSE)</f>
        <v>1</v>
      </c>
      <c r="Y905">
        <f t="shared" si="14"/>
        <v>0</v>
      </c>
    </row>
    <row r="906" spans="1:25" x14ac:dyDescent="0.35">
      <c r="A906" t="s">
        <v>975</v>
      </c>
      <c r="B906" t="s">
        <v>67</v>
      </c>
      <c r="C906" t="s">
        <v>35</v>
      </c>
      <c r="D906" t="s">
        <v>42</v>
      </c>
      <c r="E906" t="s">
        <v>27</v>
      </c>
      <c r="F906" s="11">
        <v>44375</v>
      </c>
      <c r="H906">
        <v>2</v>
      </c>
      <c r="L906">
        <v>60</v>
      </c>
      <c r="M906" t="s">
        <v>24</v>
      </c>
      <c r="N906" t="s">
        <v>30</v>
      </c>
      <c r="O906">
        <v>140</v>
      </c>
      <c r="P906">
        <v>0</v>
      </c>
      <c r="Q906">
        <v>0</v>
      </c>
      <c r="R906">
        <v>60</v>
      </c>
      <c r="S906">
        <v>60</v>
      </c>
      <c r="T906">
        <v>60</v>
      </c>
      <c r="U906" s="3" t="s">
        <v>26</v>
      </c>
      <c r="V906" s="3" t="s">
        <v>25</v>
      </c>
      <c r="W906">
        <f>VLOOKUP(U906,Days!$A$1:$B$8,2,FALSE)</f>
        <v>1</v>
      </c>
      <c r="X906">
        <f>VLOOKUP(V906,Days!$A$1:$B$8,2,FALSE)</f>
        <v>6</v>
      </c>
      <c r="Y906">
        <f t="shared" si="14"/>
        <v>5</v>
      </c>
    </row>
    <row r="907" spans="1:25" x14ac:dyDescent="0.35">
      <c r="A907" t="s">
        <v>976</v>
      </c>
      <c r="B907" t="s">
        <v>63</v>
      </c>
      <c r="C907" t="s">
        <v>39</v>
      </c>
      <c r="D907" t="s">
        <v>36</v>
      </c>
      <c r="F907" s="11">
        <v>44376</v>
      </c>
      <c r="G907" s="11">
        <v>44386</v>
      </c>
      <c r="H907">
        <v>1</v>
      </c>
      <c r="K907">
        <v>0.25</v>
      </c>
      <c r="L907">
        <v>20.07</v>
      </c>
      <c r="M907" t="s">
        <v>18</v>
      </c>
      <c r="N907">
        <v>10</v>
      </c>
      <c r="O907">
        <v>80</v>
      </c>
      <c r="P907">
        <v>20</v>
      </c>
      <c r="Q907">
        <v>20</v>
      </c>
      <c r="R907">
        <v>20.07</v>
      </c>
      <c r="S907">
        <v>40.07</v>
      </c>
      <c r="T907">
        <v>40.07</v>
      </c>
      <c r="U907" s="3" t="s">
        <v>19</v>
      </c>
      <c r="V907" s="3" t="s">
        <v>20</v>
      </c>
      <c r="W907">
        <f>VLOOKUP(U907,Days!$A$1:$B$8,2,FALSE)</f>
        <v>2</v>
      </c>
      <c r="X907">
        <f>VLOOKUP(V907,Days!$A$1:$B$8,2,FALSE)</f>
        <v>5</v>
      </c>
      <c r="Y907">
        <f t="shared" si="14"/>
        <v>3</v>
      </c>
    </row>
    <row r="908" spans="1:25" x14ac:dyDescent="0.35">
      <c r="A908" t="s">
        <v>977</v>
      </c>
      <c r="B908" t="s">
        <v>65</v>
      </c>
      <c r="C908" t="s">
        <v>33</v>
      </c>
      <c r="D908" t="s">
        <v>42</v>
      </c>
      <c r="F908" s="11">
        <v>44376</v>
      </c>
      <c r="G908" s="11">
        <v>44392</v>
      </c>
      <c r="H908">
        <v>2</v>
      </c>
      <c r="K908">
        <v>0.5</v>
      </c>
      <c r="L908">
        <v>215.99090000000001</v>
      </c>
      <c r="M908" t="s">
        <v>18</v>
      </c>
      <c r="N908">
        <v>16</v>
      </c>
      <c r="O908">
        <v>140</v>
      </c>
      <c r="P908">
        <v>70</v>
      </c>
      <c r="Q908">
        <v>70</v>
      </c>
      <c r="R908">
        <v>215.99090000000001</v>
      </c>
      <c r="S908">
        <v>285.99090000000001</v>
      </c>
      <c r="T908">
        <v>285.99090000000001</v>
      </c>
      <c r="U908" s="3" t="s">
        <v>19</v>
      </c>
      <c r="V908" s="3" t="s">
        <v>22</v>
      </c>
      <c r="W908">
        <f>VLOOKUP(U908,Days!$A$1:$B$8,2,FALSE)</f>
        <v>2</v>
      </c>
      <c r="X908">
        <f>VLOOKUP(V908,Days!$A$1:$B$8,2,FALSE)</f>
        <v>4</v>
      </c>
      <c r="Y908">
        <f t="shared" si="14"/>
        <v>2</v>
      </c>
    </row>
    <row r="909" spans="1:25" x14ac:dyDescent="0.35">
      <c r="A909" t="s">
        <v>978</v>
      </c>
      <c r="B909" t="s">
        <v>77</v>
      </c>
      <c r="C909" t="s">
        <v>37</v>
      </c>
      <c r="D909" t="s">
        <v>36</v>
      </c>
      <c r="F909" s="11">
        <v>44376</v>
      </c>
      <c r="G909" s="11">
        <v>44391</v>
      </c>
      <c r="H909">
        <v>1</v>
      </c>
      <c r="K909">
        <v>0.25</v>
      </c>
      <c r="L909">
        <v>18</v>
      </c>
      <c r="M909" t="s">
        <v>24</v>
      </c>
      <c r="N909">
        <v>15</v>
      </c>
      <c r="O909">
        <v>80</v>
      </c>
      <c r="P909">
        <v>20</v>
      </c>
      <c r="Q909">
        <v>20</v>
      </c>
      <c r="R909">
        <v>18</v>
      </c>
      <c r="S909">
        <v>38</v>
      </c>
      <c r="T909">
        <v>38</v>
      </c>
      <c r="U909" s="3" t="s">
        <v>19</v>
      </c>
      <c r="V909" s="3" t="s">
        <v>23</v>
      </c>
      <c r="W909">
        <f>VLOOKUP(U909,Days!$A$1:$B$8,2,FALSE)</f>
        <v>2</v>
      </c>
      <c r="X909">
        <f>VLOOKUP(V909,Days!$A$1:$B$8,2,FALSE)</f>
        <v>3</v>
      </c>
      <c r="Y909">
        <f t="shared" si="14"/>
        <v>1</v>
      </c>
    </row>
    <row r="910" spans="1:25" x14ac:dyDescent="0.35">
      <c r="A910" t="s">
        <v>979</v>
      </c>
      <c r="B910" t="s">
        <v>63</v>
      </c>
      <c r="C910" t="s">
        <v>39</v>
      </c>
      <c r="D910" t="s">
        <v>36</v>
      </c>
      <c r="F910" s="11">
        <v>44376</v>
      </c>
      <c r="H910">
        <v>1</v>
      </c>
      <c r="L910">
        <v>43.011800000000001</v>
      </c>
      <c r="M910" t="s">
        <v>24</v>
      </c>
      <c r="N910" t="s">
        <v>30</v>
      </c>
      <c r="O910">
        <v>80</v>
      </c>
      <c r="P910">
        <v>0</v>
      </c>
      <c r="Q910">
        <v>0</v>
      </c>
      <c r="R910">
        <v>43.011800000000001</v>
      </c>
      <c r="S910">
        <v>43.011800000000001</v>
      </c>
      <c r="T910">
        <v>43.011800000000001</v>
      </c>
      <c r="U910" s="3" t="s">
        <v>19</v>
      </c>
      <c r="V910" s="3" t="s">
        <v>25</v>
      </c>
      <c r="W910">
        <f>VLOOKUP(U910,Days!$A$1:$B$8,2,FALSE)</f>
        <v>2</v>
      </c>
      <c r="X910">
        <f>VLOOKUP(V910,Days!$A$1:$B$8,2,FALSE)</f>
        <v>6</v>
      </c>
      <c r="Y910">
        <f t="shared" si="14"/>
        <v>4</v>
      </c>
    </row>
    <row r="911" spans="1:25" x14ac:dyDescent="0.35">
      <c r="A911" t="s">
        <v>980</v>
      </c>
      <c r="B911" t="s">
        <v>63</v>
      </c>
      <c r="C911" t="s">
        <v>39</v>
      </c>
      <c r="D911" t="s">
        <v>34</v>
      </c>
      <c r="F911" s="11">
        <v>44376</v>
      </c>
      <c r="H911">
        <v>1</v>
      </c>
      <c r="L911">
        <v>58.5</v>
      </c>
      <c r="M911" t="s">
        <v>18</v>
      </c>
      <c r="N911" t="s">
        <v>30</v>
      </c>
      <c r="O911">
        <v>80</v>
      </c>
      <c r="P911">
        <v>0</v>
      </c>
      <c r="Q911">
        <v>0</v>
      </c>
      <c r="R911">
        <v>58.5</v>
      </c>
      <c r="S911">
        <v>58.5</v>
      </c>
      <c r="T911">
        <v>58.5</v>
      </c>
      <c r="U911" s="3" t="s">
        <v>19</v>
      </c>
      <c r="V911" s="3" t="s">
        <v>25</v>
      </c>
      <c r="W911">
        <f>VLOOKUP(U911,Days!$A$1:$B$8,2,FALSE)</f>
        <v>2</v>
      </c>
      <c r="X911">
        <f>VLOOKUP(V911,Days!$A$1:$B$8,2,FALSE)</f>
        <v>6</v>
      </c>
      <c r="Y911">
        <f t="shared" si="14"/>
        <v>4</v>
      </c>
    </row>
    <row r="912" spans="1:25" x14ac:dyDescent="0.35">
      <c r="A912" t="s">
        <v>981</v>
      </c>
      <c r="B912" t="s">
        <v>87</v>
      </c>
      <c r="C912" t="s">
        <v>37</v>
      </c>
      <c r="D912" t="s">
        <v>42</v>
      </c>
      <c r="F912" s="11">
        <v>44376</v>
      </c>
      <c r="H912">
        <v>1</v>
      </c>
      <c r="L912">
        <v>146.7174</v>
      </c>
      <c r="M912" t="s">
        <v>24</v>
      </c>
      <c r="N912" t="s">
        <v>30</v>
      </c>
      <c r="O912">
        <v>80</v>
      </c>
      <c r="P912">
        <v>0</v>
      </c>
      <c r="Q912">
        <v>0</v>
      </c>
      <c r="R912">
        <v>146.7174</v>
      </c>
      <c r="S912">
        <v>146.7174</v>
      </c>
      <c r="T912">
        <v>146.7174</v>
      </c>
      <c r="U912" s="3" t="s">
        <v>19</v>
      </c>
      <c r="V912" s="3" t="s">
        <v>25</v>
      </c>
      <c r="W912">
        <f>VLOOKUP(U912,Days!$A$1:$B$8,2,FALSE)</f>
        <v>2</v>
      </c>
      <c r="X912">
        <f>VLOOKUP(V912,Days!$A$1:$B$8,2,FALSE)</f>
        <v>6</v>
      </c>
      <c r="Y912">
        <f t="shared" si="14"/>
        <v>4</v>
      </c>
    </row>
    <row r="913" spans="1:25" x14ac:dyDescent="0.35">
      <c r="A913" t="s">
        <v>982</v>
      </c>
      <c r="B913" t="s">
        <v>67</v>
      </c>
      <c r="C913" t="s">
        <v>35</v>
      </c>
      <c r="D913" t="s">
        <v>38</v>
      </c>
      <c r="F913" s="11">
        <v>44376</v>
      </c>
      <c r="H913">
        <v>1</v>
      </c>
      <c r="L913">
        <v>60</v>
      </c>
      <c r="M913" t="s">
        <v>18</v>
      </c>
      <c r="N913" t="s">
        <v>30</v>
      </c>
      <c r="O913">
        <v>80</v>
      </c>
      <c r="P913">
        <v>0</v>
      </c>
      <c r="Q913">
        <v>0</v>
      </c>
      <c r="R913">
        <v>60</v>
      </c>
      <c r="S913">
        <v>60</v>
      </c>
      <c r="T913">
        <v>60</v>
      </c>
      <c r="U913" s="3" t="s">
        <v>19</v>
      </c>
      <c r="V913" s="3" t="s">
        <v>25</v>
      </c>
      <c r="W913">
        <f>VLOOKUP(U913,Days!$A$1:$B$8,2,FALSE)</f>
        <v>2</v>
      </c>
      <c r="X913">
        <f>VLOOKUP(V913,Days!$A$1:$B$8,2,FALSE)</f>
        <v>6</v>
      </c>
      <c r="Y913">
        <f t="shared" si="14"/>
        <v>4</v>
      </c>
    </row>
    <row r="914" spans="1:25" x14ac:dyDescent="0.35">
      <c r="A914" t="s">
        <v>983</v>
      </c>
      <c r="B914" t="s">
        <v>87</v>
      </c>
      <c r="C914" t="s">
        <v>33</v>
      </c>
      <c r="D914" t="s">
        <v>34</v>
      </c>
      <c r="F914" s="11">
        <v>44376</v>
      </c>
      <c r="H914">
        <v>2</v>
      </c>
      <c r="L914">
        <v>180</v>
      </c>
      <c r="M914" t="s">
        <v>24</v>
      </c>
      <c r="N914" t="s">
        <v>30</v>
      </c>
      <c r="O914">
        <v>140</v>
      </c>
      <c r="P914">
        <v>0</v>
      </c>
      <c r="Q914">
        <v>0</v>
      </c>
      <c r="R914">
        <v>180</v>
      </c>
      <c r="S914">
        <v>180</v>
      </c>
      <c r="T914">
        <v>180</v>
      </c>
      <c r="U914" s="3" t="s">
        <v>19</v>
      </c>
      <c r="V914" s="3" t="s">
        <v>25</v>
      </c>
      <c r="W914">
        <f>VLOOKUP(U914,Days!$A$1:$B$8,2,FALSE)</f>
        <v>2</v>
      </c>
      <c r="X914">
        <f>VLOOKUP(V914,Days!$A$1:$B$8,2,FALSE)</f>
        <v>6</v>
      </c>
      <c r="Y914">
        <f t="shared" si="14"/>
        <v>4</v>
      </c>
    </row>
    <row r="915" spans="1:25" x14ac:dyDescent="0.35">
      <c r="A915" t="s">
        <v>984</v>
      </c>
      <c r="B915" t="s">
        <v>218</v>
      </c>
      <c r="C915" t="s">
        <v>39</v>
      </c>
      <c r="D915" t="s">
        <v>38</v>
      </c>
      <c r="F915" s="11">
        <v>44376</v>
      </c>
      <c r="H915">
        <v>2</v>
      </c>
      <c r="L915">
        <v>165</v>
      </c>
      <c r="M915" t="s">
        <v>18</v>
      </c>
      <c r="N915" t="s">
        <v>30</v>
      </c>
      <c r="O915">
        <v>140</v>
      </c>
      <c r="P915">
        <v>0</v>
      </c>
      <c r="Q915">
        <v>0</v>
      </c>
      <c r="R915">
        <v>165</v>
      </c>
      <c r="S915">
        <v>165</v>
      </c>
      <c r="T915">
        <v>165</v>
      </c>
      <c r="U915" s="3" t="s">
        <v>19</v>
      </c>
      <c r="V915" s="3" t="s">
        <v>25</v>
      </c>
      <c r="W915">
        <f>VLOOKUP(U915,Days!$A$1:$B$8,2,FALSE)</f>
        <v>2</v>
      </c>
      <c r="X915">
        <f>VLOOKUP(V915,Days!$A$1:$B$8,2,FALSE)</f>
        <v>6</v>
      </c>
      <c r="Y915">
        <f t="shared" si="14"/>
        <v>4</v>
      </c>
    </row>
    <row r="916" spans="1:25" x14ac:dyDescent="0.35">
      <c r="A916" t="s">
        <v>985</v>
      </c>
      <c r="B916" t="s">
        <v>65</v>
      </c>
      <c r="C916" t="s">
        <v>33</v>
      </c>
      <c r="D916" t="s">
        <v>38</v>
      </c>
      <c r="F916" s="11">
        <v>44377</v>
      </c>
      <c r="G916" s="11">
        <v>44389</v>
      </c>
      <c r="H916">
        <v>2</v>
      </c>
      <c r="K916">
        <v>1</v>
      </c>
      <c r="L916">
        <v>183.5419</v>
      </c>
      <c r="M916" t="s">
        <v>18</v>
      </c>
      <c r="N916">
        <v>12</v>
      </c>
      <c r="O916">
        <v>140</v>
      </c>
      <c r="P916">
        <v>140</v>
      </c>
      <c r="Q916">
        <v>140</v>
      </c>
      <c r="R916">
        <v>183.5419</v>
      </c>
      <c r="S916">
        <v>323.5419</v>
      </c>
      <c r="T916">
        <v>323.5419</v>
      </c>
      <c r="U916" s="3" t="s">
        <v>23</v>
      </c>
      <c r="V916" s="3" t="s">
        <v>26</v>
      </c>
      <c r="W916">
        <f>VLOOKUP(U916,Days!$A$1:$B$8,2,FALSE)</f>
        <v>3</v>
      </c>
      <c r="X916">
        <f>VLOOKUP(V916,Days!$A$1:$B$8,2,FALSE)</f>
        <v>1</v>
      </c>
      <c r="Y916">
        <f t="shared" si="14"/>
        <v>-2</v>
      </c>
    </row>
    <row r="917" spans="1:25" x14ac:dyDescent="0.35">
      <c r="A917" t="s">
        <v>986</v>
      </c>
      <c r="B917" t="s">
        <v>65</v>
      </c>
      <c r="C917" t="s">
        <v>33</v>
      </c>
      <c r="D917" t="s">
        <v>40</v>
      </c>
      <c r="F917" s="11">
        <v>44377</v>
      </c>
      <c r="G917" s="11">
        <v>44390</v>
      </c>
      <c r="H917">
        <v>2</v>
      </c>
      <c r="K917">
        <v>1.75</v>
      </c>
      <c r="L917">
        <v>333.90350000000001</v>
      </c>
      <c r="M917" t="s">
        <v>18</v>
      </c>
      <c r="N917">
        <v>13</v>
      </c>
      <c r="O917">
        <v>140</v>
      </c>
      <c r="P917">
        <v>245</v>
      </c>
      <c r="Q917">
        <v>245</v>
      </c>
      <c r="R917">
        <v>333.90350000000001</v>
      </c>
      <c r="S917">
        <v>578.90350000000001</v>
      </c>
      <c r="T917">
        <v>578.90350000000001</v>
      </c>
      <c r="U917" s="3" t="s">
        <v>23</v>
      </c>
      <c r="V917" s="3" t="s">
        <v>19</v>
      </c>
      <c r="W917">
        <f>VLOOKUP(U917,Days!$A$1:$B$8,2,FALSE)</f>
        <v>3</v>
      </c>
      <c r="X917">
        <f>VLOOKUP(V917,Days!$A$1:$B$8,2,FALSE)</f>
        <v>2</v>
      </c>
      <c r="Y917">
        <f t="shared" si="14"/>
        <v>-1</v>
      </c>
    </row>
    <row r="918" spans="1:25" x14ac:dyDescent="0.35">
      <c r="A918" t="s">
        <v>987</v>
      </c>
      <c r="B918" t="s">
        <v>70</v>
      </c>
      <c r="C918" t="s">
        <v>37</v>
      </c>
      <c r="D918" t="s">
        <v>34</v>
      </c>
      <c r="E918" t="s">
        <v>27</v>
      </c>
      <c r="F918" s="11">
        <v>44377</v>
      </c>
      <c r="G918" s="11">
        <v>44398</v>
      </c>
      <c r="H918">
        <v>2</v>
      </c>
      <c r="K918">
        <v>0.5</v>
      </c>
      <c r="L918">
        <v>23.899000000000001</v>
      </c>
      <c r="M918" t="s">
        <v>18</v>
      </c>
      <c r="N918">
        <v>21</v>
      </c>
      <c r="O918">
        <v>140</v>
      </c>
      <c r="P918">
        <v>70</v>
      </c>
      <c r="Q918">
        <v>70</v>
      </c>
      <c r="R918">
        <v>23.899000000000001</v>
      </c>
      <c r="S918">
        <v>93.899000000000001</v>
      </c>
      <c r="T918">
        <v>93.899000000000001</v>
      </c>
      <c r="U918" s="3" t="s">
        <v>23</v>
      </c>
      <c r="V918" s="3" t="s">
        <v>23</v>
      </c>
      <c r="W918">
        <f>VLOOKUP(U918,Days!$A$1:$B$8,2,FALSE)</f>
        <v>3</v>
      </c>
      <c r="X918">
        <f>VLOOKUP(V918,Days!$A$1:$B$8,2,FALSE)</f>
        <v>3</v>
      </c>
      <c r="Y918">
        <f t="shared" si="14"/>
        <v>0</v>
      </c>
    </row>
    <row r="919" spans="1:25" x14ac:dyDescent="0.35">
      <c r="A919" t="s">
        <v>988</v>
      </c>
      <c r="B919" t="s">
        <v>70</v>
      </c>
      <c r="C919" t="s">
        <v>37</v>
      </c>
      <c r="D919" t="s">
        <v>34</v>
      </c>
      <c r="E919" t="s">
        <v>27</v>
      </c>
      <c r="F919" s="11">
        <v>44377</v>
      </c>
      <c r="G919" s="11">
        <v>44398</v>
      </c>
      <c r="H919">
        <v>2</v>
      </c>
      <c r="K919">
        <v>0.5</v>
      </c>
      <c r="L919">
        <v>38.496899999999997</v>
      </c>
      <c r="M919" t="s">
        <v>18</v>
      </c>
      <c r="N919">
        <v>21</v>
      </c>
      <c r="O919">
        <v>140</v>
      </c>
      <c r="P919">
        <v>70</v>
      </c>
      <c r="Q919">
        <v>70</v>
      </c>
      <c r="R919">
        <v>38.496899999999997</v>
      </c>
      <c r="S919">
        <v>108.4969</v>
      </c>
      <c r="T919">
        <v>108.4969</v>
      </c>
      <c r="U919" s="3" t="s">
        <v>23</v>
      </c>
      <c r="V919" s="3" t="s">
        <v>23</v>
      </c>
      <c r="W919">
        <f>VLOOKUP(U919,Days!$A$1:$B$8,2,FALSE)</f>
        <v>3</v>
      </c>
      <c r="X919">
        <f>VLOOKUP(V919,Days!$A$1:$B$8,2,FALSE)</f>
        <v>3</v>
      </c>
      <c r="Y919">
        <f t="shared" si="14"/>
        <v>0</v>
      </c>
    </row>
    <row r="920" spans="1:25" x14ac:dyDescent="0.35">
      <c r="A920" t="s">
        <v>989</v>
      </c>
      <c r="B920" t="s">
        <v>67</v>
      </c>
      <c r="C920" t="s">
        <v>37</v>
      </c>
      <c r="D920" t="s">
        <v>42</v>
      </c>
      <c r="F920" s="11">
        <v>44377</v>
      </c>
      <c r="H920">
        <v>2</v>
      </c>
      <c r="L920">
        <v>103.1811</v>
      </c>
      <c r="M920" t="s">
        <v>24</v>
      </c>
      <c r="N920" t="s">
        <v>30</v>
      </c>
      <c r="O920">
        <v>140</v>
      </c>
      <c r="P920">
        <v>0</v>
      </c>
      <c r="Q920">
        <v>0</v>
      </c>
      <c r="R920">
        <v>103.1811</v>
      </c>
      <c r="S920">
        <v>103.1811</v>
      </c>
      <c r="T920">
        <v>103.1811</v>
      </c>
      <c r="U920" s="3" t="s">
        <v>23</v>
      </c>
      <c r="V920" s="3" t="s">
        <v>25</v>
      </c>
      <c r="W920">
        <f>VLOOKUP(U920,Days!$A$1:$B$8,2,FALSE)</f>
        <v>3</v>
      </c>
      <c r="X920">
        <f>VLOOKUP(V920,Days!$A$1:$B$8,2,FALSE)</f>
        <v>6</v>
      </c>
      <c r="Y920">
        <f t="shared" si="14"/>
        <v>3</v>
      </c>
    </row>
    <row r="921" spans="1:25" x14ac:dyDescent="0.35">
      <c r="A921" t="s">
        <v>990</v>
      </c>
      <c r="B921" t="s">
        <v>70</v>
      </c>
      <c r="C921" t="s">
        <v>37</v>
      </c>
      <c r="D921" t="s">
        <v>34</v>
      </c>
      <c r="F921" s="11">
        <v>44377</v>
      </c>
      <c r="H921">
        <v>1</v>
      </c>
      <c r="L921">
        <v>68.496899999999997</v>
      </c>
      <c r="M921" t="s">
        <v>18</v>
      </c>
      <c r="N921" t="s">
        <v>30</v>
      </c>
      <c r="O921">
        <v>80</v>
      </c>
      <c r="P921">
        <v>0</v>
      </c>
      <c r="Q921">
        <v>0</v>
      </c>
      <c r="R921">
        <v>68.496899999999997</v>
      </c>
      <c r="S921">
        <v>68.496899999999997</v>
      </c>
      <c r="T921">
        <v>68.496899999999997</v>
      </c>
      <c r="U921" s="3" t="s">
        <v>23</v>
      </c>
      <c r="V921" s="3" t="s">
        <v>25</v>
      </c>
      <c r="W921">
        <f>VLOOKUP(U921,Days!$A$1:$B$8,2,FALSE)</f>
        <v>3</v>
      </c>
      <c r="X921">
        <f>VLOOKUP(V921,Days!$A$1:$B$8,2,FALSE)</f>
        <v>6</v>
      </c>
      <c r="Y921">
        <f t="shared" si="14"/>
        <v>3</v>
      </c>
    </row>
    <row r="922" spans="1:25" x14ac:dyDescent="0.35">
      <c r="A922" t="s">
        <v>991</v>
      </c>
      <c r="B922" t="s">
        <v>87</v>
      </c>
      <c r="C922" t="s">
        <v>33</v>
      </c>
      <c r="D922" t="s">
        <v>40</v>
      </c>
      <c r="F922" s="11">
        <v>44377</v>
      </c>
      <c r="H922">
        <v>2</v>
      </c>
      <c r="L922">
        <v>309.64389999999997</v>
      </c>
      <c r="M922" t="s">
        <v>24</v>
      </c>
      <c r="N922" t="s">
        <v>30</v>
      </c>
      <c r="O922">
        <v>140</v>
      </c>
      <c r="P922">
        <v>0</v>
      </c>
      <c r="Q922">
        <v>0</v>
      </c>
      <c r="R922">
        <v>309.64389999999997</v>
      </c>
      <c r="S922">
        <v>309.64389999999997</v>
      </c>
      <c r="T922">
        <v>309.64389999999997</v>
      </c>
      <c r="U922" s="3" t="s">
        <v>23</v>
      </c>
      <c r="V922" s="3" t="s">
        <v>25</v>
      </c>
      <c r="W922">
        <f>VLOOKUP(U922,Days!$A$1:$B$8,2,FALSE)</f>
        <v>3</v>
      </c>
      <c r="X922">
        <f>VLOOKUP(V922,Days!$A$1:$B$8,2,FALSE)</f>
        <v>6</v>
      </c>
      <c r="Y922">
        <f t="shared" si="14"/>
        <v>3</v>
      </c>
    </row>
    <row r="923" spans="1:25" x14ac:dyDescent="0.35">
      <c r="A923" t="s">
        <v>992</v>
      </c>
      <c r="B923" t="s">
        <v>161</v>
      </c>
      <c r="C923" t="s">
        <v>39</v>
      </c>
      <c r="D923" t="s">
        <v>38</v>
      </c>
      <c r="F923" s="11">
        <v>44377</v>
      </c>
      <c r="H923">
        <v>2</v>
      </c>
      <c r="L923">
        <v>625.5</v>
      </c>
      <c r="M923" t="s">
        <v>18</v>
      </c>
      <c r="N923" t="s">
        <v>30</v>
      </c>
      <c r="O923">
        <v>140</v>
      </c>
      <c r="P923">
        <v>0</v>
      </c>
      <c r="Q923">
        <v>0</v>
      </c>
      <c r="R923">
        <v>625.5</v>
      </c>
      <c r="S923">
        <v>625.5</v>
      </c>
      <c r="T923">
        <v>625.5</v>
      </c>
      <c r="U923" s="3" t="s">
        <v>23</v>
      </c>
      <c r="V923" s="3" t="s">
        <v>25</v>
      </c>
      <c r="W923">
        <f>VLOOKUP(U923,Days!$A$1:$B$8,2,FALSE)</f>
        <v>3</v>
      </c>
      <c r="X923">
        <f>VLOOKUP(V923,Days!$A$1:$B$8,2,FALSE)</f>
        <v>6</v>
      </c>
      <c r="Y923">
        <f t="shared" si="14"/>
        <v>3</v>
      </c>
    </row>
    <row r="924" spans="1:25" x14ac:dyDescent="0.35">
      <c r="A924" t="s">
        <v>993</v>
      </c>
      <c r="B924" t="s">
        <v>63</v>
      </c>
      <c r="C924" t="s">
        <v>39</v>
      </c>
      <c r="D924" t="s">
        <v>40</v>
      </c>
      <c r="F924" s="11">
        <v>44377</v>
      </c>
      <c r="H924">
        <v>2</v>
      </c>
      <c r="L924">
        <v>687.92430000000002</v>
      </c>
      <c r="M924" t="s">
        <v>24</v>
      </c>
      <c r="N924" t="s">
        <v>30</v>
      </c>
      <c r="O924">
        <v>140</v>
      </c>
      <c r="P924">
        <v>0</v>
      </c>
      <c r="Q924">
        <v>0</v>
      </c>
      <c r="R924">
        <v>687.92430000000002</v>
      </c>
      <c r="S924">
        <v>687.92430000000002</v>
      </c>
      <c r="T924">
        <v>687.92430000000002</v>
      </c>
      <c r="U924" s="3" t="s">
        <v>23</v>
      </c>
      <c r="V924" s="3" t="s">
        <v>25</v>
      </c>
      <c r="W924">
        <f>VLOOKUP(U924,Days!$A$1:$B$8,2,FALSE)</f>
        <v>3</v>
      </c>
      <c r="X924">
        <f>VLOOKUP(V924,Days!$A$1:$B$8,2,FALSE)</f>
        <v>6</v>
      </c>
      <c r="Y924">
        <f t="shared" si="14"/>
        <v>3</v>
      </c>
    </row>
    <row r="925" spans="1:25" x14ac:dyDescent="0.35">
      <c r="A925" t="s">
        <v>994</v>
      </c>
      <c r="B925" t="s">
        <v>77</v>
      </c>
      <c r="C925" t="s">
        <v>37</v>
      </c>
      <c r="D925" t="s">
        <v>34</v>
      </c>
      <c r="F925" s="11">
        <v>44377</v>
      </c>
      <c r="H925">
        <v>1</v>
      </c>
      <c r="L925">
        <v>110.6918</v>
      </c>
      <c r="M925" t="s">
        <v>21</v>
      </c>
      <c r="N925" t="s">
        <v>30</v>
      </c>
      <c r="O925">
        <v>80</v>
      </c>
      <c r="P925">
        <v>0</v>
      </c>
      <c r="Q925">
        <v>0</v>
      </c>
      <c r="R925">
        <v>110.6918</v>
      </c>
      <c r="S925">
        <v>110.6918</v>
      </c>
      <c r="T925">
        <v>110.6918</v>
      </c>
      <c r="U925" s="3" t="s">
        <v>23</v>
      </c>
      <c r="V925" s="3" t="s">
        <v>25</v>
      </c>
      <c r="W925">
        <f>VLOOKUP(U925,Days!$A$1:$B$8,2,FALSE)</f>
        <v>3</v>
      </c>
      <c r="X925">
        <f>VLOOKUP(V925,Days!$A$1:$B$8,2,FALSE)</f>
        <v>6</v>
      </c>
      <c r="Y925">
        <f t="shared" si="14"/>
        <v>3</v>
      </c>
    </row>
    <row r="926" spans="1:25" x14ac:dyDescent="0.35">
      <c r="A926" t="s">
        <v>995</v>
      </c>
      <c r="B926" t="s">
        <v>99</v>
      </c>
      <c r="C926" t="s">
        <v>33</v>
      </c>
      <c r="D926" t="s">
        <v>34</v>
      </c>
      <c r="F926" s="11">
        <v>44377</v>
      </c>
      <c r="H926">
        <v>2</v>
      </c>
      <c r="L926">
        <v>151.8099</v>
      </c>
      <c r="M926" t="s">
        <v>24</v>
      </c>
      <c r="N926" t="s">
        <v>30</v>
      </c>
      <c r="O926">
        <v>140</v>
      </c>
      <c r="P926">
        <v>0</v>
      </c>
      <c r="Q926">
        <v>0</v>
      </c>
      <c r="R926">
        <v>151.8099</v>
      </c>
      <c r="S926">
        <v>151.8099</v>
      </c>
      <c r="T926">
        <v>151.8099</v>
      </c>
      <c r="U926" s="3" t="s">
        <v>23</v>
      </c>
      <c r="V926" s="3" t="s">
        <v>25</v>
      </c>
      <c r="W926">
        <f>VLOOKUP(U926,Days!$A$1:$B$8,2,FALSE)</f>
        <v>3</v>
      </c>
      <c r="X926">
        <f>VLOOKUP(V926,Days!$A$1:$B$8,2,FALSE)</f>
        <v>6</v>
      </c>
      <c r="Y926">
        <f t="shared" si="14"/>
        <v>3</v>
      </c>
    </row>
    <row r="927" spans="1:25" x14ac:dyDescent="0.35">
      <c r="A927" t="s">
        <v>996</v>
      </c>
      <c r="B927" t="s">
        <v>63</v>
      </c>
      <c r="C927" t="s">
        <v>39</v>
      </c>
      <c r="D927" t="s">
        <v>34</v>
      </c>
      <c r="F927" s="11">
        <v>44378</v>
      </c>
      <c r="H927">
        <v>2</v>
      </c>
      <c r="L927">
        <v>120</v>
      </c>
      <c r="M927" t="s">
        <v>18</v>
      </c>
      <c r="N927" t="s">
        <v>30</v>
      </c>
      <c r="O927">
        <v>140</v>
      </c>
      <c r="P927">
        <v>0</v>
      </c>
      <c r="Q927">
        <v>0</v>
      </c>
      <c r="R927">
        <v>120</v>
      </c>
      <c r="S927">
        <v>120</v>
      </c>
      <c r="T927">
        <v>120</v>
      </c>
      <c r="U927" s="3" t="s">
        <v>22</v>
      </c>
      <c r="V927" s="3" t="s">
        <v>25</v>
      </c>
      <c r="W927">
        <f>VLOOKUP(U927,Days!$A$1:$B$8,2,FALSE)</f>
        <v>4</v>
      </c>
      <c r="X927">
        <f>VLOOKUP(V927,Days!$A$1:$B$8,2,FALSE)</f>
        <v>6</v>
      </c>
      <c r="Y927">
        <f t="shared" si="14"/>
        <v>2</v>
      </c>
    </row>
    <row r="928" spans="1:25" x14ac:dyDescent="0.35">
      <c r="A928" t="s">
        <v>997</v>
      </c>
      <c r="B928" t="s">
        <v>77</v>
      </c>
      <c r="C928" t="s">
        <v>37</v>
      </c>
      <c r="D928" t="s">
        <v>36</v>
      </c>
      <c r="F928" s="11">
        <v>44379</v>
      </c>
      <c r="H928">
        <v>1</v>
      </c>
      <c r="L928">
        <v>74.7804</v>
      </c>
      <c r="M928" t="s">
        <v>18</v>
      </c>
      <c r="N928" t="s">
        <v>30</v>
      </c>
      <c r="O928">
        <v>80</v>
      </c>
      <c r="P928">
        <v>0</v>
      </c>
      <c r="Q928">
        <v>0</v>
      </c>
      <c r="R928">
        <v>74.7804</v>
      </c>
      <c r="S928">
        <v>74.7804</v>
      </c>
      <c r="T928">
        <v>74.7804</v>
      </c>
      <c r="U928" s="3" t="s">
        <v>20</v>
      </c>
      <c r="V928" s="3" t="s">
        <v>25</v>
      </c>
      <c r="W928">
        <f>VLOOKUP(U928,Days!$A$1:$B$8,2,FALSE)</f>
        <v>5</v>
      </c>
      <c r="X928">
        <f>VLOOKUP(V928,Days!$A$1:$B$8,2,FALSE)</f>
        <v>6</v>
      </c>
      <c r="Y928">
        <f t="shared" si="14"/>
        <v>1</v>
      </c>
    </row>
    <row r="929" spans="1:25" x14ac:dyDescent="0.35">
      <c r="A929" t="s">
        <v>998</v>
      </c>
      <c r="B929" t="s">
        <v>67</v>
      </c>
      <c r="C929" t="s">
        <v>35</v>
      </c>
      <c r="D929" t="s">
        <v>38</v>
      </c>
      <c r="F929" s="11">
        <v>44379</v>
      </c>
      <c r="H929">
        <v>2</v>
      </c>
      <c r="L929">
        <v>445.16059999999999</v>
      </c>
      <c r="M929" t="s">
        <v>24</v>
      </c>
      <c r="N929" t="s">
        <v>30</v>
      </c>
      <c r="O929">
        <v>140</v>
      </c>
      <c r="P929">
        <v>0</v>
      </c>
      <c r="Q929">
        <v>0</v>
      </c>
      <c r="R929">
        <v>445.16059999999999</v>
      </c>
      <c r="S929">
        <v>445.16059999999999</v>
      </c>
      <c r="T929">
        <v>445.16059999999999</v>
      </c>
      <c r="U929" s="3" t="s">
        <v>20</v>
      </c>
      <c r="V929" s="3" t="s">
        <v>25</v>
      </c>
      <c r="W929">
        <f>VLOOKUP(U929,Days!$A$1:$B$8,2,FALSE)</f>
        <v>5</v>
      </c>
      <c r="X929">
        <f>VLOOKUP(V929,Days!$A$1:$B$8,2,FALSE)</f>
        <v>6</v>
      </c>
      <c r="Y929">
        <f t="shared" si="14"/>
        <v>1</v>
      </c>
    </row>
    <row r="930" spans="1:25" x14ac:dyDescent="0.35">
      <c r="A930" t="s">
        <v>999</v>
      </c>
      <c r="B930" t="s">
        <v>67</v>
      </c>
      <c r="C930" t="s">
        <v>37</v>
      </c>
      <c r="D930" t="s">
        <v>34</v>
      </c>
      <c r="F930" s="11">
        <v>44382</v>
      </c>
      <c r="G930" s="11">
        <v>44397</v>
      </c>
      <c r="H930">
        <v>2</v>
      </c>
      <c r="K930">
        <v>0.5</v>
      </c>
      <c r="L930">
        <v>85.32</v>
      </c>
      <c r="M930" t="s">
        <v>18</v>
      </c>
      <c r="N930">
        <v>15</v>
      </c>
      <c r="O930">
        <v>140</v>
      </c>
      <c r="P930">
        <v>70</v>
      </c>
      <c r="Q930">
        <v>70</v>
      </c>
      <c r="R930">
        <v>85.32</v>
      </c>
      <c r="S930">
        <v>155.32</v>
      </c>
      <c r="T930">
        <v>155.32</v>
      </c>
      <c r="U930" s="3" t="s">
        <v>26</v>
      </c>
      <c r="V930" s="3" t="s">
        <v>19</v>
      </c>
      <c r="W930">
        <f>VLOOKUP(U930,Days!$A$1:$B$8,2,FALSE)</f>
        <v>1</v>
      </c>
      <c r="X930">
        <f>VLOOKUP(V930,Days!$A$1:$B$8,2,FALSE)</f>
        <v>2</v>
      </c>
      <c r="Y930">
        <f t="shared" si="14"/>
        <v>1</v>
      </c>
    </row>
    <row r="931" spans="1:25" x14ac:dyDescent="0.35">
      <c r="A931" t="s">
        <v>1000</v>
      </c>
      <c r="B931" t="s">
        <v>77</v>
      </c>
      <c r="C931" t="s">
        <v>37</v>
      </c>
      <c r="D931" t="s">
        <v>34</v>
      </c>
      <c r="F931" s="11">
        <v>44382</v>
      </c>
      <c r="H931">
        <v>2</v>
      </c>
      <c r="L931">
        <v>180.33</v>
      </c>
      <c r="M931" t="s">
        <v>18</v>
      </c>
      <c r="N931" t="s">
        <v>30</v>
      </c>
      <c r="O931">
        <v>140</v>
      </c>
      <c r="P931">
        <v>0</v>
      </c>
      <c r="Q931">
        <v>0</v>
      </c>
      <c r="R931">
        <v>180.33</v>
      </c>
      <c r="S931">
        <v>180.33</v>
      </c>
      <c r="T931">
        <v>180.33</v>
      </c>
      <c r="U931" s="3" t="s">
        <v>26</v>
      </c>
      <c r="V931" s="3" t="s">
        <v>25</v>
      </c>
      <c r="W931">
        <f>VLOOKUP(U931,Days!$A$1:$B$8,2,FALSE)</f>
        <v>1</v>
      </c>
      <c r="X931">
        <f>VLOOKUP(V931,Days!$A$1:$B$8,2,FALSE)</f>
        <v>6</v>
      </c>
      <c r="Y931">
        <f t="shared" si="14"/>
        <v>5</v>
      </c>
    </row>
    <row r="932" spans="1:25" x14ac:dyDescent="0.35">
      <c r="A932" t="s">
        <v>1001</v>
      </c>
      <c r="B932" t="s">
        <v>218</v>
      </c>
      <c r="C932" t="s">
        <v>39</v>
      </c>
      <c r="D932" t="s">
        <v>42</v>
      </c>
      <c r="F932" s="11">
        <v>44382</v>
      </c>
      <c r="H932">
        <v>2</v>
      </c>
      <c r="L932">
        <v>21.33</v>
      </c>
      <c r="M932" t="s">
        <v>18</v>
      </c>
      <c r="N932" t="s">
        <v>30</v>
      </c>
      <c r="O932">
        <v>140</v>
      </c>
      <c r="P932">
        <v>0</v>
      </c>
      <c r="Q932">
        <v>0</v>
      </c>
      <c r="R932">
        <v>21.33</v>
      </c>
      <c r="S932">
        <v>21.33</v>
      </c>
      <c r="T932">
        <v>21.33</v>
      </c>
      <c r="U932" s="3" t="s">
        <v>26</v>
      </c>
      <c r="V932" s="3" t="s">
        <v>25</v>
      </c>
      <c r="W932">
        <f>VLOOKUP(U932,Days!$A$1:$B$8,2,FALSE)</f>
        <v>1</v>
      </c>
      <c r="X932">
        <f>VLOOKUP(V932,Days!$A$1:$B$8,2,FALSE)</f>
        <v>6</v>
      </c>
      <c r="Y932">
        <f t="shared" si="14"/>
        <v>5</v>
      </c>
    </row>
    <row r="933" spans="1:25" x14ac:dyDescent="0.35">
      <c r="A933" t="s">
        <v>1002</v>
      </c>
      <c r="B933" t="s">
        <v>70</v>
      </c>
      <c r="C933" t="s">
        <v>41</v>
      </c>
      <c r="D933" t="s">
        <v>38</v>
      </c>
      <c r="F933" s="11">
        <v>44382</v>
      </c>
      <c r="H933">
        <v>2</v>
      </c>
      <c r="L933">
        <v>1630.1239</v>
      </c>
      <c r="M933" t="s">
        <v>24</v>
      </c>
      <c r="N933" t="s">
        <v>30</v>
      </c>
      <c r="O933">
        <v>140</v>
      </c>
      <c r="P933">
        <v>0</v>
      </c>
      <c r="Q933">
        <v>0</v>
      </c>
      <c r="R933">
        <v>1630.1239</v>
      </c>
      <c r="S933">
        <v>1630.1239</v>
      </c>
      <c r="T933">
        <v>1630.1239</v>
      </c>
      <c r="U933" s="3" t="s">
        <v>26</v>
      </c>
      <c r="V933" s="3" t="s">
        <v>25</v>
      </c>
      <c r="W933">
        <f>VLOOKUP(U933,Days!$A$1:$B$8,2,FALSE)</f>
        <v>1</v>
      </c>
      <c r="X933">
        <f>VLOOKUP(V933,Days!$A$1:$B$8,2,FALSE)</f>
        <v>6</v>
      </c>
      <c r="Y933">
        <f t="shared" si="14"/>
        <v>5</v>
      </c>
    </row>
    <row r="934" spans="1:25" x14ac:dyDescent="0.35">
      <c r="A934" t="s">
        <v>1003</v>
      </c>
      <c r="B934" t="s">
        <v>65</v>
      </c>
      <c r="C934" t="s">
        <v>33</v>
      </c>
      <c r="D934" t="s">
        <v>36</v>
      </c>
      <c r="F934" s="11">
        <v>44383</v>
      </c>
      <c r="G934" s="11">
        <v>44390</v>
      </c>
      <c r="H934">
        <v>1</v>
      </c>
      <c r="K934">
        <v>0.25</v>
      </c>
      <c r="L934">
        <v>122.3613</v>
      </c>
      <c r="M934" t="s">
        <v>18</v>
      </c>
      <c r="N934">
        <v>7</v>
      </c>
      <c r="O934">
        <v>80</v>
      </c>
      <c r="P934">
        <v>20</v>
      </c>
      <c r="Q934">
        <v>20</v>
      </c>
      <c r="R934">
        <v>122.3613</v>
      </c>
      <c r="S934">
        <v>142.3613</v>
      </c>
      <c r="T934">
        <v>142.3613</v>
      </c>
      <c r="U934" s="3" t="s">
        <v>19</v>
      </c>
      <c r="V934" s="3" t="s">
        <v>19</v>
      </c>
      <c r="W934">
        <f>VLOOKUP(U934,Days!$A$1:$B$8,2,FALSE)</f>
        <v>2</v>
      </c>
      <c r="X934">
        <f>VLOOKUP(V934,Days!$A$1:$B$8,2,FALSE)</f>
        <v>2</v>
      </c>
      <c r="Y934">
        <f t="shared" si="14"/>
        <v>0</v>
      </c>
    </row>
    <row r="935" spans="1:25" x14ac:dyDescent="0.35">
      <c r="A935" t="s">
        <v>1004</v>
      </c>
      <c r="B935" t="s">
        <v>70</v>
      </c>
      <c r="C935" t="s">
        <v>35</v>
      </c>
      <c r="D935" t="s">
        <v>34</v>
      </c>
      <c r="F935" s="11">
        <v>44383</v>
      </c>
      <c r="G935" s="11">
        <v>44399</v>
      </c>
      <c r="H935">
        <v>1</v>
      </c>
      <c r="K935">
        <v>0.5</v>
      </c>
      <c r="L935">
        <v>120</v>
      </c>
      <c r="M935" t="s">
        <v>18</v>
      </c>
      <c r="N935">
        <v>16</v>
      </c>
      <c r="O935">
        <v>80</v>
      </c>
      <c r="P935">
        <v>40</v>
      </c>
      <c r="Q935">
        <v>40</v>
      </c>
      <c r="R935">
        <v>120</v>
      </c>
      <c r="S935">
        <v>160</v>
      </c>
      <c r="T935">
        <v>160</v>
      </c>
      <c r="U935" s="3" t="s">
        <v>19</v>
      </c>
      <c r="V935" s="3" t="s">
        <v>22</v>
      </c>
      <c r="W935">
        <f>VLOOKUP(U935,Days!$A$1:$B$8,2,FALSE)</f>
        <v>2</v>
      </c>
      <c r="X935">
        <f>VLOOKUP(V935,Days!$A$1:$B$8,2,FALSE)</f>
        <v>4</v>
      </c>
      <c r="Y935">
        <f t="shared" si="14"/>
        <v>2</v>
      </c>
    </row>
    <row r="936" spans="1:25" x14ac:dyDescent="0.35">
      <c r="A936" t="s">
        <v>1005</v>
      </c>
      <c r="B936" t="s">
        <v>63</v>
      </c>
      <c r="C936" t="s">
        <v>39</v>
      </c>
      <c r="D936" t="s">
        <v>34</v>
      </c>
      <c r="F936" s="11">
        <v>44383</v>
      </c>
      <c r="H936">
        <v>1</v>
      </c>
      <c r="L936">
        <v>48.793799999999997</v>
      </c>
      <c r="M936" t="s">
        <v>18</v>
      </c>
      <c r="N936" t="s">
        <v>30</v>
      </c>
      <c r="O936">
        <v>80</v>
      </c>
      <c r="P936">
        <v>0</v>
      </c>
      <c r="Q936">
        <v>0</v>
      </c>
      <c r="R936">
        <v>48.793799999999997</v>
      </c>
      <c r="S936">
        <v>48.793799999999997</v>
      </c>
      <c r="T936">
        <v>48.793799999999997</v>
      </c>
      <c r="U936" s="3" t="s">
        <v>19</v>
      </c>
      <c r="V936" s="3" t="s">
        <v>25</v>
      </c>
      <c r="W936">
        <f>VLOOKUP(U936,Days!$A$1:$B$8,2,FALSE)</f>
        <v>2</v>
      </c>
      <c r="X936">
        <f>VLOOKUP(V936,Days!$A$1:$B$8,2,FALSE)</f>
        <v>6</v>
      </c>
      <c r="Y936">
        <f t="shared" si="14"/>
        <v>4</v>
      </c>
    </row>
    <row r="937" spans="1:25" x14ac:dyDescent="0.35">
      <c r="A937" t="s">
        <v>1006</v>
      </c>
      <c r="B937" t="s">
        <v>63</v>
      </c>
      <c r="C937" t="s">
        <v>39</v>
      </c>
      <c r="D937" t="s">
        <v>42</v>
      </c>
      <c r="F937" s="11">
        <v>44383</v>
      </c>
      <c r="H937">
        <v>2</v>
      </c>
      <c r="L937">
        <v>94.630399999999995</v>
      </c>
      <c r="M937" t="s">
        <v>24</v>
      </c>
      <c r="N937" t="s">
        <v>30</v>
      </c>
      <c r="O937">
        <v>140</v>
      </c>
      <c r="P937">
        <v>0</v>
      </c>
      <c r="Q937">
        <v>0</v>
      </c>
      <c r="R937">
        <v>94.630399999999995</v>
      </c>
      <c r="S937">
        <v>94.630399999999995</v>
      </c>
      <c r="T937">
        <v>94.630399999999995</v>
      </c>
      <c r="U937" s="3" t="s">
        <v>19</v>
      </c>
      <c r="V937" s="3" t="s">
        <v>25</v>
      </c>
      <c r="W937">
        <f>VLOOKUP(U937,Days!$A$1:$B$8,2,FALSE)</f>
        <v>2</v>
      </c>
      <c r="X937">
        <f>VLOOKUP(V937,Days!$A$1:$B$8,2,FALSE)</f>
        <v>6</v>
      </c>
      <c r="Y937">
        <f t="shared" si="14"/>
        <v>4</v>
      </c>
    </row>
    <row r="938" spans="1:25" x14ac:dyDescent="0.35">
      <c r="A938" t="s">
        <v>1007</v>
      </c>
      <c r="B938" t="s">
        <v>87</v>
      </c>
      <c r="C938" t="s">
        <v>35</v>
      </c>
      <c r="D938" t="s">
        <v>42</v>
      </c>
      <c r="F938" s="11">
        <v>44383</v>
      </c>
      <c r="H938">
        <v>1</v>
      </c>
      <c r="L938">
        <v>142.3811</v>
      </c>
      <c r="M938" t="s">
        <v>24</v>
      </c>
      <c r="N938" t="s">
        <v>30</v>
      </c>
      <c r="O938">
        <v>80</v>
      </c>
      <c r="P938">
        <v>0</v>
      </c>
      <c r="Q938">
        <v>0</v>
      </c>
      <c r="R938">
        <v>142.3811</v>
      </c>
      <c r="S938">
        <v>142.3811</v>
      </c>
      <c r="T938">
        <v>142.3811</v>
      </c>
      <c r="U938" s="3" t="s">
        <v>19</v>
      </c>
      <c r="V938" s="3" t="s">
        <v>25</v>
      </c>
      <c r="W938">
        <f>VLOOKUP(U938,Days!$A$1:$B$8,2,FALSE)</f>
        <v>2</v>
      </c>
      <c r="X938">
        <f>VLOOKUP(V938,Days!$A$1:$B$8,2,FALSE)</f>
        <v>6</v>
      </c>
      <c r="Y938">
        <f t="shared" si="14"/>
        <v>4</v>
      </c>
    </row>
    <row r="939" spans="1:25" x14ac:dyDescent="0.35">
      <c r="A939" t="s">
        <v>1008</v>
      </c>
      <c r="B939" t="s">
        <v>63</v>
      </c>
      <c r="C939" t="s">
        <v>39</v>
      </c>
      <c r="D939" t="s">
        <v>42</v>
      </c>
      <c r="F939" s="11">
        <v>44383</v>
      </c>
      <c r="H939">
        <v>2</v>
      </c>
      <c r="L939">
        <v>37.293500000000002</v>
      </c>
      <c r="M939" t="s">
        <v>24</v>
      </c>
      <c r="N939" t="s">
        <v>30</v>
      </c>
      <c r="O939">
        <v>140</v>
      </c>
      <c r="P939">
        <v>0</v>
      </c>
      <c r="Q939">
        <v>0</v>
      </c>
      <c r="R939">
        <v>37.293500000000002</v>
      </c>
      <c r="S939">
        <v>37.293500000000002</v>
      </c>
      <c r="T939">
        <v>37.293500000000002</v>
      </c>
      <c r="U939" s="3" t="s">
        <v>19</v>
      </c>
      <c r="V939" s="3" t="s">
        <v>25</v>
      </c>
      <c r="W939">
        <f>VLOOKUP(U939,Days!$A$1:$B$8,2,FALSE)</f>
        <v>2</v>
      </c>
      <c r="X939">
        <f>VLOOKUP(V939,Days!$A$1:$B$8,2,FALSE)</f>
        <v>6</v>
      </c>
      <c r="Y939">
        <f t="shared" si="14"/>
        <v>4</v>
      </c>
    </row>
    <row r="940" spans="1:25" x14ac:dyDescent="0.35">
      <c r="A940" t="s">
        <v>1009</v>
      </c>
      <c r="B940" t="s">
        <v>87</v>
      </c>
      <c r="C940" t="s">
        <v>33</v>
      </c>
      <c r="D940" t="s">
        <v>40</v>
      </c>
      <c r="F940" s="11">
        <v>44384</v>
      </c>
      <c r="G940" s="11">
        <v>44398</v>
      </c>
      <c r="H940">
        <v>2</v>
      </c>
      <c r="K940">
        <v>1</v>
      </c>
      <c r="L940">
        <v>46.864899999999999</v>
      </c>
      <c r="M940" t="s">
        <v>21</v>
      </c>
      <c r="N940">
        <v>14</v>
      </c>
      <c r="O940">
        <v>140</v>
      </c>
      <c r="P940">
        <v>140</v>
      </c>
      <c r="Q940">
        <v>140</v>
      </c>
      <c r="R940">
        <v>46.864899999999999</v>
      </c>
      <c r="S940">
        <v>186.86490000000001</v>
      </c>
      <c r="T940">
        <v>186.86490000000001</v>
      </c>
      <c r="U940" s="3" t="s">
        <v>23</v>
      </c>
      <c r="V940" s="3" t="s">
        <v>23</v>
      </c>
      <c r="W940">
        <f>VLOOKUP(U940,Days!$A$1:$B$8,2,FALSE)</f>
        <v>3</v>
      </c>
      <c r="X940">
        <f>VLOOKUP(V940,Days!$A$1:$B$8,2,FALSE)</f>
        <v>3</v>
      </c>
      <c r="Y940">
        <f t="shared" si="14"/>
        <v>0</v>
      </c>
    </row>
    <row r="941" spans="1:25" x14ac:dyDescent="0.35">
      <c r="A941" t="s">
        <v>1010</v>
      </c>
      <c r="B941" t="s">
        <v>70</v>
      </c>
      <c r="C941" t="s">
        <v>37</v>
      </c>
      <c r="D941" t="s">
        <v>34</v>
      </c>
      <c r="E941" t="s">
        <v>27</v>
      </c>
      <c r="F941" s="11">
        <v>44384</v>
      </c>
      <c r="G941" s="11">
        <v>44398</v>
      </c>
      <c r="H941">
        <v>2</v>
      </c>
      <c r="K941">
        <v>0.5</v>
      </c>
      <c r="L941">
        <v>74.532399999999996</v>
      </c>
      <c r="M941" t="s">
        <v>18</v>
      </c>
      <c r="N941">
        <v>14</v>
      </c>
      <c r="O941">
        <v>140</v>
      </c>
      <c r="P941">
        <v>70</v>
      </c>
      <c r="Q941">
        <v>70</v>
      </c>
      <c r="R941">
        <v>74.532399999999996</v>
      </c>
      <c r="S941">
        <v>144.5324</v>
      </c>
      <c r="T941">
        <v>144.5324</v>
      </c>
      <c r="U941" s="3" t="s">
        <v>23</v>
      </c>
      <c r="V941" s="3" t="s">
        <v>23</v>
      </c>
      <c r="W941">
        <f>VLOOKUP(U941,Days!$A$1:$B$8,2,FALSE)</f>
        <v>3</v>
      </c>
      <c r="X941">
        <f>VLOOKUP(V941,Days!$A$1:$B$8,2,FALSE)</f>
        <v>3</v>
      </c>
      <c r="Y941">
        <f t="shared" si="14"/>
        <v>0</v>
      </c>
    </row>
    <row r="942" spans="1:25" x14ac:dyDescent="0.35">
      <c r="A942" t="s">
        <v>1011</v>
      </c>
      <c r="B942" t="s">
        <v>63</v>
      </c>
      <c r="C942" t="s">
        <v>39</v>
      </c>
      <c r="D942" t="s">
        <v>36</v>
      </c>
      <c r="F942" s="11">
        <v>44384</v>
      </c>
      <c r="H942">
        <v>1</v>
      </c>
      <c r="L942">
        <v>140.13</v>
      </c>
      <c r="M942" t="s">
        <v>18</v>
      </c>
      <c r="N942" t="s">
        <v>30</v>
      </c>
      <c r="O942">
        <v>80</v>
      </c>
      <c r="P942">
        <v>0</v>
      </c>
      <c r="Q942">
        <v>0</v>
      </c>
      <c r="R942">
        <v>140.13</v>
      </c>
      <c r="S942">
        <v>140.13</v>
      </c>
      <c r="T942">
        <v>140.13</v>
      </c>
      <c r="U942" s="3" t="s">
        <v>23</v>
      </c>
      <c r="V942" s="3" t="s">
        <v>25</v>
      </c>
      <c r="W942">
        <f>VLOOKUP(U942,Days!$A$1:$B$8,2,FALSE)</f>
        <v>3</v>
      </c>
      <c r="X942">
        <f>VLOOKUP(V942,Days!$A$1:$B$8,2,FALSE)</f>
        <v>6</v>
      </c>
      <c r="Y942">
        <f t="shared" si="14"/>
        <v>3</v>
      </c>
    </row>
    <row r="943" spans="1:25" x14ac:dyDescent="0.35">
      <c r="A943" t="s">
        <v>1012</v>
      </c>
      <c r="B943" t="s">
        <v>218</v>
      </c>
      <c r="C943" t="s">
        <v>39</v>
      </c>
      <c r="D943" t="s">
        <v>42</v>
      </c>
      <c r="F943" s="11">
        <v>44384</v>
      </c>
      <c r="H943">
        <v>2</v>
      </c>
      <c r="L943">
        <v>191.69</v>
      </c>
      <c r="M943" t="s">
        <v>18</v>
      </c>
      <c r="N943" t="s">
        <v>30</v>
      </c>
      <c r="O943">
        <v>140</v>
      </c>
      <c r="P943">
        <v>0</v>
      </c>
      <c r="Q943">
        <v>0</v>
      </c>
      <c r="R943">
        <v>191.69</v>
      </c>
      <c r="S943">
        <v>191.69</v>
      </c>
      <c r="T943">
        <v>191.69</v>
      </c>
      <c r="U943" s="3" t="s">
        <v>23</v>
      </c>
      <c r="V943" s="3" t="s">
        <v>25</v>
      </c>
      <c r="W943">
        <f>VLOOKUP(U943,Days!$A$1:$B$8,2,FALSE)</f>
        <v>3</v>
      </c>
      <c r="X943">
        <f>VLOOKUP(V943,Days!$A$1:$B$8,2,FALSE)</f>
        <v>6</v>
      </c>
      <c r="Y943">
        <f t="shared" si="14"/>
        <v>3</v>
      </c>
    </row>
    <row r="944" spans="1:25" x14ac:dyDescent="0.35">
      <c r="A944" t="s">
        <v>1013</v>
      </c>
      <c r="B944" t="s">
        <v>67</v>
      </c>
      <c r="C944" t="s">
        <v>33</v>
      </c>
      <c r="D944" t="s">
        <v>36</v>
      </c>
      <c r="F944" s="11">
        <v>44384</v>
      </c>
      <c r="H944">
        <v>1</v>
      </c>
      <c r="L944">
        <v>64.342100000000002</v>
      </c>
      <c r="M944" t="s">
        <v>24</v>
      </c>
      <c r="N944" t="s">
        <v>30</v>
      </c>
      <c r="O944">
        <v>80</v>
      </c>
      <c r="P944">
        <v>0</v>
      </c>
      <c r="Q944">
        <v>0</v>
      </c>
      <c r="R944">
        <v>64.342100000000002</v>
      </c>
      <c r="S944">
        <v>64.342100000000002</v>
      </c>
      <c r="T944">
        <v>64.342100000000002</v>
      </c>
      <c r="U944" s="3" t="s">
        <v>23</v>
      </c>
      <c r="V944" s="3" t="s">
        <v>25</v>
      </c>
      <c r="W944">
        <f>VLOOKUP(U944,Days!$A$1:$B$8,2,FALSE)</f>
        <v>3</v>
      </c>
      <c r="X944">
        <f>VLOOKUP(V944,Days!$A$1:$B$8,2,FALSE)</f>
        <v>6</v>
      </c>
      <c r="Y944">
        <f t="shared" si="14"/>
        <v>3</v>
      </c>
    </row>
    <row r="945" spans="1:25" x14ac:dyDescent="0.35">
      <c r="A945" t="s">
        <v>1014</v>
      </c>
      <c r="B945" t="s">
        <v>65</v>
      </c>
      <c r="C945" t="s">
        <v>33</v>
      </c>
      <c r="D945" t="s">
        <v>42</v>
      </c>
      <c r="F945" s="11">
        <v>44384</v>
      </c>
      <c r="H945">
        <v>2</v>
      </c>
      <c r="L945">
        <v>335.61649999999997</v>
      </c>
      <c r="M945" t="s">
        <v>21</v>
      </c>
      <c r="N945" t="s">
        <v>30</v>
      </c>
      <c r="O945">
        <v>140</v>
      </c>
      <c r="P945">
        <v>0</v>
      </c>
      <c r="Q945">
        <v>0</v>
      </c>
      <c r="R945">
        <v>335.61649999999997</v>
      </c>
      <c r="S945">
        <v>335.61649999999997</v>
      </c>
      <c r="T945">
        <v>335.61649999999997</v>
      </c>
      <c r="U945" s="3" t="s">
        <v>23</v>
      </c>
      <c r="V945" s="3" t="s">
        <v>25</v>
      </c>
      <c r="W945">
        <f>VLOOKUP(U945,Days!$A$1:$B$8,2,FALSE)</f>
        <v>3</v>
      </c>
      <c r="X945">
        <f>VLOOKUP(V945,Days!$A$1:$B$8,2,FALSE)</f>
        <v>6</v>
      </c>
      <c r="Y945">
        <f t="shared" si="14"/>
        <v>3</v>
      </c>
    </row>
    <row r="946" spans="1:25" x14ac:dyDescent="0.35">
      <c r="A946" t="s">
        <v>1015</v>
      </c>
      <c r="B946" t="s">
        <v>99</v>
      </c>
      <c r="C946" t="s">
        <v>33</v>
      </c>
      <c r="D946" t="s">
        <v>42</v>
      </c>
      <c r="F946" s="11">
        <v>44384</v>
      </c>
      <c r="H946">
        <v>2</v>
      </c>
      <c r="L946">
        <v>414.86259999999999</v>
      </c>
      <c r="M946" t="s">
        <v>24</v>
      </c>
      <c r="N946" t="s">
        <v>30</v>
      </c>
      <c r="O946">
        <v>140</v>
      </c>
      <c r="P946">
        <v>0</v>
      </c>
      <c r="Q946">
        <v>0</v>
      </c>
      <c r="R946">
        <v>414.86259999999999</v>
      </c>
      <c r="S946">
        <v>414.86259999999999</v>
      </c>
      <c r="T946">
        <v>414.86259999999999</v>
      </c>
      <c r="U946" s="3" t="s">
        <v>23</v>
      </c>
      <c r="V946" s="3" t="s">
        <v>25</v>
      </c>
      <c r="W946">
        <f>VLOOKUP(U946,Days!$A$1:$B$8,2,FALSE)</f>
        <v>3</v>
      </c>
      <c r="X946">
        <f>VLOOKUP(V946,Days!$A$1:$B$8,2,FALSE)</f>
        <v>6</v>
      </c>
      <c r="Y946">
        <f t="shared" si="14"/>
        <v>3</v>
      </c>
    </row>
    <row r="947" spans="1:25" x14ac:dyDescent="0.35">
      <c r="A947" t="s">
        <v>1016</v>
      </c>
      <c r="B947" t="s">
        <v>67</v>
      </c>
      <c r="C947" t="s">
        <v>37</v>
      </c>
      <c r="D947" t="s">
        <v>40</v>
      </c>
      <c r="F947" s="11">
        <v>44385</v>
      </c>
      <c r="G947" s="11">
        <v>44396</v>
      </c>
      <c r="H947">
        <v>2</v>
      </c>
      <c r="K947">
        <v>1</v>
      </c>
      <c r="L947">
        <v>312.19</v>
      </c>
      <c r="M947" t="s">
        <v>24</v>
      </c>
      <c r="N947">
        <v>11</v>
      </c>
      <c r="O947">
        <v>140</v>
      </c>
      <c r="P947">
        <v>140</v>
      </c>
      <c r="Q947">
        <v>140</v>
      </c>
      <c r="R947">
        <v>312.19</v>
      </c>
      <c r="S947">
        <v>452.19</v>
      </c>
      <c r="T947">
        <v>452.19</v>
      </c>
      <c r="U947" s="3" t="s">
        <v>22</v>
      </c>
      <c r="V947" s="3" t="s">
        <v>26</v>
      </c>
      <c r="W947">
        <f>VLOOKUP(U947,Days!$A$1:$B$8,2,FALSE)</f>
        <v>4</v>
      </c>
      <c r="X947">
        <f>VLOOKUP(V947,Days!$A$1:$B$8,2,FALSE)</f>
        <v>1</v>
      </c>
      <c r="Y947">
        <f t="shared" si="14"/>
        <v>-3</v>
      </c>
    </row>
    <row r="948" spans="1:25" x14ac:dyDescent="0.35">
      <c r="A948" t="s">
        <v>1017</v>
      </c>
      <c r="B948" t="s">
        <v>67</v>
      </c>
      <c r="C948" t="s">
        <v>35</v>
      </c>
      <c r="D948" t="s">
        <v>38</v>
      </c>
      <c r="E948" t="s">
        <v>27</v>
      </c>
      <c r="F948" s="11">
        <v>44385</v>
      </c>
      <c r="H948">
        <v>2</v>
      </c>
      <c r="L948">
        <v>116.1046</v>
      </c>
      <c r="M948" t="s">
        <v>24</v>
      </c>
      <c r="N948" t="s">
        <v>30</v>
      </c>
      <c r="O948">
        <v>140</v>
      </c>
      <c r="P948">
        <v>0</v>
      </c>
      <c r="Q948">
        <v>0</v>
      </c>
      <c r="R948">
        <v>116.1046</v>
      </c>
      <c r="S948">
        <v>116.1046</v>
      </c>
      <c r="T948">
        <v>116.1046</v>
      </c>
      <c r="U948" s="3" t="s">
        <v>22</v>
      </c>
      <c r="V948" s="3" t="s">
        <v>25</v>
      </c>
      <c r="W948">
        <f>VLOOKUP(U948,Days!$A$1:$B$8,2,FALSE)</f>
        <v>4</v>
      </c>
      <c r="X948">
        <f>VLOOKUP(V948,Days!$A$1:$B$8,2,FALSE)</f>
        <v>6</v>
      </c>
      <c r="Y948">
        <f t="shared" si="14"/>
        <v>2</v>
      </c>
    </row>
    <row r="949" spans="1:25" x14ac:dyDescent="0.35">
      <c r="A949" t="s">
        <v>1018</v>
      </c>
      <c r="B949" t="s">
        <v>218</v>
      </c>
      <c r="C949" t="s">
        <v>39</v>
      </c>
      <c r="D949" t="s">
        <v>40</v>
      </c>
      <c r="F949" s="11">
        <v>44385</v>
      </c>
      <c r="H949">
        <v>2</v>
      </c>
      <c r="L949">
        <v>187.55279999999999</v>
      </c>
      <c r="M949" t="s">
        <v>24</v>
      </c>
      <c r="N949" t="s">
        <v>30</v>
      </c>
      <c r="O949">
        <v>140</v>
      </c>
      <c r="P949">
        <v>0</v>
      </c>
      <c r="Q949">
        <v>0</v>
      </c>
      <c r="R949">
        <v>187.55279999999999</v>
      </c>
      <c r="S949">
        <v>187.55279999999999</v>
      </c>
      <c r="T949">
        <v>187.55279999999999</v>
      </c>
      <c r="U949" s="3" t="s">
        <v>22</v>
      </c>
      <c r="V949" s="3" t="s">
        <v>25</v>
      </c>
      <c r="W949">
        <f>VLOOKUP(U949,Days!$A$1:$B$8,2,FALSE)</f>
        <v>4</v>
      </c>
      <c r="X949">
        <f>VLOOKUP(V949,Days!$A$1:$B$8,2,FALSE)</f>
        <v>6</v>
      </c>
      <c r="Y949">
        <f t="shared" si="14"/>
        <v>2</v>
      </c>
    </row>
    <row r="950" spans="1:25" x14ac:dyDescent="0.35">
      <c r="A950" t="s">
        <v>1019</v>
      </c>
      <c r="B950" t="s">
        <v>67</v>
      </c>
      <c r="C950" t="s">
        <v>33</v>
      </c>
      <c r="D950" t="s">
        <v>38</v>
      </c>
      <c r="F950" s="11">
        <v>44385</v>
      </c>
      <c r="H950">
        <v>2</v>
      </c>
      <c r="I950" t="s">
        <v>27</v>
      </c>
      <c r="J950" t="s">
        <v>27</v>
      </c>
      <c r="L950">
        <v>3060.3402999999998</v>
      </c>
      <c r="M950" t="s">
        <v>28</v>
      </c>
      <c r="N950" t="s">
        <v>30</v>
      </c>
      <c r="O950">
        <v>140</v>
      </c>
      <c r="P950">
        <v>0</v>
      </c>
      <c r="Q950">
        <v>0</v>
      </c>
      <c r="R950">
        <v>0</v>
      </c>
      <c r="S950">
        <v>3060.3402999999998</v>
      </c>
      <c r="T950">
        <v>0</v>
      </c>
      <c r="U950" s="3" t="s">
        <v>22</v>
      </c>
      <c r="V950" s="3" t="s">
        <v>25</v>
      </c>
      <c r="W950">
        <f>VLOOKUP(U950,Days!$A$1:$B$8,2,FALSE)</f>
        <v>4</v>
      </c>
      <c r="X950">
        <f>VLOOKUP(V950,Days!$A$1:$B$8,2,FALSE)</f>
        <v>6</v>
      </c>
      <c r="Y950">
        <f t="shared" si="14"/>
        <v>2</v>
      </c>
    </row>
    <row r="951" spans="1:25" x14ac:dyDescent="0.35">
      <c r="A951" t="s">
        <v>1020</v>
      </c>
      <c r="B951" t="s">
        <v>67</v>
      </c>
      <c r="C951" t="s">
        <v>33</v>
      </c>
      <c r="D951" t="s">
        <v>34</v>
      </c>
      <c r="F951" s="11">
        <v>44386</v>
      </c>
      <c r="H951">
        <v>2</v>
      </c>
      <c r="L951">
        <v>250.83199999999999</v>
      </c>
      <c r="M951" t="s">
        <v>24</v>
      </c>
      <c r="N951" t="s">
        <v>30</v>
      </c>
      <c r="O951">
        <v>140</v>
      </c>
      <c r="P951">
        <v>0</v>
      </c>
      <c r="Q951">
        <v>0</v>
      </c>
      <c r="R951">
        <v>250.83199999999999</v>
      </c>
      <c r="S951">
        <v>250.83199999999999</v>
      </c>
      <c r="T951">
        <v>250.83199999999999</v>
      </c>
      <c r="U951" s="3" t="s">
        <v>20</v>
      </c>
      <c r="V951" s="3" t="s">
        <v>25</v>
      </c>
      <c r="W951">
        <f>VLOOKUP(U951,Days!$A$1:$B$8,2,FALSE)</f>
        <v>5</v>
      </c>
      <c r="X951">
        <f>VLOOKUP(V951,Days!$A$1:$B$8,2,FALSE)</f>
        <v>6</v>
      </c>
      <c r="Y951">
        <f t="shared" si="14"/>
        <v>1</v>
      </c>
    </row>
    <row r="952" spans="1:25" x14ac:dyDescent="0.35">
      <c r="A952" t="s">
        <v>1021</v>
      </c>
      <c r="B952" t="s">
        <v>65</v>
      </c>
      <c r="C952" t="s">
        <v>33</v>
      </c>
      <c r="D952" t="s">
        <v>34</v>
      </c>
      <c r="F952" s="11">
        <v>44387</v>
      </c>
      <c r="H952">
        <v>1</v>
      </c>
      <c r="L952">
        <v>320.7079</v>
      </c>
      <c r="M952" t="s">
        <v>24</v>
      </c>
      <c r="N952" t="s">
        <v>30</v>
      </c>
      <c r="O952">
        <v>80</v>
      </c>
      <c r="P952">
        <v>0</v>
      </c>
      <c r="Q952">
        <v>0</v>
      </c>
      <c r="R952">
        <v>320.7079</v>
      </c>
      <c r="S952">
        <v>320.7079</v>
      </c>
      <c r="T952">
        <v>320.7079</v>
      </c>
      <c r="U952" s="3" t="s">
        <v>25</v>
      </c>
      <c r="V952" s="3" t="s">
        <v>25</v>
      </c>
      <c r="W952">
        <f>VLOOKUP(U952,Days!$A$1:$B$8,2,FALSE)</f>
        <v>6</v>
      </c>
      <c r="X952">
        <f>VLOOKUP(V952,Days!$A$1:$B$8,2,FALSE)</f>
        <v>6</v>
      </c>
      <c r="Y952">
        <f t="shared" si="14"/>
        <v>0</v>
      </c>
    </row>
    <row r="953" spans="1:25" x14ac:dyDescent="0.35">
      <c r="A953" t="s">
        <v>1022</v>
      </c>
      <c r="B953" t="s">
        <v>67</v>
      </c>
      <c r="C953" t="s">
        <v>33</v>
      </c>
      <c r="D953" t="s">
        <v>34</v>
      </c>
      <c r="E953" t="s">
        <v>27</v>
      </c>
      <c r="F953" s="11">
        <v>44389</v>
      </c>
      <c r="G953" s="11">
        <v>44398</v>
      </c>
      <c r="H953">
        <v>1</v>
      </c>
      <c r="K953">
        <v>0.75</v>
      </c>
      <c r="L953">
        <v>74.947000000000003</v>
      </c>
      <c r="M953" t="s">
        <v>24</v>
      </c>
      <c r="N953">
        <v>9</v>
      </c>
      <c r="O953">
        <v>80</v>
      </c>
      <c r="P953">
        <v>60</v>
      </c>
      <c r="Q953">
        <v>60</v>
      </c>
      <c r="R953">
        <v>74.947000000000003</v>
      </c>
      <c r="S953">
        <v>134.947</v>
      </c>
      <c r="T953">
        <v>134.947</v>
      </c>
      <c r="U953" s="3" t="s">
        <v>26</v>
      </c>
      <c r="V953" s="3" t="s">
        <v>23</v>
      </c>
      <c r="W953">
        <f>VLOOKUP(U953,Days!$A$1:$B$8,2,FALSE)</f>
        <v>1</v>
      </c>
      <c r="X953">
        <f>VLOOKUP(V953,Days!$A$1:$B$8,2,FALSE)</f>
        <v>3</v>
      </c>
      <c r="Y953">
        <f t="shared" si="14"/>
        <v>2</v>
      </c>
    </row>
    <row r="954" spans="1:25" x14ac:dyDescent="0.35">
      <c r="A954" t="s">
        <v>1023</v>
      </c>
      <c r="B954" t="s">
        <v>87</v>
      </c>
      <c r="C954" t="s">
        <v>33</v>
      </c>
      <c r="D954" t="s">
        <v>42</v>
      </c>
      <c r="E954" t="s">
        <v>27</v>
      </c>
      <c r="F954" s="11">
        <v>44389</v>
      </c>
      <c r="G954" s="11">
        <v>44399</v>
      </c>
      <c r="H954">
        <v>2</v>
      </c>
      <c r="K954">
        <v>1.75</v>
      </c>
      <c r="L954">
        <v>120</v>
      </c>
      <c r="M954" t="s">
        <v>21</v>
      </c>
      <c r="N954">
        <v>10</v>
      </c>
      <c r="O954">
        <v>140</v>
      </c>
      <c r="P954">
        <v>245</v>
      </c>
      <c r="Q954">
        <v>245</v>
      </c>
      <c r="R954">
        <v>120</v>
      </c>
      <c r="S954">
        <v>365</v>
      </c>
      <c r="T954">
        <v>365</v>
      </c>
      <c r="U954" s="3" t="s">
        <v>26</v>
      </c>
      <c r="V954" s="3" t="s">
        <v>22</v>
      </c>
      <c r="W954">
        <f>VLOOKUP(U954,Days!$A$1:$B$8,2,FALSE)</f>
        <v>1</v>
      </c>
      <c r="X954">
        <f>VLOOKUP(V954,Days!$A$1:$B$8,2,FALSE)</f>
        <v>4</v>
      </c>
      <c r="Y954">
        <f t="shared" si="14"/>
        <v>3</v>
      </c>
    </row>
    <row r="955" spans="1:25" x14ac:dyDescent="0.35">
      <c r="A955" t="s">
        <v>1024</v>
      </c>
      <c r="B955" t="s">
        <v>63</v>
      </c>
      <c r="C955" t="s">
        <v>39</v>
      </c>
      <c r="D955" t="s">
        <v>34</v>
      </c>
      <c r="F955" s="11">
        <v>44389</v>
      </c>
      <c r="H955">
        <v>2</v>
      </c>
      <c r="L955">
        <v>169.02</v>
      </c>
      <c r="M955" t="s">
        <v>18</v>
      </c>
      <c r="N955" t="s">
        <v>30</v>
      </c>
      <c r="O955">
        <v>140</v>
      </c>
      <c r="P955">
        <v>0</v>
      </c>
      <c r="Q955">
        <v>0</v>
      </c>
      <c r="R955">
        <v>169.02</v>
      </c>
      <c r="S955">
        <v>169.02</v>
      </c>
      <c r="T955">
        <v>169.02</v>
      </c>
      <c r="U955" s="3" t="s">
        <v>26</v>
      </c>
      <c r="V955" s="3" t="s">
        <v>25</v>
      </c>
      <c r="W955">
        <f>VLOOKUP(U955,Days!$A$1:$B$8,2,FALSE)</f>
        <v>1</v>
      </c>
      <c r="X955">
        <f>VLOOKUP(V955,Days!$A$1:$B$8,2,FALSE)</f>
        <v>6</v>
      </c>
      <c r="Y955">
        <f t="shared" si="14"/>
        <v>5</v>
      </c>
    </row>
    <row r="956" spans="1:25" x14ac:dyDescent="0.35">
      <c r="A956" t="s">
        <v>1025</v>
      </c>
      <c r="B956" t="s">
        <v>218</v>
      </c>
      <c r="C956" t="s">
        <v>39</v>
      </c>
      <c r="D956" t="s">
        <v>36</v>
      </c>
      <c r="F956" s="11">
        <v>44389</v>
      </c>
      <c r="H956">
        <v>2</v>
      </c>
      <c r="L956">
        <v>145</v>
      </c>
      <c r="M956" t="s">
        <v>24</v>
      </c>
      <c r="N956" t="s">
        <v>30</v>
      </c>
      <c r="O956">
        <v>140</v>
      </c>
      <c r="P956">
        <v>0</v>
      </c>
      <c r="Q956">
        <v>0</v>
      </c>
      <c r="R956">
        <v>145</v>
      </c>
      <c r="S956">
        <v>145</v>
      </c>
      <c r="T956">
        <v>145</v>
      </c>
      <c r="U956" s="3" t="s">
        <v>26</v>
      </c>
      <c r="V956" s="3" t="s">
        <v>25</v>
      </c>
      <c r="W956">
        <f>VLOOKUP(U956,Days!$A$1:$B$8,2,FALSE)</f>
        <v>1</v>
      </c>
      <c r="X956">
        <f>VLOOKUP(V956,Days!$A$1:$B$8,2,FALSE)</f>
        <v>6</v>
      </c>
      <c r="Y956">
        <f t="shared" si="14"/>
        <v>5</v>
      </c>
    </row>
    <row r="957" spans="1:25" x14ac:dyDescent="0.35">
      <c r="A957" t="s">
        <v>1026</v>
      </c>
      <c r="B957" t="s">
        <v>67</v>
      </c>
      <c r="C957" t="s">
        <v>35</v>
      </c>
      <c r="D957" t="s">
        <v>38</v>
      </c>
      <c r="F957" s="11">
        <v>44389</v>
      </c>
      <c r="H957">
        <v>1</v>
      </c>
      <c r="L957">
        <v>399.84010000000001</v>
      </c>
      <c r="M957" t="s">
        <v>18</v>
      </c>
      <c r="N957" t="s">
        <v>30</v>
      </c>
      <c r="O957">
        <v>80</v>
      </c>
      <c r="P957">
        <v>0</v>
      </c>
      <c r="Q957">
        <v>0</v>
      </c>
      <c r="R957">
        <v>399.84010000000001</v>
      </c>
      <c r="S957">
        <v>399.84010000000001</v>
      </c>
      <c r="T957">
        <v>399.84010000000001</v>
      </c>
      <c r="U957" s="3" t="s">
        <v>26</v>
      </c>
      <c r="V957" s="3" t="s">
        <v>25</v>
      </c>
      <c r="W957">
        <f>VLOOKUP(U957,Days!$A$1:$B$8,2,FALSE)</f>
        <v>1</v>
      </c>
      <c r="X957">
        <f>VLOOKUP(V957,Days!$A$1:$B$8,2,FALSE)</f>
        <v>6</v>
      </c>
      <c r="Y957">
        <f t="shared" si="14"/>
        <v>5</v>
      </c>
    </row>
    <row r="958" spans="1:25" x14ac:dyDescent="0.35">
      <c r="A958" t="s">
        <v>1027</v>
      </c>
      <c r="B958" t="s">
        <v>161</v>
      </c>
      <c r="C958" t="s">
        <v>33</v>
      </c>
      <c r="D958" t="s">
        <v>40</v>
      </c>
      <c r="F958" s="11">
        <v>44389</v>
      </c>
      <c r="H958">
        <v>1</v>
      </c>
      <c r="L958">
        <v>464.21109999999999</v>
      </c>
      <c r="M958" t="s">
        <v>24</v>
      </c>
      <c r="N958" t="s">
        <v>30</v>
      </c>
      <c r="O958">
        <v>80</v>
      </c>
      <c r="P958">
        <v>0</v>
      </c>
      <c r="Q958">
        <v>0</v>
      </c>
      <c r="R958">
        <v>464.21109999999999</v>
      </c>
      <c r="S958">
        <v>464.21109999999999</v>
      </c>
      <c r="T958">
        <v>464.21109999999999</v>
      </c>
      <c r="U958" s="3" t="s">
        <v>26</v>
      </c>
      <c r="V958" s="3" t="s">
        <v>25</v>
      </c>
      <c r="W958">
        <f>VLOOKUP(U958,Days!$A$1:$B$8,2,FALSE)</f>
        <v>1</v>
      </c>
      <c r="X958">
        <f>VLOOKUP(V958,Days!$A$1:$B$8,2,FALSE)</f>
        <v>6</v>
      </c>
      <c r="Y958">
        <f t="shared" si="14"/>
        <v>5</v>
      </c>
    </row>
    <row r="959" spans="1:25" x14ac:dyDescent="0.35">
      <c r="A959" t="s">
        <v>1028</v>
      </c>
      <c r="B959" t="s">
        <v>87</v>
      </c>
      <c r="C959" t="s">
        <v>37</v>
      </c>
      <c r="D959" t="s">
        <v>34</v>
      </c>
      <c r="E959" t="s">
        <v>27</v>
      </c>
      <c r="F959" s="11">
        <v>44390</v>
      </c>
      <c r="G959" s="11">
        <v>44397</v>
      </c>
      <c r="H959">
        <v>1</v>
      </c>
      <c r="K959">
        <v>0.5</v>
      </c>
      <c r="L959">
        <v>83.462900000000005</v>
      </c>
      <c r="M959" t="s">
        <v>24</v>
      </c>
      <c r="N959">
        <v>7</v>
      </c>
      <c r="O959">
        <v>80</v>
      </c>
      <c r="P959">
        <v>40</v>
      </c>
      <c r="Q959">
        <v>40</v>
      </c>
      <c r="R959">
        <v>83.462900000000005</v>
      </c>
      <c r="S959">
        <v>123.4629</v>
      </c>
      <c r="T959">
        <v>123.4629</v>
      </c>
      <c r="U959" s="3" t="s">
        <v>19</v>
      </c>
      <c r="V959" s="3" t="s">
        <v>19</v>
      </c>
      <c r="W959">
        <f>VLOOKUP(U959,Days!$A$1:$B$8,2,FALSE)</f>
        <v>2</v>
      </c>
      <c r="X959">
        <f>VLOOKUP(V959,Days!$A$1:$B$8,2,FALSE)</f>
        <v>2</v>
      </c>
      <c r="Y959">
        <f t="shared" si="14"/>
        <v>0</v>
      </c>
    </row>
    <row r="960" spans="1:25" x14ac:dyDescent="0.35">
      <c r="A960" t="s">
        <v>1029</v>
      </c>
      <c r="B960" t="s">
        <v>63</v>
      </c>
      <c r="C960" t="s">
        <v>39</v>
      </c>
      <c r="D960" t="s">
        <v>34</v>
      </c>
      <c r="F960" s="11">
        <v>44390</v>
      </c>
      <c r="H960">
        <v>2</v>
      </c>
      <c r="L960">
        <v>58.5</v>
      </c>
      <c r="M960" t="s">
        <v>18</v>
      </c>
      <c r="N960" t="s">
        <v>30</v>
      </c>
      <c r="O960">
        <v>140</v>
      </c>
      <c r="P960">
        <v>0</v>
      </c>
      <c r="Q960">
        <v>0</v>
      </c>
      <c r="R960">
        <v>58.5</v>
      </c>
      <c r="S960">
        <v>58.5</v>
      </c>
      <c r="T960">
        <v>58.5</v>
      </c>
      <c r="U960" s="3" t="s">
        <v>19</v>
      </c>
      <c r="V960" s="3" t="s">
        <v>25</v>
      </c>
      <c r="W960">
        <f>VLOOKUP(U960,Days!$A$1:$B$8,2,FALSE)</f>
        <v>2</v>
      </c>
      <c r="X960">
        <f>VLOOKUP(V960,Days!$A$1:$B$8,2,FALSE)</f>
        <v>6</v>
      </c>
      <c r="Y960">
        <f t="shared" si="14"/>
        <v>4</v>
      </c>
    </row>
    <row r="961" spans="1:25" x14ac:dyDescent="0.35">
      <c r="A961" t="s">
        <v>1030</v>
      </c>
      <c r="B961" t="s">
        <v>65</v>
      </c>
      <c r="C961" t="s">
        <v>33</v>
      </c>
      <c r="D961" t="s">
        <v>34</v>
      </c>
      <c r="F961" s="11">
        <v>44390</v>
      </c>
      <c r="H961">
        <v>1</v>
      </c>
      <c r="L961">
        <v>61.180599999999998</v>
      </c>
      <c r="M961" t="s">
        <v>18</v>
      </c>
      <c r="N961" t="s">
        <v>30</v>
      </c>
      <c r="O961">
        <v>80</v>
      </c>
      <c r="P961">
        <v>0</v>
      </c>
      <c r="Q961">
        <v>0</v>
      </c>
      <c r="R961">
        <v>61.180599999999998</v>
      </c>
      <c r="S961">
        <v>61.180599999999998</v>
      </c>
      <c r="T961">
        <v>61.180599999999998</v>
      </c>
      <c r="U961" s="3" t="s">
        <v>19</v>
      </c>
      <c r="V961" s="3" t="s">
        <v>25</v>
      </c>
      <c r="W961">
        <f>VLOOKUP(U961,Days!$A$1:$B$8,2,FALSE)</f>
        <v>2</v>
      </c>
      <c r="X961">
        <f>VLOOKUP(V961,Days!$A$1:$B$8,2,FALSE)</f>
        <v>6</v>
      </c>
      <c r="Y961">
        <f t="shared" si="14"/>
        <v>4</v>
      </c>
    </row>
    <row r="962" spans="1:25" x14ac:dyDescent="0.35">
      <c r="A962" t="s">
        <v>1031</v>
      </c>
      <c r="B962" t="s">
        <v>65</v>
      </c>
      <c r="C962" t="s">
        <v>33</v>
      </c>
      <c r="D962" t="s">
        <v>34</v>
      </c>
      <c r="F962" s="11">
        <v>44390</v>
      </c>
      <c r="H962">
        <v>1</v>
      </c>
      <c r="L962">
        <v>220.72790000000001</v>
      </c>
      <c r="M962" t="s">
        <v>24</v>
      </c>
      <c r="N962" t="s">
        <v>30</v>
      </c>
      <c r="O962">
        <v>80</v>
      </c>
      <c r="P962">
        <v>0</v>
      </c>
      <c r="Q962">
        <v>0</v>
      </c>
      <c r="R962">
        <v>220.72790000000001</v>
      </c>
      <c r="S962">
        <v>220.72790000000001</v>
      </c>
      <c r="T962">
        <v>220.72790000000001</v>
      </c>
      <c r="U962" s="3" t="s">
        <v>19</v>
      </c>
      <c r="V962" s="3" t="s">
        <v>25</v>
      </c>
      <c r="W962">
        <f>VLOOKUP(U962,Days!$A$1:$B$8,2,FALSE)</f>
        <v>2</v>
      </c>
      <c r="X962">
        <f>VLOOKUP(V962,Days!$A$1:$B$8,2,FALSE)</f>
        <v>6</v>
      </c>
      <c r="Y962">
        <f t="shared" si="14"/>
        <v>4</v>
      </c>
    </row>
    <row r="963" spans="1:25" x14ac:dyDescent="0.35">
      <c r="A963" t="s">
        <v>1032</v>
      </c>
      <c r="B963" t="s">
        <v>161</v>
      </c>
      <c r="C963" t="s">
        <v>39</v>
      </c>
      <c r="D963" t="s">
        <v>42</v>
      </c>
      <c r="E963" t="s">
        <v>27</v>
      </c>
      <c r="F963" s="11">
        <v>44390</v>
      </c>
      <c r="H963">
        <v>2</v>
      </c>
      <c r="L963">
        <v>66.864900000000006</v>
      </c>
      <c r="M963" t="s">
        <v>24</v>
      </c>
      <c r="N963" t="s">
        <v>30</v>
      </c>
      <c r="O963">
        <v>140</v>
      </c>
      <c r="P963">
        <v>0</v>
      </c>
      <c r="Q963">
        <v>0</v>
      </c>
      <c r="R963">
        <v>66.864900000000006</v>
      </c>
      <c r="S963">
        <v>66.864900000000006</v>
      </c>
      <c r="T963">
        <v>66.864900000000006</v>
      </c>
      <c r="U963" s="3" t="s">
        <v>19</v>
      </c>
      <c r="V963" s="3" t="s">
        <v>25</v>
      </c>
      <c r="W963">
        <f>VLOOKUP(U963,Days!$A$1:$B$8,2,FALSE)</f>
        <v>2</v>
      </c>
      <c r="X963">
        <f>VLOOKUP(V963,Days!$A$1:$B$8,2,FALSE)</f>
        <v>6</v>
      </c>
      <c r="Y963">
        <f t="shared" ref="Y963:Y1001" si="15">X963-W963</f>
        <v>4</v>
      </c>
    </row>
    <row r="964" spans="1:25" x14ac:dyDescent="0.35">
      <c r="A964" t="s">
        <v>1033</v>
      </c>
      <c r="B964" t="s">
        <v>70</v>
      </c>
      <c r="C964" t="s">
        <v>35</v>
      </c>
      <c r="D964" t="s">
        <v>42</v>
      </c>
      <c r="F964" s="11">
        <v>44391</v>
      </c>
      <c r="H964">
        <v>1</v>
      </c>
      <c r="L964">
        <v>120</v>
      </c>
      <c r="M964" t="s">
        <v>21</v>
      </c>
      <c r="N964" t="s">
        <v>30</v>
      </c>
      <c r="O964">
        <v>80</v>
      </c>
      <c r="P964">
        <v>0</v>
      </c>
      <c r="Q964">
        <v>0</v>
      </c>
      <c r="R964">
        <v>120</v>
      </c>
      <c r="S964">
        <v>120</v>
      </c>
      <c r="T964">
        <v>120</v>
      </c>
      <c r="U964" s="3" t="s">
        <v>23</v>
      </c>
      <c r="V964" s="3" t="s">
        <v>25</v>
      </c>
      <c r="W964">
        <f>VLOOKUP(U964,Days!$A$1:$B$8,2,FALSE)</f>
        <v>3</v>
      </c>
      <c r="X964">
        <f>VLOOKUP(V964,Days!$A$1:$B$8,2,FALSE)</f>
        <v>6</v>
      </c>
      <c r="Y964">
        <f t="shared" si="15"/>
        <v>3</v>
      </c>
    </row>
    <row r="965" spans="1:25" x14ac:dyDescent="0.35">
      <c r="A965" t="s">
        <v>1034</v>
      </c>
      <c r="B965" t="s">
        <v>70</v>
      </c>
      <c r="C965" t="s">
        <v>35</v>
      </c>
      <c r="D965" t="s">
        <v>42</v>
      </c>
      <c r="F965" s="11">
        <v>44391</v>
      </c>
      <c r="H965">
        <v>1</v>
      </c>
      <c r="L965">
        <v>120</v>
      </c>
      <c r="M965" t="s">
        <v>21</v>
      </c>
      <c r="N965" t="s">
        <v>30</v>
      </c>
      <c r="O965">
        <v>80</v>
      </c>
      <c r="P965">
        <v>0</v>
      </c>
      <c r="Q965">
        <v>0</v>
      </c>
      <c r="R965">
        <v>120</v>
      </c>
      <c r="S965">
        <v>120</v>
      </c>
      <c r="T965">
        <v>120</v>
      </c>
      <c r="U965" s="3" t="s">
        <v>23</v>
      </c>
      <c r="V965" s="3" t="s">
        <v>25</v>
      </c>
      <c r="W965">
        <f>VLOOKUP(U965,Days!$A$1:$B$8,2,FALSE)</f>
        <v>3</v>
      </c>
      <c r="X965">
        <f>VLOOKUP(V965,Days!$A$1:$B$8,2,FALSE)</f>
        <v>6</v>
      </c>
      <c r="Y965">
        <f t="shared" si="15"/>
        <v>3</v>
      </c>
    </row>
    <row r="966" spans="1:25" x14ac:dyDescent="0.35">
      <c r="A966" t="s">
        <v>1035</v>
      </c>
      <c r="B966" t="s">
        <v>70</v>
      </c>
      <c r="C966" t="s">
        <v>35</v>
      </c>
      <c r="D966" t="s">
        <v>42</v>
      </c>
      <c r="F966" s="11">
        <v>44391</v>
      </c>
      <c r="H966">
        <v>1</v>
      </c>
      <c r="L966">
        <v>120</v>
      </c>
      <c r="M966" t="s">
        <v>21</v>
      </c>
      <c r="N966" t="s">
        <v>30</v>
      </c>
      <c r="O966">
        <v>80</v>
      </c>
      <c r="P966">
        <v>0</v>
      </c>
      <c r="Q966">
        <v>0</v>
      </c>
      <c r="R966">
        <v>120</v>
      </c>
      <c r="S966">
        <v>120</v>
      </c>
      <c r="T966">
        <v>120</v>
      </c>
      <c r="U966" s="3" t="s">
        <v>23</v>
      </c>
      <c r="V966" s="3" t="s">
        <v>25</v>
      </c>
      <c r="W966">
        <f>VLOOKUP(U966,Days!$A$1:$B$8,2,FALSE)</f>
        <v>3</v>
      </c>
      <c r="X966">
        <f>VLOOKUP(V966,Days!$A$1:$B$8,2,FALSE)</f>
        <v>6</v>
      </c>
      <c r="Y966">
        <f t="shared" si="15"/>
        <v>3</v>
      </c>
    </row>
    <row r="967" spans="1:25" x14ac:dyDescent="0.35">
      <c r="A967" t="s">
        <v>1036</v>
      </c>
      <c r="B967" t="s">
        <v>99</v>
      </c>
      <c r="C967" t="s">
        <v>33</v>
      </c>
      <c r="D967" t="s">
        <v>34</v>
      </c>
      <c r="F967" s="11">
        <v>44391</v>
      </c>
      <c r="H967">
        <v>1</v>
      </c>
      <c r="L967">
        <v>166.62479999999999</v>
      </c>
      <c r="M967" t="s">
        <v>24</v>
      </c>
      <c r="N967" t="s">
        <v>30</v>
      </c>
      <c r="O967">
        <v>80</v>
      </c>
      <c r="P967">
        <v>0</v>
      </c>
      <c r="Q967">
        <v>0</v>
      </c>
      <c r="R967">
        <v>166.62479999999999</v>
      </c>
      <c r="S967">
        <v>166.62479999999999</v>
      </c>
      <c r="T967">
        <v>166.62479999999999</v>
      </c>
      <c r="U967" s="3" t="s">
        <v>23</v>
      </c>
      <c r="V967" s="3" t="s">
        <v>25</v>
      </c>
      <c r="W967">
        <f>VLOOKUP(U967,Days!$A$1:$B$8,2,FALSE)</f>
        <v>3</v>
      </c>
      <c r="X967">
        <f>VLOOKUP(V967,Days!$A$1:$B$8,2,FALSE)</f>
        <v>6</v>
      </c>
      <c r="Y967">
        <f t="shared" si="15"/>
        <v>3</v>
      </c>
    </row>
    <row r="968" spans="1:25" x14ac:dyDescent="0.35">
      <c r="A968" t="s">
        <v>1037</v>
      </c>
      <c r="B968" t="s">
        <v>161</v>
      </c>
      <c r="C968" t="s">
        <v>39</v>
      </c>
      <c r="D968" t="s">
        <v>42</v>
      </c>
      <c r="F968" s="11">
        <v>44391</v>
      </c>
      <c r="H968">
        <v>2</v>
      </c>
      <c r="L968">
        <v>336.2636</v>
      </c>
      <c r="M968" t="s">
        <v>18</v>
      </c>
      <c r="N968" t="s">
        <v>30</v>
      </c>
      <c r="O968">
        <v>140</v>
      </c>
      <c r="P968">
        <v>0</v>
      </c>
      <c r="Q968">
        <v>0</v>
      </c>
      <c r="R968">
        <v>336.2636</v>
      </c>
      <c r="S968">
        <v>336.2636</v>
      </c>
      <c r="T968">
        <v>336.2636</v>
      </c>
      <c r="U968" s="3" t="s">
        <v>23</v>
      </c>
      <c r="V968" s="3" t="s">
        <v>25</v>
      </c>
      <c r="W968">
        <f>VLOOKUP(U968,Days!$A$1:$B$8,2,FALSE)</f>
        <v>3</v>
      </c>
      <c r="X968">
        <f>VLOOKUP(V968,Days!$A$1:$B$8,2,FALSE)</f>
        <v>6</v>
      </c>
      <c r="Y968">
        <f t="shared" si="15"/>
        <v>3</v>
      </c>
    </row>
    <row r="969" spans="1:25" x14ac:dyDescent="0.35">
      <c r="A969" t="s">
        <v>1038</v>
      </c>
      <c r="B969" t="s">
        <v>70</v>
      </c>
      <c r="C969" t="s">
        <v>37</v>
      </c>
      <c r="D969" t="s">
        <v>40</v>
      </c>
      <c r="F969" s="11">
        <v>44391</v>
      </c>
      <c r="H969">
        <v>2</v>
      </c>
      <c r="L969">
        <v>1000.454</v>
      </c>
      <c r="M969" t="s">
        <v>18</v>
      </c>
      <c r="N969" t="s">
        <v>30</v>
      </c>
      <c r="O969">
        <v>140</v>
      </c>
      <c r="P969">
        <v>0</v>
      </c>
      <c r="Q969">
        <v>0</v>
      </c>
      <c r="R969">
        <v>1000.454</v>
      </c>
      <c r="S969">
        <v>1000.454</v>
      </c>
      <c r="T969">
        <v>1000.454</v>
      </c>
      <c r="U969" s="3" t="s">
        <v>23</v>
      </c>
      <c r="V969" s="3" t="s">
        <v>25</v>
      </c>
      <c r="W969">
        <f>VLOOKUP(U969,Days!$A$1:$B$8,2,FALSE)</f>
        <v>3</v>
      </c>
      <c r="X969">
        <f>VLOOKUP(V969,Days!$A$1:$B$8,2,FALSE)</f>
        <v>6</v>
      </c>
      <c r="Y969">
        <f t="shared" si="15"/>
        <v>3</v>
      </c>
    </row>
    <row r="970" spans="1:25" x14ac:dyDescent="0.35">
      <c r="A970" t="s">
        <v>1039</v>
      </c>
      <c r="B970" t="s">
        <v>67</v>
      </c>
      <c r="C970" t="s">
        <v>33</v>
      </c>
      <c r="D970" t="s">
        <v>38</v>
      </c>
      <c r="E970" t="s">
        <v>27</v>
      </c>
      <c r="F970" s="11">
        <v>44392</v>
      </c>
      <c r="G970" s="11">
        <v>44392</v>
      </c>
      <c r="H970">
        <v>1</v>
      </c>
      <c r="K970">
        <v>1</v>
      </c>
      <c r="L970">
        <v>310.93439999999998</v>
      </c>
      <c r="M970" t="s">
        <v>24</v>
      </c>
      <c r="N970">
        <v>0</v>
      </c>
      <c r="O970">
        <v>80</v>
      </c>
      <c r="P970">
        <v>80</v>
      </c>
      <c r="Q970">
        <v>80</v>
      </c>
      <c r="R970">
        <v>310.93439999999998</v>
      </c>
      <c r="S970">
        <v>390.93439999999998</v>
      </c>
      <c r="T970">
        <v>390.93439999999998</v>
      </c>
      <c r="U970" s="3" t="s">
        <v>22</v>
      </c>
      <c r="V970" s="3" t="s">
        <v>22</v>
      </c>
      <c r="W970">
        <f>VLOOKUP(U970,Days!$A$1:$B$8,2,FALSE)</f>
        <v>4</v>
      </c>
      <c r="X970">
        <f>VLOOKUP(V970,Days!$A$1:$B$8,2,FALSE)</f>
        <v>4</v>
      </c>
      <c r="Y970">
        <f t="shared" si="15"/>
        <v>0</v>
      </c>
    </row>
    <row r="971" spans="1:25" x14ac:dyDescent="0.35">
      <c r="A971" t="s">
        <v>1040</v>
      </c>
      <c r="B971" t="s">
        <v>161</v>
      </c>
      <c r="C971" t="s">
        <v>39</v>
      </c>
      <c r="D971" t="s">
        <v>42</v>
      </c>
      <c r="F971" s="11">
        <v>44392</v>
      </c>
      <c r="H971">
        <v>2</v>
      </c>
      <c r="L971">
        <v>450.2</v>
      </c>
      <c r="M971" t="s">
        <v>18</v>
      </c>
      <c r="N971" t="s">
        <v>30</v>
      </c>
      <c r="O971">
        <v>140</v>
      </c>
      <c r="P971">
        <v>0</v>
      </c>
      <c r="Q971">
        <v>0</v>
      </c>
      <c r="R971">
        <v>450.2</v>
      </c>
      <c r="S971">
        <v>450.2</v>
      </c>
      <c r="T971">
        <v>450.2</v>
      </c>
      <c r="U971" s="3" t="s">
        <v>22</v>
      </c>
      <c r="V971" s="3" t="s">
        <v>25</v>
      </c>
      <c r="W971">
        <f>VLOOKUP(U971,Days!$A$1:$B$8,2,FALSE)</f>
        <v>4</v>
      </c>
      <c r="X971">
        <f>VLOOKUP(V971,Days!$A$1:$B$8,2,FALSE)</f>
        <v>6</v>
      </c>
      <c r="Y971">
        <f t="shared" si="15"/>
        <v>2</v>
      </c>
    </row>
    <row r="972" spans="1:25" x14ac:dyDescent="0.35">
      <c r="A972" t="s">
        <v>1041</v>
      </c>
      <c r="B972" t="s">
        <v>63</v>
      </c>
      <c r="C972" t="s">
        <v>39</v>
      </c>
      <c r="D972" t="s">
        <v>42</v>
      </c>
      <c r="F972" s="11">
        <v>44392</v>
      </c>
      <c r="H972">
        <v>2</v>
      </c>
      <c r="L972">
        <v>186</v>
      </c>
      <c r="M972" t="s">
        <v>18</v>
      </c>
      <c r="N972" t="s">
        <v>30</v>
      </c>
      <c r="O972">
        <v>140</v>
      </c>
      <c r="P972">
        <v>0</v>
      </c>
      <c r="Q972">
        <v>0</v>
      </c>
      <c r="R972">
        <v>186</v>
      </c>
      <c r="S972">
        <v>186</v>
      </c>
      <c r="T972">
        <v>186</v>
      </c>
      <c r="U972" s="3" t="s">
        <v>22</v>
      </c>
      <c r="V972" s="3" t="s">
        <v>25</v>
      </c>
      <c r="W972">
        <f>VLOOKUP(U972,Days!$A$1:$B$8,2,FALSE)</f>
        <v>4</v>
      </c>
      <c r="X972">
        <f>VLOOKUP(V972,Days!$A$1:$B$8,2,FALSE)</f>
        <v>6</v>
      </c>
      <c r="Y972">
        <f t="shared" si="15"/>
        <v>2</v>
      </c>
    </row>
    <row r="973" spans="1:25" x14ac:dyDescent="0.35">
      <c r="A973" t="s">
        <v>1042</v>
      </c>
      <c r="B973" t="s">
        <v>67</v>
      </c>
      <c r="C973" t="s">
        <v>37</v>
      </c>
      <c r="D973" t="s">
        <v>42</v>
      </c>
      <c r="F973" s="11">
        <v>44393</v>
      </c>
      <c r="G973" s="11">
        <v>44406</v>
      </c>
      <c r="H973">
        <v>1</v>
      </c>
      <c r="K973">
        <v>1.5</v>
      </c>
      <c r="L973">
        <v>1111.5</v>
      </c>
      <c r="M973" t="s">
        <v>21</v>
      </c>
      <c r="N973">
        <v>13</v>
      </c>
      <c r="O973">
        <v>80</v>
      </c>
      <c r="P973">
        <v>120</v>
      </c>
      <c r="Q973">
        <v>120</v>
      </c>
      <c r="R973">
        <v>1111.5</v>
      </c>
      <c r="S973">
        <v>1231.5</v>
      </c>
      <c r="T973">
        <v>1231.5</v>
      </c>
      <c r="U973" s="3" t="s">
        <v>20</v>
      </c>
      <c r="V973" s="3" t="s">
        <v>22</v>
      </c>
      <c r="W973">
        <f>VLOOKUP(U973,Days!$A$1:$B$8,2,FALSE)</f>
        <v>5</v>
      </c>
      <c r="X973">
        <f>VLOOKUP(V973,Days!$A$1:$B$8,2,FALSE)</f>
        <v>4</v>
      </c>
      <c r="Y973">
        <f t="shared" si="15"/>
        <v>-1</v>
      </c>
    </row>
    <row r="974" spans="1:25" x14ac:dyDescent="0.35">
      <c r="A974" t="s">
        <v>1043</v>
      </c>
      <c r="B974" t="s">
        <v>218</v>
      </c>
      <c r="C974" t="s">
        <v>39</v>
      </c>
      <c r="D974" t="s">
        <v>40</v>
      </c>
      <c r="F974" s="11">
        <v>44393</v>
      </c>
      <c r="H974">
        <v>2</v>
      </c>
      <c r="L974">
        <v>170</v>
      </c>
      <c r="M974" t="s">
        <v>18</v>
      </c>
      <c r="N974" t="s">
        <v>30</v>
      </c>
      <c r="O974">
        <v>140</v>
      </c>
      <c r="P974">
        <v>0</v>
      </c>
      <c r="Q974">
        <v>0</v>
      </c>
      <c r="R974">
        <v>170</v>
      </c>
      <c r="S974">
        <v>170</v>
      </c>
      <c r="T974">
        <v>170</v>
      </c>
      <c r="U974" s="3" t="s">
        <v>20</v>
      </c>
      <c r="V974" s="3" t="s">
        <v>25</v>
      </c>
      <c r="W974">
        <f>VLOOKUP(U974,Days!$A$1:$B$8,2,FALSE)</f>
        <v>5</v>
      </c>
      <c r="X974">
        <f>VLOOKUP(V974,Days!$A$1:$B$8,2,FALSE)</f>
        <v>6</v>
      </c>
      <c r="Y974">
        <f t="shared" si="15"/>
        <v>1</v>
      </c>
    </row>
    <row r="975" spans="1:25" x14ac:dyDescent="0.35">
      <c r="A975" t="s">
        <v>1044</v>
      </c>
      <c r="B975" t="s">
        <v>63</v>
      </c>
      <c r="C975" t="s">
        <v>39</v>
      </c>
      <c r="D975" t="s">
        <v>42</v>
      </c>
      <c r="F975" s="11">
        <v>44393</v>
      </c>
      <c r="H975">
        <v>2</v>
      </c>
      <c r="L975">
        <v>180</v>
      </c>
      <c r="M975" t="s">
        <v>18</v>
      </c>
      <c r="N975" t="s">
        <v>30</v>
      </c>
      <c r="O975">
        <v>140</v>
      </c>
      <c r="P975">
        <v>0</v>
      </c>
      <c r="Q975">
        <v>0</v>
      </c>
      <c r="R975">
        <v>180</v>
      </c>
      <c r="S975">
        <v>180</v>
      </c>
      <c r="T975">
        <v>180</v>
      </c>
      <c r="U975" s="3" t="s">
        <v>20</v>
      </c>
      <c r="V975" s="3" t="s">
        <v>25</v>
      </c>
      <c r="W975">
        <f>VLOOKUP(U975,Days!$A$1:$B$8,2,FALSE)</f>
        <v>5</v>
      </c>
      <c r="X975">
        <f>VLOOKUP(V975,Days!$A$1:$B$8,2,FALSE)</f>
        <v>6</v>
      </c>
      <c r="Y975">
        <f t="shared" si="15"/>
        <v>1</v>
      </c>
    </row>
    <row r="976" spans="1:25" x14ac:dyDescent="0.35">
      <c r="A976" t="s">
        <v>1045</v>
      </c>
      <c r="B976" t="s">
        <v>70</v>
      </c>
      <c r="C976" t="s">
        <v>35</v>
      </c>
      <c r="D976" t="s">
        <v>34</v>
      </c>
      <c r="F976" s="11">
        <v>44394</v>
      </c>
      <c r="G976" s="11">
        <v>44403</v>
      </c>
      <c r="H976">
        <v>1</v>
      </c>
      <c r="K976">
        <v>0.75</v>
      </c>
      <c r="L976">
        <v>48</v>
      </c>
      <c r="M976" t="s">
        <v>24</v>
      </c>
      <c r="N976">
        <v>9</v>
      </c>
      <c r="O976">
        <v>80</v>
      </c>
      <c r="P976">
        <v>60</v>
      </c>
      <c r="Q976">
        <v>60</v>
      </c>
      <c r="R976">
        <v>48</v>
      </c>
      <c r="S976">
        <v>108</v>
      </c>
      <c r="T976">
        <v>108</v>
      </c>
      <c r="U976" s="3" t="s">
        <v>25</v>
      </c>
      <c r="V976" s="3" t="s">
        <v>26</v>
      </c>
      <c r="W976">
        <f>VLOOKUP(U976,Days!$A$1:$B$8,2,FALSE)</f>
        <v>6</v>
      </c>
      <c r="X976">
        <f>VLOOKUP(V976,Days!$A$1:$B$8,2,FALSE)</f>
        <v>1</v>
      </c>
      <c r="Y976">
        <f t="shared" si="15"/>
        <v>-5</v>
      </c>
    </row>
    <row r="977" spans="1:25" x14ac:dyDescent="0.35">
      <c r="A977" t="s">
        <v>1046</v>
      </c>
      <c r="B977" t="s">
        <v>67</v>
      </c>
      <c r="C977" t="s">
        <v>33</v>
      </c>
      <c r="D977" t="s">
        <v>42</v>
      </c>
      <c r="F977" s="11">
        <v>44394</v>
      </c>
      <c r="H977">
        <v>2</v>
      </c>
      <c r="I977" t="s">
        <v>27</v>
      </c>
      <c r="J977" t="s">
        <v>27</v>
      </c>
      <c r="L977">
        <v>1019.9758</v>
      </c>
      <c r="M977" t="s">
        <v>28</v>
      </c>
      <c r="N977" t="s">
        <v>30</v>
      </c>
      <c r="O977">
        <v>140</v>
      </c>
      <c r="P977">
        <v>0</v>
      </c>
      <c r="Q977">
        <v>0</v>
      </c>
      <c r="R977">
        <v>0</v>
      </c>
      <c r="S977">
        <v>1019.9758</v>
      </c>
      <c r="T977">
        <v>0</v>
      </c>
      <c r="U977" s="3" t="s">
        <v>25</v>
      </c>
      <c r="V977" s="3" t="s">
        <v>25</v>
      </c>
      <c r="W977">
        <f>VLOOKUP(U977,Days!$A$1:$B$8,2,FALSE)</f>
        <v>6</v>
      </c>
      <c r="X977">
        <f>VLOOKUP(V977,Days!$A$1:$B$8,2,FALSE)</f>
        <v>6</v>
      </c>
      <c r="Y977">
        <f t="shared" si="15"/>
        <v>0</v>
      </c>
    </row>
    <row r="978" spans="1:25" x14ac:dyDescent="0.35">
      <c r="A978" t="s">
        <v>1047</v>
      </c>
      <c r="B978" t="s">
        <v>87</v>
      </c>
      <c r="C978" t="s">
        <v>33</v>
      </c>
      <c r="D978" t="s">
        <v>34</v>
      </c>
      <c r="F978" s="11">
        <v>44396</v>
      </c>
      <c r="G978" s="11">
        <v>44396</v>
      </c>
      <c r="H978">
        <v>1</v>
      </c>
      <c r="K978">
        <v>0.5</v>
      </c>
      <c r="L978">
        <v>161.79509999999999</v>
      </c>
      <c r="M978" t="s">
        <v>24</v>
      </c>
      <c r="N978">
        <v>0</v>
      </c>
      <c r="O978">
        <v>80</v>
      </c>
      <c r="P978">
        <v>40</v>
      </c>
      <c r="Q978">
        <v>40</v>
      </c>
      <c r="R978">
        <v>161.79509999999999</v>
      </c>
      <c r="S978">
        <v>201.79509999999999</v>
      </c>
      <c r="T978">
        <v>201.79509999999999</v>
      </c>
      <c r="U978" s="3" t="s">
        <v>26</v>
      </c>
      <c r="V978" s="3" t="s">
        <v>26</v>
      </c>
      <c r="W978">
        <f>VLOOKUP(U978,Days!$A$1:$B$8,2,FALSE)</f>
        <v>1</v>
      </c>
      <c r="X978">
        <f>VLOOKUP(V978,Days!$A$1:$B$8,2,FALSE)</f>
        <v>1</v>
      </c>
      <c r="Y978">
        <f t="shared" si="15"/>
        <v>0</v>
      </c>
    </row>
    <row r="979" spans="1:25" x14ac:dyDescent="0.35">
      <c r="A979" t="s">
        <v>1048</v>
      </c>
      <c r="B979" t="s">
        <v>63</v>
      </c>
      <c r="C979" t="s">
        <v>39</v>
      </c>
      <c r="D979" t="s">
        <v>34</v>
      </c>
      <c r="F979" s="11">
        <v>44396</v>
      </c>
      <c r="H979">
        <v>2</v>
      </c>
      <c r="L979">
        <v>61.237400000000001</v>
      </c>
      <c r="M979" t="s">
        <v>24</v>
      </c>
      <c r="N979" t="s">
        <v>30</v>
      </c>
      <c r="O979">
        <v>140</v>
      </c>
      <c r="P979">
        <v>0</v>
      </c>
      <c r="Q979">
        <v>0</v>
      </c>
      <c r="R979">
        <v>61.237400000000001</v>
      </c>
      <c r="S979">
        <v>61.237400000000001</v>
      </c>
      <c r="T979">
        <v>61.237400000000001</v>
      </c>
      <c r="U979" s="3" t="s">
        <v>26</v>
      </c>
      <c r="V979" s="3" t="s">
        <v>25</v>
      </c>
      <c r="W979">
        <f>VLOOKUP(U979,Days!$A$1:$B$8,2,FALSE)</f>
        <v>1</v>
      </c>
      <c r="X979">
        <f>VLOOKUP(V979,Days!$A$1:$B$8,2,FALSE)</f>
        <v>6</v>
      </c>
      <c r="Y979">
        <f t="shared" si="15"/>
        <v>5</v>
      </c>
    </row>
    <row r="980" spans="1:25" x14ac:dyDescent="0.35">
      <c r="A980" t="s">
        <v>1049</v>
      </c>
      <c r="B980" t="s">
        <v>77</v>
      </c>
      <c r="C980" t="s">
        <v>37</v>
      </c>
      <c r="D980" t="s">
        <v>42</v>
      </c>
      <c r="F980" s="11">
        <v>44396</v>
      </c>
      <c r="H980">
        <v>2</v>
      </c>
      <c r="L980">
        <v>440.03</v>
      </c>
      <c r="M980" t="s">
        <v>24</v>
      </c>
      <c r="N980" t="s">
        <v>30</v>
      </c>
      <c r="O980">
        <v>140</v>
      </c>
      <c r="P980">
        <v>0</v>
      </c>
      <c r="Q980">
        <v>0</v>
      </c>
      <c r="R980">
        <v>440.03</v>
      </c>
      <c r="S980">
        <v>440.03</v>
      </c>
      <c r="T980">
        <v>440.03</v>
      </c>
      <c r="U980" s="3" t="s">
        <v>26</v>
      </c>
      <c r="V980" s="3" t="s">
        <v>25</v>
      </c>
      <c r="W980">
        <f>VLOOKUP(U980,Days!$A$1:$B$8,2,FALSE)</f>
        <v>1</v>
      </c>
      <c r="X980">
        <f>VLOOKUP(V980,Days!$A$1:$B$8,2,FALSE)</f>
        <v>6</v>
      </c>
      <c r="Y980">
        <f t="shared" si="15"/>
        <v>5</v>
      </c>
    </row>
    <row r="981" spans="1:25" x14ac:dyDescent="0.35">
      <c r="A981" t="s">
        <v>1050</v>
      </c>
      <c r="B981" t="s">
        <v>77</v>
      </c>
      <c r="C981" t="s">
        <v>37</v>
      </c>
      <c r="D981" t="s">
        <v>40</v>
      </c>
      <c r="F981" s="11">
        <v>44396</v>
      </c>
      <c r="H981">
        <v>2</v>
      </c>
      <c r="L981">
        <v>351</v>
      </c>
      <c r="M981" t="s">
        <v>18</v>
      </c>
      <c r="N981" t="s">
        <v>30</v>
      </c>
      <c r="O981">
        <v>140</v>
      </c>
      <c r="P981">
        <v>0</v>
      </c>
      <c r="Q981">
        <v>0</v>
      </c>
      <c r="R981">
        <v>351</v>
      </c>
      <c r="S981">
        <v>351</v>
      </c>
      <c r="T981">
        <v>351</v>
      </c>
      <c r="U981" s="3" t="s">
        <v>26</v>
      </c>
      <c r="V981" s="3" t="s">
        <v>25</v>
      </c>
      <c r="W981">
        <f>VLOOKUP(U981,Days!$A$1:$B$8,2,FALSE)</f>
        <v>1</v>
      </c>
      <c r="X981">
        <f>VLOOKUP(V981,Days!$A$1:$B$8,2,FALSE)</f>
        <v>6</v>
      </c>
      <c r="Y981">
        <f t="shared" si="15"/>
        <v>5</v>
      </c>
    </row>
    <row r="982" spans="1:25" x14ac:dyDescent="0.35">
      <c r="A982" t="s">
        <v>1051</v>
      </c>
      <c r="B982" t="s">
        <v>67</v>
      </c>
      <c r="C982" t="s">
        <v>37</v>
      </c>
      <c r="D982" t="s">
        <v>42</v>
      </c>
      <c r="F982" s="11">
        <v>44396</v>
      </c>
      <c r="H982">
        <v>2</v>
      </c>
      <c r="L982">
        <v>519.01</v>
      </c>
      <c r="M982" t="s">
        <v>24</v>
      </c>
      <c r="N982" t="s">
        <v>30</v>
      </c>
      <c r="O982">
        <v>140</v>
      </c>
      <c r="P982">
        <v>0</v>
      </c>
      <c r="Q982">
        <v>0</v>
      </c>
      <c r="R982">
        <v>519.01</v>
      </c>
      <c r="S982">
        <v>519.01</v>
      </c>
      <c r="T982">
        <v>519.01</v>
      </c>
      <c r="U982" s="3" t="s">
        <v>26</v>
      </c>
      <c r="V982" s="3" t="s">
        <v>25</v>
      </c>
      <c r="W982">
        <f>VLOOKUP(U982,Days!$A$1:$B$8,2,FALSE)</f>
        <v>1</v>
      </c>
      <c r="X982">
        <f>VLOOKUP(V982,Days!$A$1:$B$8,2,FALSE)</f>
        <v>6</v>
      </c>
      <c r="Y982">
        <f t="shared" si="15"/>
        <v>5</v>
      </c>
    </row>
    <row r="983" spans="1:25" x14ac:dyDescent="0.35">
      <c r="A983" t="s">
        <v>1052</v>
      </c>
      <c r="B983" t="s">
        <v>87</v>
      </c>
      <c r="C983" t="s">
        <v>33</v>
      </c>
      <c r="D983" t="s">
        <v>34</v>
      </c>
      <c r="F983" s="11">
        <v>44396</v>
      </c>
      <c r="H983">
        <v>2</v>
      </c>
      <c r="L983">
        <v>138.08170000000001</v>
      </c>
      <c r="M983" t="s">
        <v>24</v>
      </c>
      <c r="N983" t="s">
        <v>30</v>
      </c>
      <c r="O983">
        <v>140</v>
      </c>
      <c r="P983">
        <v>0</v>
      </c>
      <c r="Q983">
        <v>0</v>
      </c>
      <c r="R983">
        <v>138.08170000000001</v>
      </c>
      <c r="S983">
        <v>138.08170000000001</v>
      </c>
      <c r="T983">
        <v>138.08170000000001</v>
      </c>
      <c r="U983" s="3" t="s">
        <v>26</v>
      </c>
      <c r="V983" s="3" t="s">
        <v>25</v>
      </c>
      <c r="W983">
        <f>VLOOKUP(U983,Days!$A$1:$B$8,2,FALSE)</f>
        <v>1</v>
      </c>
      <c r="X983">
        <f>VLOOKUP(V983,Days!$A$1:$B$8,2,FALSE)</f>
        <v>6</v>
      </c>
      <c r="Y983">
        <f t="shared" si="15"/>
        <v>5</v>
      </c>
    </row>
    <row r="984" spans="1:25" x14ac:dyDescent="0.35">
      <c r="A984" t="s">
        <v>1053</v>
      </c>
      <c r="B984" t="s">
        <v>63</v>
      </c>
      <c r="C984" t="s">
        <v>39</v>
      </c>
      <c r="D984" t="s">
        <v>42</v>
      </c>
      <c r="F984" s="11">
        <v>44396</v>
      </c>
      <c r="H984">
        <v>2</v>
      </c>
      <c r="L984">
        <v>1073.46</v>
      </c>
      <c r="M984" t="s">
        <v>18</v>
      </c>
      <c r="N984" t="s">
        <v>30</v>
      </c>
      <c r="O984">
        <v>140</v>
      </c>
      <c r="P984">
        <v>0</v>
      </c>
      <c r="Q984">
        <v>0</v>
      </c>
      <c r="R984">
        <v>1073.46</v>
      </c>
      <c r="S984">
        <v>1073.46</v>
      </c>
      <c r="T984">
        <v>1073.46</v>
      </c>
      <c r="U984" s="3" t="s">
        <v>26</v>
      </c>
      <c r="V984" s="3" t="s">
        <v>25</v>
      </c>
      <c r="W984">
        <f>VLOOKUP(U984,Days!$A$1:$B$8,2,FALSE)</f>
        <v>1</v>
      </c>
      <c r="X984">
        <f>VLOOKUP(V984,Days!$A$1:$B$8,2,FALSE)</f>
        <v>6</v>
      </c>
      <c r="Y984">
        <f t="shared" si="15"/>
        <v>5</v>
      </c>
    </row>
    <row r="985" spans="1:25" x14ac:dyDescent="0.35">
      <c r="A985" t="s">
        <v>1054</v>
      </c>
      <c r="B985" t="s">
        <v>63</v>
      </c>
      <c r="C985" t="s">
        <v>39</v>
      </c>
      <c r="D985" t="s">
        <v>42</v>
      </c>
      <c r="F985" s="11">
        <v>44396</v>
      </c>
      <c r="H985">
        <v>2</v>
      </c>
      <c r="L985">
        <v>48.489800000000002</v>
      </c>
      <c r="M985" t="s">
        <v>18</v>
      </c>
      <c r="N985" t="s">
        <v>30</v>
      </c>
      <c r="O985">
        <v>140</v>
      </c>
      <c r="P985">
        <v>0</v>
      </c>
      <c r="Q985">
        <v>0</v>
      </c>
      <c r="R985">
        <v>48.489800000000002</v>
      </c>
      <c r="S985">
        <v>48.489800000000002</v>
      </c>
      <c r="T985">
        <v>48.489800000000002</v>
      </c>
      <c r="U985" s="3" t="s">
        <v>26</v>
      </c>
      <c r="V985" s="3" t="s">
        <v>25</v>
      </c>
      <c r="W985">
        <f>VLOOKUP(U985,Days!$A$1:$B$8,2,FALSE)</f>
        <v>1</v>
      </c>
      <c r="X985">
        <f>VLOOKUP(V985,Days!$A$1:$B$8,2,FALSE)</f>
        <v>6</v>
      </c>
      <c r="Y985">
        <f t="shared" si="15"/>
        <v>5</v>
      </c>
    </row>
    <row r="986" spans="1:25" x14ac:dyDescent="0.35">
      <c r="A986" t="s">
        <v>1055</v>
      </c>
      <c r="B986" t="s">
        <v>77</v>
      </c>
      <c r="C986" t="s">
        <v>37</v>
      </c>
      <c r="D986" t="s">
        <v>42</v>
      </c>
      <c r="F986" s="11">
        <v>44396</v>
      </c>
      <c r="H986">
        <v>1</v>
      </c>
      <c r="L986">
        <v>45.237400000000001</v>
      </c>
      <c r="M986" t="s">
        <v>18</v>
      </c>
      <c r="N986" t="s">
        <v>30</v>
      </c>
      <c r="O986">
        <v>80</v>
      </c>
      <c r="P986">
        <v>0</v>
      </c>
      <c r="Q986">
        <v>0</v>
      </c>
      <c r="R986">
        <v>45.237400000000001</v>
      </c>
      <c r="S986">
        <v>45.237400000000001</v>
      </c>
      <c r="T986">
        <v>45.237400000000001</v>
      </c>
      <c r="U986" s="3" t="s">
        <v>26</v>
      </c>
      <c r="V986" s="3" t="s">
        <v>25</v>
      </c>
      <c r="W986">
        <f>VLOOKUP(U986,Days!$A$1:$B$8,2,FALSE)</f>
        <v>1</v>
      </c>
      <c r="X986">
        <f>VLOOKUP(V986,Days!$A$1:$B$8,2,FALSE)</f>
        <v>6</v>
      </c>
      <c r="Y986">
        <f t="shared" si="15"/>
        <v>5</v>
      </c>
    </row>
    <row r="987" spans="1:25" x14ac:dyDescent="0.35">
      <c r="A987" t="s">
        <v>1056</v>
      </c>
      <c r="B987" t="s">
        <v>63</v>
      </c>
      <c r="C987" t="s">
        <v>39</v>
      </c>
      <c r="D987" t="s">
        <v>34</v>
      </c>
      <c r="F987" s="11">
        <v>44396</v>
      </c>
      <c r="H987">
        <v>1</v>
      </c>
      <c r="L987">
        <v>288.42</v>
      </c>
      <c r="M987" t="s">
        <v>24</v>
      </c>
      <c r="N987" t="s">
        <v>30</v>
      </c>
      <c r="O987">
        <v>80</v>
      </c>
      <c r="P987">
        <v>0</v>
      </c>
      <c r="Q987">
        <v>0</v>
      </c>
      <c r="R987">
        <v>288.42</v>
      </c>
      <c r="S987">
        <v>288.42</v>
      </c>
      <c r="T987">
        <v>288.42</v>
      </c>
      <c r="U987" s="3" t="s">
        <v>26</v>
      </c>
      <c r="V987" s="3" t="s">
        <v>25</v>
      </c>
      <c r="W987">
        <f>VLOOKUP(U987,Days!$A$1:$B$8,2,FALSE)</f>
        <v>1</v>
      </c>
      <c r="X987">
        <f>VLOOKUP(V987,Days!$A$1:$B$8,2,FALSE)</f>
        <v>6</v>
      </c>
      <c r="Y987">
        <f t="shared" si="15"/>
        <v>5</v>
      </c>
    </row>
    <row r="988" spans="1:25" x14ac:dyDescent="0.35">
      <c r="A988" t="s">
        <v>1057</v>
      </c>
      <c r="B988" t="s">
        <v>67</v>
      </c>
      <c r="C988" t="s">
        <v>33</v>
      </c>
      <c r="D988" t="s">
        <v>42</v>
      </c>
      <c r="F988" s="11">
        <v>44397</v>
      </c>
      <c r="H988">
        <v>1</v>
      </c>
      <c r="L988">
        <v>38.496899999999997</v>
      </c>
      <c r="M988" t="s">
        <v>18</v>
      </c>
      <c r="N988" t="s">
        <v>30</v>
      </c>
      <c r="O988">
        <v>80</v>
      </c>
      <c r="P988">
        <v>0</v>
      </c>
      <c r="Q988">
        <v>0</v>
      </c>
      <c r="R988">
        <v>38.496899999999997</v>
      </c>
      <c r="S988">
        <v>38.496899999999997</v>
      </c>
      <c r="T988">
        <v>38.496899999999997</v>
      </c>
      <c r="U988" s="3" t="s">
        <v>19</v>
      </c>
      <c r="V988" s="3" t="s">
        <v>25</v>
      </c>
      <c r="W988">
        <f>VLOOKUP(U988,Days!$A$1:$B$8,2,FALSE)</f>
        <v>2</v>
      </c>
      <c r="X988">
        <f>VLOOKUP(V988,Days!$A$1:$B$8,2,FALSE)</f>
        <v>6</v>
      </c>
      <c r="Y988">
        <f t="shared" si="15"/>
        <v>4</v>
      </c>
    </row>
    <row r="989" spans="1:25" x14ac:dyDescent="0.35">
      <c r="A989" t="s">
        <v>1058</v>
      </c>
      <c r="B989" t="s">
        <v>65</v>
      </c>
      <c r="C989" t="s">
        <v>33</v>
      </c>
      <c r="D989" t="s">
        <v>36</v>
      </c>
      <c r="F989" s="11">
        <v>44397</v>
      </c>
      <c r="H989">
        <v>1</v>
      </c>
      <c r="L989">
        <v>107.99550000000001</v>
      </c>
      <c r="M989" t="s">
        <v>18</v>
      </c>
      <c r="N989" t="s">
        <v>30</v>
      </c>
      <c r="O989">
        <v>80</v>
      </c>
      <c r="P989">
        <v>0</v>
      </c>
      <c r="Q989">
        <v>0</v>
      </c>
      <c r="R989">
        <v>107.99550000000001</v>
      </c>
      <c r="S989">
        <v>107.99550000000001</v>
      </c>
      <c r="T989">
        <v>107.99550000000001</v>
      </c>
      <c r="U989" s="3" t="s">
        <v>19</v>
      </c>
      <c r="V989" s="3" t="s">
        <v>25</v>
      </c>
      <c r="W989">
        <f>VLOOKUP(U989,Days!$A$1:$B$8,2,FALSE)</f>
        <v>2</v>
      </c>
      <c r="X989">
        <f>VLOOKUP(V989,Days!$A$1:$B$8,2,FALSE)</f>
        <v>6</v>
      </c>
      <c r="Y989">
        <f t="shared" si="15"/>
        <v>4</v>
      </c>
    </row>
    <row r="990" spans="1:25" x14ac:dyDescent="0.35">
      <c r="A990" t="s">
        <v>1059</v>
      </c>
      <c r="B990" t="s">
        <v>63</v>
      </c>
      <c r="C990" t="s">
        <v>39</v>
      </c>
      <c r="D990" t="s">
        <v>34</v>
      </c>
      <c r="F990" s="11">
        <v>44397</v>
      </c>
      <c r="H990">
        <v>2</v>
      </c>
      <c r="L990">
        <v>142.85319999999999</v>
      </c>
      <c r="M990" t="s">
        <v>18</v>
      </c>
      <c r="N990" t="s">
        <v>30</v>
      </c>
      <c r="O990">
        <v>140</v>
      </c>
      <c r="P990">
        <v>0</v>
      </c>
      <c r="Q990">
        <v>0</v>
      </c>
      <c r="R990">
        <v>142.85319999999999</v>
      </c>
      <c r="S990">
        <v>142.85319999999999</v>
      </c>
      <c r="T990">
        <v>142.85319999999999</v>
      </c>
      <c r="U990" s="3" t="s">
        <v>19</v>
      </c>
      <c r="V990" s="3" t="s">
        <v>25</v>
      </c>
      <c r="W990">
        <f>VLOOKUP(U990,Days!$A$1:$B$8,2,FALSE)</f>
        <v>2</v>
      </c>
      <c r="X990">
        <f>VLOOKUP(V990,Days!$A$1:$B$8,2,FALSE)</f>
        <v>6</v>
      </c>
      <c r="Y990">
        <f t="shared" si="15"/>
        <v>4</v>
      </c>
    </row>
    <row r="991" spans="1:25" x14ac:dyDescent="0.35">
      <c r="A991" t="s">
        <v>1060</v>
      </c>
      <c r="B991" t="s">
        <v>67</v>
      </c>
      <c r="C991" t="s">
        <v>35</v>
      </c>
      <c r="D991" t="s">
        <v>34</v>
      </c>
      <c r="F991" s="11">
        <v>44398</v>
      </c>
      <c r="H991">
        <v>1</v>
      </c>
      <c r="L991">
        <v>85.942099999999996</v>
      </c>
      <c r="M991" t="s">
        <v>18</v>
      </c>
      <c r="N991" t="s">
        <v>30</v>
      </c>
      <c r="O991">
        <v>80</v>
      </c>
      <c r="P991">
        <v>0</v>
      </c>
      <c r="Q991">
        <v>0</v>
      </c>
      <c r="R991">
        <v>85.942099999999996</v>
      </c>
      <c r="S991">
        <v>85.942099999999996</v>
      </c>
      <c r="T991">
        <v>85.942099999999996</v>
      </c>
      <c r="U991" s="3" t="s">
        <v>23</v>
      </c>
      <c r="V991" s="3" t="s">
        <v>25</v>
      </c>
      <c r="W991">
        <f>VLOOKUP(U991,Days!$A$1:$B$8,2,FALSE)</f>
        <v>3</v>
      </c>
      <c r="X991">
        <f>VLOOKUP(V991,Days!$A$1:$B$8,2,FALSE)</f>
        <v>6</v>
      </c>
      <c r="Y991">
        <f t="shared" si="15"/>
        <v>3</v>
      </c>
    </row>
    <row r="992" spans="1:25" x14ac:dyDescent="0.35">
      <c r="A992" t="s">
        <v>1061</v>
      </c>
      <c r="B992" t="s">
        <v>63</v>
      </c>
      <c r="C992" t="s">
        <v>39</v>
      </c>
      <c r="D992" t="s">
        <v>42</v>
      </c>
      <c r="F992" s="11">
        <v>44398</v>
      </c>
      <c r="H992">
        <v>2</v>
      </c>
      <c r="L992">
        <v>21.33</v>
      </c>
      <c r="M992" t="s">
        <v>18</v>
      </c>
      <c r="N992" t="s">
        <v>30</v>
      </c>
      <c r="O992">
        <v>140</v>
      </c>
      <c r="P992">
        <v>0</v>
      </c>
      <c r="Q992">
        <v>0</v>
      </c>
      <c r="R992">
        <v>21.33</v>
      </c>
      <c r="S992">
        <v>21.33</v>
      </c>
      <c r="T992">
        <v>21.33</v>
      </c>
      <c r="U992" s="3" t="s">
        <v>23</v>
      </c>
      <c r="V992" s="3" t="s">
        <v>25</v>
      </c>
      <c r="W992">
        <f>VLOOKUP(U992,Days!$A$1:$B$8,2,FALSE)</f>
        <v>3</v>
      </c>
      <c r="X992">
        <f>VLOOKUP(V992,Days!$A$1:$B$8,2,FALSE)</f>
        <v>6</v>
      </c>
      <c r="Y992">
        <f t="shared" si="15"/>
        <v>3</v>
      </c>
    </row>
    <row r="993" spans="1:25" x14ac:dyDescent="0.35">
      <c r="A993" t="s">
        <v>1062</v>
      </c>
      <c r="B993" t="s">
        <v>70</v>
      </c>
      <c r="C993" t="s">
        <v>35</v>
      </c>
      <c r="D993" t="s">
        <v>42</v>
      </c>
      <c r="F993" s="11">
        <v>44398</v>
      </c>
      <c r="H993">
        <v>2</v>
      </c>
      <c r="L993">
        <v>602.66</v>
      </c>
      <c r="M993" t="s">
        <v>24</v>
      </c>
      <c r="N993" t="s">
        <v>30</v>
      </c>
      <c r="O993">
        <v>140</v>
      </c>
      <c r="P993">
        <v>0</v>
      </c>
      <c r="Q993">
        <v>0</v>
      </c>
      <c r="R993">
        <v>602.66</v>
      </c>
      <c r="S993">
        <v>602.66</v>
      </c>
      <c r="T993">
        <v>602.66</v>
      </c>
      <c r="U993" s="3" t="s">
        <v>23</v>
      </c>
      <c r="V993" s="3" t="s">
        <v>25</v>
      </c>
      <c r="W993">
        <f>VLOOKUP(U993,Days!$A$1:$B$8,2,FALSE)</f>
        <v>3</v>
      </c>
      <c r="X993">
        <f>VLOOKUP(V993,Days!$A$1:$B$8,2,FALSE)</f>
        <v>6</v>
      </c>
      <c r="Y993">
        <f t="shared" si="15"/>
        <v>3</v>
      </c>
    </row>
    <row r="994" spans="1:25" x14ac:dyDescent="0.35">
      <c r="A994" t="s">
        <v>1063</v>
      </c>
      <c r="B994" t="s">
        <v>70</v>
      </c>
      <c r="C994" t="s">
        <v>35</v>
      </c>
      <c r="D994" t="s">
        <v>34</v>
      </c>
      <c r="E994" t="s">
        <v>27</v>
      </c>
      <c r="F994" s="11">
        <v>44399</v>
      </c>
      <c r="H994">
        <v>2</v>
      </c>
      <c r="L994">
        <v>66.8857</v>
      </c>
      <c r="M994" t="s">
        <v>24</v>
      </c>
      <c r="N994" t="s">
        <v>30</v>
      </c>
      <c r="O994">
        <v>140</v>
      </c>
      <c r="P994">
        <v>0</v>
      </c>
      <c r="Q994">
        <v>0</v>
      </c>
      <c r="R994">
        <v>66.8857</v>
      </c>
      <c r="S994">
        <v>66.8857</v>
      </c>
      <c r="T994">
        <v>66.8857</v>
      </c>
      <c r="U994" s="3" t="s">
        <v>22</v>
      </c>
      <c r="V994" s="3" t="s">
        <v>25</v>
      </c>
      <c r="W994">
        <f>VLOOKUP(U994,Days!$A$1:$B$8,2,FALSE)</f>
        <v>4</v>
      </c>
      <c r="X994">
        <f>VLOOKUP(V994,Days!$A$1:$B$8,2,FALSE)</f>
        <v>6</v>
      </c>
      <c r="Y994">
        <f t="shared" si="15"/>
        <v>2</v>
      </c>
    </row>
    <row r="995" spans="1:25" x14ac:dyDescent="0.35">
      <c r="A995" t="s">
        <v>1064</v>
      </c>
      <c r="B995" t="s">
        <v>70</v>
      </c>
      <c r="C995" t="s">
        <v>37</v>
      </c>
      <c r="D995" t="s">
        <v>40</v>
      </c>
      <c r="F995" s="11">
        <v>44399</v>
      </c>
      <c r="H995">
        <v>1</v>
      </c>
      <c r="L995">
        <v>472.54539999999997</v>
      </c>
      <c r="M995" t="s">
        <v>18</v>
      </c>
      <c r="N995" t="s">
        <v>30</v>
      </c>
      <c r="O995">
        <v>80</v>
      </c>
      <c r="P995">
        <v>0</v>
      </c>
      <c r="Q995">
        <v>0</v>
      </c>
      <c r="R995">
        <v>472.54539999999997</v>
      </c>
      <c r="S995">
        <v>472.54539999999997</v>
      </c>
      <c r="T995">
        <v>472.54539999999997</v>
      </c>
      <c r="U995" s="3" t="s">
        <v>22</v>
      </c>
      <c r="V995" s="3" t="s">
        <v>25</v>
      </c>
      <c r="W995">
        <f>VLOOKUP(U995,Days!$A$1:$B$8,2,FALSE)</f>
        <v>4</v>
      </c>
      <c r="X995">
        <f>VLOOKUP(V995,Days!$A$1:$B$8,2,FALSE)</f>
        <v>6</v>
      </c>
      <c r="Y995">
        <f t="shared" si="15"/>
        <v>2</v>
      </c>
    </row>
    <row r="996" spans="1:25" x14ac:dyDescent="0.35">
      <c r="A996" t="s">
        <v>1065</v>
      </c>
      <c r="B996" t="s">
        <v>87</v>
      </c>
      <c r="C996" t="s">
        <v>35</v>
      </c>
      <c r="D996" t="s">
        <v>34</v>
      </c>
      <c r="F996" s="11">
        <v>44399</v>
      </c>
      <c r="H996">
        <v>1</v>
      </c>
      <c r="L996">
        <v>147.69890000000001</v>
      </c>
      <c r="M996" t="s">
        <v>24</v>
      </c>
      <c r="N996" t="s">
        <v>30</v>
      </c>
      <c r="O996">
        <v>80</v>
      </c>
      <c r="P996">
        <v>0</v>
      </c>
      <c r="Q996">
        <v>0</v>
      </c>
      <c r="R996">
        <v>147.69890000000001</v>
      </c>
      <c r="S996">
        <v>147.69890000000001</v>
      </c>
      <c r="T996">
        <v>147.69890000000001</v>
      </c>
      <c r="U996" s="3" t="s">
        <v>22</v>
      </c>
      <c r="V996" s="3" t="s">
        <v>25</v>
      </c>
      <c r="W996">
        <f>VLOOKUP(U996,Days!$A$1:$B$8,2,FALSE)</f>
        <v>4</v>
      </c>
      <c r="X996">
        <f>VLOOKUP(V996,Days!$A$1:$B$8,2,FALSE)</f>
        <v>6</v>
      </c>
      <c r="Y996">
        <f t="shared" si="15"/>
        <v>2</v>
      </c>
    </row>
    <row r="997" spans="1:25" x14ac:dyDescent="0.35">
      <c r="A997" t="s">
        <v>1066</v>
      </c>
      <c r="B997" t="s">
        <v>87</v>
      </c>
      <c r="C997" t="s">
        <v>33</v>
      </c>
      <c r="D997" t="s">
        <v>34</v>
      </c>
      <c r="F997" s="11">
        <v>44399</v>
      </c>
      <c r="H997">
        <v>2</v>
      </c>
      <c r="L997">
        <v>237.21</v>
      </c>
      <c r="M997" t="s">
        <v>24</v>
      </c>
      <c r="N997" t="s">
        <v>30</v>
      </c>
      <c r="O997">
        <v>140</v>
      </c>
      <c r="P997">
        <v>0</v>
      </c>
      <c r="Q997">
        <v>0</v>
      </c>
      <c r="R997">
        <v>237.21</v>
      </c>
      <c r="S997">
        <v>237.21</v>
      </c>
      <c r="T997">
        <v>237.21</v>
      </c>
      <c r="U997" s="3" t="s">
        <v>22</v>
      </c>
      <c r="V997" s="3" t="s">
        <v>25</v>
      </c>
      <c r="W997">
        <f>VLOOKUP(U997,Days!$A$1:$B$8,2,FALSE)</f>
        <v>4</v>
      </c>
      <c r="X997">
        <f>VLOOKUP(V997,Days!$A$1:$B$8,2,FALSE)</f>
        <v>6</v>
      </c>
      <c r="Y997">
        <f t="shared" si="15"/>
        <v>2</v>
      </c>
    </row>
    <row r="998" spans="1:25" x14ac:dyDescent="0.35">
      <c r="A998" t="s">
        <v>1067</v>
      </c>
      <c r="B998" t="s">
        <v>70</v>
      </c>
      <c r="C998" t="s">
        <v>35</v>
      </c>
      <c r="D998" t="s">
        <v>40</v>
      </c>
      <c r="F998" s="11">
        <v>44399</v>
      </c>
      <c r="H998">
        <v>1</v>
      </c>
      <c r="L998">
        <v>128.8115</v>
      </c>
      <c r="M998" t="s">
        <v>24</v>
      </c>
      <c r="N998" t="s">
        <v>30</v>
      </c>
      <c r="O998">
        <v>80</v>
      </c>
      <c r="P998">
        <v>0</v>
      </c>
      <c r="Q998">
        <v>0</v>
      </c>
      <c r="R998">
        <v>128.8115</v>
      </c>
      <c r="S998">
        <v>128.8115</v>
      </c>
      <c r="T998">
        <v>128.8115</v>
      </c>
      <c r="U998" s="3" t="s">
        <v>22</v>
      </c>
      <c r="V998" s="3" t="s">
        <v>25</v>
      </c>
      <c r="W998">
        <f>VLOOKUP(U998,Days!$A$1:$B$8,2,FALSE)</f>
        <v>4</v>
      </c>
      <c r="X998">
        <f>VLOOKUP(V998,Days!$A$1:$B$8,2,FALSE)</f>
        <v>6</v>
      </c>
      <c r="Y998">
        <f t="shared" si="15"/>
        <v>2</v>
      </c>
    </row>
    <row r="999" spans="1:25" x14ac:dyDescent="0.35">
      <c r="A999" t="s">
        <v>1068</v>
      </c>
      <c r="B999" t="s">
        <v>67</v>
      </c>
      <c r="C999" t="s">
        <v>35</v>
      </c>
      <c r="D999" t="s">
        <v>34</v>
      </c>
      <c r="F999" s="11">
        <v>44400</v>
      </c>
      <c r="H999">
        <v>1</v>
      </c>
      <c r="L999">
        <v>84.886200000000002</v>
      </c>
      <c r="M999" t="s">
        <v>24</v>
      </c>
      <c r="N999" t="s">
        <v>30</v>
      </c>
      <c r="O999">
        <v>80</v>
      </c>
      <c r="P999">
        <v>0</v>
      </c>
      <c r="Q999">
        <v>0</v>
      </c>
      <c r="R999">
        <v>84.886200000000002</v>
      </c>
      <c r="S999">
        <v>84.886200000000002</v>
      </c>
      <c r="T999">
        <v>84.886200000000002</v>
      </c>
      <c r="U999" s="3" t="s">
        <v>20</v>
      </c>
      <c r="V999" s="3" t="s">
        <v>25</v>
      </c>
      <c r="W999">
        <f>VLOOKUP(U999,Days!$A$1:$B$8,2,FALSE)</f>
        <v>5</v>
      </c>
      <c r="X999">
        <f>VLOOKUP(V999,Days!$A$1:$B$8,2,FALSE)</f>
        <v>6</v>
      </c>
      <c r="Y999">
        <f t="shared" si="15"/>
        <v>1</v>
      </c>
    </row>
    <row r="1000" spans="1:25" x14ac:dyDescent="0.35">
      <c r="A1000" t="s">
        <v>1069</v>
      </c>
      <c r="B1000" t="s">
        <v>218</v>
      </c>
      <c r="C1000" t="s">
        <v>39</v>
      </c>
      <c r="D1000" t="s">
        <v>36</v>
      </c>
      <c r="F1000" s="11">
        <v>44401</v>
      </c>
      <c r="H1000">
        <v>1</v>
      </c>
      <c r="L1000">
        <v>122.31950000000001</v>
      </c>
      <c r="M1000" t="s">
        <v>18</v>
      </c>
      <c r="N1000" t="s">
        <v>30</v>
      </c>
      <c r="O1000">
        <v>80</v>
      </c>
      <c r="P1000">
        <v>0</v>
      </c>
      <c r="Q1000">
        <v>0</v>
      </c>
      <c r="R1000">
        <v>122.31950000000001</v>
      </c>
      <c r="S1000">
        <v>122.31950000000001</v>
      </c>
      <c r="T1000">
        <v>122.31950000000001</v>
      </c>
      <c r="U1000" s="3" t="s">
        <v>25</v>
      </c>
      <c r="V1000" s="3" t="s">
        <v>25</v>
      </c>
      <c r="W1000">
        <f>VLOOKUP(U1000,Days!$A$1:$B$8,2,FALSE)</f>
        <v>6</v>
      </c>
      <c r="X1000">
        <f>VLOOKUP(V1000,Days!$A$1:$B$8,2,FALSE)</f>
        <v>6</v>
      </c>
      <c r="Y1000">
        <f t="shared" si="15"/>
        <v>0</v>
      </c>
    </row>
    <row r="1001" spans="1:25" x14ac:dyDescent="0.35">
      <c r="A1001" t="s">
        <v>1070</v>
      </c>
      <c r="B1001" t="s">
        <v>218</v>
      </c>
      <c r="C1001" t="s">
        <v>39</v>
      </c>
      <c r="D1001" t="s">
        <v>34</v>
      </c>
      <c r="F1001" s="11">
        <v>44406</v>
      </c>
      <c r="H1001">
        <v>2</v>
      </c>
      <c r="L1001">
        <v>210.4494</v>
      </c>
      <c r="M1001" t="s">
        <v>24</v>
      </c>
      <c r="N1001" t="s">
        <v>30</v>
      </c>
      <c r="O1001">
        <v>140</v>
      </c>
      <c r="P1001">
        <v>0</v>
      </c>
      <c r="Q1001">
        <v>0</v>
      </c>
      <c r="R1001">
        <v>210.4494</v>
      </c>
      <c r="S1001">
        <v>210.4494</v>
      </c>
      <c r="T1001">
        <v>210.4494</v>
      </c>
      <c r="U1001" s="3" t="s">
        <v>22</v>
      </c>
      <c r="V1001" s="3" t="s">
        <v>25</v>
      </c>
      <c r="W1001">
        <f>VLOOKUP(U1001,Days!$A$1:$B$8,2,FALSE)</f>
        <v>4</v>
      </c>
      <c r="X1001">
        <f>VLOOKUP(V1001,Days!$A$1:$B$8,2,FALSE)</f>
        <v>6</v>
      </c>
      <c r="Y1001">
        <f t="shared" si="1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F805-1C19-4EED-A51E-64BF7412EE6F}">
  <dimension ref="B1:I7"/>
  <sheetViews>
    <sheetView workbookViewId="0">
      <selection activeCell="G15" sqref="G15"/>
    </sheetView>
  </sheetViews>
  <sheetFormatPr defaultColWidth="9.1796875" defaultRowHeight="14.5" x14ac:dyDescent="0.35"/>
  <cols>
    <col min="1" max="1" width="2.26953125" customWidth="1"/>
  </cols>
  <sheetData>
    <row r="1" spans="2:9" x14ac:dyDescent="0.35">
      <c r="B1" s="4" t="s">
        <v>0</v>
      </c>
      <c r="C1" s="4" t="s">
        <v>7</v>
      </c>
      <c r="E1" s="4" t="s">
        <v>5</v>
      </c>
      <c r="G1" s="4" t="s">
        <v>31</v>
      </c>
      <c r="I1" s="4" t="s">
        <v>32</v>
      </c>
    </row>
    <row r="2" spans="2:9" x14ac:dyDescent="0.35">
      <c r="B2" s="5">
        <v>1</v>
      </c>
      <c r="C2" s="5">
        <v>80</v>
      </c>
      <c r="E2" s="5" t="s">
        <v>18</v>
      </c>
      <c r="G2" s="5" t="s">
        <v>33</v>
      </c>
      <c r="I2" s="5" t="s">
        <v>34</v>
      </c>
    </row>
    <row r="3" spans="2:9" x14ac:dyDescent="0.35">
      <c r="B3" s="5">
        <v>2</v>
      </c>
      <c r="C3" s="5">
        <v>140</v>
      </c>
      <c r="E3" s="5" t="s">
        <v>24</v>
      </c>
      <c r="G3" s="5" t="s">
        <v>35</v>
      </c>
      <c r="I3" s="5" t="s">
        <v>36</v>
      </c>
    </row>
    <row r="4" spans="2:9" x14ac:dyDescent="0.35">
      <c r="B4" s="5">
        <v>3</v>
      </c>
      <c r="C4" s="5">
        <v>195</v>
      </c>
      <c r="E4" s="5" t="s">
        <v>29</v>
      </c>
      <c r="G4" s="5" t="s">
        <v>37</v>
      </c>
      <c r="I4" s="5" t="s">
        <v>38</v>
      </c>
    </row>
    <row r="5" spans="2:9" x14ac:dyDescent="0.35">
      <c r="E5" s="5" t="s">
        <v>21</v>
      </c>
      <c r="G5" s="5" t="s">
        <v>39</v>
      </c>
      <c r="I5" s="5" t="s">
        <v>40</v>
      </c>
    </row>
    <row r="6" spans="2:9" x14ac:dyDescent="0.35">
      <c r="E6" s="5" t="s">
        <v>28</v>
      </c>
      <c r="G6" s="5" t="s">
        <v>41</v>
      </c>
      <c r="I6" s="5" t="s">
        <v>42</v>
      </c>
    </row>
    <row r="7" spans="2:9" x14ac:dyDescent="0.35">
      <c r="G7" s="5"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DC48-4D57-4A70-B37F-CD06F3E63836}">
  <dimension ref="A1:B8"/>
  <sheetViews>
    <sheetView workbookViewId="0">
      <selection sqref="A1:XFD1048576"/>
    </sheetView>
  </sheetViews>
  <sheetFormatPr defaultRowHeight="14.5" x14ac:dyDescent="0.35"/>
  <sheetData>
    <row r="1" spans="1:2" x14ac:dyDescent="0.35">
      <c r="A1" t="s">
        <v>52</v>
      </c>
      <c r="B1" t="s">
        <v>51</v>
      </c>
    </row>
    <row r="2" spans="1:2" x14ac:dyDescent="0.35">
      <c r="A2" t="s">
        <v>50</v>
      </c>
      <c r="B2">
        <v>1</v>
      </c>
    </row>
    <row r="3" spans="1:2" x14ac:dyDescent="0.35">
      <c r="A3" t="s">
        <v>49</v>
      </c>
      <c r="B3">
        <v>2</v>
      </c>
    </row>
    <row r="4" spans="1:2" x14ac:dyDescent="0.35">
      <c r="A4" t="s">
        <v>48</v>
      </c>
      <c r="B4">
        <v>3</v>
      </c>
    </row>
    <row r="5" spans="1:2" x14ac:dyDescent="0.35">
      <c r="A5" t="s">
        <v>47</v>
      </c>
      <c r="B5">
        <v>4</v>
      </c>
    </row>
    <row r="6" spans="1:2" x14ac:dyDescent="0.35">
      <c r="A6" t="s">
        <v>46</v>
      </c>
      <c r="B6">
        <v>5</v>
      </c>
    </row>
    <row r="7" spans="1:2" x14ac:dyDescent="0.35">
      <c r="A7" t="s">
        <v>45</v>
      </c>
      <c r="B7">
        <v>6</v>
      </c>
    </row>
    <row r="8" spans="1:2" x14ac:dyDescent="0.35">
      <c r="A8" t="s">
        <v>44</v>
      </c>
      <c r="B8">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72720-DED8-470F-8684-05F165EF2EBF}">
  <dimension ref="A3:H11"/>
  <sheetViews>
    <sheetView workbookViewId="0">
      <selection activeCell="H15" sqref="H15"/>
    </sheetView>
  </sheetViews>
  <sheetFormatPr defaultRowHeight="14.5" x14ac:dyDescent="0.35"/>
  <cols>
    <col min="1" max="1" width="18.7265625" bestFit="1" customWidth="1"/>
    <col min="2" max="2" width="15.26953125" bestFit="1" customWidth="1"/>
    <col min="3" max="3" width="12.453125" bestFit="1" customWidth="1"/>
    <col min="4" max="6" width="11.81640625" bestFit="1" customWidth="1"/>
    <col min="7" max="7" width="10.81640625" bestFit="1" customWidth="1"/>
    <col min="8" max="8" width="12.453125" bestFit="1" customWidth="1"/>
  </cols>
  <sheetData>
    <row r="3" spans="1:8" x14ac:dyDescent="0.35">
      <c r="A3" s="8" t="s">
        <v>56</v>
      </c>
      <c r="B3" s="8" t="s">
        <v>55</v>
      </c>
    </row>
    <row r="4" spans="1:8" x14ac:dyDescent="0.35">
      <c r="A4" s="8" t="s">
        <v>54</v>
      </c>
      <c r="B4" t="s">
        <v>26</v>
      </c>
      <c r="C4" t="s">
        <v>19</v>
      </c>
      <c r="D4" t="s">
        <v>23</v>
      </c>
      <c r="E4" t="s">
        <v>22</v>
      </c>
      <c r="F4" t="s">
        <v>20</v>
      </c>
      <c r="G4" t="s">
        <v>25</v>
      </c>
      <c r="H4" t="s">
        <v>53</v>
      </c>
    </row>
    <row r="5" spans="1:8" x14ac:dyDescent="0.35">
      <c r="A5" s="7" t="s">
        <v>26</v>
      </c>
      <c r="B5">
        <v>0</v>
      </c>
      <c r="C5">
        <v>1</v>
      </c>
      <c r="D5">
        <v>2</v>
      </c>
      <c r="E5">
        <v>3</v>
      </c>
      <c r="F5">
        <v>4</v>
      </c>
      <c r="G5">
        <v>5</v>
      </c>
      <c r="H5">
        <v>2.1377952755905514</v>
      </c>
    </row>
    <row r="6" spans="1:8" x14ac:dyDescent="0.35">
      <c r="A6" s="7" t="s">
        <v>19</v>
      </c>
      <c r="B6">
        <v>-1</v>
      </c>
      <c r="C6">
        <v>0</v>
      </c>
      <c r="D6">
        <v>1</v>
      </c>
      <c r="E6">
        <v>2</v>
      </c>
      <c r="F6">
        <v>3</v>
      </c>
      <c r="G6">
        <v>4</v>
      </c>
      <c r="H6">
        <v>1.2259615384615385</v>
      </c>
    </row>
    <row r="7" spans="1:8" x14ac:dyDescent="0.35">
      <c r="A7" s="7" t="s">
        <v>23</v>
      </c>
      <c r="B7">
        <v>-2</v>
      </c>
      <c r="C7">
        <v>-1</v>
      </c>
      <c r="D7">
        <v>0</v>
      </c>
      <c r="E7">
        <v>1</v>
      </c>
      <c r="F7">
        <v>2</v>
      </c>
      <c r="G7">
        <v>3</v>
      </c>
      <c r="H7">
        <v>-4.0650406504065045E-3</v>
      </c>
    </row>
    <row r="8" spans="1:8" x14ac:dyDescent="0.35">
      <c r="A8" s="7" t="s">
        <v>22</v>
      </c>
      <c r="B8">
        <v>-3</v>
      </c>
      <c r="C8">
        <v>-2</v>
      </c>
      <c r="D8">
        <v>-1</v>
      </c>
      <c r="E8">
        <v>0</v>
      </c>
      <c r="F8">
        <v>1</v>
      </c>
      <c r="G8">
        <v>2</v>
      </c>
      <c r="H8">
        <v>-0.46919431279620855</v>
      </c>
    </row>
    <row r="9" spans="1:8" x14ac:dyDescent="0.35">
      <c r="A9" s="7" t="s">
        <v>20</v>
      </c>
      <c r="B9">
        <v>-4</v>
      </c>
      <c r="C9">
        <v>-3</v>
      </c>
      <c r="D9">
        <v>-2</v>
      </c>
      <c r="E9">
        <v>-1</v>
      </c>
      <c r="F9">
        <v>0</v>
      </c>
      <c r="G9">
        <v>1</v>
      </c>
      <c r="H9">
        <v>-1.2250000000000001</v>
      </c>
    </row>
    <row r="10" spans="1:8" x14ac:dyDescent="0.35">
      <c r="A10" s="7" t="s">
        <v>25</v>
      </c>
      <c r="B10">
        <v>-5</v>
      </c>
      <c r="C10">
        <v>-4</v>
      </c>
      <c r="D10">
        <v>-3</v>
      </c>
      <c r="E10">
        <v>-2</v>
      </c>
      <c r="F10">
        <v>-1</v>
      </c>
      <c r="G10">
        <v>0</v>
      </c>
      <c r="H10">
        <v>-2.8780487804878048</v>
      </c>
    </row>
    <row r="11" spans="1:8" x14ac:dyDescent="0.35">
      <c r="A11" s="7" t="s">
        <v>53</v>
      </c>
      <c r="B11">
        <v>-1.6923076923076923</v>
      </c>
      <c r="C11">
        <v>-0.69801980198019797</v>
      </c>
      <c r="D11">
        <v>0.47428571428571431</v>
      </c>
      <c r="E11">
        <v>1.4431818181818181</v>
      </c>
      <c r="F11">
        <v>2.1956521739130435</v>
      </c>
      <c r="G11">
        <v>3.0362694300518136</v>
      </c>
      <c r="H11">
        <v>0.53100000000000003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40CC5-FC50-4D7F-AB79-66B27298635C}">
  <dimension ref="A3:B12"/>
  <sheetViews>
    <sheetView workbookViewId="0">
      <selection activeCell="C18" sqref="C18"/>
    </sheetView>
  </sheetViews>
  <sheetFormatPr defaultRowHeight="14.5" x14ac:dyDescent="0.35"/>
  <cols>
    <col min="1" max="1" width="12.453125" bestFit="1" customWidth="1"/>
    <col min="2" max="2" width="12.54296875" bestFit="1" customWidth="1"/>
  </cols>
  <sheetData>
    <row r="3" spans="1:2" x14ac:dyDescent="0.35">
      <c r="A3" s="8" t="s">
        <v>54</v>
      </c>
      <c r="B3" t="s">
        <v>1071</v>
      </c>
    </row>
    <row r="4" spans="1:2" x14ac:dyDescent="0.35">
      <c r="A4" s="22" t="s">
        <v>70</v>
      </c>
      <c r="B4" s="29">
        <v>45</v>
      </c>
    </row>
    <row r="5" spans="1:2" x14ac:dyDescent="0.35">
      <c r="A5" s="7" t="s">
        <v>67</v>
      </c>
      <c r="B5" s="26">
        <v>17</v>
      </c>
    </row>
    <row r="6" spans="1:2" x14ac:dyDescent="0.35">
      <c r="A6" s="7" t="s">
        <v>87</v>
      </c>
      <c r="B6" s="26">
        <v>13</v>
      </c>
    </row>
    <row r="7" spans="1:2" x14ac:dyDescent="0.35">
      <c r="A7" s="7" t="s">
        <v>63</v>
      </c>
      <c r="B7" s="26">
        <v>10</v>
      </c>
    </row>
    <row r="8" spans="1:2" x14ac:dyDescent="0.35">
      <c r="A8" s="7" t="s">
        <v>77</v>
      </c>
      <c r="B8" s="26">
        <v>5</v>
      </c>
    </row>
    <row r="9" spans="1:2" x14ac:dyDescent="0.35">
      <c r="A9" s="7" t="s">
        <v>218</v>
      </c>
      <c r="B9" s="26">
        <v>4</v>
      </c>
    </row>
    <row r="10" spans="1:2" x14ac:dyDescent="0.35">
      <c r="A10" s="7" t="s">
        <v>65</v>
      </c>
      <c r="B10" s="26">
        <v>4</v>
      </c>
    </row>
    <row r="11" spans="1:2" x14ac:dyDescent="0.35">
      <c r="A11" s="7" t="s">
        <v>99</v>
      </c>
      <c r="B11" s="26">
        <v>3</v>
      </c>
    </row>
    <row r="12" spans="1:2" x14ac:dyDescent="0.35">
      <c r="A12" s="7" t="s">
        <v>161</v>
      </c>
      <c r="B12" s="26">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8505E-1064-437B-B6A3-C05214F1E979}">
  <dimension ref="A3:B6"/>
  <sheetViews>
    <sheetView workbookViewId="0">
      <selection activeCell="I11" sqref="I11"/>
    </sheetView>
  </sheetViews>
  <sheetFormatPr defaultRowHeight="14.5" x14ac:dyDescent="0.35"/>
  <cols>
    <col min="1" max="1" width="12.453125" bestFit="1" customWidth="1"/>
    <col min="2" max="2" width="15.26953125" bestFit="1" customWidth="1"/>
  </cols>
  <sheetData>
    <row r="3" spans="1:2" x14ac:dyDescent="0.35">
      <c r="A3" s="8" t="s">
        <v>54</v>
      </c>
      <c r="B3" t="s">
        <v>1072</v>
      </c>
    </row>
    <row r="4" spans="1:2" x14ac:dyDescent="0.35">
      <c r="A4" s="7" t="s">
        <v>27</v>
      </c>
      <c r="B4" s="26">
        <v>0.58684210526315794</v>
      </c>
    </row>
    <row r="5" spans="1:2" x14ac:dyDescent="0.35">
      <c r="A5" s="7" t="s">
        <v>1073</v>
      </c>
      <c r="B5" s="26">
        <v>0.79226736566186107</v>
      </c>
    </row>
    <row r="6" spans="1:2" x14ac:dyDescent="0.35">
      <c r="A6" s="7" t="s">
        <v>53</v>
      </c>
      <c r="B6" s="26">
        <v>0.76952214452214451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72C81-C78D-4DCD-97F7-F73107F79BFD}">
  <dimension ref="A3:H11"/>
  <sheetViews>
    <sheetView topLeftCell="A4" workbookViewId="0">
      <selection activeCell="K10" sqref="K10"/>
    </sheetView>
  </sheetViews>
  <sheetFormatPr defaultRowHeight="14.5" x14ac:dyDescent="0.35"/>
  <cols>
    <col min="1" max="1" width="12.453125" bestFit="1" customWidth="1"/>
    <col min="2" max="2" width="15.6328125" bestFit="1" customWidth="1"/>
    <col min="3" max="3" width="7.6328125" bestFit="1" customWidth="1"/>
    <col min="4" max="4" width="6.7265625" bestFit="1" customWidth="1"/>
    <col min="5" max="5" width="6.26953125" bestFit="1" customWidth="1"/>
    <col min="6" max="6" width="6.08984375" bestFit="1" customWidth="1"/>
    <col min="7" max="7" width="6.81640625" bestFit="1" customWidth="1"/>
    <col min="8" max="8" width="10.36328125" bestFit="1" customWidth="1"/>
  </cols>
  <sheetData>
    <row r="3" spans="1:8" x14ac:dyDescent="0.35">
      <c r="A3" s="8" t="s">
        <v>1075</v>
      </c>
      <c r="B3" s="8" t="s">
        <v>55</v>
      </c>
    </row>
    <row r="4" spans="1:8" x14ac:dyDescent="0.35">
      <c r="A4" s="8" t="s">
        <v>54</v>
      </c>
      <c r="B4" t="s">
        <v>34</v>
      </c>
      <c r="C4" t="s">
        <v>42</v>
      </c>
      <c r="D4" t="s">
        <v>36</v>
      </c>
      <c r="E4" t="s">
        <v>40</v>
      </c>
      <c r="F4" t="s">
        <v>38</v>
      </c>
      <c r="G4" t="s">
        <v>1073</v>
      </c>
      <c r="H4" t="s">
        <v>53</v>
      </c>
    </row>
    <row r="5" spans="1:8" x14ac:dyDescent="0.35">
      <c r="A5" s="7" t="s">
        <v>18</v>
      </c>
      <c r="B5" s="12">
        <v>178</v>
      </c>
      <c r="C5" s="12">
        <v>115</v>
      </c>
      <c r="D5" s="12">
        <v>100</v>
      </c>
      <c r="E5" s="12">
        <v>24</v>
      </c>
      <c r="F5" s="12">
        <v>24</v>
      </c>
      <c r="G5" s="12"/>
      <c r="H5" s="12">
        <v>441</v>
      </c>
    </row>
    <row r="6" spans="1:8" x14ac:dyDescent="0.35">
      <c r="A6" s="7" t="s">
        <v>24</v>
      </c>
      <c r="B6">
        <v>148</v>
      </c>
      <c r="C6">
        <v>97</v>
      </c>
      <c r="D6">
        <v>60</v>
      </c>
      <c r="E6">
        <v>51</v>
      </c>
      <c r="F6">
        <v>25</v>
      </c>
      <c r="H6">
        <v>381</v>
      </c>
    </row>
    <row r="7" spans="1:8" x14ac:dyDescent="0.35">
      <c r="A7" s="7" t="s">
        <v>29</v>
      </c>
      <c r="B7">
        <v>2</v>
      </c>
      <c r="C7">
        <v>2</v>
      </c>
      <c r="E7">
        <v>1</v>
      </c>
      <c r="H7">
        <v>5</v>
      </c>
    </row>
    <row r="8" spans="1:8" x14ac:dyDescent="0.35">
      <c r="A8" s="7" t="s">
        <v>21</v>
      </c>
      <c r="B8">
        <v>66</v>
      </c>
      <c r="C8">
        <v>31</v>
      </c>
      <c r="D8">
        <v>20</v>
      </c>
      <c r="E8">
        <v>6</v>
      </c>
      <c r="F8">
        <v>9</v>
      </c>
      <c r="H8">
        <v>132</v>
      </c>
    </row>
    <row r="9" spans="1:8" x14ac:dyDescent="0.35">
      <c r="A9" s="7" t="s">
        <v>28</v>
      </c>
      <c r="B9">
        <v>13</v>
      </c>
      <c r="C9">
        <v>9</v>
      </c>
      <c r="D9">
        <v>10</v>
      </c>
      <c r="E9">
        <v>4</v>
      </c>
      <c r="F9">
        <v>5</v>
      </c>
      <c r="H9">
        <v>41</v>
      </c>
    </row>
    <row r="10" spans="1:8" x14ac:dyDescent="0.35">
      <c r="A10" s="7" t="s">
        <v>1073</v>
      </c>
    </row>
    <row r="11" spans="1:8" x14ac:dyDescent="0.35">
      <c r="A11" s="7" t="s">
        <v>53</v>
      </c>
      <c r="B11">
        <v>407</v>
      </c>
      <c r="C11">
        <v>254</v>
      </c>
      <c r="D11">
        <v>190</v>
      </c>
      <c r="E11">
        <v>86</v>
      </c>
      <c r="F11">
        <v>63</v>
      </c>
      <c r="H11">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E7511-C14E-4540-85EA-EDBFAABD0312}">
  <dimension ref="A3:G20"/>
  <sheetViews>
    <sheetView zoomScale="69" zoomScaleNormal="69" workbookViewId="0">
      <selection activeCell="G18" sqref="A3:G20"/>
    </sheetView>
  </sheetViews>
  <sheetFormatPr defaultRowHeight="14.5" x14ac:dyDescent="0.35"/>
  <cols>
    <col min="1" max="1" width="16" bestFit="1" customWidth="1"/>
    <col min="2" max="2" width="16.7265625" bestFit="1" customWidth="1"/>
    <col min="3" max="3" width="4.26953125" bestFit="1" customWidth="1"/>
    <col min="4" max="4" width="6.1796875" bestFit="1" customWidth="1"/>
    <col min="5" max="5" width="6.453125" bestFit="1" customWidth="1"/>
    <col min="6" max="6" width="7.7265625" bestFit="1" customWidth="1"/>
    <col min="7" max="7" width="10.36328125" bestFit="1" customWidth="1"/>
    <col min="8" max="219" width="10.08984375" bestFit="1" customWidth="1"/>
    <col min="220" max="220" width="6.81640625" bestFit="1" customWidth="1"/>
    <col min="221" max="221" width="10.36328125" bestFit="1" customWidth="1"/>
  </cols>
  <sheetData>
    <row r="3" spans="1:7" x14ac:dyDescent="0.35">
      <c r="A3" s="8" t="s">
        <v>1076</v>
      </c>
      <c r="B3" s="8" t="s">
        <v>55</v>
      </c>
    </row>
    <row r="4" spans="1:7" x14ac:dyDescent="0.35">
      <c r="A4" s="8" t="s">
        <v>54</v>
      </c>
      <c r="B4" t="s">
        <v>28</v>
      </c>
      <c r="C4" t="s">
        <v>21</v>
      </c>
      <c r="D4" t="s">
        <v>29</v>
      </c>
      <c r="E4" t="s">
        <v>24</v>
      </c>
      <c r="F4" t="s">
        <v>18</v>
      </c>
      <c r="G4" t="s">
        <v>53</v>
      </c>
    </row>
    <row r="5" spans="1:7" x14ac:dyDescent="0.35">
      <c r="A5" s="7" t="s">
        <v>1088</v>
      </c>
      <c r="B5" s="26">
        <v>3</v>
      </c>
      <c r="C5" s="26">
        <v>16</v>
      </c>
      <c r="D5" s="26">
        <v>1</v>
      </c>
      <c r="E5" s="26">
        <v>65</v>
      </c>
      <c r="F5" s="26">
        <v>57</v>
      </c>
      <c r="G5" s="26">
        <v>142</v>
      </c>
    </row>
    <row r="6" spans="1:7" x14ac:dyDescent="0.35">
      <c r="A6" s="13" t="s">
        <v>1088</v>
      </c>
      <c r="B6" s="26">
        <v>3</v>
      </c>
      <c r="C6" s="26">
        <v>16</v>
      </c>
      <c r="D6" s="26">
        <v>1</v>
      </c>
      <c r="E6" s="26">
        <v>65</v>
      </c>
      <c r="F6" s="26">
        <v>57</v>
      </c>
      <c r="G6" s="26">
        <v>142</v>
      </c>
    </row>
    <row r="7" spans="1:7" x14ac:dyDescent="0.35">
      <c r="A7" s="7" t="s">
        <v>1099</v>
      </c>
      <c r="B7" s="26"/>
      <c r="C7" s="26">
        <v>33</v>
      </c>
      <c r="D7" s="26"/>
      <c r="E7" s="26">
        <v>56</v>
      </c>
      <c r="F7" s="26">
        <v>100</v>
      </c>
      <c r="G7" s="26">
        <v>189</v>
      </c>
    </row>
    <row r="8" spans="1:7" x14ac:dyDescent="0.35">
      <c r="A8" s="13" t="s">
        <v>1095</v>
      </c>
      <c r="B8" s="26"/>
      <c r="C8" s="26">
        <v>3</v>
      </c>
      <c r="D8" s="26"/>
      <c r="E8" s="26">
        <v>8</v>
      </c>
      <c r="F8" s="26">
        <v>21</v>
      </c>
      <c r="G8" s="26">
        <v>32</v>
      </c>
    </row>
    <row r="9" spans="1:7" x14ac:dyDescent="0.35">
      <c r="A9" s="13" t="s">
        <v>1096</v>
      </c>
      <c r="B9" s="26"/>
      <c r="C9" s="26">
        <v>7</v>
      </c>
      <c r="D9" s="26"/>
      <c r="E9" s="26">
        <v>18</v>
      </c>
      <c r="F9" s="26">
        <v>29</v>
      </c>
      <c r="G9" s="26">
        <v>54</v>
      </c>
    </row>
    <row r="10" spans="1:7" x14ac:dyDescent="0.35">
      <c r="A10" s="13" t="s">
        <v>1097</v>
      </c>
      <c r="B10" s="26"/>
      <c r="C10" s="26">
        <v>12</v>
      </c>
      <c r="D10" s="26"/>
      <c r="E10" s="26">
        <v>16</v>
      </c>
      <c r="F10" s="26">
        <v>28</v>
      </c>
      <c r="G10" s="26">
        <v>56</v>
      </c>
    </row>
    <row r="11" spans="1:7" x14ac:dyDescent="0.35">
      <c r="A11" s="13" t="s">
        <v>1098</v>
      </c>
      <c r="B11" s="26"/>
      <c r="C11" s="26">
        <v>11</v>
      </c>
      <c r="D11" s="26"/>
      <c r="E11" s="26">
        <v>14</v>
      </c>
      <c r="F11" s="26">
        <v>22</v>
      </c>
      <c r="G11" s="26">
        <v>47</v>
      </c>
    </row>
    <row r="12" spans="1:7" x14ac:dyDescent="0.35">
      <c r="A12" s="7" t="s">
        <v>1077</v>
      </c>
      <c r="B12" s="26">
        <v>38</v>
      </c>
      <c r="C12" s="26">
        <v>83</v>
      </c>
      <c r="D12" s="26">
        <v>4</v>
      </c>
      <c r="E12" s="26">
        <v>260</v>
      </c>
      <c r="F12" s="26">
        <v>284</v>
      </c>
      <c r="G12" s="26">
        <v>669</v>
      </c>
    </row>
    <row r="13" spans="1:7" x14ac:dyDescent="0.35">
      <c r="A13" s="13" t="s">
        <v>1089</v>
      </c>
      <c r="B13" s="26"/>
      <c r="C13" s="26">
        <v>18</v>
      </c>
      <c r="D13" s="26"/>
      <c r="E13" s="26">
        <v>17</v>
      </c>
      <c r="F13" s="26">
        <v>26</v>
      </c>
      <c r="G13" s="26">
        <v>61</v>
      </c>
    </row>
    <row r="14" spans="1:7" x14ac:dyDescent="0.35">
      <c r="A14" s="13" t="s">
        <v>1090</v>
      </c>
      <c r="B14" s="26">
        <v>1</v>
      </c>
      <c r="C14" s="26">
        <v>7</v>
      </c>
      <c r="D14" s="26"/>
      <c r="E14" s="26">
        <v>18</v>
      </c>
      <c r="F14" s="26">
        <v>38</v>
      </c>
      <c r="G14" s="26">
        <v>64</v>
      </c>
    </row>
    <row r="15" spans="1:7" x14ac:dyDescent="0.35">
      <c r="A15" s="13" t="s">
        <v>1091</v>
      </c>
      <c r="B15" s="26">
        <v>3</v>
      </c>
      <c r="C15" s="26">
        <v>13</v>
      </c>
      <c r="D15" s="26">
        <v>1</v>
      </c>
      <c r="E15" s="26">
        <v>18</v>
      </c>
      <c r="F15" s="26">
        <v>44</v>
      </c>
      <c r="G15" s="26">
        <v>79</v>
      </c>
    </row>
    <row r="16" spans="1:7" x14ac:dyDescent="0.35">
      <c r="A16" s="13" t="s">
        <v>1078</v>
      </c>
      <c r="B16" s="26">
        <v>11</v>
      </c>
      <c r="C16" s="26">
        <v>6</v>
      </c>
      <c r="D16" s="26"/>
      <c r="E16" s="26">
        <v>21</v>
      </c>
      <c r="F16" s="26">
        <v>33</v>
      </c>
      <c r="G16" s="26">
        <v>71</v>
      </c>
    </row>
    <row r="17" spans="1:7" x14ac:dyDescent="0.35">
      <c r="A17" s="13" t="s">
        <v>1092</v>
      </c>
      <c r="B17" s="26">
        <v>6</v>
      </c>
      <c r="C17" s="26">
        <v>14</v>
      </c>
      <c r="D17" s="26">
        <v>2</v>
      </c>
      <c r="E17" s="26">
        <v>59</v>
      </c>
      <c r="F17" s="26">
        <v>45</v>
      </c>
      <c r="G17" s="26">
        <v>126</v>
      </c>
    </row>
    <row r="18" spans="1:7" x14ac:dyDescent="0.35">
      <c r="A18" s="13" t="s">
        <v>1093</v>
      </c>
      <c r="B18" s="26">
        <v>10</v>
      </c>
      <c r="C18" s="26">
        <v>15</v>
      </c>
      <c r="D18" s="26">
        <v>1</v>
      </c>
      <c r="E18" s="26">
        <v>69</v>
      </c>
      <c r="F18" s="26">
        <v>50</v>
      </c>
      <c r="G18" s="26">
        <v>145</v>
      </c>
    </row>
    <row r="19" spans="1:7" x14ac:dyDescent="0.35">
      <c r="A19" s="13" t="s">
        <v>1094</v>
      </c>
      <c r="B19" s="26">
        <v>7</v>
      </c>
      <c r="C19" s="26">
        <v>10</v>
      </c>
      <c r="D19" s="26"/>
      <c r="E19" s="26">
        <v>58</v>
      </c>
      <c r="F19" s="26">
        <v>48</v>
      </c>
      <c r="G19" s="26">
        <v>123</v>
      </c>
    </row>
    <row r="20" spans="1:7" x14ac:dyDescent="0.35">
      <c r="A20" s="7" t="s">
        <v>53</v>
      </c>
      <c r="B20" s="26">
        <v>41</v>
      </c>
      <c r="C20" s="26">
        <v>132</v>
      </c>
      <c r="D20" s="26">
        <v>5</v>
      </c>
      <c r="E20" s="26">
        <v>381</v>
      </c>
      <c r="F20" s="26">
        <v>441</v>
      </c>
      <c r="G20" s="26">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44E6-3ECF-4F73-BAB0-581D4C881960}">
  <dimension ref="A3:E766"/>
  <sheetViews>
    <sheetView workbookViewId="0">
      <selection activeCell="I6" sqref="I6"/>
    </sheetView>
  </sheetViews>
  <sheetFormatPr defaultRowHeight="14.5" x14ac:dyDescent="0.35"/>
  <cols>
    <col min="1" max="1" width="12.453125" bestFit="1" customWidth="1"/>
    <col min="2" max="2" width="13.26953125" bestFit="1" customWidth="1"/>
    <col min="4" max="4" width="26.7265625" bestFit="1" customWidth="1"/>
  </cols>
  <sheetData>
    <row r="3" spans="1:5" x14ac:dyDescent="0.35">
      <c r="A3" s="8" t="s">
        <v>54</v>
      </c>
      <c r="B3" t="s">
        <v>1079</v>
      </c>
    </row>
    <row r="4" spans="1:5" x14ac:dyDescent="0.35">
      <c r="A4" s="7">
        <v>0.45600000000000002</v>
      </c>
      <c r="B4" s="26">
        <v>2</v>
      </c>
    </row>
    <row r="5" spans="1:5" x14ac:dyDescent="0.35">
      <c r="A5" s="7">
        <v>0.98399999999999999</v>
      </c>
      <c r="B5" s="26">
        <v>1</v>
      </c>
    </row>
    <row r="6" spans="1:5" x14ac:dyDescent="0.35">
      <c r="A6" s="7">
        <v>1.173</v>
      </c>
      <c r="B6" s="26">
        <v>1</v>
      </c>
    </row>
    <row r="7" spans="1:5" x14ac:dyDescent="0.35">
      <c r="A7" s="7">
        <v>1.8240000000000001</v>
      </c>
      <c r="B7" s="26">
        <v>1</v>
      </c>
    </row>
    <row r="8" spans="1:5" x14ac:dyDescent="0.35">
      <c r="A8" s="7">
        <v>2</v>
      </c>
      <c r="B8" s="26">
        <v>1</v>
      </c>
      <c r="D8" s="12" t="s">
        <v>1080</v>
      </c>
      <c r="E8" s="12">
        <f>CORREL(B:B,A:A)</f>
        <v>-7.3110988727404194E-2</v>
      </c>
    </row>
    <row r="9" spans="1:5" x14ac:dyDescent="0.35">
      <c r="A9" s="7">
        <v>2.54</v>
      </c>
      <c r="B9" s="26">
        <v>1</v>
      </c>
    </row>
    <row r="10" spans="1:5" x14ac:dyDescent="0.35">
      <c r="A10" s="7">
        <v>3.12</v>
      </c>
      <c r="B10" s="26">
        <v>1</v>
      </c>
    </row>
    <row r="11" spans="1:5" x14ac:dyDescent="0.35">
      <c r="A11" s="7">
        <v>3.5750000000000002</v>
      </c>
      <c r="B11" s="26">
        <v>1</v>
      </c>
    </row>
    <row r="12" spans="1:5" x14ac:dyDescent="0.35">
      <c r="A12" s="7">
        <v>4.99</v>
      </c>
      <c r="B12" s="26">
        <v>1</v>
      </c>
    </row>
    <row r="13" spans="1:5" x14ac:dyDescent="0.35">
      <c r="A13" s="7">
        <v>5.4</v>
      </c>
      <c r="B13" s="26">
        <v>1</v>
      </c>
    </row>
    <row r="14" spans="1:5" x14ac:dyDescent="0.35">
      <c r="A14" s="7">
        <v>5.4720000000000004</v>
      </c>
      <c r="B14" s="26">
        <v>2</v>
      </c>
    </row>
    <row r="15" spans="1:5" x14ac:dyDescent="0.35">
      <c r="A15" s="7">
        <v>5.71</v>
      </c>
      <c r="B15" s="26">
        <v>1</v>
      </c>
    </row>
    <row r="16" spans="1:5" x14ac:dyDescent="0.35">
      <c r="A16" s="7">
        <v>6.2160000000000002</v>
      </c>
      <c r="B16" s="26">
        <v>1</v>
      </c>
    </row>
    <row r="17" spans="1:2" x14ac:dyDescent="0.35">
      <c r="A17" s="7">
        <v>6.399</v>
      </c>
      <c r="B17" s="26">
        <v>1</v>
      </c>
    </row>
    <row r="18" spans="1:2" x14ac:dyDescent="0.35">
      <c r="A18" s="7">
        <v>6.944</v>
      </c>
      <c r="B18" s="26">
        <v>1</v>
      </c>
    </row>
    <row r="19" spans="1:2" x14ac:dyDescent="0.35">
      <c r="A19" s="7">
        <v>7.02</v>
      </c>
      <c r="B19" s="26">
        <v>2</v>
      </c>
    </row>
    <row r="20" spans="1:2" x14ac:dyDescent="0.35">
      <c r="A20" s="7">
        <v>7.3079999999999998</v>
      </c>
      <c r="B20" s="26">
        <v>1</v>
      </c>
    </row>
    <row r="21" spans="1:2" x14ac:dyDescent="0.35">
      <c r="A21" s="7">
        <v>7.3140000000000001</v>
      </c>
      <c r="B21" s="26">
        <v>1</v>
      </c>
    </row>
    <row r="22" spans="1:2" x14ac:dyDescent="0.35">
      <c r="A22" s="7">
        <v>7.5</v>
      </c>
      <c r="B22" s="26">
        <v>1</v>
      </c>
    </row>
    <row r="23" spans="1:2" x14ac:dyDescent="0.35">
      <c r="A23" s="7">
        <v>7.8</v>
      </c>
      <c r="B23" s="26">
        <v>1</v>
      </c>
    </row>
    <row r="24" spans="1:2" x14ac:dyDescent="0.35">
      <c r="A24" s="7">
        <v>8.25</v>
      </c>
      <c r="B24" s="26">
        <v>1</v>
      </c>
    </row>
    <row r="25" spans="1:2" x14ac:dyDescent="0.35">
      <c r="A25" s="7">
        <v>8.5495999999999999</v>
      </c>
      <c r="B25" s="26">
        <v>1</v>
      </c>
    </row>
    <row r="26" spans="1:2" x14ac:dyDescent="0.35">
      <c r="A26" s="7">
        <v>8.92</v>
      </c>
      <c r="B26" s="26">
        <v>1</v>
      </c>
    </row>
    <row r="27" spans="1:2" x14ac:dyDescent="0.35">
      <c r="A27" s="7">
        <v>9.6</v>
      </c>
      <c r="B27" s="26">
        <v>1</v>
      </c>
    </row>
    <row r="28" spans="1:2" x14ac:dyDescent="0.35">
      <c r="A28" s="7">
        <v>9.75</v>
      </c>
      <c r="B28" s="26">
        <v>1</v>
      </c>
    </row>
    <row r="29" spans="1:2" x14ac:dyDescent="0.35">
      <c r="A29" s="7">
        <v>9.92</v>
      </c>
      <c r="B29" s="26">
        <v>1</v>
      </c>
    </row>
    <row r="30" spans="1:2" x14ac:dyDescent="0.35">
      <c r="A30" s="7">
        <v>9.98</v>
      </c>
      <c r="B30" s="26">
        <v>1</v>
      </c>
    </row>
    <row r="31" spans="1:2" x14ac:dyDescent="0.35">
      <c r="A31" s="7">
        <v>10</v>
      </c>
      <c r="B31" s="26">
        <v>1</v>
      </c>
    </row>
    <row r="32" spans="1:2" x14ac:dyDescent="0.35">
      <c r="A32" s="7">
        <v>10.103199999999999</v>
      </c>
      <c r="B32" s="26">
        <v>1</v>
      </c>
    </row>
    <row r="33" spans="1:2" x14ac:dyDescent="0.35">
      <c r="A33" s="7">
        <v>10.27</v>
      </c>
      <c r="B33" s="26">
        <v>1</v>
      </c>
    </row>
    <row r="34" spans="1:2" x14ac:dyDescent="0.35">
      <c r="A34" s="7">
        <v>10.307499999999999</v>
      </c>
      <c r="B34" s="26">
        <v>1</v>
      </c>
    </row>
    <row r="35" spans="1:2" x14ac:dyDescent="0.35">
      <c r="A35" s="7">
        <v>10.53</v>
      </c>
      <c r="B35" s="26">
        <v>1</v>
      </c>
    </row>
    <row r="36" spans="1:2" x14ac:dyDescent="0.35">
      <c r="A36" s="7">
        <v>11.06</v>
      </c>
      <c r="B36" s="26">
        <v>1</v>
      </c>
    </row>
    <row r="37" spans="1:2" x14ac:dyDescent="0.35">
      <c r="A37" s="7">
        <v>11.7</v>
      </c>
      <c r="B37" s="26">
        <v>1</v>
      </c>
    </row>
    <row r="38" spans="1:2" x14ac:dyDescent="0.35">
      <c r="A38" s="7">
        <v>12</v>
      </c>
      <c r="B38" s="26">
        <v>1</v>
      </c>
    </row>
    <row r="39" spans="1:2" x14ac:dyDescent="0.35">
      <c r="A39" s="7">
        <v>12.63</v>
      </c>
      <c r="B39" s="26">
        <v>1</v>
      </c>
    </row>
    <row r="40" spans="1:2" x14ac:dyDescent="0.35">
      <c r="A40" s="7">
        <v>13.321400000000001</v>
      </c>
      <c r="B40" s="26">
        <v>1</v>
      </c>
    </row>
    <row r="41" spans="1:2" x14ac:dyDescent="0.35">
      <c r="A41" s="7">
        <v>13.36</v>
      </c>
      <c r="B41" s="26">
        <v>1</v>
      </c>
    </row>
    <row r="42" spans="1:2" x14ac:dyDescent="0.35">
      <c r="A42" s="7">
        <v>13.42</v>
      </c>
      <c r="B42" s="26">
        <v>1</v>
      </c>
    </row>
    <row r="43" spans="1:2" x14ac:dyDescent="0.35">
      <c r="A43" s="7">
        <v>14.13</v>
      </c>
      <c r="B43" s="26">
        <v>1</v>
      </c>
    </row>
    <row r="44" spans="1:2" x14ac:dyDescent="0.35">
      <c r="A44" s="7">
        <v>14.3</v>
      </c>
      <c r="B44" s="26">
        <v>1</v>
      </c>
    </row>
    <row r="45" spans="1:2" x14ac:dyDescent="0.35">
      <c r="A45" s="7">
        <v>14.4</v>
      </c>
      <c r="B45" s="26">
        <v>1</v>
      </c>
    </row>
    <row r="46" spans="1:2" x14ac:dyDescent="0.35">
      <c r="A46" s="7">
        <v>14.42</v>
      </c>
      <c r="B46" s="26">
        <v>2</v>
      </c>
    </row>
    <row r="47" spans="1:2" x14ac:dyDescent="0.35">
      <c r="A47" s="7">
        <v>14.702999999999999</v>
      </c>
      <c r="B47" s="26">
        <v>1</v>
      </c>
    </row>
    <row r="48" spans="1:2" x14ac:dyDescent="0.35">
      <c r="A48" s="7">
        <v>14.76</v>
      </c>
      <c r="B48" s="26">
        <v>1</v>
      </c>
    </row>
    <row r="49" spans="1:2" x14ac:dyDescent="0.35">
      <c r="A49" s="7">
        <v>14.88</v>
      </c>
      <c r="B49" s="26">
        <v>1</v>
      </c>
    </row>
    <row r="50" spans="1:2" x14ac:dyDescent="0.35">
      <c r="A50" s="7">
        <v>15.15</v>
      </c>
      <c r="B50" s="26">
        <v>1</v>
      </c>
    </row>
    <row r="51" spans="1:2" x14ac:dyDescent="0.35">
      <c r="A51" s="7">
        <v>15.24</v>
      </c>
      <c r="B51" s="26">
        <v>1</v>
      </c>
    </row>
    <row r="52" spans="1:2" x14ac:dyDescent="0.35">
      <c r="A52" s="7">
        <v>15.401</v>
      </c>
      <c r="B52" s="26">
        <v>1</v>
      </c>
    </row>
    <row r="53" spans="1:2" x14ac:dyDescent="0.35">
      <c r="A53" s="7">
        <v>15.430999999999999</v>
      </c>
      <c r="B53" s="26">
        <v>1</v>
      </c>
    </row>
    <row r="54" spans="1:2" x14ac:dyDescent="0.35">
      <c r="A54" s="7">
        <v>15.542999999999999</v>
      </c>
      <c r="B54" s="26">
        <v>1</v>
      </c>
    </row>
    <row r="55" spans="1:2" x14ac:dyDescent="0.35">
      <c r="A55" s="7">
        <v>15.63</v>
      </c>
      <c r="B55" s="26">
        <v>2</v>
      </c>
    </row>
    <row r="56" spans="1:2" x14ac:dyDescent="0.35">
      <c r="A56" s="7">
        <v>16.25</v>
      </c>
      <c r="B56" s="26">
        <v>3</v>
      </c>
    </row>
    <row r="57" spans="1:2" x14ac:dyDescent="0.35">
      <c r="A57" s="7">
        <v>16.420000000000002</v>
      </c>
      <c r="B57" s="26">
        <v>1</v>
      </c>
    </row>
    <row r="58" spans="1:2" x14ac:dyDescent="0.35">
      <c r="A58" s="7">
        <v>17.064</v>
      </c>
      <c r="B58" s="26">
        <v>1</v>
      </c>
    </row>
    <row r="59" spans="1:2" x14ac:dyDescent="0.35">
      <c r="A59" s="7">
        <v>17.13</v>
      </c>
      <c r="B59" s="26">
        <v>1</v>
      </c>
    </row>
    <row r="60" spans="1:2" x14ac:dyDescent="0.35">
      <c r="A60" s="7">
        <v>17.170000000000002</v>
      </c>
      <c r="B60" s="26">
        <v>1</v>
      </c>
    </row>
    <row r="61" spans="1:2" x14ac:dyDescent="0.35">
      <c r="A61" s="7">
        <v>17.420000000000002</v>
      </c>
      <c r="B61" s="26">
        <v>1</v>
      </c>
    </row>
    <row r="62" spans="1:2" x14ac:dyDescent="0.35">
      <c r="A62" s="7">
        <v>17.88</v>
      </c>
      <c r="B62" s="26">
        <v>1</v>
      </c>
    </row>
    <row r="63" spans="1:2" x14ac:dyDescent="0.35">
      <c r="A63" s="7">
        <v>18</v>
      </c>
      <c r="B63" s="26">
        <v>3</v>
      </c>
    </row>
    <row r="64" spans="1:2" x14ac:dyDescent="0.35">
      <c r="A64" s="7">
        <v>18.254899999999999</v>
      </c>
      <c r="B64" s="26">
        <v>1</v>
      </c>
    </row>
    <row r="65" spans="1:2" x14ac:dyDescent="0.35">
      <c r="A65" s="7">
        <v>18.524999999999999</v>
      </c>
      <c r="B65" s="26">
        <v>1</v>
      </c>
    </row>
    <row r="66" spans="1:2" x14ac:dyDescent="0.35">
      <c r="A66" s="7">
        <v>18.63</v>
      </c>
      <c r="B66" s="26">
        <v>1</v>
      </c>
    </row>
    <row r="67" spans="1:2" x14ac:dyDescent="0.35">
      <c r="A67" s="7">
        <v>19</v>
      </c>
      <c r="B67" s="26">
        <v>2</v>
      </c>
    </row>
    <row r="68" spans="1:2" x14ac:dyDescent="0.35">
      <c r="A68" s="7">
        <v>19.196999999999999</v>
      </c>
      <c r="B68" s="26">
        <v>9</v>
      </c>
    </row>
    <row r="69" spans="1:2" x14ac:dyDescent="0.35">
      <c r="A69" s="7">
        <v>19.5</v>
      </c>
      <c r="B69" s="26">
        <v>2</v>
      </c>
    </row>
    <row r="70" spans="1:2" x14ac:dyDescent="0.35">
      <c r="A70" s="7">
        <v>19.548100000000002</v>
      </c>
      <c r="B70" s="26">
        <v>1</v>
      </c>
    </row>
    <row r="71" spans="1:2" x14ac:dyDescent="0.35">
      <c r="A71" s="7">
        <v>19.9801</v>
      </c>
      <c r="B71" s="26">
        <v>1</v>
      </c>
    </row>
    <row r="72" spans="1:2" x14ac:dyDescent="0.35">
      <c r="A72" s="7">
        <v>20</v>
      </c>
      <c r="B72" s="26">
        <v>3</v>
      </c>
    </row>
    <row r="73" spans="1:2" x14ac:dyDescent="0.35">
      <c r="A73" s="7">
        <v>20.010000000000002</v>
      </c>
      <c r="B73" s="26">
        <v>1</v>
      </c>
    </row>
    <row r="74" spans="1:2" x14ac:dyDescent="0.35">
      <c r="A74" s="7">
        <v>20.07</v>
      </c>
      <c r="B74" s="26">
        <v>1</v>
      </c>
    </row>
    <row r="75" spans="1:2" x14ac:dyDescent="0.35">
      <c r="A75" s="7">
        <v>20.475000000000001</v>
      </c>
      <c r="B75" s="26">
        <v>1</v>
      </c>
    </row>
    <row r="76" spans="1:2" x14ac:dyDescent="0.35">
      <c r="A76" s="7">
        <v>20.83</v>
      </c>
      <c r="B76" s="26">
        <v>1</v>
      </c>
    </row>
    <row r="77" spans="1:2" x14ac:dyDescent="0.35">
      <c r="A77" s="7">
        <v>21</v>
      </c>
      <c r="B77" s="26">
        <v>1</v>
      </c>
    </row>
    <row r="78" spans="1:2" x14ac:dyDescent="0.35">
      <c r="A78" s="7">
        <v>21.21</v>
      </c>
      <c r="B78" s="26">
        <v>1</v>
      </c>
    </row>
    <row r="79" spans="1:2" x14ac:dyDescent="0.35">
      <c r="A79" s="7">
        <v>21.33</v>
      </c>
      <c r="B79" s="26">
        <v>22</v>
      </c>
    </row>
    <row r="80" spans="1:2" x14ac:dyDescent="0.35">
      <c r="A80" s="7">
        <v>21.6</v>
      </c>
      <c r="B80" s="26">
        <v>1</v>
      </c>
    </row>
    <row r="81" spans="1:2" x14ac:dyDescent="0.35">
      <c r="A81" s="7">
        <v>21.63</v>
      </c>
      <c r="B81" s="26">
        <v>1</v>
      </c>
    </row>
    <row r="82" spans="1:2" x14ac:dyDescent="0.35">
      <c r="A82" s="7">
        <v>22</v>
      </c>
      <c r="B82" s="26">
        <v>3</v>
      </c>
    </row>
    <row r="83" spans="1:2" x14ac:dyDescent="0.35">
      <c r="A83" s="7">
        <v>22.3</v>
      </c>
      <c r="B83" s="26">
        <v>1</v>
      </c>
    </row>
    <row r="84" spans="1:2" x14ac:dyDescent="0.35">
      <c r="A84" s="7">
        <v>22.425000000000001</v>
      </c>
      <c r="B84" s="26">
        <v>1</v>
      </c>
    </row>
    <row r="85" spans="1:2" x14ac:dyDescent="0.35">
      <c r="A85" s="7">
        <v>22.84</v>
      </c>
      <c r="B85" s="26">
        <v>1</v>
      </c>
    </row>
    <row r="86" spans="1:2" x14ac:dyDescent="0.35">
      <c r="A86" s="7">
        <v>23</v>
      </c>
      <c r="B86" s="26">
        <v>1</v>
      </c>
    </row>
    <row r="87" spans="1:2" x14ac:dyDescent="0.35">
      <c r="A87" s="7">
        <v>23.1465</v>
      </c>
      <c r="B87" s="26">
        <v>1</v>
      </c>
    </row>
    <row r="88" spans="1:2" x14ac:dyDescent="0.35">
      <c r="A88" s="7">
        <v>23.401</v>
      </c>
      <c r="B88" s="26">
        <v>2</v>
      </c>
    </row>
    <row r="89" spans="1:2" x14ac:dyDescent="0.35">
      <c r="A89" s="7">
        <v>23.899000000000001</v>
      </c>
      <c r="B89" s="26">
        <v>2</v>
      </c>
    </row>
    <row r="90" spans="1:2" x14ac:dyDescent="0.35">
      <c r="A90" s="7">
        <v>24</v>
      </c>
      <c r="B90" s="26">
        <v>1</v>
      </c>
    </row>
    <row r="91" spans="1:2" x14ac:dyDescent="0.35">
      <c r="A91" s="7">
        <v>24.186499999999999</v>
      </c>
      <c r="B91" s="26">
        <v>1</v>
      </c>
    </row>
    <row r="92" spans="1:2" x14ac:dyDescent="0.35">
      <c r="A92" s="7">
        <v>24.38</v>
      </c>
      <c r="B92" s="26">
        <v>1</v>
      </c>
    </row>
    <row r="93" spans="1:2" x14ac:dyDescent="0.35">
      <c r="A93" s="7">
        <v>24.406400000000001</v>
      </c>
      <c r="B93" s="26">
        <v>1</v>
      </c>
    </row>
    <row r="94" spans="1:2" x14ac:dyDescent="0.35">
      <c r="A94" s="7">
        <v>24.63</v>
      </c>
      <c r="B94" s="26">
        <v>2</v>
      </c>
    </row>
    <row r="95" spans="1:2" x14ac:dyDescent="0.35">
      <c r="A95" s="7">
        <v>25</v>
      </c>
      <c r="B95" s="26">
        <v>4</v>
      </c>
    </row>
    <row r="96" spans="1:2" x14ac:dyDescent="0.35">
      <c r="A96" s="7">
        <v>25.0718</v>
      </c>
      <c r="B96" s="26">
        <v>1</v>
      </c>
    </row>
    <row r="97" spans="1:2" x14ac:dyDescent="0.35">
      <c r="A97" s="7">
        <v>25.24</v>
      </c>
      <c r="B97" s="26">
        <v>1</v>
      </c>
    </row>
    <row r="98" spans="1:2" x14ac:dyDescent="0.35">
      <c r="A98" s="7">
        <v>25.2486</v>
      </c>
      <c r="B98" s="26">
        <v>1</v>
      </c>
    </row>
    <row r="99" spans="1:2" x14ac:dyDescent="0.35">
      <c r="A99" s="7">
        <v>25.26</v>
      </c>
      <c r="B99" s="26">
        <v>1</v>
      </c>
    </row>
    <row r="100" spans="1:2" x14ac:dyDescent="0.35">
      <c r="A100" s="7">
        <v>25.339500000000001</v>
      </c>
      <c r="B100" s="26">
        <v>1</v>
      </c>
    </row>
    <row r="101" spans="1:2" x14ac:dyDescent="0.35">
      <c r="A101" s="7">
        <v>25.407900000000001</v>
      </c>
      <c r="B101" s="26">
        <v>1</v>
      </c>
    </row>
    <row r="102" spans="1:2" x14ac:dyDescent="0.35">
      <c r="A102" s="7">
        <v>25.711400000000001</v>
      </c>
      <c r="B102" s="26">
        <v>1</v>
      </c>
    </row>
    <row r="103" spans="1:2" x14ac:dyDescent="0.35">
      <c r="A103" s="7">
        <v>25.773599999999998</v>
      </c>
      <c r="B103" s="26">
        <v>1</v>
      </c>
    </row>
    <row r="104" spans="1:2" x14ac:dyDescent="0.35">
      <c r="A104" s="7">
        <v>26.567499999999999</v>
      </c>
      <c r="B104" s="26">
        <v>1</v>
      </c>
    </row>
    <row r="105" spans="1:2" x14ac:dyDescent="0.35">
      <c r="A105" s="7">
        <v>26.582599999999999</v>
      </c>
      <c r="B105" s="26">
        <v>4</v>
      </c>
    </row>
    <row r="106" spans="1:2" x14ac:dyDescent="0.35">
      <c r="A106" s="7">
        <v>26.59</v>
      </c>
      <c r="B106" s="26">
        <v>1</v>
      </c>
    </row>
    <row r="107" spans="1:2" x14ac:dyDescent="0.35">
      <c r="A107" s="7">
        <v>26.84</v>
      </c>
      <c r="B107" s="26">
        <v>1</v>
      </c>
    </row>
    <row r="108" spans="1:2" x14ac:dyDescent="0.35">
      <c r="A108" s="7">
        <v>27</v>
      </c>
      <c r="B108" s="26">
        <v>2</v>
      </c>
    </row>
    <row r="109" spans="1:2" x14ac:dyDescent="0.35">
      <c r="A109" s="7">
        <v>27.486699999999999</v>
      </c>
      <c r="B109" s="26">
        <v>1</v>
      </c>
    </row>
    <row r="110" spans="1:2" x14ac:dyDescent="0.35">
      <c r="A110" s="7">
        <v>27.63</v>
      </c>
      <c r="B110" s="26">
        <v>1</v>
      </c>
    </row>
    <row r="111" spans="1:2" x14ac:dyDescent="0.35">
      <c r="A111" s="7">
        <v>27.953900000000001</v>
      </c>
      <c r="B111" s="26">
        <v>2</v>
      </c>
    </row>
    <row r="112" spans="1:2" x14ac:dyDescent="0.35">
      <c r="A112" s="7">
        <v>28.036799999999999</v>
      </c>
      <c r="B112" s="26">
        <v>1</v>
      </c>
    </row>
    <row r="113" spans="1:2" x14ac:dyDescent="0.35">
      <c r="A113" s="7">
        <v>28.5</v>
      </c>
      <c r="B113" s="26">
        <v>2</v>
      </c>
    </row>
    <row r="114" spans="1:2" x14ac:dyDescent="0.35">
      <c r="A114" s="7">
        <v>28.5868</v>
      </c>
      <c r="B114" s="26">
        <v>1</v>
      </c>
    </row>
    <row r="115" spans="1:2" x14ac:dyDescent="0.35">
      <c r="A115" s="7">
        <v>28.996500000000001</v>
      </c>
      <c r="B115" s="26">
        <v>1</v>
      </c>
    </row>
    <row r="116" spans="1:2" x14ac:dyDescent="0.35">
      <c r="A116" s="7">
        <v>29.13</v>
      </c>
      <c r="B116" s="26">
        <v>1</v>
      </c>
    </row>
    <row r="117" spans="1:2" x14ac:dyDescent="0.35">
      <c r="A117" s="7">
        <v>29.33</v>
      </c>
      <c r="B117" s="26">
        <v>1</v>
      </c>
    </row>
    <row r="118" spans="1:2" x14ac:dyDescent="0.35">
      <c r="A118" s="7">
        <v>29.727799999999998</v>
      </c>
      <c r="B118" s="26">
        <v>1</v>
      </c>
    </row>
    <row r="119" spans="1:2" x14ac:dyDescent="0.35">
      <c r="A119" s="7">
        <v>29.807400000000001</v>
      </c>
      <c r="B119" s="26">
        <v>1</v>
      </c>
    </row>
    <row r="120" spans="1:2" x14ac:dyDescent="0.35">
      <c r="A120" s="7">
        <v>30</v>
      </c>
      <c r="B120" s="26">
        <v>15</v>
      </c>
    </row>
    <row r="121" spans="1:2" x14ac:dyDescent="0.35">
      <c r="A121" s="7">
        <v>30.0473</v>
      </c>
      <c r="B121" s="26">
        <v>1</v>
      </c>
    </row>
    <row r="122" spans="1:2" x14ac:dyDescent="0.35">
      <c r="A122" s="7">
        <v>30.1082</v>
      </c>
      <c r="B122" s="26">
        <v>1</v>
      </c>
    </row>
    <row r="123" spans="1:2" x14ac:dyDescent="0.35">
      <c r="A123" s="7">
        <v>30.42</v>
      </c>
      <c r="B123" s="26">
        <v>1</v>
      </c>
    </row>
    <row r="124" spans="1:2" x14ac:dyDescent="0.35">
      <c r="A124" s="7">
        <v>31.807600000000001</v>
      </c>
      <c r="B124" s="26">
        <v>2</v>
      </c>
    </row>
    <row r="125" spans="1:2" x14ac:dyDescent="0.35">
      <c r="A125" s="7">
        <v>31.995000000000001</v>
      </c>
      <c r="B125" s="26">
        <v>1</v>
      </c>
    </row>
    <row r="126" spans="1:2" x14ac:dyDescent="0.35">
      <c r="A126" s="7">
        <v>32</v>
      </c>
      <c r="B126" s="26">
        <v>1</v>
      </c>
    </row>
    <row r="127" spans="1:2" x14ac:dyDescent="0.35">
      <c r="A127" s="7">
        <v>32.226999999999997</v>
      </c>
      <c r="B127" s="26">
        <v>1</v>
      </c>
    </row>
    <row r="128" spans="1:2" x14ac:dyDescent="0.35">
      <c r="A128" s="7">
        <v>32.6706</v>
      </c>
      <c r="B128" s="26">
        <v>2</v>
      </c>
    </row>
    <row r="129" spans="1:2" x14ac:dyDescent="0.35">
      <c r="A129" s="7">
        <v>33</v>
      </c>
      <c r="B129" s="26">
        <v>3</v>
      </c>
    </row>
    <row r="130" spans="1:2" x14ac:dyDescent="0.35">
      <c r="A130" s="7">
        <v>33.475000000000001</v>
      </c>
      <c r="B130" s="26">
        <v>1</v>
      </c>
    </row>
    <row r="131" spans="1:2" x14ac:dyDescent="0.35">
      <c r="A131" s="7">
        <v>33.497100000000003</v>
      </c>
      <c r="B131" s="26">
        <v>1</v>
      </c>
    </row>
    <row r="132" spans="1:2" x14ac:dyDescent="0.35">
      <c r="A132" s="7">
        <v>33.544699999999999</v>
      </c>
      <c r="B132" s="26">
        <v>1</v>
      </c>
    </row>
    <row r="133" spans="1:2" x14ac:dyDescent="0.35">
      <c r="A133" s="7">
        <v>33.571800000000003</v>
      </c>
      <c r="B133" s="26">
        <v>1</v>
      </c>
    </row>
    <row r="134" spans="1:2" x14ac:dyDescent="0.35">
      <c r="A134" s="7">
        <v>33.8611</v>
      </c>
      <c r="B134" s="26">
        <v>1</v>
      </c>
    </row>
    <row r="135" spans="1:2" x14ac:dyDescent="0.35">
      <c r="A135" s="7">
        <v>33.910499999999999</v>
      </c>
      <c r="B135" s="26">
        <v>1</v>
      </c>
    </row>
    <row r="136" spans="1:2" x14ac:dyDescent="0.35">
      <c r="A136" s="7">
        <v>33.957900000000002</v>
      </c>
      <c r="B136" s="26">
        <v>1</v>
      </c>
    </row>
    <row r="137" spans="1:2" x14ac:dyDescent="0.35">
      <c r="A137" s="7">
        <v>34.08</v>
      </c>
      <c r="B137" s="26">
        <v>2</v>
      </c>
    </row>
    <row r="138" spans="1:2" x14ac:dyDescent="0.35">
      <c r="A138" s="7">
        <v>34.5</v>
      </c>
      <c r="B138" s="26">
        <v>1</v>
      </c>
    </row>
    <row r="139" spans="1:2" x14ac:dyDescent="0.35">
      <c r="A139" s="7">
        <v>35.1</v>
      </c>
      <c r="B139" s="26">
        <v>1</v>
      </c>
    </row>
    <row r="140" spans="1:2" x14ac:dyDescent="0.35">
      <c r="A140" s="7">
        <v>35.450000000000003</v>
      </c>
      <c r="B140" s="26">
        <v>1</v>
      </c>
    </row>
    <row r="141" spans="1:2" x14ac:dyDescent="0.35">
      <c r="A141" s="7">
        <v>36</v>
      </c>
      <c r="B141" s="26">
        <v>3</v>
      </c>
    </row>
    <row r="142" spans="1:2" x14ac:dyDescent="0.35">
      <c r="A142" s="7">
        <v>36.3384</v>
      </c>
      <c r="B142" s="26">
        <v>2</v>
      </c>
    </row>
    <row r="143" spans="1:2" x14ac:dyDescent="0.35">
      <c r="A143" s="7">
        <v>36.503999999999998</v>
      </c>
      <c r="B143" s="26">
        <v>1</v>
      </c>
    </row>
    <row r="144" spans="1:2" x14ac:dyDescent="0.35">
      <c r="A144" s="7">
        <v>36.739400000000003</v>
      </c>
      <c r="B144" s="26">
        <v>1</v>
      </c>
    </row>
    <row r="145" spans="1:2" x14ac:dyDescent="0.35">
      <c r="A145" s="7">
        <v>36.754399999999997</v>
      </c>
      <c r="B145" s="26">
        <v>5</v>
      </c>
    </row>
    <row r="146" spans="1:2" x14ac:dyDescent="0.35">
      <c r="A146" s="7">
        <v>36.890099999999997</v>
      </c>
      <c r="B146" s="26">
        <v>1</v>
      </c>
    </row>
    <row r="147" spans="1:2" x14ac:dyDescent="0.35">
      <c r="A147" s="7">
        <v>36.972099999999998</v>
      </c>
      <c r="B147" s="26">
        <v>1</v>
      </c>
    </row>
    <row r="148" spans="1:2" x14ac:dyDescent="0.35">
      <c r="A148" s="7">
        <v>37.26</v>
      </c>
      <c r="B148" s="26">
        <v>1</v>
      </c>
    </row>
    <row r="149" spans="1:2" x14ac:dyDescent="0.35">
      <c r="A149" s="7">
        <v>37.262799999999999</v>
      </c>
      <c r="B149" s="26">
        <v>1</v>
      </c>
    </row>
    <row r="150" spans="1:2" x14ac:dyDescent="0.35">
      <c r="A150" s="7">
        <v>37.293500000000002</v>
      </c>
      <c r="B150" s="26">
        <v>2</v>
      </c>
    </row>
    <row r="151" spans="1:2" x14ac:dyDescent="0.35">
      <c r="A151" s="7">
        <v>37.44</v>
      </c>
      <c r="B151" s="26">
        <v>1</v>
      </c>
    </row>
    <row r="152" spans="1:2" x14ac:dyDescent="0.35">
      <c r="A152" s="7">
        <v>37.582099999999997</v>
      </c>
      <c r="B152" s="26">
        <v>1</v>
      </c>
    </row>
    <row r="153" spans="1:2" x14ac:dyDescent="0.35">
      <c r="A153" s="7">
        <v>37.707000000000001</v>
      </c>
      <c r="B153" s="26">
        <v>1</v>
      </c>
    </row>
    <row r="154" spans="1:2" x14ac:dyDescent="0.35">
      <c r="A154" s="7">
        <v>37.917400000000001</v>
      </c>
      <c r="B154" s="26">
        <v>1</v>
      </c>
    </row>
    <row r="155" spans="1:2" x14ac:dyDescent="0.35">
      <c r="A155" s="7">
        <v>38.124600000000001</v>
      </c>
      <c r="B155" s="26">
        <v>1</v>
      </c>
    </row>
    <row r="156" spans="1:2" x14ac:dyDescent="0.35">
      <c r="A156" s="7">
        <v>38.496899999999997</v>
      </c>
      <c r="B156" s="26">
        <v>2</v>
      </c>
    </row>
    <row r="157" spans="1:2" x14ac:dyDescent="0.35">
      <c r="A157" s="7">
        <v>38.698399999999999</v>
      </c>
      <c r="B157" s="26">
        <v>2</v>
      </c>
    </row>
    <row r="158" spans="1:2" x14ac:dyDescent="0.35">
      <c r="A158" s="7">
        <v>39</v>
      </c>
      <c r="B158" s="26">
        <v>3</v>
      </c>
    </row>
    <row r="159" spans="1:2" x14ac:dyDescent="0.35">
      <c r="A159" s="7">
        <v>39.953899999999997</v>
      </c>
      <c r="B159" s="26">
        <v>1</v>
      </c>
    </row>
    <row r="160" spans="1:2" x14ac:dyDescent="0.35">
      <c r="A160" s="7">
        <v>40</v>
      </c>
      <c r="B160" s="26">
        <v>3</v>
      </c>
    </row>
    <row r="161" spans="1:2" x14ac:dyDescent="0.35">
      <c r="A161" s="7">
        <v>40.200000000000003</v>
      </c>
      <c r="B161" s="26">
        <v>1</v>
      </c>
    </row>
    <row r="162" spans="1:2" x14ac:dyDescent="0.35">
      <c r="A162" s="7">
        <v>41.153799999999997</v>
      </c>
      <c r="B162" s="26">
        <v>1</v>
      </c>
    </row>
    <row r="163" spans="1:2" x14ac:dyDescent="0.35">
      <c r="A163" s="7">
        <v>41.359499999999997</v>
      </c>
      <c r="B163" s="26">
        <v>1</v>
      </c>
    </row>
    <row r="164" spans="1:2" x14ac:dyDescent="0.35">
      <c r="A164" s="7">
        <v>41.712299999999999</v>
      </c>
      <c r="B164" s="26">
        <v>1</v>
      </c>
    </row>
    <row r="165" spans="1:2" x14ac:dyDescent="0.35">
      <c r="A165" s="7">
        <v>42.418999999999997</v>
      </c>
      <c r="B165" s="26">
        <v>1</v>
      </c>
    </row>
    <row r="166" spans="1:2" x14ac:dyDescent="0.35">
      <c r="A166" s="7">
        <v>42.66</v>
      </c>
      <c r="B166" s="26">
        <v>10</v>
      </c>
    </row>
    <row r="167" spans="1:2" x14ac:dyDescent="0.35">
      <c r="A167" s="7">
        <v>42.9</v>
      </c>
      <c r="B167" s="26">
        <v>1</v>
      </c>
    </row>
    <row r="168" spans="1:2" x14ac:dyDescent="0.35">
      <c r="A168" s="7">
        <v>43.011800000000001</v>
      </c>
      <c r="B168" s="26">
        <v>1</v>
      </c>
    </row>
    <row r="169" spans="1:2" x14ac:dyDescent="0.35">
      <c r="A169" s="7">
        <v>43.02</v>
      </c>
      <c r="B169" s="26">
        <v>1</v>
      </c>
    </row>
    <row r="170" spans="1:2" x14ac:dyDescent="0.35">
      <c r="A170" s="7">
        <v>43.26</v>
      </c>
      <c r="B170" s="26">
        <v>1</v>
      </c>
    </row>
    <row r="171" spans="1:2" x14ac:dyDescent="0.35">
      <c r="A171" s="7">
        <v>43.433999999999997</v>
      </c>
      <c r="B171" s="26">
        <v>1</v>
      </c>
    </row>
    <row r="172" spans="1:2" x14ac:dyDescent="0.35">
      <c r="A172" s="7">
        <v>44.064</v>
      </c>
      <c r="B172" s="26">
        <v>1</v>
      </c>
    </row>
    <row r="173" spans="1:2" x14ac:dyDescent="0.35">
      <c r="A173" s="7">
        <v>44.85</v>
      </c>
      <c r="B173" s="26">
        <v>1</v>
      </c>
    </row>
    <row r="174" spans="1:2" x14ac:dyDescent="0.35">
      <c r="A174" s="7">
        <v>44.9221</v>
      </c>
      <c r="B174" s="26">
        <v>1</v>
      </c>
    </row>
    <row r="175" spans="1:2" x14ac:dyDescent="0.35">
      <c r="A175" s="7">
        <v>45.237400000000001</v>
      </c>
      <c r="B175" s="26">
        <v>5</v>
      </c>
    </row>
    <row r="176" spans="1:2" x14ac:dyDescent="0.35">
      <c r="A176" s="7">
        <v>45.293500000000002</v>
      </c>
      <c r="B176" s="26">
        <v>1</v>
      </c>
    </row>
    <row r="177" spans="1:2" x14ac:dyDescent="0.35">
      <c r="A177" s="7">
        <v>45.63</v>
      </c>
      <c r="B177" s="26">
        <v>1</v>
      </c>
    </row>
    <row r="178" spans="1:2" x14ac:dyDescent="0.35">
      <c r="A178" s="7">
        <v>45.734099999999998</v>
      </c>
      <c r="B178" s="26">
        <v>1</v>
      </c>
    </row>
    <row r="179" spans="1:2" x14ac:dyDescent="0.35">
      <c r="A179" s="7">
        <v>45.877499999999998</v>
      </c>
      <c r="B179" s="26">
        <v>1</v>
      </c>
    </row>
    <row r="180" spans="1:2" x14ac:dyDescent="0.35">
      <c r="A180" s="7">
        <v>45.944899999999997</v>
      </c>
      <c r="B180" s="26">
        <v>1</v>
      </c>
    </row>
    <row r="181" spans="1:2" x14ac:dyDescent="0.35">
      <c r="A181" s="7">
        <v>45.99</v>
      </c>
      <c r="B181" s="26">
        <v>1</v>
      </c>
    </row>
    <row r="182" spans="1:2" x14ac:dyDescent="0.35">
      <c r="A182" s="7">
        <v>46.036799999999999</v>
      </c>
      <c r="B182" s="26">
        <v>1</v>
      </c>
    </row>
    <row r="183" spans="1:2" x14ac:dyDescent="0.35">
      <c r="A183" s="7">
        <v>46.845300000000002</v>
      </c>
      <c r="B183" s="26">
        <v>1</v>
      </c>
    </row>
    <row r="184" spans="1:2" x14ac:dyDescent="0.35">
      <c r="A184" s="7">
        <v>46.864899999999999</v>
      </c>
      <c r="B184" s="26">
        <v>2</v>
      </c>
    </row>
    <row r="185" spans="1:2" x14ac:dyDescent="0.35">
      <c r="A185" s="7">
        <v>47.046399999999998</v>
      </c>
      <c r="B185" s="26">
        <v>1</v>
      </c>
    </row>
    <row r="186" spans="1:2" x14ac:dyDescent="0.35">
      <c r="A186" s="7">
        <v>48</v>
      </c>
      <c r="B186" s="26">
        <v>2</v>
      </c>
    </row>
    <row r="187" spans="1:2" x14ac:dyDescent="0.35">
      <c r="A187" s="7">
        <v>48.372999999999998</v>
      </c>
      <c r="B187" s="26">
        <v>1</v>
      </c>
    </row>
    <row r="188" spans="1:2" x14ac:dyDescent="0.35">
      <c r="A188" s="7">
        <v>48.489800000000002</v>
      </c>
      <c r="B188" s="26">
        <v>1</v>
      </c>
    </row>
    <row r="189" spans="1:2" x14ac:dyDescent="0.35">
      <c r="A189" s="7">
        <v>48.586199999999998</v>
      </c>
      <c r="B189" s="26">
        <v>1</v>
      </c>
    </row>
    <row r="190" spans="1:2" x14ac:dyDescent="0.35">
      <c r="A190" s="7">
        <v>48.75</v>
      </c>
      <c r="B190" s="26">
        <v>2</v>
      </c>
    </row>
    <row r="191" spans="1:2" x14ac:dyDescent="0.35">
      <c r="A191" s="7">
        <v>48.793799999999997</v>
      </c>
      <c r="B191" s="26">
        <v>1</v>
      </c>
    </row>
    <row r="192" spans="1:2" x14ac:dyDescent="0.35">
      <c r="A192" s="7">
        <v>48.990699999999997</v>
      </c>
      <c r="B192" s="26">
        <v>1</v>
      </c>
    </row>
    <row r="193" spans="1:2" x14ac:dyDescent="0.35">
      <c r="A193" s="7">
        <v>50</v>
      </c>
      <c r="B193" s="26">
        <v>3</v>
      </c>
    </row>
    <row r="194" spans="1:2" x14ac:dyDescent="0.35">
      <c r="A194" s="7">
        <v>50.317</v>
      </c>
      <c r="B194" s="26">
        <v>1</v>
      </c>
    </row>
    <row r="195" spans="1:2" x14ac:dyDescent="0.35">
      <c r="A195" s="7">
        <v>50.57</v>
      </c>
      <c r="B195" s="26">
        <v>1</v>
      </c>
    </row>
    <row r="196" spans="1:2" x14ac:dyDescent="0.35">
      <c r="A196" s="7">
        <v>50.603299999999997</v>
      </c>
      <c r="B196" s="26">
        <v>2</v>
      </c>
    </row>
    <row r="197" spans="1:2" x14ac:dyDescent="0.35">
      <c r="A197" s="7">
        <v>50.672400000000003</v>
      </c>
      <c r="B197" s="26">
        <v>1</v>
      </c>
    </row>
    <row r="198" spans="1:2" x14ac:dyDescent="0.35">
      <c r="A198" s="7">
        <v>50.79</v>
      </c>
      <c r="B198" s="26">
        <v>1</v>
      </c>
    </row>
    <row r="199" spans="1:2" x14ac:dyDescent="0.35">
      <c r="A199" s="7">
        <v>51.29</v>
      </c>
      <c r="B199" s="26">
        <v>1</v>
      </c>
    </row>
    <row r="200" spans="1:2" x14ac:dyDescent="0.35">
      <c r="A200" s="7">
        <v>51.45</v>
      </c>
      <c r="B200" s="26">
        <v>1</v>
      </c>
    </row>
    <row r="201" spans="1:2" x14ac:dyDescent="0.35">
      <c r="A201" s="7">
        <v>51.73</v>
      </c>
      <c r="B201" s="26">
        <v>1</v>
      </c>
    </row>
    <row r="202" spans="1:2" x14ac:dyDescent="0.35">
      <c r="A202" s="7">
        <v>51.8767</v>
      </c>
      <c r="B202" s="26">
        <v>1</v>
      </c>
    </row>
    <row r="203" spans="1:2" x14ac:dyDescent="0.35">
      <c r="A203" s="7">
        <v>52</v>
      </c>
      <c r="B203" s="26">
        <v>1</v>
      </c>
    </row>
    <row r="204" spans="1:2" x14ac:dyDescent="0.35">
      <c r="A204" s="7">
        <v>52.019799999999996</v>
      </c>
      <c r="B204" s="26">
        <v>1</v>
      </c>
    </row>
    <row r="205" spans="1:2" x14ac:dyDescent="0.35">
      <c r="A205" s="7">
        <v>52.172199999999997</v>
      </c>
      <c r="B205" s="26">
        <v>1</v>
      </c>
    </row>
    <row r="206" spans="1:2" x14ac:dyDescent="0.35">
      <c r="A206" s="7">
        <v>52.350099999999998</v>
      </c>
      <c r="B206" s="26">
        <v>4</v>
      </c>
    </row>
    <row r="207" spans="1:2" x14ac:dyDescent="0.35">
      <c r="A207" s="7">
        <v>52.8994</v>
      </c>
      <c r="B207" s="26">
        <v>1</v>
      </c>
    </row>
    <row r="208" spans="1:2" x14ac:dyDescent="0.35">
      <c r="A208" s="7">
        <v>53.43</v>
      </c>
      <c r="B208" s="26">
        <v>1</v>
      </c>
    </row>
    <row r="209" spans="1:2" x14ac:dyDescent="0.35">
      <c r="A209" s="7">
        <v>53.688699999999997</v>
      </c>
      <c r="B209" s="26">
        <v>1</v>
      </c>
    </row>
    <row r="210" spans="1:2" x14ac:dyDescent="0.35">
      <c r="A210" s="7">
        <v>54</v>
      </c>
      <c r="B210" s="26">
        <v>2</v>
      </c>
    </row>
    <row r="211" spans="1:2" x14ac:dyDescent="0.35">
      <c r="A211" s="7">
        <v>54.124600000000001</v>
      </c>
      <c r="B211" s="26">
        <v>2</v>
      </c>
    </row>
    <row r="212" spans="1:2" x14ac:dyDescent="0.35">
      <c r="A212" s="7">
        <v>54.18</v>
      </c>
      <c r="B212" s="26">
        <v>1</v>
      </c>
    </row>
    <row r="213" spans="1:2" x14ac:dyDescent="0.35">
      <c r="A213" s="7">
        <v>54.180599999999998</v>
      </c>
      <c r="B213" s="26">
        <v>1</v>
      </c>
    </row>
    <row r="214" spans="1:2" x14ac:dyDescent="0.35">
      <c r="A214" s="7">
        <v>54.236800000000002</v>
      </c>
      <c r="B214" s="26">
        <v>1</v>
      </c>
    </row>
    <row r="215" spans="1:2" x14ac:dyDescent="0.35">
      <c r="A215" s="7">
        <v>54.28</v>
      </c>
      <c r="B215" s="26">
        <v>1</v>
      </c>
    </row>
    <row r="216" spans="1:2" x14ac:dyDescent="0.35">
      <c r="A216" s="7">
        <v>54.463700000000003</v>
      </c>
      <c r="B216" s="26">
        <v>1</v>
      </c>
    </row>
    <row r="217" spans="1:2" x14ac:dyDescent="0.35">
      <c r="A217" s="7">
        <v>54.8215</v>
      </c>
      <c r="B217" s="26">
        <v>1</v>
      </c>
    </row>
    <row r="218" spans="1:2" x14ac:dyDescent="0.35">
      <c r="A218" s="7">
        <v>55.295499999999997</v>
      </c>
      <c r="B218" s="26">
        <v>1</v>
      </c>
    </row>
    <row r="219" spans="1:2" x14ac:dyDescent="0.35">
      <c r="A219" s="7">
        <v>55.648400000000002</v>
      </c>
      <c r="B219" s="26">
        <v>1</v>
      </c>
    </row>
    <row r="220" spans="1:2" x14ac:dyDescent="0.35">
      <c r="A220" s="7">
        <v>55.89</v>
      </c>
      <c r="B220" s="26">
        <v>1</v>
      </c>
    </row>
    <row r="221" spans="1:2" x14ac:dyDescent="0.35">
      <c r="A221" s="7">
        <v>55.935699999999997</v>
      </c>
      <c r="B221" s="26">
        <v>1</v>
      </c>
    </row>
    <row r="222" spans="1:2" x14ac:dyDescent="0.35">
      <c r="A222" s="7">
        <v>56.107500000000002</v>
      </c>
      <c r="B222" s="26">
        <v>1</v>
      </c>
    </row>
    <row r="223" spans="1:2" x14ac:dyDescent="0.35">
      <c r="A223" s="7">
        <v>56.4</v>
      </c>
      <c r="B223" s="26">
        <v>1</v>
      </c>
    </row>
    <row r="224" spans="1:2" x14ac:dyDescent="0.35">
      <c r="A224" s="7">
        <v>56.496899999999997</v>
      </c>
      <c r="B224" s="26">
        <v>1</v>
      </c>
    </row>
    <row r="225" spans="1:2" x14ac:dyDescent="0.35">
      <c r="A225" s="7">
        <v>56.919600000000003</v>
      </c>
      <c r="B225" s="26">
        <v>1</v>
      </c>
    </row>
    <row r="226" spans="1:2" x14ac:dyDescent="0.35">
      <c r="A226" s="7">
        <v>57.098199999999999</v>
      </c>
      <c r="B226" s="26">
        <v>1</v>
      </c>
    </row>
    <row r="227" spans="1:2" x14ac:dyDescent="0.35">
      <c r="A227" s="7">
        <v>57.2</v>
      </c>
      <c r="B227" s="26">
        <v>1</v>
      </c>
    </row>
    <row r="228" spans="1:2" x14ac:dyDescent="0.35">
      <c r="A228" s="7">
        <v>57.39</v>
      </c>
      <c r="B228" s="26">
        <v>1</v>
      </c>
    </row>
    <row r="229" spans="1:2" x14ac:dyDescent="0.35">
      <c r="A229" s="7">
        <v>57.966200000000001</v>
      </c>
      <c r="B229" s="26">
        <v>1</v>
      </c>
    </row>
    <row r="230" spans="1:2" x14ac:dyDescent="0.35">
      <c r="A230" s="7">
        <v>58.238999999999997</v>
      </c>
      <c r="B230" s="26">
        <v>1</v>
      </c>
    </row>
    <row r="231" spans="1:2" x14ac:dyDescent="0.35">
      <c r="A231" s="7">
        <v>58.24</v>
      </c>
      <c r="B231" s="26">
        <v>1</v>
      </c>
    </row>
    <row r="232" spans="1:2" x14ac:dyDescent="0.35">
      <c r="A232" s="7">
        <v>58.361699999999999</v>
      </c>
      <c r="B232" s="26">
        <v>1</v>
      </c>
    </row>
    <row r="233" spans="1:2" x14ac:dyDescent="0.35">
      <c r="A233" s="7">
        <v>58.5</v>
      </c>
      <c r="B233" s="26">
        <v>2</v>
      </c>
    </row>
    <row r="234" spans="1:2" x14ac:dyDescent="0.35">
      <c r="A234" s="7">
        <v>58.89</v>
      </c>
      <c r="B234" s="26">
        <v>1</v>
      </c>
    </row>
    <row r="235" spans="1:2" x14ac:dyDescent="0.35">
      <c r="A235" s="7">
        <v>59.242100000000001</v>
      </c>
      <c r="B235" s="26">
        <v>1</v>
      </c>
    </row>
    <row r="236" spans="1:2" x14ac:dyDescent="0.35">
      <c r="A236" s="7">
        <v>59.807400000000001</v>
      </c>
      <c r="B236" s="26">
        <v>1</v>
      </c>
    </row>
    <row r="237" spans="1:2" x14ac:dyDescent="0.35">
      <c r="A237" s="7">
        <v>60</v>
      </c>
      <c r="B237" s="26">
        <v>4</v>
      </c>
    </row>
    <row r="238" spans="1:2" x14ac:dyDescent="0.35">
      <c r="A238" s="7">
        <v>61.085900000000002</v>
      </c>
      <c r="B238" s="26">
        <v>1</v>
      </c>
    </row>
    <row r="239" spans="1:2" x14ac:dyDescent="0.35">
      <c r="A239" s="7">
        <v>61.17</v>
      </c>
      <c r="B239" s="26">
        <v>1</v>
      </c>
    </row>
    <row r="240" spans="1:2" x14ac:dyDescent="0.35">
      <c r="A240" s="7">
        <v>61.180599999999998</v>
      </c>
      <c r="B240" s="26">
        <v>3</v>
      </c>
    </row>
    <row r="241" spans="1:2" x14ac:dyDescent="0.35">
      <c r="A241" s="7">
        <v>61.237400000000001</v>
      </c>
      <c r="B241" s="26">
        <v>1</v>
      </c>
    </row>
    <row r="242" spans="1:2" x14ac:dyDescent="0.35">
      <c r="A242" s="7">
        <v>61.249699999999997</v>
      </c>
      <c r="B242" s="26">
        <v>1</v>
      </c>
    </row>
    <row r="243" spans="1:2" x14ac:dyDescent="0.35">
      <c r="A243" s="7">
        <v>61.259</v>
      </c>
      <c r="B243" s="26">
        <v>2</v>
      </c>
    </row>
    <row r="244" spans="1:2" x14ac:dyDescent="0.35">
      <c r="A244" s="7">
        <v>61.4985</v>
      </c>
      <c r="B244" s="26">
        <v>1</v>
      </c>
    </row>
    <row r="245" spans="1:2" x14ac:dyDescent="0.35">
      <c r="A245" s="7">
        <v>61.993600000000001</v>
      </c>
      <c r="B245" s="26">
        <v>1</v>
      </c>
    </row>
    <row r="246" spans="1:2" x14ac:dyDescent="0.35">
      <c r="A246" s="7">
        <v>62.13</v>
      </c>
      <c r="B246" s="26">
        <v>1</v>
      </c>
    </row>
    <row r="247" spans="1:2" x14ac:dyDescent="0.35">
      <c r="A247" s="7">
        <v>62.970199999999998</v>
      </c>
      <c r="B247" s="26">
        <v>1</v>
      </c>
    </row>
    <row r="248" spans="1:2" x14ac:dyDescent="0.35">
      <c r="A248" s="7">
        <v>63.441299999999998</v>
      </c>
      <c r="B248" s="26">
        <v>1</v>
      </c>
    </row>
    <row r="249" spans="1:2" x14ac:dyDescent="0.35">
      <c r="A249" s="7">
        <v>63.99</v>
      </c>
      <c r="B249" s="26">
        <v>1</v>
      </c>
    </row>
    <row r="250" spans="1:2" x14ac:dyDescent="0.35">
      <c r="A250" s="7">
        <v>64</v>
      </c>
      <c r="B250" s="26">
        <v>1</v>
      </c>
    </row>
    <row r="251" spans="1:2" x14ac:dyDescent="0.35">
      <c r="A251" s="7">
        <v>64.171000000000006</v>
      </c>
      <c r="B251" s="26">
        <v>2</v>
      </c>
    </row>
    <row r="252" spans="1:2" x14ac:dyDescent="0.35">
      <c r="A252" s="7">
        <v>64.342100000000002</v>
      </c>
      <c r="B252" s="26">
        <v>4</v>
      </c>
    </row>
    <row r="253" spans="1:2" x14ac:dyDescent="0.35">
      <c r="A253" s="7">
        <v>65.251599999999996</v>
      </c>
      <c r="B253" s="26">
        <v>1</v>
      </c>
    </row>
    <row r="254" spans="1:2" x14ac:dyDescent="0.35">
      <c r="A254" s="7">
        <v>65.428799999999995</v>
      </c>
      <c r="B254" s="26">
        <v>1</v>
      </c>
    </row>
    <row r="255" spans="1:2" x14ac:dyDescent="0.35">
      <c r="A255" s="7">
        <v>65.496899999999997</v>
      </c>
      <c r="B255" s="26">
        <v>1</v>
      </c>
    </row>
    <row r="256" spans="1:2" x14ac:dyDescent="0.35">
      <c r="A256" s="7">
        <v>65.947800000000001</v>
      </c>
      <c r="B256" s="26">
        <v>1</v>
      </c>
    </row>
    <row r="257" spans="1:2" x14ac:dyDescent="0.35">
      <c r="A257" s="7">
        <v>66.158000000000001</v>
      </c>
      <c r="B257" s="26">
        <v>1</v>
      </c>
    </row>
    <row r="258" spans="1:2" x14ac:dyDescent="0.35">
      <c r="A258" s="7">
        <v>66.864900000000006</v>
      </c>
      <c r="B258" s="26">
        <v>5</v>
      </c>
    </row>
    <row r="259" spans="1:2" x14ac:dyDescent="0.35">
      <c r="A259" s="7">
        <v>66.8857</v>
      </c>
      <c r="B259" s="26">
        <v>1</v>
      </c>
    </row>
    <row r="260" spans="1:2" x14ac:dyDescent="0.35">
      <c r="A260" s="7">
        <v>67.067700000000002</v>
      </c>
      <c r="B260" s="26">
        <v>1</v>
      </c>
    </row>
    <row r="261" spans="1:2" x14ac:dyDescent="0.35">
      <c r="A261" s="7">
        <v>67.703999999999994</v>
      </c>
      <c r="B261" s="26">
        <v>1</v>
      </c>
    </row>
    <row r="262" spans="1:2" x14ac:dyDescent="0.35">
      <c r="A262" s="7">
        <v>67.843599999999995</v>
      </c>
      <c r="B262" s="26">
        <v>1</v>
      </c>
    </row>
    <row r="263" spans="1:2" x14ac:dyDescent="0.35">
      <c r="A263" s="7">
        <v>67.903400000000005</v>
      </c>
      <c r="B263" s="26">
        <v>1</v>
      </c>
    </row>
    <row r="264" spans="1:2" x14ac:dyDescent="0.35">
      <c r="A264" s="7">
        <v>67.961500000000001</v>
      </c>
      <c r="B264" s="26">
        <v>1</v>
      </c>
    </row>
    <row r="265" spans="1:2" x14ac:dyDescent="0.35">
      <c r="A265" s="7">
        <v>67.969700000000003</v>
      </c>
      <c r="B265" s="26">
        <v>1</v>
      </c>
    </row>
    <row r="266" spans="1:2" x14ac:dyDescent="0.35">
      <c r="A266" s="7">
        <v>68.496899999999997</v>
      </c>
      <c r="B266" s="26">
        <v>1</v>
      </c>
    </row>
    <row r="267" spans="1:2" x14ac:dyDescent="0.35">
      <c r="A267" s="7">
        <v>69.033299999999997</v>
      </c>
      <c r="B267" s="26">
        <v>1</v>
      </c>
    </row>
    <row r="268" spans="1:2" x14ac:dyDescent="0.35">
      <c r="A268" s="7">
        <v>69.154700000000005</v>
      </c>
      <c r="B268" s="26">
        <v>1</v>
      </c>
    </row>
    <row r="269" spans="1:2" x14ac:dyDescent="0.35">
      <c r="A269" s="7">
        <v>69.6571</v>
      </c>
      <c r="B269" s="26">
        <v>1</v>
      </c>
    </row>
    <row r="270" spans="1:2" x14ac:dyDescent="0.35">
      <c r="A270" s="7">
        <v>70</v>
      </c>
      <c r="B270" s="26">
        <v>2</v>
      </c>
    </row>
    <row r="271" spans="1:2" x14ac:dyDescent="0.35">
      <c r="A271" s="7">
        <v>70.212999999999994</v>
      </c>
      <c r="B271" s="26">
        <v>1</v>
      </c>
    </row>
    <row r="272" spans="1:2" x14ac:dyDescent="0.35">
      <c r="A272" s="7">
        <v>70.5334</v>
      </c>
      <c r="B272" s="26">
        <v>1</v>
      </c>
    </row>
    <row r="273" spans="1:2" x14ac:dyDescent="0.35">
      <c r="A273" s="7">
        <v>70.8215</v>
      </c>
      <c r="B273" s="26">
        <v>2</v>
      </c>
    </row>
    <row r="274" spans="1:2" x14ac:dyDescent="0.35">
      <c r="A274" s="7">
        <v>72.061000000000007</v>
      </c>
      <c r="B274" s="26">
        <v>1</v>
      </c>
    </row>
    <row r="275" spans="1:2" x14ac:dyDescent="0.35">
      <c r="A275" s="7">
        <v>72.350099999999998</v>
      </c>
      <c r="B275" s="26">
        <v>5</v>
      </c>
    </row>
    <row r="276" spans="1:2" x14ac:dyDescent="0.35">
      <c r="A276" s="7">
        <v>73.508899999999997</v>
      </c>
      <c r="B276" s="26">
        <v>2</v>
      </c>
    </row>
    <row r="277" spans="1:2" x14ac:dyDescent="0.35">
      <c r="A277" s="7">
        <v>73.810299999999998</v>
      </c>
      <c r="B277" s="26">
        <v>1</v>
      </c>
    </row>
    <row r="278" spans="1:2" x14ac:dyDescent="0.35">
      <c r="A278" s="7">
        <v>74.532399999999996</v>
      </c>
      <c r="B278" s="26">
        <v>4</v>
      </c>
    </row>
    <row r="279" spans="1:2" x14ac:dyDescent="0.35">
      <c r="A279" s="7">
        <v>74.607699999999994</v>
      </c>
      <c r="B279" s="26">
        <v>1</v>
      </c>
    </row>
    <row r="280" spans="1:2" x14ac:dyDescent="0.35">
      <c r="A280" s="7">
        <v>74.7804</v>
      </c>
      <c r="B280" s="26">
        <v>1</v>
      </c>
    </row>
    <row r="281" spans="1:2" x14ac:dyDescent="0.35">
      <c r="A281" s="7">
        <v>74.785899999999998</v>
      </c>
      <c r="B281" s="26">
        <v>1</v>
      </c>
    </row>
    <row r="282" spans="1:2" x14ac:dyDescent="0.35">
      <c r="A282" s="7">
        <v>74.947000000000003</v>
      </c>
      <c r="B282" s="26">
        <v>1</v>
      </c>
    </row>
    <row r="283" spans="1:2" x14ac:dyDescent="0.35">
      <c r="A283" s="7">
        <v>75.0822</v>
      </c>
      <c r="B283" s="26">
        <v>1</v>
      </c>
    </row>
    <row r="284" spans="1:2" x14ac:dyDescent="0.35">
      <c r="A284" s="7">
        <v>75.180800000000005</v>
      </c>
      <c r="B284" s="26">
        <v>2</v>
      </c>
    </row>
    <row r="285" spans="1:2" x14ac:dyDescent="0.35">
      <c r="A285" s="7">
        <v>76.1678</v>
      </c>
      <c r="B285" s="26">
        <v>1</v>
      </c>
    </row>
    <row r="286" spans="1:2" x14ac:dyDescent="0.35">
      <c r="A286" s="7">
        <v>76.7</v>
      </c>
      <c r="B286" s="26">
        <v>1</v>
      </c>
    </row>
    <row r="287" spans="1:2" x14ac:dyDescent="0.35">
      <c r="A287" s="7">
        <v>76.787999999999997</v>
      </c>
      <c r="B287" s="26">
        <v>1</v>
      </c>
    </row>
    <row r="288" spans="1:2" x14ac:dyDescent="0.35">
      <c r="A288" s="7">
        <v>76.864900000000006</v>
      </c>
      <c r="B288" s="26">
        <v>1</v>
      </c>
    </row>
    <row r="289" spans="1:2" x14ac:dyDescent="0.35">
      <c r="A289" s="7">
        <v>76.9499</v>
      </c>
      <c r="B289" s="26">
        <v>1</v>
      </c>
    </row>
    <row r="290" spans="1:2" x14ac:dyDescent="0.35">
      <c r="A290" s="7">
        <v>77.165099999999995</v>
      </c>
      <c r="B290" s="26">
        <v>1</v>
      </c>
    </row>
    <row r="291" spans="1:2" x14ac:dyDescent="0.35">
      <c r="A291" s="7">
        <v>77.290000000000006</v>
      </c>
      <c r="B291" s="26">
        <v>1</v>
      </c>
    </row>
    <row r="292" spans="1:2" x14ac:dyDescent="0.35">
      <c r="A292" s="7">
        <v>77.805000000000007</v>
      </c>
      <c r="B292" s="26">
        <v>1</v>
      </c>
    </row>
    <row r="293" spans="1:2" x14ac:dyDescent="0.35">
      <c r="A293" s="7">
        <v>78</v>
      </c>
      <c r="B293" s="26">
        <v>1</v>
      </c>
    </row>
    <row r="294" spans="1:2" x14ac:dyDescent="0.35">
      <c r="A294" s="7">
        <v>78.278999999999996</v>
      </c>
      <c r="B294" s="26">
        <v>1</v>
      </c>
    </row>
    <row r="295" spans="1:2" x14ac:dyDescent="0.35">
      <c r="A295" s="7">
        <v>78.333299999999994</v>
      </c>
      <c r="B295" s="26">
        <v>1</v>
      </c>
    </row>
    <row r="296" spans="1:2" x14ac:dyDescent="0.35">
      <c r="A296" s="7">
        <v>78.5535</v>
      </c>
      <c r="B296" s="26">
        <v>1</v>
      </c>
    </row>
    <row r="297" spans="1:2" x14ac:dyDescent="0.35">
      <c r="A297" s="7">
        <v>81.12</v>
      </c>
      <c r="B297" s="26">
        <v>1</v>
      </c>
    </row>
    <row r="298" spans="1:2" x14ac:dyDescent="0.35">
      <c r="A298" s="7">
        <v>81.885000000000005</v>
      </c>
      <c r="B298" s="26">
        <v>1</v>
      </c>
    </row>
    <row r="299" spans="1:2" x14ac:dyDescent="0.35">
      <c r="A299" s="7">
        <v>81.900000000000006</v>
      </c>
      <c r="B299" s="26">
        <v>1</v>
      </c>
    </row>
    <row r="300" spans="1:2" x14ac:dyDescent="0.35">
      <c r="A300" s="7">
        <v>82.586500000000001</v>
      </c>
      <c r="B300" s="26">
        <v>1</v>
      </c>
    </row>
    <row r="301" spans="1:2" x14ac:dyDescent="0.35">
      <c r="A301" s="7">
        <v>82.793999999999997</v>
      </c>
      <c r="B301" s="26">
        <v>1</v>
      </c>
    </row>
    <row r="302" spans="1:2" x14ac:dyDescent="0.35">
      <c r="A302" s="7">
        <v>82.875</v>
      </c>
      <c r="B302" s="26">
        <v>1</v>
      </c>
    </row>
    <row r="303" spans="1:2" x14ac:dyDescent="0.35">
      <c r="A303" s="7">
        <v>82.98</v>
      </c>
      <c r="B303" s="26">
        <v>1</v>
      </c>
    </row>
    <row r="304" spans="1:2" x14ac:dyDescent="0.35">
      <c r="A304" s="7">
        <v>83.231700000000004</v>
      </c>
      <c r="B304" s="26">
        <v>2</v>
      </c>
    </row>
    <row r="305" spans="1:2" x14ac:dyDescent="0.35">
      <c r="A305" s="7">
        <v>83.441299999999998</v>
      </c>
      <c r="B305" s="26">
        <v>2</v>
      </c>
    </row>
    <row r="306" spans="1:2" x14ac:dyDescent="0.35">
      <c r="A306" s="7">
        <v>83.462900000000005</v>
      </c>
      <c r="B306" s="26">
        <v>3</v>
      </c>
    </row>
    <row r="307" spans="1:2" x14ac:dyDescent="0.35">
      <c r="A307" s="7">
        <v>84.0779</v>
      </c>
      <c r="B307" s="26">
        <v>1</v>
      </c>
    </row>
    <row r="308" spans="1:2" x14ac:dyDescent="0.35">
      <c r="A308" s="7">
        <v>84.700599999999994</v>
      </c>
      <c r="B308" s="26">
        <v>1</v>
      </c>
    </row>
    <row r="309" spans="1:2" x14ac:dyDescent="0.35">
      <c r="A309" s="7">
        <v>84.886200000000002</v>
      </c>
      <c r="B309" s="26">
        <v>1</v>
      </c>
    </row>
    <row r="310" spans="1:2" x14ac:dyDescent="0.35">
      <c r="A310" s="7">
        <v>85.085899999999995</v>
      </c>
      <c r="B310" s="26">
        <v>1</v>
      </c>
    </row>
    <row r="311" spans="1:2" x14ac:dyDescent="0.35">
      <c r="A311" s="7">
        <v>85.32</v>
      </c>
      <c r="B311" s="26">
        <v>6</v>
      </c>
    </row>
    <row r="312" spans="1:2" x14ac:dyDescent="0.35">
      <c r="A312" s="7">
        <v>85.351200000000006</v>
      </c>
      <c r="B312" s="26">
        <v>1</v>
      </c>
    </row>
    <row r="313" spans="1:2" x14ac:dyDescent="0.35">
      <c r="A313" s="7">
        <v>85.942099999999996</v>
      </c>
      <c r="B313" s="26">
        <v>1</v>
      </c>
    </row>
    <row r="314" spans="1:2" x14ac:dyDescent="0.35">
      <c r="A314" s="7">
        <v>86</v>
      </c>
      <c r="B314" s="26">
        <v>1</v>
      </c>
    </row>
    <row r="315" spans="1:2" x14ac:dyDescent="0.35">
      <c r="A315" s="7">
        <v>86.28</v>
      </c>
      <c r="B315" s="26">
        <v>1</v>
      </c>
    </row>
    <row r="316" spans="1:2" x14ac:dyDescent="0.35">
      <c r="A316" s="7">
        <v>86.293499999999995</v>
      </c>
      <c r="B316" s="26">
        <v>1</v>
      </c>
    </row>
    <row r="317" spans="1:2" x14ac:dyDescent="0.35">
      <c r="A317" s="7">
        <v>86.356300000000005</v>
      </c>
      <c r="B317" s="26">
        <v>1</v>
      </c>
    </row>
    <row r="318" spans="1:2" x14ac:dyDescent="0.35">
      <c r="A318" s="7">
        <v>86.423400000000001</v>
      </c>
      <c r="B318" s="26">
        <v>1</v>
      </c>
    </row>
    <row r="319" spans="1:2" x14ac:dyDescent="0.35">
      <c r="A319" s="7">
        <v>86.4786</v>
      </c>
      <c r="B319" s="26">
        <v>1</v>
      </c>
    </row>
    <row r="320" spans="1:2" x14ac:dyDescent="0.35">
      <c r="A320" s="7">
        <v>87.581299999999999</v>
      </c>
      <c r="B320" s="26">
        <v>1</v>
      </c>
    </row>
    <row r="321" spans="1:2" x14ac:dyDescent="0.35">
      <c r="A321" s="7">
        <v>88.405699999999996</v>
      </c>
      <c r="B321" s="26">
        <v>1</v>
      </c>
    </row>
    <row r="322" spans="1:2" x14ac:dyDescent="0.35">
      <c r="A322" s="7">
        <v>88.624799999999993</v>
      </c>
      <c r="B322" s="26">
        <v>1</v>
      </c>
    </row>
    <row r="323" spans="1:2" x14ac:dyDescent="0.35">
      <c r="A323" s="7">
        <v>89.452399999999997</v>
      </c>
      <c r="B323" s="26">
        <v>1</v>
      </c>
    </row>
    <row r="324" spans="1:2" x14ac:dyDescent="0.35">
      <c r="A324" s="7">
        <v>89.5</v>
      </c>
      <c r="B324" s="26">
        <v>1</v>
      </c>
    </row>
    <row r="325" spans="1:2" x14ac:dyDescent="0.35">
      <c r="A325" s="7">
        <v>90</v>
      </c>
      <c r="B325" s="26">
        <v>2</v>
      </c>
    </row>
    <row r="326" spans="1:2" x14ac:dyDescent="0.35">
      <c r="A326" s="7">
        <v>90.041600000000003</v>
      </c>
      <c r="B326" s="26">
        <v>1</v>
      </c>
    </row>
    <row r="327" spans="1:2" x14ac:dyDescent="0.35">
      <c r="A327" s="7">
        <v>90.278800000000004</v>
      </c>
      <c r="B327" s="26">
        <v>1</v>
      </c>
    </row>
    <row r="328" spans="1:2" x14ac:dyDescent="0.35">
      <c r="A328" s="7">
        <v>90.630399999999995</v>
      </c>
      <c r="B328" s="26">
        <v>1</v>
      </c>
    </row>
    <row r="329" spans="1:2" x14ac:dyDescent="0.35">
      <c r="A329" s="7">
        <v>91.041700000000006</v>
      </c>
      <c r="B329" s="26">
        <v>2</v>
      </c>
    </row>
    <row r="330" spans="1:2" x14ac:dyDescent="0.35">
      <c r="A330" s="7">
        <v>91.290899999999993</v>
      </c>
      <c r="B330" s="26">
        <v>1</v>
      </c>
    </row>
    <row r="331" spans="1:2" x14ac:dyDescent="0.35">
      <c r="A331" s="7">
        <v>92.4375</v>
      </c>
      <c r="B331" s="26">
        <v>1</v>
      </c>
    </row>
    <row r="332" spans="1:2" x14ac:dyDescent="0.35">
      <c r="A332" s="7">
        <v>92.585999999999999</v>
      </c>
      <c r="B332" s="26">
        <v>1</v>
      </c>
    </row>
    <row r="333" spans="1:2" x14ac:dyDescent="0.35">
      <c r="A333" s="7">
        <v>92.75</v>
      </c>
      <c r="B333" s="26">
        <v>1</v>
      </c>
    </row>
    <row r="334" spans="1:2" x14ac:dyDescent="0.35">
      <c r="A334" s="7">
        <v>93.6</v>
      </c>
      <c r="B334" s="26">
        <v>2</v>
      </c>
    </row>
    <row r="335" spans="1:2" x14ac:dyDescent="0.35">
      <c r="A335" s="7">
        <v>94.26</v>
      </c>
      <c r="B335" s="26">
        <v>1</v>
      </c>
    </row>
    <row r="336" spans="1:2" x14ac:dyDescent="0.35">
      <c r="A336" s="7">
        <v>94.630399999999995</v>
      </c>
      <c r="B336" s="26">
        <v>1</v>
      </c>
    </row>
    <row r="337" spans="1:2" x14ac:dyDescent="0.35">
      <c r="A337" s="7">
        <v>94.71</v>
      </c>
      <c r="B337" s="26">
        <v>1</v>
      </c>
    </row>
    <row r="338" spans="1:2" x14ac:dyDescent="0.35">
      <c r="A338" s="7">
        <v>95.042900000000003</v>
      </c>
      <c r="B338" s="26">
        <v>1</v>
      </c>
    </row>
    <row r="339" spans="1:2" x14ac:dyDescent="0.35">
      <c r="A339" s="7">
        <v>95.471999999999994</v>
      </c>
      <c r="B339" s="26">
        <v>1</v>
      </c>
    </row>
    <row r="340" spans="1:2" x14ac:dyDescent="0.35">
      <c r="A340" s="7">
        <v>96.045299999999997</v>
      </c>
      <c r="B340" s="26">
        <v>1</v>
      </c>
    </row>
    <row r="341" spans="1:2" x14ac:dyDescent="0.35">
      <c r="A341" s="7">
        <v>96.714699999999993</v>
      </c>
      <c r="B341" s="26">
        <v>1</v>
      </c>
    </row>
    <row r="342" spans="1:2" x14ac:dyDescent="0.35">
      <c r="A342" s="7">
        <v>97.626300000000001</v>
      </c>
      <c r="B342" s="26">
        <v>1</v>
      </c>
    </row>
    <row r="343" spans="1:2" x14ac:dyDescent="0.35">
      <c r="A343" s="7">
        <v>98.547600000000003</v>
      </c>
      <c r="B343" s="26">
        <v>1</v>
      </c>
    </row>
    <row r="344" spans="1:2" x14ac:dyDescent="0.35">
      <c r="A344" s="7">
        <v>100.60380000000001</v>
      </c>
      <c r="B344" s="26">
        <v>1</v>
      </c>
    </row>
    <row r="345" spans="1:2" x14ac:dyDescent="0.35">
      <c r="A345" s="7">
        <v>101.9011</v>
      </c>
      <c r="B345" s="26">
        <v>1</v>
      </c>
    </row>
    <row r="346" spans="1:2" x14ac:dyDescent="0.35">
      <c r="A346" s="7">
        <v>102.22320000000001</v>
      </c>
      <c r="B346" s="26">
        <v>1</v>
      </c>
    </row>
    <row r="347" spans="1:2" x14ac:dyDescent="0.35">
      <c r="A347" s="7">
        <v>103.0842</v>
      </c>
      <c r="B347" s="26">
        <v>1</v>
      </c>
    </row>
    <row r="348" spans="1:2" x14ac:dyDescent="0.35">
      <c r="A348" s="7">
        <v>103.18</v>
      </c>
      <c r="B348" s="26">
        <v>2</v>
      </c>
    </row>
    <row r="349" spans="1:2" x14ac:dyDescent="0.35">
      <c r="A349" s="7">
        <v>103.1811</v>
      </c>
      <c r="B349" s="26">
        <v>2</v>
      </c>
    </row>
    <row r="350" spans="1:2" x14ac:dyDescent="0.35">
      <c r="A350" s="7">
        <v>105.8442</v>
      </c>
      <c r="B350" s="26">
        <v>1</v>
      </c>
    </row>
    <row r="351" spans="1:2" x14ac:dyDescent="0.35">
      <c r="A351" s="7">
        <v>105.9778</v>
      </c>
      <c r="B351" s="26">
        <v>1</v>
      </c>
    </row>
    <row r="352" spans="1:2" x14ac:dyDescent="0.35">
      <c r="A352" s="7">
        <v>106.5408</v>
      </c>
      <c r="B352" s="26">
        <v>1</v>
      </c>
    </row>
    <row r="353" spans="1:2" x14ac:dyDescent="0.35">
      <c r="A353" s="7">
        <v>106.65</v>
      </c>
      <c r="B353" s="26">
        <v>3</v>
      </c>
    </row>
    <row r="354" spans="1:2" x14ac:dyDescent="0.35">
      <c r="A354" s="7">
        <v>107.4011</v>
      </c>
      <c r="B354" s="26">
        <v>1</v>
      </c>
    </row>
    <row r="355" spans="1:2" x14ac:dyDescent="0.35">
      <c r="A355" s="7">
        <v>107.52</v>
      </c>
      <c r="B355" s="26">
        <v>1</v>
      </c>
    </row>
    <row r="356" spans="1:2" x14ac:dyDescent="0.35">
      <c r="A356" s="7">
        <v>107.99550000000001</v>
      </c>
      <c r="B356" s="26">
        <v>2</v>
      </c>
    </row>
    <row r="357" spans="1:2" x14ac:dyDescent="0.35">
      <c r="A357" s="7">
        <v>108</v>
      </c>
      <c r="B357" s="26">
        <v>1</v>
      </c>
    </row>
    <row r="358" spans="1:2" x14ac:dyDescent="0.35">
      <c r="A358" s="7">
        <v>108.3061</v>
      </c>
      <c r="B358" s="26">
        <v>1</v>
      </c>
    </row>
    <row r="359" spans="1:2" x14ac:dyDescent="0.35">
      <c r="A359" s="7">
        <v>108.36109999999999</v>
      </c>
      <c r="B359" s="26">
        <v>1</v>
      </c>
    </row>
    <row r="360" spans="1:2" x14ac:dyDescent="0.35">
      <c r="A360" s="7">
        <v>108.51300000000001</v>
      </c>
      <c r="B360" s="26">
        <v>1</v>
      </c>
    </row>
    <row r="361" spans="1:2" x14ac:dyDescent="0.35">
      <c r="A361" s="7">
        <v>108.69070000000001</v>
      </c>
      <c r="B361" s="26">
        <v>1</v>
      </c>
    </row>
    <row r="362" spans="1:2" x14ac:dyDescent="0.35">
      <c r="A362" s="7">
        <v>108.9273</v>
      </c>
      <c r="B362" s="26">
        <v>2</v>
      </c>
    </row>
    <row r="363" spans="1:2" x14ac:dyDescent="0.35">
      <c r="A363" s="7">
        <v>108.9568</v>
      </c>
      <c r="B363" s="26">
        <v>1</v>
      </c>
    </row>
    <row r="364" spans="1:2" x14ac:dyDescent="0.35">
      <c r="A364" s="7">
        <v>109.2323</v>
      </c>
      <c r="B364" s="26">
        <v>1</v>
      </c>
    </row>
    <row r="365" spans="1:2" x14ac:dyDescent="0.35">
      <c r="A365" s="7">
        <v>110.11</v>
      </c>
      <c r="B365" s="26">
        <v>1</v>
      </c>
    </row>
    <row r="366" spans="1:2" x14ac:dyDescent="0.35">
      <c r="A366" s="7">
        <v>110.2272</v>
      </c>
      <c r="B366" s="26">
        <v>1</v>
      </c>
    </row>
    <row r="367" spans="1:2" x14ac:dyDescent="0.35">
      <c r="A367" s="7">
        <v>110.6918</v>
      </c>
      <c r="B367" s="26">
        <v>1</v>
      </c>
    </row>
    <row r="368" spans="1:2" x14ac:dyDescent="0.35">
      <c r="A368" s="7">
        <v>111</v>
      </c>
      <c r="B368" s="26">
        <v>1</v>
      </c>
    </row>
    <row r="369" spans="1:2" x14ac:dyDescent="0.35">
      <c r="A369" s="7">
        <v>111.15</v>
      </c>
      <c r="B369" s="26">
        <v>1</v>
      </c>
    </row>
    <row r="370" spans="1:2" x14ac:dyDescent="0.35">
      <c r="A370" s="7">
        <v>111.91240000000001</v>
      </c>
      <c r="B370" s="26">
        <v>1</v>
      </c>
    </row>
    <row r="371" spans="1:2" x14ac:dyDescent="0.35">
      <c r="A371" s="7">
        <v>114.89449999999999</v>
      </c>
      <c r="B371" s="26">
        <v>1</v>
      </c>
    </row>
    <row r="372" spans="1:2" x14ac:dyDescent="0.35">
      <c r="A372" s="7">
        <v>115.1866</v>
      </c>
      <c r="B372" s="26">
        <v>1</v>
      </c>
    </row>
    <row r="373" spans="1:2" x14ac:dyDescent="0.35">
      <c r="A373" s="7">
        <v>115.22490000000001</v>
      </c>
      <c r="B373" s="26">
        <v>1</v>
      </c>
    </row>
    <row r="374" spans="1:2" x14ac:dyDescent="0.35">
      <c r="A374" s="7">
        <v>116.1046</v>
      </c>
      <c r="B374" s="26">
        <v>1</v>
      </c>
    </row>
    <row r="375" spans="1:2" x14ac:dyDescent="0.35">
      <c r="A375" s="7">
        <v>117</v>
      </c>
      <c r="B375" s="26">
        <v>1</v>
      </c>
    </row>
    <row r="376" spans="1:2" x14ac:dyDescent="0.35">
      <c r="A376" s="7">
        <v>117.44840000000001</v>
      </c>
      <c r="B376" s="26">
        <v>1</v>
      </c>
    </row>
    <row r="377" spans="1:2" x14ac:dyDescent="0.35">
      <c r="A377" s="7">
        <v>118.0681</v>
      </c>
      <c r="B377" s="26">
        <v>1</v>
      </c>
    </row>
    <row r="378" spans="1:2" x14ac:dyDescent="0.35">
      <c r="A378" s="7">
        <v>118.3</v>
      </c>
      <c r="B378" s="26">
        <v>1</v>
      </c>
    </row>
    <row r="379" spans="1:2" x14ac:dyDescent="0.35">
      <c r="A379" s="7">
        <v>118.55840000000001</v>
      </c>
      <c r="B379" s="26">
        <v>1</v>
      </c>
    </row>
    <row r="380" spans="1:2" x14ac:dyDescent="0.35">
      <c r="A380" s="7">
        <v>118.8969</v>
      </c>
      <c r="B380" s="26">
        <v>1</v>
      </c>
    </row>
    <row r="381" spans="1:2" x14ac:dyDescent="0.35">
      <c r="A381" s="7">
        <v>119.18089999999999</v>
      </c>
      <c r="B381" s="26">
        <v>1</v>
      </c>
    </row>
    <row r="382" spans="1:2" x14ac:dyDescent="0.35">
      <c r="A382" s="7">
        <v>120</v>
      </c>
      <c r="B382" s="26">
        <v>31</v>
      </c>
    </row>
    <row r="383" spans="1:2" x14ac:dyDescent="0.35">
      <c r="A383" s="7">
        <v>120.54089999999999</v>
      </c>
      <c r="B383" s="26">
        <v>1</v>
      </c>
    </row>
    <row r="384" spans="1:2" x14ac:dyDescent="0.35">
      <c r="A384" s="7">
        <v>122.31950000000001</v>
      </c>
      <c r="B384" s="26">
        <v>1</v>
      </c>
    </row>
    <row r="385" spans="1:2" x14ac:dyDescent="0.35">
      <c r="A385" s="7">
        <v>122.3613</v>
      </c>
      <c r="B385" s="26">
        <v>2</v>
      </c>
    </row>
    <row r="386" spans="1:2" x14ac:dyDescent="0.35">
      <c r="A386" s="7">
        <v>122.4273</v>
      </c>
      <c r="B386" s="26">
        <v>1</v>
      </c>
    </row>
    <row r="387" spans="1:2" x14ac:dyDescent="0.35">
      <c r="A387" s="7">
        <v>122.633</v>
      </c>
      <c r="B387" s="26">
        <v>1</v>
      </c>
    </row>
    <row r="388" spans="1:2" x14ac:dyDescent="0.35">
      <c r="A388" s="7">
        <v>122.80759999999999</v>
      </c>
      <c r="B388" s="26">
        <v>1</v>
      </c>
    </row>
    <row r="389" spans="1:2" x14ac:dyDescent="0.35">
      <c r="A389" s="7">
        <v>123.208</v>
      </c>
      <c r="B389" s="26">
        <v>1</v>
      </c>
    </row>
    <row r="390" spans="1:2" x14ac:dyDescent="0.35">
      <c r="A390" s="7">
        <v>123.9555</v>
      </c>
      <c r="B390" s="26">
        <v>1</v>
      </c>
    </row>
    <row r="391" spans="1:2" x14ac:dyDescent="0.35">
      <c r="A391" s="7">
        <v>124.1649</v>
      </c>
      <c r="B391" s="26">
        <v>1</v>
      </c>
    </row>
    <row r="392" spans="1:2" x14ac:dyDescent="0.35">
      <c r="A392" s="7">
        <v>125.4194</v>
      </c>
      <c r="B392" s="26">
        <v>1</v>
      </c>
    </row>
    <row r="393" spans="1:2" x14ac:dyDescent="0.35">
      <c r="A393" s="7">
        <v>125.7273</v>
      </c>
      <c r="B393" s="26">
        <v>1</v>
      </c>
    </row>
    <row r="394" spans="1:2" x14ac:dyDescent="0.35">
      <c r="A394" s="7">
        <v>125.76</v>
      </c>
      <c r="B394" s="26">
        <v>1</v>
      </c>
    </row>
    <row r="395" spans="1:2" x14ac:dyDescent="0.35">
      <c r="A395" s="7">
        <v>125.7766</v>
      </c>
      <c r="B395" s="26">
        <v>1</v>
      </c>
    </row>
    <row r="396" spans="1:2" x14ac:dyDescent="0.35">
      <c r="A396" s="7">
        <v>126</v>
      </c>
      <c r="B396" s="26">
        <v>1</v>
      </c>
    </row>
    <row r="397" spans="1:2" x14ac:dyDescent="0.35">
      <c r="A397" s="7">
        <v>126.5641</v>
      </c>
      <c r="B397" s="26">
        <v>1</v>
      </c>
    </row>
    <row r="398" spans="1:2" x14ac:dyDescent="0.35">
      <c r="A398" s="7">
        <v>126.62309999999999</v>
      </c>
      <c r="B398" s="26">
        <v>1</v>
      </c>
    </row>
    <row r="399" spans="1:2" x14ac:dyDescent="0.35">
      <c r="A399" s="7">
        <v>126.71469999999999</v>
      </c>
      <c r="B399" s="26">
        <v>1</v>
      </c>
    </row>
    <row r="400" spans="1:2" x14ac:dyDescent="0.35">
      <c r="A400" s="7">
        <v>126.81</v>
      </c>
      <c r="B400" s="26">
        <v>1</v>
      </c>
    </row>
    <row r="401" spans="1:2" x14ac:dyDescent="0.35">
      <c r="A401" s="7">
        <v>127.40130000000001</v>
      </c>
      <c r="B401" s="26">
        <v>2</v>
      </c>
    </row>
    <row r="402" spans="1:2" x14ac:dyDescent="0.35">
      <c r="A402" s="7">
        <v>128.6842</v>
      </c>
      <c r="B402" s="26">
        <v>1</v>
      </c>
    </row>
    <row r="403" spans="1:2" x14ac:dyDescent="0.35">
      <c r="A403" s="7">
        <v>128.8115</v>
      </c>
      <c r="B403" s="26">
        <v>1</v>
      </c>
    </row>
    <row r="404" spans="1:2" x14ac:dyDescent="0.35">
      <c r="A404" s="7">
        <v>128.9796</v>
      </c>
      <c r="B404" s="26">
        <v>1</v>
      </c>
    </row>
    <row r="405" spans="1:2" x14ac:dyDescent="0.35">
      <c r="A405" s="7">
        <v>131</v>
      </c>
      <c r="B405" s="26">
        <v>1</v>
      </c>
    </row>
    <row r="406" spans="1:2" x14ac:dyDescent="0.35">
      <c r="A406" s="7">
        <v>131.30000000000001</v>
      </c>
      <c r="B406" s="26">
        <v>1</v>
      </c>
    </row>
    <row r="407" spans="1:2" x14ac:dyDescent="0.35">
      <c r="A407" s="7">
        <v>133.36609999999999</v>
      </c>
      <c r="B407" s="26">
        <v>1</v>
      </c>
    </row>
    <row r="408" spans="1:2" x14ac:dyDescent="0.35">
      <c r="A408" s="7">
        <v>133.99780000000001</v>
      </c>
      <c r="B408" s="26">
        <v>1</v>
      </c>
    </row>
    <row r="409" spans="1:2" x14ac:dyDescent="0.35">
      <c r="A409" s="7">
        <v>134</v>
      </c>
      <c r="B409" s="26">
        <v>1</v>
      </c>
    </row>
    <row r="410" spans="1:2" x14ac:dyDescent="0.35">
      <c r="A410" s="7">
        <v>134.50059999999999</v>
      </c>
      <c r="B410" s="26">
        <v>1</v>
      </c>
    </row>
    <row r="411" spans="1:2" x14ac:dyDescent="0.35">
      <c r="A411" s="7">
        <v>134.84690000000001</v>
      </c>
      <c r="B411" s="26">
        <v>1</v>
      </c>
    </row>
    <row r="412" spans="1:2" x14ac:dyDescent="0.35">
      <c r="A412" s="7">
        <v>136.70920000000001</v>
      </c>
      <c r="B412" s="26">
        <v>1</v>
      </c>
    </row>
    <row r="413" spans="1:2" x14ac:dyDescent="0.35">
      <c r="A413" s="7">
        <v>137.13</v>
      </c>
      <c r="B413" s="26">
        <v>1</v>
      </c>
    </row>
    <row r="414" spans="1:2" x14ac:dyDescent="0.35">
      <c r="A414" s="7">
        <v>137.1969</v>
      </c>
      <c r="B414" s="26">
        <v>1</v>
      </c>
    </row>
    <row r="415" spans="1:2" x14ac:dyDescent="0.35">
      <c r="A415" s="7">
        <v>137.22</v>
      </c>
      <c r="B415" s="26">
        <v>1</v>
      </c>
    </row>
    <row r="416" spans="1:2" x14ac:dyDescent="0.35">
      <c r="A416" s="7">
        <v>138.08170000000001</v>
      </c>
      <c r="B416" s="26">
        <v>1</v>
      </c>
    </row>
    <row r="417" spans="1:2" x14ac:dyDescent="0.35">
      <c r="A417" s="7">
        <v>138.5667</v>
      </c>
      <c r="B417" s="26">
        <v>1</v>
      </c>
    </row>
    <row r="418" spans="1:2" x14ac:dyDescent="0.35">
      <c r="A418" s="7">
        <v>139.035</v>
      </c>
      <c r="B418" s="26">
        <v>1</v>
      </c>
    </row>
    <row r="419" spans="1:2" x14ac:dyDescent="0.35">
      <c r="A419" s="7">
        <v>140.13</v>
      </c>
      <c r="B419" s="26">
        <v>1</v>
      </c>
    </row>
    <row r="420" spans="1:2" x14ac:dyDescent="0.35">
      <c r="A420" s="7">
        <v>140.4</v>
      </c>
      <c r="B420" s="26">
        <v>1</v>
      </c>
    </row>
    <row r="421" spans="1:2" x14ac:dyDescent="0.35">
      <c r="A421" s="7">
        <v>140.5</v>
      </c>
      <c r="B421" s="26">
        <v>1</v>
      </c>
    </row>
    <row r="422" spans="1:2" x14ac:dyDescent="0.35">
      <c r="A422" s="7">
        <v>141.90299999999999</v>
      </c>
      <c r="B422" s="26">
        <v>1</v>
      </c>
    </row>
    <row r="423" spans="1:2" x14ac:dyDescent="0.35">
      <c r="A423" s="7">
        <v>142.3811</v>
      </c>
      <c r="B423" s="26">
        <v>1</v>
      </c>
    </row>
    <row r="424" spans="1:2" x14ac:dyDescent="0.35">
      <c r="A424" s="7">
        <v>142.51349999999999</v>
      </c>
      <c r="B424" s="26">
        <v>1</v>
      </c>
    </row>
    <row r="425" spans="1:2" x14ac:dyDescent="0.35">
      <c r="A425" s="7">
        <v>142.85319999999999</v>
      </c>
      <c r="B425" s="26">
        <v>1</v>
      </c>
    </row>
    <row r="426" spans="1:2" x14ac:dyDescent="0.35">
      <c r="A426" s="7">
        <v>142.91249999999999</v>
      </c>
      <c r="B426" s="26">
        <v>1</v>
      </c>
    </row>
    <row r="427" spans="1:2" x14ac:dyDescent="0.35">
      <c r="A427" s="7">
        <v>144</v>
      </c>
      <c r="B427" s="26">
        <v>12</v>
      </c>
    </row>
    <row r="428" spans="1:2" x14ac:dyDescent="0.35">
      <c r="A428" s="7">
        <v>144.30529999999999</v>
      </c>
      <c r="B428" s="26">
        <v>1</v>
      </c>
    </row>
    <row r="429" spans="1:2" x14ac:dyDescent="0.35">
      <c r="A429" s="7">
        <v>145</v>
      </c>
      <c r="B429" s="26">
        <v>1</v>
      </c>
    </row>
    <row r="430" spans="1:2" x14ac:dyDescent="0.35">
      <c r="A430" s="7">
        <v>145.14920000000001</v>
      </c>
      <c r="B430" s="26">
        <v>1</v>
      </c>
    </row>
    <row r="431" spans="1:2" x14ac:dyDescent="0.35">
      <c r="A431" s="7">
        <v>145.88999999999999</v>
      </c>
      <c r="B431" s="26">
        <v>1</v>
      </c>
    </row>
    <row r="432" spans="1:2" x14ac:dyDescent="0.35">
      <c r="A432" s="7">
        <v>145.89689999999999</v>
      </c>
      <c r="B432" s="26">
        <v>1</v>
      </c>
    </row>
    <row r="433" spans="1:2" x14ac:dyDescent="0.35">
      <c r="A433" s="7">
        <v>146.2002</v>
      </c>
      <c r="B433" s="26">
        <v>1</v>
      </c>
    </row>
    <row r="434" spans="1:2" x14ac:dyDescent="0.35">
      <c r="A434" s="7">
        <v>146.7174</v>
      </c>
      <c r="B434" s="26">
        <v>1</v>
      </c>
    </row>
    <row r="435" spans="1:2" x14ac:dyDescent="0.35">
      <c r="A435" s="7">
        <v>146.75530000000001</v>
      </c>
      <c r="B435" s="26">
        <v>2</v>
      </c>
    </row>
    <row r="436" spans="1:2" x14ac:dyDescent="0.35">
      <c r="A436" s="7">
        <v>147.2441</v>
      </c>
      <c r="B436" s="26">
        <v>1</v>
      </c>
    </row>
    <row r="437" spans="1:2" x14ac:dyDescent="0.35">
      <c r="A437" s="7">
        <v>147.4015</v>
      </c>
      <c r="B437" s="26">
        <v>1</v>
      </c>
    </row>
    <row r="438" spans="1:2" x14ac:dyDescent="0.35">
      <c r="A438" s="7">
        <v>147.63820000000001</v>
      </c>
      <c r="B438" s="26">
        <v>1</v>
      </c>
    </row>
    <row r="439" spans="1:2" x14ac:dyDescent="0.35">
      <c r="A439" s="7">
        <v>147.69890000000001</v>
      </c>
      <c r="B439" s="26">
        <v>1</v>
      </c>
    </row>
    <row r="440" spans="1:2" x14ac:dyDescent="0.35">
      <c r="A440" s="7">
        <v>148.095</v>
      </c>
      <c r="B440" s="26">
        <v>1</v>
      </c>
    </row>
    <row r="441" spans="1:2" x14ac:dyDescent="0.35">
      <c r="A441" s="7">
        <v>149.24420000000001</v>
      </c>
      <c r="B441" s="26">
        <v>1</v>
      </c>
    </row>
    <row r="442" spans="1:2" x14ac:dyDescent="0.35">
      <c r="A442" s="7">
        <v>149.5</v>
      </c>
      <c r="B442" s="26">
        <v>1</v>
      </c>
    </row>
    <row r="443" spans="1:2" x14ac:dyDescent="0.35">
      <c r="A443" s="7">
        <v>150</v>
      </c>
      <c r="B443" s="26">
        <v>5</v>
      </c>
    </row>
    <row r="444" spans="1:2" x14ac:dyDescent="0.35">
      <c r="A444" s="7">
        <v>150.31899999999999</v>
      </c>
      <c r="B444" s="26">
        <v>1</v>
      </c>
    </row>
    <row r="445" spans="1:2" x14ac:dyDescent="0.35">
      <c r="A445" s="7">
        <v>150.36160000000001</v>
      </c>
      <c r="B445" s="26">
        <v>2</v>
      </c>
    </row>
    <row r="446" spans="1:2" x14ac:dyDescent="0.35">
      <c r="A446" s="7">
        <v>151.28020000000001</v>
      </c>
      <c r="B446" s="26">
        <v>1</v>
      </c>
    </row>
    <row r="447" spans="1:2" x14ac:dyDescent="0.35">
      <c r="A447" s="7">
        <v>151.78790000000001</v>
      </c>
      <c r="B447" s="26">
        <v>1</v>
      </c>
    </row>
    <row r="448" spans="1:2" x14ac:dyDescent="0.35">
      <c r="A448" s="7">
        <v>151.8099</v>
      </c>
      <c r="B448" s="26">
        <v>2</v>
      </c>
    </row>
    <row r="449" spans="1:2" x14ac:dyDescent="0.35">
      <c r="A449" s="7">
        <v>153.941</v>
      </c>
      <c r="B449" s="26">
        <v>1</v>
      </c>
    </row>
    <row r="450" spans="1:2" x14ac:dyDescent="0.35">
      <c r="A450" s="7">
        <v>154.5</v>
      </c>
      <c r="B450" s="26">
        <v>1</v>
      </c>
    </row>
    <row r="451" spans="1:2" x14ac:dyDescent="0.35">
      <c r="A451" s="7">
        <v>155</v>
      </c>
      <c r="B451" s="26">
        <v>1</v>
      </c>
    </row>
    <row r="452" spans="1:2" x14ac:dyDescent="0.35">
      <c r="A452" s="7">
        <v>155.03550000000001</v>
      </c>
      <c r="B452" s="26">
        <v>1</v>
      </c>
    </row>
    <row r="453" spans="1:2" x14ac:dyDescent="0.35">
      <c r="A453" s="7">
        <v>155.3931</v>
      </c>
      <c r="B453" s="26">
        <v>1</v>
      </c>
    </row>
    <row r="454" spans="1:2" x14ac:dyDescent="0.35">
      <c r="A454" s="7">
        <v>156</v>
      </c>
      <c r="B454" s="26">
        <v>2</v>
      </c>
    </row>
    <row r="455" spans="1:2" x14ac:dyDescent="0.35">
      <c r="A455" s="7">
        <v>156.40209999999999</v>
      </c>
      <c r="B455" s="26">
        <v>1</v>
      </c>
    </row>
    <row r="456" spans="1:2" x14ac:dyDescent="0.35">
      <c r="A456" s="7">
        <v>156.4932</v>
      </c>
      <c r="B456" s="26">
        <v>1</v>
      </c>
    </row>
    <row r="457" spans="1:2" x14ac:dyDescent="0.35">
      <c r="A457" s="7">
        <v>157.86000000000001</v>
      </c>
      <c r="B457" s="26">
        <v>1</v>
      </c>
    </row>
    <row r="458" spans="1:2" x14ac:dyDescent="0.35">
      <c r="A458" s="7">
        <v>158</v>
      </c>
      <c r="B458" s="26">
        <v>1</v>
      </c>
    </row>
    <row r="459" spans="1:2" x14ac:dyDescent="0.35">
      <c r="A459" s="7">
        <v>158.29130000000001</v>
      </c>
      <c r="B459" s="26">
        <v>1</v>
      </c>
    </row>
    <row r="460" spans="1:2" x14ac:dyDescent="0.35">
      <c r="A460" s="7">
        <v>158.31389999999999</v>
      </c>
      <c r="B460" s="26">
        <v>1</v>
      </c>
    </row>
    <row r="461" spans="1:2" x14ac:dyDescent="0.35">
      <c r="A461" s="7">
        <v>158.9538</v>
      </c>
      <c r="B461" s="26">
        <v>1</v>
      </c>
    </row>
    <row r="462" spans="1:2" x14ac:dyDescent="0.35">
      <c r="A462" s="7">
        <v>159</v>
      </c>
      <c r="B462" s="26">
        <v>1</v>
      </c>
    </row>
    <row r="463" spans="1:2" x14ac:dyDescent="0.35">
      <c r="A463" s="7">
        <v>159.50489999999999</v>
      </c>
      <c r="B463" s="26">
        <v>1</v>
      </c>
    </row>
    <row r="464" spans="1:2" x14ac:dyDescent="0.35">
      <c r="A464" s="7">
        <v>160</v>
      </c>
      <c r="B464" s="26">
        <v>1</v>
      </c>
    </row>
    <row r="465" spans="1:2" x14ac:dyDescent="0.35">
      <c r="A465" s="7">
        <v>160.39080000000001</v>
      </c>
      <c r="B465" s="26">
        <v>1</v>
      </c>
    </row>
    <row r="466" spans="1:2" x14ac:dyDescent="0.35">
      <c r="A466" s="7">
        <v>161.08420000000001</v>
      </c>
      <c r="B466" s="26">
        <v>1</v>
      </c>
    </row>
    <row r="467" spans="1:2" x14ac:dyDescent="0.35">
      <c r="A467" s="7">
        <v>161.79509999999999</v>
      </c>
      <c r="B467" s="26">
        <v>1</v>
      </c>
    </row>
    <row r="468" spans="1:2" x14ac:dyDescent="0.35">
      <c r="A468" s="7">
        <v>162.20959999999999</v>
      </c>
      <c r="B468" s="26">
        <v>1</v>
      </c>
    </row>
    <row r="469" spans="1:2" x14ac:dyDescent="0.35">
      <c r="A469" s="7">
        <v>163.197</v>
      </c>
      <c r="B469" s="26">
        <v>1</v>
      </c>
    </row>
    <row r="470" spans="1:2" x14ac:dyDescent="0.35">
      <c r="A470" s="7">
        <v>163.26</v>
      </c>
      <c r="B470" s="26">
        <v>1</v>
      </c>
    </row>
    <row r="471" spans="1:2" x14ac:dyDescent="0.35">
      <c r="A471" s="7">
        <v>163.36609999999999</v>
      </c>
      <c r="B471" s="26">
        <v>1</v>
      </c>
    </row>
    <row r="472" spans="1:2" x14ac:dyDescent="0.35">
      <c r="A472" s="7">
        <v>163.92760000000001</v>
      </c>
      <c r="B472" s="26">
        <v>1</v>
      </c>
    </row>
    <row r="473" spans="1:2" x14ac:dyDescent="0.35">
      <c r="A473" s="7">
        <v>164.22120000000001</v>
      </c>
      <c r="B473" s="26">
        <v>1</v>
      </c>
    </row>
    <row r="474" spans="1:2" x14ac:dyDescent="0.35">
      <c r="A474" s="7">
        <v>164.4</v>
      </c>
      <c r="B474" s="26">
        <v>1</v>
      </c>
    </row>
    <row r="475" spans="1:2" x14ac:dyDescent="0.35">
      <c r="A475" s="7">
        <v>165</v>
      </c>
      <c r="B475" s="26">
        <v>2</v>
      </c>
    </row>
    <row r="476" spans="1:2" x14ac:dyDescent="0.35">
      <c r="A476" s="7">
        <v>165.8691</v>
      </c>
      <c r="B476" s="26">
        <v>1</v>
      </c>
    </row>
    <row r="477" spans="1:2" x14ac:dyDescent="0.35">
      <c r="A477" s="7">
        <v>166.62479999999999</v>
      </c>
      <c r="B477" s="26">
        <v>1</v>
      </c>
    </row>
    <row r="478" spans="1:2" x14ac:dyDescent="0.35">
      <c r="A478" s="7">
        <v>167</v>
      </c>
      <c r="B478" s="26">
        <v>1</v>
      </c>
    </row>
    <row r="479" spans="1:2" x14ac:dyDescent="0.35">
      <c r="A479" s="7">
        <v>169.02</v>
      </c>
      <c r="B479" s="26">
        <v>1</v>
      </c>
    </row>
    <row r="480" spans="1:2" x14ac:dyDescent="0.35">
      <c r="A480" s="7">
        <v>169.63499999999999</v>
      </c>
      <c r="B480" s="26">
        <v>1</v>
      </c>
    </row>
    <row r="481" spans="1:2" x14ac:dyDescent="0.35">
      <c r="A481" s="7">
        <v>170</v>
      </c>
      <c r="B481" s="26">
        <v>1</v>
      </c>
    </row>
    <row r="482" spans="1:2" x14ac:dyDescent="0.35">
      <c r="A482" s="7">
        <v>171.26259999999999</v>
      </c>
      <c r="B482" s="26">
        <v>1</v>
      </c>
    </row>
    <row r="483" spans="1:2" x14ac:dyDescent="0.35">
      <c r="A483" s="7">
        <v>172.02</v>
      </c>
      <c r="B483" s="26">
        <v>1</v>
      </c>
    </row>
    <row r="484" spans="1:2" x14ac:dyDescent="0.35">
      <c r="A484" s="7">
        <v>173.29900000000001</v>
      </c>
      <c r="B484" s="26">
        <v>1</v>
      </c>
    </row>
    <row r="485" spans="1:2" x14ac:dyDescent="0.35">
      <c r="A485" s="7">
        <v>174.18029999999999</v>
      </c>
      <c r="B485" s="26">
        <v>1</v>
      </c>
    </row>
    <row r="486" spans="1:2" x14ac:dyDescent="0.35">
      <c r="A486" s="7">
        <v>174.76169999999999</v>
      </c>
      <c r="B486" s="26">
        <v>1</v>
      </c>
    </row>
    <row r="487" spans="1:2" x14ac:dyDescent="0.35">
      <c r="A487" s="7">
        <v>175</v>
      </c>
      <c r="B487" s="26">
        <v>1</v>
      </c>
    </row>
    <row r="488" spans="1:2" x14ac:dyDescent="0.35">
      <c r="A488" s="7">
        <v>175.21770000000001</v>
      </c>
      <c r="B488" s="26">
        <v>1</v>
      </c>
    </row>
    <row r="489" spans="1:2" x14ac:dyDescent="0.35">
      <c r="A489" s="7">
        <v>175.8682</v>
      </c>
      <c r="B489" s="26">
        <v>1</v>
      </c>
    </row>
    <row r="490" spans="1:2" x14ac:dyDescent="0.35">
      <c r="A490" s="7">
        <v>176.22120000000001</v>
      </c>
      <c r="B490" s="26">
        <v>1</v>
      </c>
    </row>
    <row r="491" spans="1:2" x14ac:dyDescent="0.35">
      <c r="A491" s="7">
        <v>176.31290000000001</v>
      </c>
      <c r="B491" s="26">
        <v>1</v>
      </c>
    </row>
    <row r="492" spans="1:2" x14ac:dyDescent="0.35">
      <c r="A492" s="7">
        <v>177.0504</v>
      </c>
      <c r="B492" s="26">
        <v>1</v>
      </c>
    </row>
    <row r="493" spans="1:2" x14ac:dyDescent="0.35">
      <c r="A493" s="7">
        <v>178.36179999999999</v>
      </c>
      <c r="B493" s="26">
        <v>2</v>
      </c>
    </row>
    <row r="494" spans="1:2" x14ac:dyDescent="0.35">
      <c r="A494" s="7">
        <v>178.49889999999999</v>
      </c>
      <c r="B494" s="26">
        <v>1</v>
      </c>
    </row>
    <row r="495" spans="1:2" x14ac:dyDescent="0.35">
      <c r="A495" s="7">
        <v>179.5359</v>
      </c>
      <c r="B495" s="26">
        <v>1</v>
      </c>
    </row>
    <row r="496" spans="1:2" x14ac:dyDescent="0.35">
      <c r="A496" s="7">
        <v>180</v>
      </c>
      <c r="B496" s="26">
        <v>12</v>
      </c>
    </row>
    <row r="497" spans="1:2" x14ac:dyDescent="0.35">
      <c r="A497" s="7">
        <v>180.33</v>
      </c>
      <c r="B497" s="26">
        <v>1</v>
      </c>
    </row>
    <row r="498" spans="1:2" x14ac:dyDescent="0.35">
      <c r="A498" s="7">
        <v>181.15710000000001</v>
      </c>
      <c r="B498" s="26">
        <v>1</v>
      </c>
    </row>
    <row r="499" spans="1:2" x14ac:dyDescent="0.35">
      <c r="A499" s="7">
        <v>182.08340000000001</v>
      </c>
      <c r="B499" s="26">
        <v>2</v>
      </c>
    </row>
    <row r="500" spans="1:2" x14ac:dyDescent="0.35">
      <c r="A500" s="7">
        <v>182.7</v>
      </c>
      <c r="B500" s="26">
        <v>1</v>
      </c>
    </row>
    <row r="501" spans="1:2" x14ac:dyDescent="0.35">
      <c r="A501" s="7">
        <v>183.5419</v>
      </c>
      <c r="B501" s="26">
        <v>2</v>
      </c>
    </row>
    <row r="502" spans="1:2" x14ac:dyDescent="0.35">
      <c r="A502" s="7">
        <v>183.95</v>
      </c>
      <c r="B502" s="26">
        <v>1</v>
      </c>
    </row>
    <row r="503" spans="1:2" x14ac:dyDescent="0.35">
      <c r="A503" s="7">
        <v>184.04640000000001</v>
      </c>
      <c r="B503" s="26">
        <v>1</v>
      </c>
    </row>
    <row r="504" spans="1:2" x14ac:dyDescent="0.35">
      <c r="A504" s="7">
        <v>185.11340000000001</v>
      </c>
      <c r="B504" s="26">
        <v>1</v>
      </c>
    </row>
    <row r="505" spans="1:2" x14ac:dyDescent="0.35">
      <c r="A505" s="7">
        <v>186</v>
      </c>
      <c r="B505" s="26">
        <v>1</v>
      </c>
    </row>
    <row r="506" spans="1:2" x14ac:dyDescent="0.35">
      <c r="A506" s="7">
        <v>187.55279999999999</v>
      </c>
      <c r="B506" s="26">
        <v>1</v>
      </c>
    </row>
    <row r="507" spans="1:2" x14ac:dyDescent="0.35">
      <c r="A507" s="7">
        <v>188.9469</v>
      </c>
      <c r="B507" s="26">
        <v>1</v>
      </c>
    </row>
    <row r="508" spans="1:2" x14ac:dyDescent="0.35">
      <c r="A508" s="7">
        <v>189.31800000000001</v>
      </c>
      <c r="B508" s="26">
        <v>1</v>
      </c>
    </row>
    <row r="509" spans="1:2" x14ac:dyDescent="0.35">
      <c r="A509" s="7">
        <v>191.69</v>
      </c>
      <c r="B509" s="26">
        <v>1</v>
      </c>
    </row>
    <row r="510" spans="1:2" x14ac:dyDescent="0.35">
      <c r="A510" s="7">
        <v>192.44470000000001</v>
      </c>
      <c r="B510" s="26">
        <v>1</v>
      </c>
    </row>
    <row r="511" spans="1:2" x14ac:dyDescent="0.35">
      <c r="A511" s="7">
        <v>193.8409</v>
      </c>
      <c r="B511" s="26">
        <v>1</v>
      </c>
    </row>
    <row r="512" spans="1:2" x14ac:dyDescent="0.35">
      <c r="A512" s="7">
        <v>193.88310000000001</v>
      </c>
      <c r="B512" s="26">
        <v>1</v>
      </c>
    </row>
    <row r="513" spans="1:2" x14ac:dyDescent="0.35">
      <c r="A513" s="7">
        <v>197.47</v>
      </c>
      <c r="B513" s="26">
        <v>1</v>
      </c>
    </row>
    <row r="514" spans="1:2" x14ac:dyDescent="0.35">
      <c r="A514" s="7">
        <v>197.5849</v>
      </c>
      <c r="B514" s="26">
        <v>1</v>
      </c>
    </row>
    <row r="515" spans="1:2" x14ac:dyDescent="0.35">
      <c r="A515" s="7">
        <v>197.9443</v>
      </c>
      <c r="B515" s="26">
        <v>1</v>
      </c>
    </row>
    <row r="516" spans="1:2" x14ac:dyDescent="0.35">
      <c r="A516" s="7">
        <v>199.452</v>
      </c>
      <c r="B516" s="26">
        <v>1</v>
      </c>
    </row>
    <row r="517" spans="1:2" x14ac:dyDescent="0.35">
      <c r="A517" s="7">
        <v>200</v>
      </c>
      <c r="B517" s="26">
        <v>2</v>
      </c>
    </row>
    <row r="518" spans="1:2" x14ac:dyDescent="0.35">
      <c r="A518" s="7">
        <v>202</v>
      </c>
      <c r="B518" s="26">
        <v>1</v>
      </c>
    </row>
    <row r="519" spans="1:2" x14ac:dyDescent="0.35">
      <c r="A519" s="7">
        <v>202.28639999999999</v>
      </c>
      <c r="B519" s="26">
        <v>1</v>
      </c>
    </row>
    <row r="520" spans="1:2" x14ac:dyDescent="0.35">
      <c r="A520" s="7">
        <v>202.8</v>
      </c>
      <c r="B520" s="26">
        <v>1</v>
      </c>
    </row>
    <row r="521" spans="1:2" x14ac:dyDescent="0.35">
      <c r="A521" s="7">
        <v>202.86</v>
      </c>
      <c r="B521" s="26">
        <v>1</v>
      </c>
    </row>
    <row r="522" spans="1:2" x14ac:dyDescent="0.35">
      <c r="A522" s="7">
        <v>203</v>
      </c>
      <c r="B522" s="26">
        <v>1</v>
      </c>
    </row>
    <row r="523" spans="1:2" x14ac:dyDescent="0.35">
      <c r="A523" s="7">
        <v>204.10079999999999</v>
      </c>
      <c r="B523" s="26">
        <v>1</v>
      </c>
    </row>
    <row r="524" spans="1:2" x14ac:dyDescent="0.35">
      <c r="A524" s="7">
        <v>204.28399999999999</v>
      </c>
      <c r="B524" s="26">
        <v>7</v>
      </c>
    </row>
    <row r="525" spans="1:2" x14ac:dyDescent="0.35">
      <c r="A525" s="7">
        <v>205.06549999999999</v>
      </c>
      <c r="B525" s="26">
        <v>1</v>
      </c>
    </row>
    <row r="526" spans="1:2" x14ac:dyDescent="0.35">
      <c r="A526" s="7">
        <v>205.1859</v>
      </c>
      <c r="B526" s="26">
        <v>1</v>
      </c>
    </row>
    <row r="527" spans="1:2" x14ac:dyDescent="0.35">
      <c r="A527" s="7">
        <v>205.28129999999999</v>
      </c>
      <c r="B527" s="26">
        <v>1</v>
      </c>
    </row>
    <row r="528" spans="1:2" x14ac:dyDescent="0.35">
      <c r="A528" s="7">
        <v>205.53</v>
      </c>
      <c r="B528" s="26">
        <v>1</v>
      </c>
    </row>
    <row r="529" spans="1:2" x14ac:dyDescent="0.35">
      <c r="A529" s="7">
        <v>207.89859999999999</v>
      </c>
      <c r="B529" s="26">
        <v>1</v>
      </c>
    </row>
    <row r="530" spans="1:2" x14ac:dyDescent="0.35">
      <c r="A530" s="7">
        <v>210.4494</v>
      </c>
      <c r="B530" s="26">
        <v>1</v>
      </c>
    </row>
    <row r="531" spans="1:2" x14ac:dyDescent="0.35">
      <c r="A531" s="7">
        <v>211.8477</v>
      </c>
      <c r="B531" s="26">
        <v>1</v>
      </c>
    </row>
    <row r="532" spans="1:2" x14ac:dyDescent="0.35">
      <c r="A532" s="7">
        <v>212.0085</v>
      </c>
      <c r="B532" s="26">
        <v>1</v>
      </c>
    </row>
    <row r="533" spans="1:2" x14ac:dyDescent="0.35">
      <c r="A533" s="7">
        <v>213.48050000000001</v>
      </c>
      <c r="B533" s="26">
        <v>1</v>
      </c>
    </row>
    <row r="534" spans="1:2" x14ac:dyDescent="0.35">
      <c r="A534" s="7">
        <v>215.99090000000001</v>
      </c>
      <c r="B534" s="26">
        <v>1</v>
      </c>
    </row>
    <row r="535" spans="1:2" x14ac:dyDescent="0.35">
      <c r="A535" s="7">
        <v>216.3125</v>
      </c>
      <c r="B535" s="26">
        <v>1</v>
      </c>
    </row>
    <row r="536" spans="1:2" x14ac:dyDescent="0.35">
      <c r="A536" s="7">
        <v>220.72790000000001</v>
      </c>
      <c r="B536" s="26">
        <v>1</v>
      </c>
    </row>
    <row r="537" spans="1:2" x14ac:dyDescent="0.35">
      <c r="A537" s="7">
        <v>221.43</v>
      </c>
      <c r="B537" s="26">
        <v>1</v>
      </c>
    </row>
    <row r="538" spans="1:2" x14ac:dyDescent="0.35">
      <c r="A538" s="7">
        <v>222.33</v>
      </c>
      <c r="B538" s="26">
        <v>1</v>
      </c>
    </row>
    <row r="539" spans="1:2" x14ac:dyDescent="0.35">
      <c r="A539" s="7">
        <v>222.3365</v>
      </c>
      <c r="B539" s="26">
        <v>1</v>
      </c>
    </row>
    <row r="540" spans="1:2" x14ac:dyDescent="0.35">
      <c r="A540" s="7">
        <v>222.5367</v>
      </c>
      <c r="B540" s="26">
        <v>1</v>
      </c>
    </row>
    <row r="541" spans="1:2" x14ac:dyDescent="0.35">
      <c r="A541" s="7">
        <v>223.64769999999999</v>
      </c>
      <c r="B541" s="26">
        <v>1</v>
      </c>
    </row>
    <row r="542" spans="1:2" x14ac:dyDescent="0.35">
      <c r="A542" s="7">
        <v>224</v>
      </c>
      <c r="B542" s="26">
        <v>1</v>
      </c>
    </row>
    <row r="543" spans="1:2" x14ac:dyDescent="0.35">
      <c r="A543" s="7">
        <v>226</v>
      </c>
      <c r="B543" s="26">
        <v>1</v>
      </c>
    </row>
    <row r="544" spans="1:2" x14ac:dyDescent="0.35">
      <c r="A544" s="7">
        <v>226.7655</v>
      </c>
      <c r="B544" s="26">
        <v>1</v>
      </c>
    </row>
    <row r="545" spans="1:2" x14ac:dyDescent="0.35">
      <c r="A545" s="7">
        <v>227.13</v>
      </c>
      <c r="B545" s="26">
        <v>1</v>
      </c>
    </row>
    <row r="546" spans="1:2" x14ac:dyDescent="0.35">
      <c r="A546" s="7">
        <v>227.93719999999999</v>
      </c>
      <c r="B546" s="26">
        <v>1</v>
      </c>
    </row>
    <row r="547" spans="1:2" x14ac:dyDescent="0.35">
      <c r="A547" s="7">
        <v>228.6335</v>
      </c>
      <c r="B547" s="26">
        <v>1</v>
      </c>
    </row>
    <row r="548" spans="1:2" x14ac:dyDescent="0.35">
      <c r="A548" s="7">
        <v>230.39570000000001</v>
      </c>
      <c r="B548" s="26">
        <v>1</v>
      </c>
    </row>
    <row r="549" spans="1:2" x14ac:dyDescent="0.35">
      <c r="A549" s="7">
        <v>237.208</v>
      </c>
      <c r="B549" s="26">
        <v>1</v>
      </c>
    </row>
    <row r="550" spans="1:2" x14ac:dyDescent="0.35">
      <c r="A550" s="7">
        <v>237.21</v>
      </c>
      <c r="B550" s="26">
        <v>1</v>
      </c>
    </row>
    <row r="551" spans="1:2" x14ac:dyDescent="0.35">
      <c r="A551" s="7">
        <v>239.1001</v>
      </c>
      <c r="B551" s="26">
        <v>1</v>
      </c>
    </row>
    <row r="552" spans="1:2" x14ac:dyDescent="0.35">
      <c r="A552" s="7">
        <v>239.54249999999999</v>
      </c>
      <c r="B552" s="26">
        <v>1</v>
      </c>
    </row>
    <row r="553" spans="1:2" x14ac:dyDescent="0.35">
      <c r="A553" s="7">
        <v>239.96940000000001</v>
      </c>
      <c r="B553" s="26">
        <v>1</v>
      </c>
    </row>
    <row r="554" spans="1:2" x14ac:dyDescent="0.35">
      <c r="A554" s="7">
        <v>240</v>
      </c>
      <c r="B554" s="26">
        <v>5</v>
      </c>
    </row>
    <row r="555" spans="1:2" x14ac:dyDescent="0.35">
      <c r="A555" s="7">
        <v>240.28399999999999</v>
      </c>
      <c r="B555" s="26">
        <v>1</v>
      </c>
    </row>
    <row r="556" spans="1:2" x14ac:dyDescent="0.35">
      <c r="A556" s="7">
        <v>240.54859999999999</v>
      </c>
      <c r="B556" s="26">
        <v>1</v>
      </c>
    </row>
    <row r="557" spans="1:2" x14ac:dyDescent="0.35">
      <c r="A557" s="7">
        <v>240.5908</v>
      </c>
      <c r="B557" s="26">
        <v>1</v>
      </c>
    </row>
    <row r="558" spans="1:2" x14ac:dyDescent="0.35">
      <c r="A558" s="7">
        <v>240.6737</v>
      </c>
      <c r="B558" s="26">
        <v>1</v>
      </c>
    </row>
    <row r="559" spans="1:2" x14ac:dyDescent="0.35">
      <c r="A559" s="7">
        <v>242.07</v>
      </c>
      <c r="B559" s="26">
        <v>1</v>
      </c>
    </row>
    <row r="560" spans="1:2" x14ac:dyDescent="0.35">
      <c r="A560" s="7">
        <v>242.6396</v>
      </c>
      <c r="B560" s="26">
        <v>1</v>
      </c>
    </row>
    <row r="561" spans="1:2" x14ac:dyDescent="0.35">
      <c r="A561" s="7">
        <v>244.7225</v>
      </c>
      <c r="B561" s="26">
        <v>2</v>
      </c>
    </row>
    <row r="562" spans="1:2" x14ac:dyDescent="0.35">
      <c r="A562" s="7">
        <v>248.09129999999999</v>
      </c>
      <c r="B562" s="26">
        <v>1</v>
      </c>
    </row>
    <row r="563" spans="1:2" x14ac:dyDescent="0.35">
      <c r="A563" s="7">
        <v>248.72819999999999</v>
      </c>
      <c r="B563" s="26">
        <v>1</v>
      </c>
    </row>
    <row r="564" spans="1:2" x14ac:dyDescent="0.35">
      <c r="A564" s="7">
        <v>250.42240000000001</v>
      </c>
      <c r="B564" s="26">
        <v>2</v>
      </c>
    </row>
    <row r="565" spans="1:2" x14ac:dyDescent="0.35">
      <c r="A565" s="7">
        <v>250.83199999999999</v>
      </c>
      <c r="B565" s="26">
        <v>1</v>
      </c>
    </row>
    <row r="566" spans="1:2" x14ac:dyDescent="0.35">
      <c r="A566" s="7">
        <v>251.0033</v>
      </c>
      <c r="B566" s="26">
        <v>1</v>
      </c>
    </row>
    <row r="567" spans="1:2" x14ac:dyDescent="0.35">
      <c r="A567" s="7">
        <v>255.3433</v>
      </c>
      <c r="B567" s="26">
        <v>1</v>
      </c>
    </row>
    <row r="568" spans="1:2" x14ac:dyDescent="0.35">
      <c r="A568" s="7">
        <v>256.71809999999999</v>
      </c>
      <c r="B568" s="26">
        <v>1</v>
      </c>
    </row>
    <row r="569" spans="1:2" x14ac:dyDescent="0.35">
      <c r="A569" s="7">
        <v>256.83999999999997</v>
      </c>
      <c r="B569" s="26">
        <v>1</v>
      </c>
    </row>
    <row r="570" spans="1:2" x14ac:dyDescent="0.35">
      <c r="A570" s="7">
        <v>258.02780000000001</v>
      </c>
      <c r="B570" s="26">
        <v>1</v>
      </c>
    </row>
    <row r="571" spans="1:2" x14ac:dyDescent="0.35">
      <c r="A571" s="7">
        <v>259.2</v>
      </c>
      <c r="B571" s="26">
        <v>1</v>
      </c>
    </row>
    <row r="572" spans="1:2" x14ac:dyDescent="0.35">
      <c r="A572" s="7">
        <v>262.02800000000002</v>
      </c>
      <c r="B572" s="26">
        <v>1</v>
      </c>
    </row>
    <row r="573" spans="1:2" x14ac:dyDescent="0.35">
      <c r="A573" s="7">
        <v>262.11</v>
      </c>
      <c r="B573" s="26">
        <v>1</v>
      </c>
    </row>
    <row r="574" spans="1:2" x14ac:dyDescent="0.35">
      <c r="A574" s="7">
        <v>262.44</v>
      </c>
      <c r="B574" s="26">
        <v>1</v>
      </c>
    </row>
    <row r="575" spans="1:2" x14ac:dyDescent="0.35">
      <c r="A575" s="7">
        <v>263.0523</v>
      </c>
      <c r="B575" s="26">
        <v>1</v>
      </c>
    </row>
    <row r="576" spans="1:2" x14ac:dyDescent="0.35">
      <c r="A576" s="7">
        <v>267.94040000000001</v>
      </c>
      <c r="B576" s="26">
        <v>1</v>
      </c>
    </row>
    <row r="577" spans="1:2" x14ac:dyDescent="0.35">
      <c r="A577" s="7">
        <v>268.05579999999998</v>
      </c>
      <c r="B577" s="26">
        <v>1</v>
      </c>
    </row>
    <row r="578" spans="1:2" x14ac:dyDescent="0.35">
      <c r="A578" s="7">
        <v>269.40269999999998</v>
      </c>
      <c r="B578" s="26">
        <v>1</v>
      </c>
    </row>
    <row r="579" spans="1:2" x14ac:dyDescent="0.35">
      <c r="A579" s="7">
        <v>269.95400000000001</v>
      </c>
      <c r="B579" s="26">
        <v>1</v>
      </c>
    </row>
    <row r="580" spans="1:2" x14ac:dyDescent="0.35">
      <c r="A580" s="7">
        <v>270.06360000000001</v>
      </c>
      <c r="B580" s="26">
        <v>1</v>
      </c>
    </row>
    <row r="581" spans="1:2" x14ac:dyDescent="0.35">
      <c r="A581" s="7">
        <v>270.44560000000001</v>
      </c>
      <c r="B581" s="26">
        <v>1</v>
      </c>
    </row>
    <row r="582" spans="1:2" x14ac:dyDescent="0.35">
      <c r="A582" s="7">
        <v>271.791</v>
      </c>
      <c r="B582" s="26">
        <v>1</v>
      </c>
    </row>
    <row r="583" spans="1:2" x14ac:dyDescent="0.35">
      <c r="A583" s="7">
        <v>271.90960000000001</v>
      </c>
      <c r="B583" s="26">
        <v>1</v>
      </c>
    </row>
    <row r="584" spans="1:2" x14ac:dyDescent="0.35">
      <c r="A584" s="7">
        <v>271.9169</v>
      </c>
      <c r="B584" s="26">
        <v>1</v>
      </c>
    </row>
    <row r="585" spans="1:2" x14ac:dyDescent="0.35">
      <c r="A585" s="7">
        <v>272.24990000000003</v>
      </c>
      <c r="B585" s="26">
        <v>1</v>
      </c>
    </row>
    <row r="586" spans="1:2" x14ac:dyDescent="0.35">
      <c r="A586" s="7">
        <v>272.49689999999998</v>
      </c>
      <c r="B586" s="26">
        <v>1</v>
      </c>
    </row>
    <row r="587" spans="1:2" x14ac:dyDescent="0.35">
      <c r="A587" s="7">
        <v>272.55329999999998</v>
      </c>
      <c r="B587" s="26">
        <v>1</v>
      </c>
    </row>
    <row r="588" spans="1:2" x14ac:dyDescent="0.35">
      <c r="A588" s="7">
        <v>272.99959999999999</v>
      </c>
      <c r="B588" s="26">
        <v>1</v>
      </c>
    </row>
    <row r="589" spans="1:2" x14ac:dyDescent="0.35">
      <c r="A589" s="7">
        <v>275</v>
      </c>
      <c r="B589" s="26">
        <v>1</v>
      </c>
    </row>
    <row r="590" spans="1:2" x14ac:dyDescent="0.35">
      <c r="A590" s="7">
        <v>279.31</v>
      </c>
      <c r="B590" s="26">
        <v>1</v>
      </c>
    </row>
    <row r="591" spans="1:2" x14ac:dyDescent="0.35">
      <c r="A591" s="7">
        <v>280</v>
      </c>
      <c r="B591" s="26">
        <v>1</v>
      </c>
    </row>
    <row r="592" spans="1:2" x14ac:dyDescent="0.35">
      <c r="A592" s="7">
        <v>281.61579999999998</v>
      </c>
      <c r="B592" s="26">
        <v>1</v>
      </c>
    </row>
    <row r="593" spans="1:2" x14ac:dyDescent="0.35">
      <c r="A593" s="7">
        <v>282</v>
      </c>
      <c r="B593" s="26">
        <v>1</v>
      </c>
    </row>
    <row r="594" spans="1:2" x14ac:dyDescent="0.35">
      <c r="A594" s="7">
        <v>286.73230000000001</v>
      </c>
      <c r="B594" s="26">
        <v>1</v>
      </c>
    </row>
    <row r="595" spans="1:2" x14ac:dyDescent="0.35">
      <c r="A595" s="7">
        <v>287.25</v>
      </c>
      <c r="B595" s="26">
        <v>1</v>
      </c>
    </row>
    <row r="596" spans="1:2" x14ac:dyDescent="0.35">
      <c r="A596" s="7">
        <v>288</v>
      </c>
      <c r="B596" s="26">
        <v>1</v>
      </c>
    </row>
    <row r="597" spans="1:2" x14ac:dyDescent="0.35">
      <c r="A597" s="7">
        <v>288.20800000000003</v>
      </c>
      <c r="B597" s="26">
        <v>1</v>
      </c>
    </row>
    <row r="598" spans="1:2" x14ac:dyDescent="0.35">
      <c r="A598" s="7">
        <v>288.42</v>
      </c>
      <c r="B598" s="26">
        <v>1</v>
      </c>
    </row>
    <row r="599" spans="1:2" x14ac:dyDescent="0.35">
      <c r="A599" s="7">
        <v>291.10989999999998</v>
      </c>
      <c r="B599" s="26">
        <v>1</v>
      </c>
    </row>
    <row r="600" spans="1:2" x14ac:dyDescent="0.35">
      <c r="A600" s="7">
        <v>291.90300000000002</v>
      </c>
      <c r="B600" s="26">
        <v>1</v>
      </c>
    </row>
    <row r="601" spans="1:2" x14ac:dyDescent="0.35">
      <c r="A601" s="7">
        <v>294.5514</v>
      </c>
      <c r="B601" s="26">
        <v>1</v>
      </c>
    </row>
    <row r="602" spans="1:2" x14ac:dyDescent="0.35">
      <c r="A602" s="7">
        <v>294.77999999999997</v>
      </c>
      <c r="B602" s="26">
        <v>1</v>
      </c>
    </row>
    <row r="603" spans="1:2" x14ac:dyDescent="0.35">
      <c r="A603" s="7">
        <v>297.51229999999998</v>
      </c>
      <c r="B603" s="26">
        <v>1</v>
      </c>
    </row>
    <row r="604" spans="1:2" x14ac:dyDescent="0.35">
      <c r="A604" s="7">
        <v>300.72309999999999</v>
      </c>
      <c r="B604" s="26">
        <v>1</v>
      </c>
    </row>
    <row r="605" spans="1:2" x14ac:dyDescent="0.35">
      <c r="A605" s="7">
        <v>304.19459999999998</v>
      </c>
      <c r="B605" s="26">
        <v>1</v>
      </c>
    </row>
    <row r="606" spans="1:2" x14ac:dyDescent="0.35">
      <c r="A606" s="7">
        <v>304.50729999999999</v>
      </c>
      <c r="B606" s="26">
        <v>1</v>
      </c>
    </row>
    <row r="607" spans="1:2" x14ac:dyDescent="0.35">
      <c r="A607" s="7">
        <v>305.17189999999999</v>
      </c>
      <c r="B607" s="26">
        <v>1</v>
      </c>
    </row>
    <row r="608" spans="1:2" x14ac:dyDescent="0.35">
      <c r="A608" s="7">
        <v>305.46260000000001</v>
      </c>
      <c r="B608" s="26">
        <v>1</v>
      </c>
    </row>
    <row r="609" spans="1:2" x14ac:dyDescent="0.35">
      <c r="A609" s="7">
        <v>305.63040000000001</v>
      </c>
      <c r="B609" s="26">
        <v>1</v>
      </c>
    </row>
    <row r="610" spans="1:2" x14ac:dyDescent="0.35">
      <c r="A610" s="7">
        <v>309.64389999999997</v>
      </c>
      <c r="B610" s="26">
        <v>1</v>
      </c>
    </row>
    <row r="611" spans="1:2" x14ac:dyDescent="0.35">
      <c r="A611" s="7">
        <v>310.93439999999998</v>
      </c>
      <c r="B611" s="26">
        <v>1</v>
      </c>
    </row>
    <row r="612" spans="1:2" x14ac:dyDescent="0.35">
      <c r="A612" s="7">
        <v>311.3621</v>
      </c>
      <c r="B612" s="26">
        <v>1</v>
      </c>
    </row>
    <row r="613" spans="1:2" x14ac:dyDescent="0.35">
      <c r="A613" s="7">
        <v>312.19</v>
      </c>
      <c r="B613" s="26">
        <v>1</v>
      </c>
    </row>
    <row r="614" spans="1:2" x14ac:dyDescent="0.35">
      <c r="A614" s="7">
        <v>318.72519999999997</v>
      </c>
      <c r="B614" s="26">
        <v>1</v>
      </c>
    </row>
    <row r="615" spans="1:2" x14ac:dyDescent="0.35">
      <c r="A615" s="7">
        <v>319.02080000000001</v>
      </c>
      <c r="B615" s="26">
        <v>1</v>
      </c>
    </row>
    <row r="616" spans="1:2" x14ac:dyDescent="0.35">
      <c r="A616" s="7">
        <v>319.82150000000001</v>
      </c>
      <c r="B616" s="26">
        <v>1</v>
      </c>
    </row>
    <row r="617" spans="1:2" x14ac:dyDescent="0.35">
      <c r="A617" s="7">
        <v>320.7079</v>
      </c>
      <c r="B617" s="26">
        <v>1</v>
      </c>
    </row>
    <row r="618" spans="1:2" x14ac:dyDescent="0.35">
      <c r="A618" s="7">
        <v>322</v>
      </c>
      <c r="B618" s="26">
        <v>1</v>
      </c>
    </row>
    <row r="619" spans="1:2" x14ac:dyDescent="0.35">
      <c r="A619" s="7">
        <v>324</v>
      </c>
      <c r="B619" s="26">
        <v>1</v>
      </c>
    </row>
    <row r="620" spans="1:2" x14ac:dyDescent="0.35">
      <c r="A620" s="7">
        <v>332.39699999999999</v>
      </c>
      <c r="B620" s="26">
        <v>1</v>
      </c>
    </row>
    <row r="621" spans="1:2" x14ac:dyDescent="0.35">
      <c r="A621" s="7">
        <v>333.90350000000001</v>
      </c>
      <c r="B621" s="26">
        <v>1</v>
      </c>
    </row>
    <row r="622" spans="1:2" x14ac:dyDescent="0.35">
      <c r="A622" s="7">
        <v>335.61649999999997</v>
      </c>
      <c r="B622" s="26">
        <v>1</v>
      </c>
    </row>
    <row r="623" spans="1:2" x14ac:dyDescent="0.35">
      <c r="A623" s="7">
        <v>336.2636</v>
      </c>
      <c r="B623" s="26">
        <v>1</v>
      </c>
    </row>
    <row r="624" spans="1:2" x14ac:dyDescent="0.35">
      <c r="A624" s="7">
        <v>337.9237</v>
      </c>
      <c r="B624" s="26">
        <v>1</v>
      </c>
    </row>
    <row r="625" spans="1:2" x14ac:dyDescent="0.35">
      <c r="A625" s="7">
        <v>338.0702</v>
      </c>
      <c r="B625" s="26">
        <v>1</v>
      </c>
    </row>
    <row r="626" spans="1:2" x14ac:dyDescent="0.35">
      <c r="A626" s="7">
        <v>340.45229999999998</v>
      </c>
      <c r="B626" s="26">
        <v>1</v>
      </c>
    </row>
    <row r="627" spans="1:2" x14ac:dyDescent="0.35">
      <c r="A627" s="7">
        <v>340.54520000000002</v>
      </c>
      <c r="B627" s="26">
        <v>1</v>
      </c>
    </row>
    <row r="628" spans="1:2" x14ac:dyDescent="0.35">
      <c r="A628" s="7">
        <v>340.70060000000001</v>
      </c>
      <c r="B628" s="26">
        <v>1</v>
      </c>
    </row>
    <row r="629" spans="1:2" x14ac:dyDescent="0.35">
      <c r="A629" s="7">
        <v>341</v>
      </c>
      <c r="B629" s="26">
        <v>1</v>
      </c>
    </row>
    <row r="630" spans="1:2" x14ac:dyDescent="0.35">
      <c r="A630" s="7">
        <v>341.2672</v>
      </c>
      <c r="B630" s="26">
        <v>1</v>
      </c>
    </row>
    <row r="631" spans="1:2" x14ac:dyDescent="0.35">
      <c r="A631" s="7">
        <v>342.6</v>
      </c>
      <c r="B631" s="26">
        <v>1</v>
      </c>
    </row>
    <row r="632" spans="1:2" x14ac:dyDescent="0.35">
      <c r="A632" s="7">
        <v>344.76940000000002</v>
      </c>
      <c r="B632" s="26">
        <v>1</v>
      </c>
    </row>
    <row r="633" spans="1:2" x14ac:dyDescent="0.35">
      <c r="A633" s="7">
        <v>345.72890000000001</v>
      </c>
      <c r="B633" s="26">
        <v>1</v>
      </c>
    </row>
    <row r="634" spans="1:2" x14ac:dyDescent="0.35">
      <c r="A634" s="7">
        <v>346.24380000000002</v>
      </c>
      <c r="B634" s="26">
        <v>1</v>
      </c>
    </row>
    <row r="635" spans="1:2" x14ac:dyDescent="0.35">
      <c r="A635" s="7">
        <v>348.7432</v>
      </c>
      <c r="B635" s="26">
        <v>1</v>
      </c>
    </row>
    <row r="636" spans="1:2" x14ac:dyDescent="0.35">
      <c r="A636" s="7">
        <v>351</v>
      </c>
      <c r="B636" s="26">
        <v>1</v>
      </c>
    </row>
    <row r="637" spans="1:2" x14ac:dyDescent="0.35">
      <c r="A637" s="7">
        <v>351.02069999999998</v>
      </c>
      <c r="B637" s="26">
        <v>1</v>
      </c>
    </row>
    <row r="638" spans="1:2" x14ac:dyDescent="0.35">
      <c r="A638" s="7">
        <v>356.23509999999999</v>
      </c>
      <c r="B638" s="26">
        <v>1</v>
      </c>
    </row>
    <row r="639" spans="1:2" x14ac:dyDescent="0.35">
      <c r="A639" s="7">
        <v>357.11079999999998</v>
      </c>
      <c r="B639" s="26">
        <v>1</v>
      </c>
    </row>
    <row r="640" spans="1:2" x14ac:dyDescent="0.35">
      <c r="A640" s="7">
        <v>357.9837</v>
      </c>
      <c r="B640" s="26">
        <v>1</v>
      </c>
    </row>
    <row r="641" spans="1:2" x14ac:dyDescent="0.35">
      <c r="A641" s="7">
        <v>360</v>
      </c>
      <c r="B641" s="26">
        <v>2</v>
      </c>
    </row>
    <row r="642" spans="1:2" x14ac:dyDescent="0.35">
      <c r="A642" s="7">
        <v>361.90370000000001</v>
      </c>
      <c r="B642" s="26">
        <v>1</v>
      </c>
    </row>
    <row r="643" spans="1:2" x14ac:dyDescent="0.35">
      <c r="A643" s="7">
        <v>367.71109999999999</v>
      </c>
      <c r="B643" s="26">
        <v>2</v>
      </c>
    </row>
    <row r="644" spans="1:2" x14ac:dyDescent="0.35">
      <c r="A644" s="7">
        <v>368.87400000000002</v>
      </c>
      <c r="B644" s="26">
        <v>1</v>
      </c>
    </row>
    <row r="645" spans="1:2" x14ac:dyDescent="0.35">
      <c r="A645" s="7">
        <v>371.1669</v>
      </c>
      <c r="B645" s="26">
        <v>1</v>
      </c>
    </row>
    <row r="646" spans="1:2" x14ac:dyDescent="0.35">
      <c r="A646" s="7">
        <v>373.55279999999999</v>
      </c>
      <c r="B646" s="26">
        <v>1</v>
      </c>
    </row>
    <row r="647" spans="1:2" x14ac:dyDescent="0.35">
      <c r="A647" s="7">
        <v>374.07940000000002</v>
      </c>
      <c r="B647" s="26">
        <v>1</v>
      </c>
    </row>
    <row r="648" spans="1:2" x14ac:dyDescent="0.35">
      <c r="A648" s="7">
        <v>377.6</v>
      </c>
      <c r="B648" s="26">
        <v>1</v>
      </c>
    </row>
    <row r="649" spans="1:2" x14ac:dyDescent="0.35">
      <c r="A649" s="7">
        <v>380.3526</v>
      </c>
      <c r="B649" s="26">
        <v>1</v>
      </c>
    </row>
    <row r="650" spans="1:2" x14ac:dyDescent="0.35">
      <c r="A650" s="7">
        <v>392.02480000000003</v>
      </c>
      <c r="B650" s="26">
        <v>1</v>
      </c>
    </row>
    <row r="651" spans="1:2" x14ac:dyDescent="0.35">
      <c r="A651" s="7">
        <v>395.08409999999998</v>
      </c>
      <c r="B651" s="26">
        <v>1</v>
      </c>
    </row>
    <row r="652" spans="1:2" x14ac:dyDescent="0.35">
      <c r="A652" s="7">
        <v>395.28</v>
      </c>
      <c r="B652" s="26">
        <v>1</v>
      </c>
    </row>
    <row r="653" spans="1:2" x14ac:dyDescent="0.35">
      <c r="A653" s="7">
        <v>396.29149999999998</v>
      </c>
      <c r="B653" s="26">
        <v>1</v>
      </c>
    </row>
    <row r="654" spans="1:2" x14ac:dyDescent="0.35">
      <c r="A654" s="7">
        <v>397.36099999999999</v>
      </c>
      <c r="B654" s="26">
        <v>1</v>
      </c>
    </row>
    <row r="655" spans="1:2" x14ac:dyDescent="0.35">
      <c r="A655" s="7">
        <v>399.84010000000001</v>
      </c>
      <c r="B655" s="26">
        <v>1</v>
      </c>
    </row>
    <row r="656" spans="1:2" x14ac:dyDescent="0.35">
      <c r="A656" s="7">
        <v>401.1669</v>
      </c>
      <c r="B656" s="26">
        <v>1</v>
      </c>
    </row>
    <row r="657" spans="1:2" x14ac:dyDescent="0.35">
      <c r="A657" s="7">
        <v>405.55250000000001</v>
      </c>
      <c r="B657" s="26">
        <v>1</v>
      </c>
    </row>
    <row r="658" spans="1:2" x14ac:dyDescent="0.35">
      <c r="A658" s="7">
        <v>406.65719999999999</v>
      </c>
      <c r="B658" s="26">
        <v>1</v>
      </c>
    </row>
    <row r="659" spans="1:2" x14ac:dyDescent="0.35">
      <c r="A659" s="7">
        <v>406.70679999999999</v>
      </c>
      <c r="B659" s="26">
        <v>1</v>
      </c>
    </row>
    <row r="660" spans="1:2" x14ac:dyDescent="0.35">
      <c r="A660" s="7">
        <v>408.56790000000001</v>
      </c>
      <c r="B660" s="26">
        <v>1</v>
      </c>
    </row>
    <row r="661" spans="1:2" x14ac:dyDescent="0.35">
      <c r="A661" s="7">
        <v>411.09530000000001</v>
      </c>
      <c r="B661" s="26">
        <v>1</v>
      </c>
    </row>
    <row r="662" spans="1:2" x14ac:dyDescent="0.35">
      <c r="A662" s="7">
        <v>414.53649999999999</v>
      </c>
      <c r="B662" s="26">
        <v>1</v>
      </c>
    </row>
    <row r="663" spans="1:2" x14ac:dyDescent="0.35">
      <c r="A663" s="7">
        <v>414.86259999999999</v>
      </c>
      <c r="B663" s="26">
        <v>1</v>
      </c>
    </row>
    <row r="664" spans="1:2" x14ac:dyDescent="0.35">
      <c r="A664" s="7">
        <v>415.28449999999998</v>
      </c>
      <c r="B664" s="26">
        <v>1</v>
      </c>
    </row>
    <row r="665" spans="1:2" x14ac:dyDescent="0.35">
      <c r="A665" s="7">
        <v>416.85219999999998</v>
      </c>
      <c r="B665" s="26">
        <v>1</v>
      </c>
    </row>
    <row r="666" spans="1:2" x14ac:dyDescent="0.35">
      <c r="A666" s="7">
        <v>423.08440000000002</v>
      </c>
      <c r="B666" s="26">
        <v>1</v>
      </c>
    </row>
    <row r="667" spans="1:2" x14ac:dyDescent="0.35">
      <c r="A667" s="7">
        <v>425.89949999999999</v>
      </c>
      <c r="B667" s="26">
        <v>1</v>
      </c>
    </row>
    <row r="668" spans="1:2" x14ac:dyDescent="0.35">
      <c r="A668" s="7">
        <v>427.83109999999999</v>
      </c>
      <c r="B668" s="26">
        <v>1</v>
      </c>
    </row>
    <row r="669" spans="1:2" x14ac:dyDescent="0.35">
      <c r="A669" s="7">
        <v>427.88080000000002</v>
      </c>
      <c r="B669" s="26">
        <v>1</v>
      </c>
    </row>
    <row r="670" spans="1:2" x14ac:dyDescent="0.35">
      <c r="A670" s="7">
        <v>440.03</v>
      </c>
      <c r="B670" s="26">
        <v>1</v>
      </c>
    </row>
    <row r="671" spans="1:2" x14ac:dyDescent="0.35">
      <c r="A671" s="7">
        <v>442.18970000000002</v>
      </c>
      <c r="B671" s="26">
        <v>1</v>
      </c>
    </row>
    <row r="672" spans="1:2" x14ac:dyDescent="0.35">
      <c r="A672" s="7">
        <v>445.16059999999999</v>
      </c>
      <c r="B672" s="26">
        <v>1</v>
      </c>
    </row>
    <row r="673" spans="1:2" x14ac:dyDescent="0.35">
      <c r="A673" s="7">
        <v>445.78460000000001</v>
      </c>
      <c r="B673" s="26">
        <v>1</v>
      </c>
    </row>
    <row r="674" spans="1:2" x14ac:dyDescent="0.35">
      <c r="A674" s="7">
        <v>448.26</v>
      </c>
      <c r="B674" s="26">
        <v>1</v>
      </c>
    </row>
    <row r="675" spans="1:2" x14ac:dyDescent="0.35">
      <c r="A675" s="7">
        <v>449.04039999999998</v>
      </c>
      <c r="B675" s="26">
        <v>1</v>
      </c>
    </row>
    <row r="676" spans="1:2" x14ac:dyDescent="0.35">
      <c r="A676" s="7">
        <v>450.2</v>
      </c>
      <c r="B676" s="26">
        <v>1</v>
      </c>
    </row>
    <row r="677" spans="1:2" x14ac:dyDescent="0.35">
      <c r="A677" s="7">
        <v>463.70929999999998</v>
      </c>
      <c r="B677" s="26">
        <v>1</v>
      </c>
    </row>
    <row r="678" spans="1:2" x14ac:dyDescent="0.35">
      <c r="A678" s="7">
        <v>464.21109999999999</v>
      </c>
      <c r="B678" s="26">
        <v>1</v>
      </c>
    </row>
    <row r="679" spans="1:2" x14ac:dyDescent="0.35">
      <c r="A679" s="7">
        <v>464.4</v>
      </c>
      <c r="B679" s="26">
        <v>1</v>
      </c>
    </row>
    <row r="680" spans="1:2" x14ac:dyDescent="0.35">
      <c r="A680" s="7">
        <v>472.54539999999997</v>
      </c>
      <c r="B680" s="26">
        <v>1</v>
      </c>
    </row>
    <row r="681" spans="1:2" x14ac:dyDescent="0.35">
      <c r="A681" s="7">
        <v>473.60329999999999</v>
      </c>
      <c r="B681" s="26">
        <v>1</v>
      </c>
    </row>
    <row r="682" spans="1:2" x14ac:dyDescent="0.35">
      <c r="A682" s="7">
        <v>475</v>
      </c>
      <c r="B682" s="26">
        <v>1</v>
      </c>
    </row>
    <row r="683" spans="1:2" x14ac:dyDescent="0.35">
      <c r="A683" s="7">
        <v>475.54</v>
      </c>
      <c r="B683" s="26">
        <v>1</v>
      </c>
    </row>
    <row r="684" spans="1:2" x14ac:dyDescent="0.35">
      <c r="A684" s="7">
        <v>477.78149999999999</v>
      </c>
      <c r="B684" s="26">
        <v>1</v>
      </c>
    </row>
    <row r="685" spans="1:2" x14ac:dyDescent="0.35">
      <c r="A685" s="7">
        <v>479.36</v>
      </c>
      <c r="B685" s="26">
        <v>1</v>
      </c>
    </row>
    <row r="686" spans="1:2" x14ac:dyDescent="0.35">
      <c r="A686" s="7">
        <v>488.4255</v>
      </c>
      <c r="B686" s="26">
        <v>1</v>
      </c>
    </row>
    <row r="687" spans="1:2" x14ac:dyDescent="0.35">
      <c r="A687" s="7">
        <v>494.92989999999998</v>
      </c>
      <c r="B687" s="26">
        <v>1</v>
      </c>
    </row>
    <row r="688" spans="1:2" x14ac:dyDescent="0.35">
      <c r="A688" s="7">
        <v>496</v>
      </c>
      <c r="B688" s="26">
        <v>1</v>
      </c>
    </row>
    <row r="689" spans="1:2" x14ac:dyDescent="0.35">
      <c r="A689" s="7">
        <v>504.21269999999998</v>
      </c>
      <c r="B689" s="26">
        <v>1</v>
      </c>
    </row>
    <row r="690" spans="1:2" x14ac:dyDescent="0.35">
      <c r="A690" s="7">
        <v>510.67529999999999</v>
      </c>
      <c r="B690" s="26">
        <v>1</v>
      </c>
    </row>
    <row r="691" spans="1:2" x14ac:dyDescent="0.35">
      <c r="A691" s="7">
        <v>511.15660000000003</v>
      </c>
      <c r="B691" s="26">
        <v>1</v>
      </c>
    </row>
    <row r="692" spans="1:2" x14ac:dyDescent="0.35">
      <c r="A692" s="7">
        <v>511.875</v>
      </c>
      <c r="B692" s="26">
        <v>1</v>
      </c>
    </row>
    <row r="693" spans="1:2" x14ac:dyDescent="0.35">
      <c r="A693" s="7">
        <v>519.01</v>
      </c>
      <c r="B693" s="26">
        <v>1</v>
      </c>
    </row>
    <row r="694" spans="1:2" x14ac:dyDescent="0.35">
      <c r="A694" s="7">
        <v>519.01250000000005</v>
      </c>
      <c r="B694" s="26">
        <v>1</v>
      </c>
    </row>
    <row r="695" spans="1:2" x14ac:dyDescent="0.35">
      <c r="A695" s="7">
        <v>534.56600000000003</v>
      </c>
      <c r="B695" s="26">
        <v>1</v>
      </c>
    </row>
    <row r="696" spans="1:2" x14ac:dyDescent="0.35">
      <c r="A696" s="7">
        <v>535.62480000000005</v>
      </c>
      <c r="B696" s="26">
        <v>1</v>
      </c>
    </row>
    <row r="697" spans="1:2" x14ac:dyDescent="0.35">
      <c r="A697" s="7">
        <v>547.08590000000004</v>
      </c>
      <c r="B697" s="26">
        <v>1</v>
      </c>
    </row>
    <row r="698" spans="1:2" x14ac:dyDescent="0.35">
      <c r="A698" s="7">
        <v>558.10940000000005</v>
      </c>
      <c r="B698" s="26">
        <v>1</v>
      </c>
    </row>
    <row r="699" spans="1:2" x14ac:dyDescent="0.35">
      <c r="A699" s="7">
        <v>572.1671</v>
      </c>
      <c r="B699" s="26">
        <v>1</v>
      </c>
    </row>
    <row r="700" spans="1:2" x14ac:dyDescent="0.35">
      <c r="A700" s="7">
        <v>572.62689999999998</v>
      </c>
      <c r="B700" s="26">
        <v>1</v>
      </c>
    </row>
    <row r="701" spans="1:2" x14ac:dyDescent="0.35">
      <c r="A701" s="7">
        <v>588.54999999999995</v>
      </c>
      <c r="B701" s="26">
        <v>1</v>
      </c>
    </row>
    <row r="702" spans="1:2" x14ac:dyDescent="0.35">
      <c r="A702" s="7">
        <v>591.75</v>
      </c>
      <c r="B702" s="26">
        <v>1</v>
      </c>
    </row>
    <row r="703" spans="1:2" x14ac:dyDescent="0.35">
      <c r="A703" s="7">
        <v>593.44470000000001</v>
      </c>
      <c r="B703" s="26">
        <v>1</v>
      </c>
    </row>
    <row r="704" spans="1:2" x14ac:dyDescent="0.35">
      <c r="A704" s="7">
        <v>602.66</v>
      </c>
      <c r="B704" s="26">
        <v>1</v>
      </c>
    </row>
    <row r="705" spans="1:2" x14ac:dyDescent="0.35">
      <c r="A705" s="7">
        <v>619.51329999999996</v>
      </c>
      <c r="B705" s="26">
        <v>1</v>
      </c>
    </row>
    <row r="706" spans="1:2" x14ac:dyDescent="0.35">
      <c r="A706" s="7">
        <v>625.5</v>
      </c>
      <c r="B706" s="26">
        <v>1</v>
      </c>
    </row>
    <row r="707" spans="1:2" x14ac:dyDescent="0.35">
      <c r="A707" s="7">
        <v>637.53</v>
      </c>
      <c r="B707" s="26">
        <v>1</v>
      </c>
    </row>
    <row r="708" spans="1:2" x14ac:dyDescent="0.35">
      <c r="A708" s="7">
        <v>640.42399999999998</v>
      </c>
      <c r="B708" s="26">
        <v>1</v>
      </c>
    </row>
    <row r="709" spans="1:2" x14ac:dyDescent="0.35">
      <c r="A709" s="7">
        <v>641.77440000000001</v>
      </c>
      <c r="B709" s="26">
        <v>1</v>
      </c>
    </row>
    <row r="710" spans="1:2" x14ac:dyDescent="0.35">
      <c r="A710" s="7">
        <v>646</v>
      </c>
      <c r="B710" s="26">
        <v>1</v>
      </c>
    </row>
    <row r="711" spans="1:2" x14ac:dyDescent="0.35">
      <c r="A711" s="7">
        <v>653.00080000000003</v>
      </c>
      <c r="B711" s="26">
        <v>1</v>
      </c>
    </row>
    <row r="712" spans="1:2" x14ac:dyDescent="0.35">
      <c r="A712" s="7">
        <v>653.98500000000001</v>
      </c>
      <c r="B712" s="26">
        <v>1</v>
      </c>
    </row>
    <row r="713" spans="1:2" x14ac:dyDescent="0.35">
      <c r="A713" s="7">
        <v>657.69</v>
      </c>
      <c r="B713" s="26">
        <v>1</v>
      </c>
    </row>
    <row r="714" spans="1:2" x14ac:dyDescent="0.35">
      <c r="A714" s="7">
        <v>658.67510000000004</v>
      </c>
      <c r="B714" s="26">
        <v>1</v>
      </c>
    </row>
    <row r="715" spans="1:2" x14ac:dyDescent="0.35">
      <c r="A715" s="7">
        <v>664.78880000000004</v>
      </c>
      <c r="B715" s="26">
        <v>1</v>
      </c>
    </row>
    <row r="716" spans="1:2" x14ac:dyDescent="0.35">
      <c r="A716" s="7">
        <v>666.4434</v>
      </c>
      <c r="B716" s="26">
        <v>1</v>
      </c>
    </row>
    <row r="717" spans="1:2" x14ac:dyDescent="0.35">
      <c r="A717" s="7">
        <v>667.79300000000001</v>
      </c>
      <c r="B717" s="26">
        <v>1</v>
      </c>
    </row>
    <row r="718" spans="1:2" x14ac:dyDescent="0.35">
      <c r="A718" s="7">
        <v>673.21600000000001</v>
      </c>
      <c r="B718" s="26">
        <v>1</v>
      </c>
    </row>
    <row r="719" spans="1:2" x14ac:dyDescent="0.35">
      <c r="A719" s="7">
        <v>687.92430000000002</v>
      </c>
      <c r="B719" s="26">
        <v>1</v>
      </c>
    </row>
    <row r="720" spans="1:2" x14ac:dyDescent="0.35">
      <c r="A720" s="7">
        <v>689.15409999999997</v>
      </c>
      <c r="B720" s="26">
        <v>1</v>
      </c>
    </row>
    <row r="721" spans="1:2" x14ac:dyDescent="0.35">
      <c r="A721" s="7">
        <v>708.02269999999999</v>
      </c>
      <c r="B721" s="26">
        <v>1</v>
      </c>
    </row>
    <row r="722" spans="1:2" x14ac:dyDescent="0.35">
      <c r="A722" s="7">
        <v>716.98710000000005</v>
      </c>
      <c r="B722" s="26">
        <v>1</v>
      </c>
    </row>
    <row r="723" spans="1:2" x14ac:dyDescent="0.35">
      <c r="A723" s="7">
        <v>743.18399999999997</v>
      </c>
      <c r="B723" s="26">
        <v>1</v>
      </c>
    </row>
    <row r="724" spans="1:2" x14ac:dyDescent="0.35">
      <c r="A724" s="7">
        <v>747.10739999999998</v>
      </c>
      <c r="B724" s="26">
        <v>1</v>
      </c>
    </row>
    <row r="725" spans="1:2" x14ac:dyDescent="0.35">
      <c r="A725" s="7">
        <v>748.44</v>
      </c>
      <c r="B725" s="26">
        <v>1</v>
      </c>
    </row>
    <row r="726" spans="1:2" x14ac:dyDescent="0.35">
      <c r="A726" s="7">
        <v>800.71119999999996</v>
      </c>
      <c r="B726" s="26">
        <v>1</v>
      </c>
    </row>
    <row r="727" spans="1:2" x14ac:dyDescent="0.35">
      <c r="A727" s="7">
        <v>810.30430000000001</v>
      </c>
      <c r="B727" s="26">
        <v>1</v>
      </c>
    </row>
    <row r="728" spans="1:2" x14ac:dyDescent="0.35">
      <c r="A728" s="7">
        <v>821.87300000000005</v>
      </c>
      <c r="B728" s="26">
        <v>1</v>
      </c>
    </row>
    <row r="729" spans="1:2" x14ac:dyDescent="0.35">
      <c r="A729" s="7">
        <v>832.15830000000005</v>
      </c>
      <c r="B729" s="26">
        <v>1</v>
      </c>
    </row>
    <row r="730" spans="1:2" x14ac:dyDescent="0.35">
      <c r="A730" s="7">
        <v>837.1567</v>
      </c>
      <c r="B730" s="26">
        <v>1</v>
      </c>
    </row>
    <row r="731" spans="1:2" x14ac:dyDescent="0.35">
      <c r="A731" s="7">
        <v>839.67849999999999</v>
      </c>
      <c r="B731" s="26">
        <v>1</v>
      </c>
    </row>
    <row r="732" spans="1:2" x14ac:dyDescent="0.35">
      <c r="A732" s="7">
        <v>852.54669999999999</v>
      </c>
      <c r="B732" s="26">
        <v>1</v>
      </c>
    </row>
    <row r="733" spans="1:2" x14ac:dyDescent="0.35">
      <c r="A733" s="7">
        <v>901.5</v>
      </c>
      <c r="B733" s="26">
        <v>1</v>
      </c>
    </row>
    <row r="734" spans="1:2" x14ac:dyDescent="0.35">
      <c r="A734" s="7">
        <v>934.45389999999998</v>
      </c>
      <c r="B734" s="26">
        <v>1</v>
      </c>
    </row>
    <row r="735" spans="1:2" x14ac:dyDescent="0.35">
      <c r="A735" s="7">
        <v>937.97670000000005</v>
      </c>
      <c r="B735" s="26">
        <v>1</v>
      </c>
    </row>
    <row r="736" spans="1:2" x14ac:dyDescent="0.35">
      <c r="A736" s="7">
        <v>938</v>
      </c>
      <c r="B736" s="26">
        <v>1</v>
      </c>
    </row>
    <row r="737" spans="1:2" x14ac:dyDescent="0.35">
      <c r="A737" s="7">
        <v>952.06380000000001</v>
      </c>
      <c r="B737" s="26">
        <v>1</v>
      </c>
    </row>
    <row r="738" spans="1:2" x14ac:dyDescent="0.35">
      <c r="A738" s="7">
        <v>1000.454</v>
      </c>
      <c r="B738" s="26">
        <v>1</v>
      </c>
    </row>
    <row r="739" spans="1:2" x14ac:dyDescent="0.35">
      <c r="A739" s="7">
        <v>1019.9758</v>
      </c>
      <c r="B739" s="26">
        <v>1</v>
      </c>
    </row>
    <row r="740" spans="1:2" x14ac:dyDescent="0.35">
      <c r="A740" s="7">
        <v>1073.46</v>
      </c>
      <c r="B740" s="26">
        <v>1</v>
      </c>
    </row>
    <row r="741" spans="1:2" x14ac:dyDescent="0.35">
      <c r="A741" s="7">
        <v>1111.5</v>
      </c>
      <c r="B741" s="26">
        <v>1</v>
      </c>
    </row>
    <row r="742" spans="1:2" x14ac:dyDescent="0.35">
      <c r="A742" s="7">
        <v>1123.9716000000001</v>
      </c>
      <c r="B742" s="26">
        <v>1</v>
      </c>
    </row>
    <row r="743" spans="1:2" x14ac:dyDescent="0.35">
      <c r="A743" s="7">
        <v>1137.74</v>
      </c>
      <c r="B743" s="26">
        <v>1</v>
      </c>
    </row>
    <row r="744" spans="1:2" x14ac:dyDescent="0.35">
      <c r="A744" s="7">
        <v>1180.1566</v>
      </c>
      <c r="B744" s="26">
        <v>1</v>
      </c>
    </row>
    <row r="745" spans="1:2" x14ac:dyDescent="0.35">
      <c r="A745" s="7">
        <v>1193.7465999999999</v>
      </c>
      <c r="B745" s="26">
        <v>1</v>
      </c>
    </row>
    <row r="746" spans="1:2" x14ac:dyDescent="0.35">
      <c r="A746" s="7">
        <v>1204.6415</v>
      </c>
      <c r="B746" s="26">
        <v>1</v>
      </c>
    </row>
    <row r="747" spans="1:2" x14ac:dyDescent="0.35">
      <c r="A747" s="7">
        <v>1211.8269</v>
      </c>
      <c r="B747" s="26">
        <v>1</v>
      </c>
    </row>
    <row r="748" spans="1:2" x14ac:dyDescent="0.35">
      <c r="A748" s="7">
        <v>1231.2</v>
      </c>
      <c r="B748" s="26">
        <v>1</v>
      </c>
    </row>
    <row r="749" spans="1:2" x14ac:dyDescent="0.35">
      <c r="A749" s="7">
        <v>1249.0878</v>
      </c>
      <c r="B749" s="26">
        <v>1</v>
      </c>
    </row>
    <row r="750" spans="1:2" x14ac:dyDescent="0.35">
      <c r="A750" s="7">
        <v>1468.5196000000001</v>
      </c>
      <c r="B750" s="26">
        <v>1</v>
      </c>
    </row>
    <row r="751" spans="1:2" x14ac:dyDescent="0.35">
      <c r="A751" s="7">
        <v>1480.3623</v>
      </c>
      <c r="B751" s="26">
        <v>1</v>
      </c>
    </row>
    <row r="752" spans="1:2" x14ac:dyDescent="0.35">
      <c r="A752" s="7">
        <v>1499.3906999999999</v>
      </c>
      <c r="B752" s="26">
        <v>1</v>
      </c>
    </row>
    <row r="753" spans="1:2" x14ac:dyDescent="0.35">
      <c r="A753" s="7">
        <v>1514.7836</v>
      </c>
      <c r="B753" s="26">
        <v>1</v>
      </c>
    </row>
    <row r="754" spans="1:2" x14ac:dyDescent="0.35">
      <c r="A754" s="7">
        <v>1575.9739999999999</v>
      </c>
      <c r="B754" s="26">
        <v>1</v>
      </c>
    </row>
    <row r="755" spans="1:2" x14ac:dyDescent="0.35">
      <c r="A755" s="7">
        <v>1579.4</v>
      </c>
      <c r="B755" s="26">
        <v>1</v>
      </c>
    </row>
    <row r="756" spans="1:2" x14ac:dyDescent="0.35">
      <c r="A756" s="7">
        <v>1587.2547999999999</v>
      </c>
      <c r="B756" s="26">
        <v>1</v>
      </c>
    </row>
    <row r="757" spans="1:2" x14ac:dyDescent="0.35">
      <c r="A757" s="7">
        <v>1630.1239</v>
      </c>
      <c r="B757" s="26">
        <v>1</v>
      </c>
    </row>
    <row r="758" spans="1:2" x14ac:dyDescent="0.35">
      <c r="A758" s="7">
        <v>1769.625</v>
      </c>
      <c r="B758" s="26">
        <v>1</v>
      </c>
    </row>
    <row r="759" spans="1:2" x14ac:dyDescent="0.35">
      <c r="A759" s="7">
        <v>1800.24</v>
      </c>
      <c r="B759" s="26">
        <v>1</v>
      </c>
    </row>
    <row r="760" spans="1:2" x14ac:dyDescent="0.35">
      <c r="A760" s="7">
        <v>2048.5612000000001</v>
      </c>
      <c r="B760" s="26">
        <v>1</v>
      </c>
    </row>
    <row r="761" spans="1:2" x14ac:dyDescent="0.35">
      <c r="A761" s="7">
        <v>2050.6</v>
      </c>
      <c r="B761" s="26">
        <v>1</v>
      </c>
    </row>
    <row r="762" spans="1:2" x14ac:dyDescent="0.35">
      <c r="A762" s="7">
        <v>2294</v>
      </c>
      <c r="B762" s="26">
        <v>1</v>
      </c>
    </row>
    <row r="763" spans="1:2" x14ac:dyDescent="0.35">
      <c r="A763" s="7">
        <v>3060.3402999999998</v>
      </c>
      <c r="B763" s="26">
        <v>1</v>
      </c>
    </row>
    <row r="764" spans="1:2" x14ac:dyDescent="0.35">
      <c r="A764" s="7">
        <v>3396.25</v>
      </c>
      <c r="B764" s="26">
        <v>1</v>
      </c>
    </row>
    <row r="765" spans="1:2" x14ac:dyDescent="0.35">
      <c r="A765" s="7">
        <v>4946</v>
      </c>
      <c r="B765" s="26">
        <v>1</v>
      </c>
    </row>
    <row r="766" spans="1:2" x14ac:dyDescent="0.35">
      <c r="A766" s="7" t="s">
        <v>53</v>
      </c>
      <c r="B766" s="26">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11B1-2BAA-436B-AC2E-BECFDD4A955C}">
  <dimension ref="A3:L11"/>
  <sheetViews>
    <sheetView workbookViewId="0">
      <selection activeCell="M14" sqref="M14"/>
    </sheetView>
  </sheetViews>
  <sheetFormatPr defaultRowHeight="14.5" x14ac:dyDescent="0.35"/>
  <cols>
    <col min="1" max="1" width="14.54296875" bestFit="1" customWidth="1"/>
    <col min="2" max="2" width="15.6328125" bestFit="1" customWidth="1"/>
    <col min="3" max="3" width="4.36328125" bestFit="1" customWidth="1"/>
    <col min="4" max="4" width="5.453125" bestFit="1" customWidth="1"/>
    <col min="5" max="5" width="9" bestFit="1" customWidth="1"/>
    <col min="6" max="6" width="9.36328125" bestFit="1" customWidth="1"/>
    <col min="7" max="7" width="5.7265625" bestFit="1" customWidth="1"/>
    <col min="8" max="8" width="9.26953125" bestFit="1" customWidth="1"/>
    <col min="9" max="9" width="9.6328125" bestFit="1" customWidth="1"/>
    <col min="10" max="10" width="5" bestFit="1" customWidth="1"/>
    <col min="11" max="11" width="6.81640625" bestFit="1" customWidth="1"/>
    <col min="12" max="12" width="10.36328125" bestFit="1" customWidth="1"/>
  </cols>
  <sheetData>
    <row r="3" spans="1:12" x14ac:dyDescent="0.35">
      <c r="A3" s="14" t="s">
        <v>1074</v>
      </c>
      <c r="B3" s="14" t="s">
        <v>55</v>
      </c>
      <c r="C3" s="15"/>
      <c r="D3" s="15"/>
      <c r="E3" s="15"/>
      <c r="F3" s="15"/>
      <c r="G3" s="15"/>
      <c r="H3" s="15"/>
      <c r="I3" s="15"/>
      <c r="J3" s="15"/>
      <c r="K3" s="15"/>
      <c r="L3" s="15"/>
    </row>
    <row r="4" spans="1:12" x14ac:dyDescent="0.35">
      <c r="A4" s="14" t="s">
        <v>54</v>
      </c>
      <c r="B4" s="15" t="s">
        <v>67</v>
      </c>
      <c r="C4" s="15" t="s">
        <v>218</v>
      </c>
      <c r="D4" s="15" t="s">
        <v>63</v>
      </c>
      <c r="E4" s="15" t="s">
        <v>161</v>
      </c>
      <c r="F4" s="15" t="s">
        <v>70</v>
      </c>
      <c r="G4" s="15" t="s">
        <v>65</v>
      </c>
      <c r="H4" s="15" t="s">
        <v>87</v>
      </c>
      <c r="I4" s="15" t="s">
        <v>99</v>
      </c>
      <c r="J4" s="15" t="s">
        <v>77</v>
      </c>
      <c r="K4" s="15" t="s">
        <v>1073</v>
      </c>
      <c r="L4" s="15" t="s">
        <v>53</v>
      </c>
    </row>
    <row r="5" spans="1:12" x14ac:dyDescent="0.35">
      <c r="A5" s="16" t="s">
        <v>34</v>
      </c>
      <c r="B5" s="16">
        <v>46</v>
      </c>
      <c r="C5" s="16">
        <v>19</v>
      </c>
      <c r="D5" s="16">
        <v>64</v>
      </c>
      <c r="E5" s="16">
        <v>18</v>
      </c>
      <c r="F5" s="16">
        <v>70</v>
      </c>
      <c r="G5" s="16">
        <v>63</v>
      </c>
      <c r="H5" s="16">
        <v>67</v>
      </c>
      <c r="I5" s="16">
        <v>7</v>
      </c>
      <c r="J5" s="16">
        <v>53</v>
      </c>
      <c r="K5" s="16"/>
      <c r="L5" s="16">
        <v>407</v>
      </c>
    </row>
    <row r="6" spans="1:12" x14ac:dyDescent="0.35">
      <c r="A6" s="15" t="s">
        <v>36</v>
      </c>
      <c r="B6" s="15">
        <v>26</v>
      </c>
      <c r="C6" s="15">
        <v>9</v>
      </c>
      <c r="D6" s="15">
        <v>49</v>
      </c>
      <c r="E6" s="15">
        <v>4</v>
      </c>
      <c r="F6" s="15">
        <v>28</v>
      </c>
      <c r="G6" s="15">
        <v>33</v>
      </c>
      <c r="H6" s="15">
        <v>21</v>
      </c>
      <c r="I6" s="15">
        <v>2</v>
      </c>
      <c r="J6" s="15">
        <v>18</v>
      </c>
      <c r="K6" s="15"/>
      <c r="L6" s="15">
        <v>190</v>
      </c>
    </row>
    <row r="7" spans="1:12" x14ac:dyDescent="0.35">
      <c r="A7" s="15" t="s">
        <v>38</v>
      </c>
      <c r="B7" s="15">
        <v>16</v>
      </c>
      <c r="C7" s="15">
        <v>2</v>
      </c>
      <c r="D7" s="15">
        <v>7</v>
      </c>
      <c r="E7" s="15">
        <v>4</v>
      </c>
      <c r="F7" s="15">
        <v>7</v>
      </c>
      <c r="G7" s="15">
        <v>17</v>
      </c>
      <c r="H7" s="15">
        <v>4</v>
      </c>
      <c r="I7" s="15">
        <v>1</v>
      </c>
      <c r="J7" s="15">
        <v>5</v>
      </c>
      <c r="K7" s="15"/>
      <c r="L7" s="15">
        <v>63</v>
      </c>
    </row>
    <row r="8" spans="1:12" x14ac:dyDescent="0.35">
      <c r="A8" s="15" t="s">
        <v>40</v>
      </c>
      <c r="B8" s="15">
        <v>23</v>
      </c>
      <c r="C8" s="15">
        <v>6</v>
      </c>
      <c r="D8" s="15">
        <v>8</v>
      </c>
      <c r="E8" s="15">
        <v>5</v>
      </c>
      <c r="F8" s="15">
        <v>16</v>
      </c>
      <c r="G8" s="15">
        <v>8</v>
      </c>
      <c r="H8" s="15">
        <v>12</v>
      </c>
      <c r="I8" s="15">
        <v>4</v>
      </c>
      <c r="J8" s="15">
        <v>4</v>
      </c>
      <c r="K8" s="15"/>
      <c r="L8" s="15">
        <v>86</v>
      </c>
    </row>
    <row r="9" spans="1:12" x14ac:dyDescent="0.35">
      <c r="A9" s="15" t="s">
        <v>42</v>
      </c>
      <c r="B9" s="15">
        <v>47</v>
      </c>
      <c r="C9" s="15">
        <v>17</v>
      </c>
      <c r="D9" s="15">
        <v>35</v>
      </c>
      <c r="E9" s="15">
        <v>6</v>
      </c>
      <c r="F9" s="15">
        <v>50</v>
      </c>
      <c r="G9" s="15">
        <v>29</v>
      </c>
      <c r="H9" s="15">
        <v>31</v>
      </c>
      <c r="I9" s="15">
        <v>7</v>
      </c>
      <c r="J9" s="15">
        <v>32</v>
      </c>
      <c r="K9" s="15"/>
      <c r="L9" s="15">
        <v>254</v>
      </c>
    </row>
    <row r="10" spans="1:12" x14ac:dyDescent="0.35">
      <c r="A10" s="15" t="s">
        <v>1073</v>
      </c>
      <c r="B10" s="15"/>
      <c r="C10" s="15"/>
      <c r="D10" s="15"/>
      <c r="E10" s="15"/>
      <c r="F10" s="15"/>
      <c r="G10" s="15"/>
      <c r="H10" s="15"/>
      <c r="I10" s="15"/>
      <c r="J10" s="15"/>
      <c r="K10" s="15"/>
      <c r="L10" s="15"/>
    </row>
    <row r="11" spans="1:12" x14ac:dyDescent="0.35">
      <c r="A11" s="15" t="s">
        <v>53</v>
      </c>
      <c r="B11" s="15">
        <v>158</v>
      </c>
      <c r="C11" s="15">
        <v>53</v>
      </c>
      <c r="D11" s="15">
        <v>163</v>
      </c>
      <c r="E11" s="15">
        <v>37</v>
      </c>
      <c r="F11" s="15">
        <v>171</v>
      </c>
      <c r="G11" s="15">
        <v>150</v>
      </c>
      <c r="H11" s="15">
        <v>135</v>
      </c>
      <c r="I11" s="15">
        <v>21</v>
      </c>
      <c r="J11" s="15">
        <v>112</v>
      </c>
      <c r="K11" s="15"/>
      <c r="L11" s="15">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3D87-908A-451E-9F03-670149F1D36A}">
  <dimension ref="A3:D11"/>
  <sheetViews>
    <sheetView workbookViewId="0">
      <selection activeCell="I16" sqref="I16"/>
    </sheetView>
  </sheetViews>
  <sheetFormatPr defaultRowHeight="14.5" x14ac:dyDescent="0.35"/>
  <cols>
    <col min="1" max="1" width="12.453125" bestFit="1" customWidth="1"/>
    <col min="2" max="2" width="15.6328125" bestFit="1" customWidth="1"/>
    <col min="3" max="3" width="6.81640625" bestFit="1" customWidth="1"/>
    <col min="4" max="4" width="10.36328125" bestFit="1" customWidth="1"/>
    <col min="5" max="5" width="4.26953125" bestFit="1" customWidth="1"/>
    <col min="6" max="6" width="8.36328125" bestFit="1" customWidth="1"/>
    <col min="7" max="7" width="6.81640625" bestFit="1" customWidth="1"/>
    <col min="8" max="8" width="10.36328125" bestFit="1" customWidth="1"/>
    <col min="9" max="960" width="6.90625" bestFit="1" customWidth="1"/>
    <col min="961" max="961" width="6.81640625" bestFit="1" customWidth="1"/>
    <col min="962" max="962" width="10.36328125" bestFit="1" customWidth="1"/>
  </cols>
  <sheetData>
    <row r="3" spans="1:4" x14ac:dyDescent="0.35">
      <c r="A3" s="8" t="s">
        <v>1075</v>
      </c>
      <c r="B3" s="8" t="s">
        <v>55</v>
      </c>
    </row>
    <row r="4" spans="1:4" x14ac:dyDescent="0.35">
      <c r="A4" s="8" t="s">
        <v>54</v>
      </c>
      <c r="B4" t="s">
        <v>27</v>
      </c>
      <c r="C4" t="s">
        <v>1073</v>
      </c>
      <c r="D4" t="s">
        <v>53</v>
      </c>
    </row>
    <row r="5" spans="1:4" x14ac:dyDescent="0.35">
      <c r="A5" s="7" t="s">
        <v>18</v>
      </c>
      <c r="C5">
        <v>441</v>
      </c>
      <c r="D5">
        <v>441</v>
      </c>
    </row>
    <row r="6" spans="1:4" x14ac:dyDescent="0.35">
      <c r="A6" s="7" t="s">
        <v>24</v>
      </c>
      <c r="C6">
        <v>381</v>
      </c>
      <c r="D6">
        <v>381</v>
      </c>
    </row>
    <row r="7" spans="1:4" x14ac:dyDescent="0.35">
      <c r="A7" s="7" t="s">
        <v>29</v>
      </c>
      <c r="C7">
        <v>5</v>
      </c>
      <c r="D7">
        <v>5</v>
      </c>
    </row>
    <row r="8" spans="1:4" x14ac:dyDescent="0.35">
      <c r="A8" s="7" t="s">
        <v>21</v>
      </c>
      <c r="C8">
        <v>132</v>
      </c>
      <c r="D8">
        <v>132</v>
      </c>
    </row>
    <row r="9" spans="1:4" x14ac:dyDescent="0.35">
      <c r="A9" s="7" t="s">
        <v>28</v>
      </c>
      <c r="B9">
        <v>41</v>
      </c>
      <c r="D9">
        <v>41</v>
      </c>
    </row>
    <row r="10" spans="1:4" x14ac:dyDescent="0.35">
      <c r="A10" s="7" t="s">
        <v>1073</v>
      </c>
    </row>
    <row r="11" spans="1:4" x14ac:dyDescent="0.35">
      <c r="A11" s="7" t="s">
        <v>53</v>
      </c>
      <c r="B11">
        <v>41</v>
      </c>
      <c r="C11">
        <v>959</v>
      </c>
      <c r="D11">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A92B-BB5D-490D-BAE6-DA02521356F7}">
  <dimension ref="B2:Z15"/>
  <sheetViews>
    <sheetView showGridLines="0" tabSelected="1" zoomScale="25" zoomScaleNormal="25" workbookViewId="0">
      <selection activeCell="P61" sqref="P61"/>
    </sheetView>
  </sheetViews>
  <sheetFormatPr defaultRowHeight="14.5" x14ac:dyDescent="0.35"/>
  <cols>
    <col min="1" max="1" width="8.7265625" style="6"/>
    <col min="2" max="2" width="27.81640625" style="6" bestFit="1" customWidth="1"/>
    <col min="3" max="3" width="21.36328125" style="6" bestFit="1" customWidth="1"/>
    <col min="4" max="4" width="15.81640625" style="6" bestFit="1" customWidth="1"/>
    <col min="5" max="5" width="22.81640625" style="6" bestFit="1" customWidth="1"/>
    <col min="6" max="6" width="8.7265625" style="6"/>
    <col min="7" max="7" width="35" style="6" bestFit="1" customWidth="1"/>
    <col min="8" max="8" width="39.36328125" style="6" bestFit="1" customWidth="1"/>
    <col min="9" max="9" width="11" style="6" bestFit="1" customWidth="1"/>
    <col min="10" max="10" width="10.6328125" style="6" bestFit="1" customWidth="1"/>
    <col min="11" max="11" width="8.08984375" style="6" bestFit="1" customWidth="1"/>
    <col min="12" max="12" width="14.26953125" style="6" bestFit="1" customWidth="1"/>
    <col min="13" max="13" width="17.90625" style="6" bestFit="1" customWidth="1"/>
    <col min="14" max="14" width="8.7265625" style="6"/>
    <col min="15" max="15" width="54.6328125" style="6" bestFit="1" customWidth="1"/>
    <col min="16" max="16" width="36.90625" style="6" bestFit="1" customWidth="1"/>
    <col min="17" max="16384" width="8.7265625" style="6"/>
  </cols>
  <sheetData>
    <row r="2" spans="2:26" ht="14.5" customHeight="1" x14ac:dyDescent="0.35">
      <c r="B2" s="23" t="s">
        <v>1087</v>
      </c>
      <c r="C2" s="23"/>
      <c r="D2" s="23"/>
      <c r="E2" s="23"/>
      <c r="F2" s="23"/>
      <c r="G2" s="23"/>
      <c r="H2" s="23"/>
      <c r="I2" s="23"/>
      <c r="J2" s="23"/>
      <c r="K2" s="23"/>
      <c r="L2" s="23"/>
      <c r="M2" s="23"/>
      <c r="N2" s="23"/>
      <c r="O2" s="23"/>
      <c r="P2" s="23"/>
      <c r="Q2" s="23"/>
      <c r="R2" s="23"/>
      <c r="S2" s="23"/>
      <c r="T2" s="23"/>
      <c r="U2" s="23"/>
      <c r="V2" s="23"/>
      <c r="W2" s="23"/>
      <c r="X2" s="23"/>
      <c r="Y2" s="23"/>
      <c r="Z2" s="23"/>
    </row>
    <row r="3" spans="2:26" x14ac:dyDescent="0.35">
      <c r="B3" s="24"/>
      <c r="C3" s="24"/>
      <c r="D3" s="24"/>
      <c r="E3" s="24"/>
      <c r="F3" s="24"/>
      <c r="G3" s="24"/>
      <c r="H3" s="24"/>
      <c r="I3" s="24"/>
      <c r="J3" s="24"/>
      <c r="K3" s="24"/>
      <c r="L3" s="24"/>
      <c r="M3" s="24"/>
      <c r="N3" s="24"/>
      <c r="O3" s="24"/>
      <c r="P3" s="24"/>
      <c r="Q3" s="24"/>
      <c r="R3" s="24"/>
      <c r="S3" s="24"/>
      <c r="T3" s="24"/>
      <c r="U3" s="24"/>
      <c r="V3" s="24"/>
      <c r="W3" s="24"/>
      <c r="X3" s="24"/>
      <c r="Y3" s="24"/>
      <c r="Z3" s="24"/>
    </row>
    <row r="4" spans="2:26" x14ac:dyDescent="0.35">
      <c r="B4" s="24"/>
      <c r="C4" s="24"/>
      <c r="D4" s="24"/>
      <c r="E4" s="24"/>
      <c r="F4" s="24"/>
      <c r="G4" s="24"/>
      <c r="H4" s="24"/>
      <c r="I4" s="24"/>
      <c r="J4" s="24"/>
      <c r="K4" s="24"/>
      <c r="L4" s="24"/>
      <c r="M4" s="24"/>
      <c r="N4" s="24"/>
      <c r="O4" s="24"/>
      <c r="P4" s="24"/>
      <c r="Q4" s="24"/>
      <c r="R4" s="24"/>
      <c r="S4" s="24"/>
      <c r="T4" s="24"/>
      <c r="U4" s="24"/>
      <c r="V4" s="24"/>
      <c r="W4" s="24"/>
      <c r="X4" s="24"/>
      <c r="Y4" s="24"/>
      <c r="Z4" s="24"/>
    </row>
    <row r="5" spans="2:26" x14ac:dyDescent="0.35">
      <c r="B5" s="24"/>
      <c r="C5" s="24"/>
      <c r="D5" s="24"/>
      <c r="E5" s="24"/>
      <c r="F5" s="24"/>
      <c r="G5" s="24"/>
      <c r="H5" s="24"/>
      <c r="I5" s="24"/>
      <c r="J5" s="24"/>
      <c r="K5" s="24"/>
      <c r="L5" s="24"/>
      <c r="M5" s="24"/>
      <c r="N5" s="24"/>
      <c r="O5" s="24"/>
      <c r="P5" s="24"/>
      <c r="Q5" s="24"/>
      <c r="R5" s="24"/>
      <c r="S5" s="24"/>
      <c r="T5" s="24"/>
      <c r="U5" s="24"/>
      <c r="V5" s="24"/>
      <c r="W5" s="24"/>
      <c r="X5" s="24"/>
      <c r="Y5" s="24"/>
      <c r="Z5" s="24"/>
    </row>
    <row r="6" spans="2:26" x14ac:dyDescent="0.35">
      <c r="B6" s="25"/>
      <c r="C6" s="25"/>
      <c r="D6" s="25"/>
      <c r="E6" s="25"/>
      <c r="F6" s="25"/>
      <c r="G6" s="25"/>
      <c r="H6" s="25"/>
      <c r="I6" s="25"/>
      <c r="J6" s="25"/>
      <c r="K6" s="25"/>
      <c r="L6" s="25"/>
      <c r="M6" s="25"/>
      <c r="N6" s="25"/>
      <c r="O6" s="25"/>
      <c r="P6" s="25"/>
      <c r="Q6" s="25"/>
      <c r="R6" s="25"/>
      <c r="S6" s="25"/>
      <c r="T6" s="25"/>
      <c r="U6" s="25"/>
      <c r="V6" s="25"/>
      <c r="W6" s="25"/>
      <c r="X6" s="25"/>
      <c r="Y6" s="25"/>
      <c r="Z6" s="25"/>
    </row>
    <row r="8" spans="2:26" x14ac:dyDescent="0.35">
      <c r="B8" s="17" t="s">
        <v>1082</v>
      </c>
      <c r="C8" s="17" t="s">
        <v>1083</v>
      </c>
      <c r="D8" s="17" t="s">
        <v>1084</v>
      </c>
      <c r="E8" s="17" t="s">
        <v>1085</v>
      </c>
      <c r="G8" s="17" t="s">
        <v>1076</v>
      </c>
      <c r="H8" s="17" t="s">
        <v>55</v>
      </c>
      <c r="I8" s="17"/>
      <c r="J8" s="17"/>
      <c r="K8" s="17"/>
      <c r="L8" s="17"/>
      <c r="M8" s="17"/>
      <c r="O8" s="17" t="s">
        <v>1086</v>
      </c>
    </row>
    <row r="9" spans="2:26" x14ac:dyDescent="0.35">
      <c r="B9" s="15">
        <v>1000</v>
      </c>
      <c r="C9" s="15">
        <v>0.76952214452214451</v>
      </c>
      <c r="D9" s="15">
        <v>195184.96930000017</v>
      </c>
      <c r="E9" s="15">
        <v>103</v>
      </c>
      <c r="G9" s="17" t="s">
        <v>54</v>
      </c>
      <c r="H9" s="17" t="s">
        <v>18</v>
      </c>
      <c r="I9" s="17" t="s">
        <v>24</v>
      </c>
      <c r="J9" s="17" t="s">
        <v>29</v>
      </c>
      <c r="K9" s="17" t="s">
        <v>21</v>
      </c>
      <c r="L9" s="17" t="s">
        <v>28</v>
      </c>
      <c r="M9" s="17" t="s">
        <v>53</v>
      </c>
      <c r="O9" s="15">
        <v>3.2290000000000001</v>
      </c>
    </row>
    <row r="10" spans="2:26" x14ac:dyDescent="0.35">
      <c r="G10" s="15" t="s">
        <v>34</v>
      </c>
      <c r="H10" s="27">
        <v>178</v>
      </c>
      <c r="I10" s="27">
        <v>148</v>
      </c>
      <c r="J10" s="27">
        <v>2</v>
      </c>
      <c r="K10" s="27">
        <v>66</v>
      </c>
      <c r="L10" s="27">
        <v>13</v>
      </c>
      <c r="M10" s="27">
        <v>407</v>
      </c>
    </row>
    <row r="11" spans="2:26" x14ac:dyDescent="0.35">
      <c r="G11" s="15" t="s">
        <v>36</v>
      </c>
      <c r="H11" s="27">
        <v>100</v>
      </c>
      <c r="I11" s="27">
        <v>60</v>
      </c>
      <c r="J11" s="27"/>
      <c r="K11" s="27">
        <v>20</v>
      </c>
      <c r="L11" s="27">
        <v>10</v>
      </c>
      <c r="M11" s="27">
        <v>190</v>
      </c>
    </row>
    <row r="12" spans="2:26" x14ac:dyDescent="0.35">
      <c r="G12" s="15" t="s">
        <v>38</v>
      </c>
      <c r="H12" s="27">
        <v>24</v>
      </c>
      <c r="I12" s="27">
        <v>25</v>
      </c>
      <c r="J12" s="27"/>
      <c r="K12" s="27">
        <v>9</v>
      </c>
      <c r="L12" s="27">
        <v>5</v>
      </c>
      <c r="M12" s="27">
        <v>63</v>
      </c>
    </row>
    <row r="13" spans="2:26" x14ac:dyDescent="0.35">
      <c r="G13" s="15" t="s">
        <v>40</v>
      </c>
      <c r="H13" s="27">
        <v>24</v>
      </c>
      <c r="I13" s="27">
        <v>51</v>
      </c>
      <c r="J13" s="27">
        <v>1</v>
      </c>
      <c r="K13" s="27">
        <v>6</v>
      </c>
      <c r="L13" s="27">
        <v>4</v>
      </c>
      <c r="M13" s="27">
        <v>86</v>
      </c>
    </row>
    <row r="14" spans="2:26" x14ac:dyDescent="0.35">
      <c r="G14" s="15" t="s">
        <v>42</v>
      </c>
      <c r="H14" s="27">
        <v>115</v>
      </c>
      <c r="I14" s="27">
        <v>97</v>
      </c>
      <c r="J14" s="27">
        <v>2</v>
      </c>
      <c r="K14" s="27">
        <v>31</v>
      </c>
      <c r="L14" s="27">
        <v>9</v>
      </c>
      <c r="M14" s="27">
        <v>254</v>
      </c>
    </row>
    <row r="15" spans="2:26" x14ac:dyDescent="0.35">
      <c r="G15" s="17" t="s">
        <v>53</v>
      </c>
      <c r="H15" s="28">
        <v>441</v>
      </c>
      <c r="I15" s="28">
        <v>381</v>
      </c>
      <c r="J15" s="28">
        <v>5</v>
      </c>
      <c r="K15" s="28">
        <v>132</v>
      </c>
      <c r="L15" s="28">
        <v>41</v>
      </c>
      <c r="M15" s="28">
        <v>1000</v>
      </c>
    </row>
  </sheetData>
  <mergeCells count="1">
    <mergeCell ref="B2:Z6"/>
  </mergeCells>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CF8F-92E1-4FFD-8115-699A5928BF0B}">
  <dimension ref="A1:D2"/>
  <sheetViews>
    <sheetView workbookViewId="0">
      <selection activeCell="D10" sqref="D10"/>
    </sheetView>
  </sheetViews>
  <sheetFormatPr defaultRowHeight="14.5" x14ac:dyDescent="0.35"/>
  <cols>
    <col min="1" max="1" width="18.6328125" bestFit="1" customWidth="1"/>
    <col min="2" max="2" width="20.90625" bestFit="1" customWidth="1"/>
    <col min="3" max="3" width="15.54296875" bestFit="1" customWidth="1"/>
    <col min="4" max="4" width="14.90625" bestFit="1" customWidth="1"/>
    <col min="5" max="5" width="12.54296875" bestFit="1" customWidth="1"/>
    <col min="6" max="6" width="7.6328125" bestFit="1" customWidth="1"/>
    <col min="7" max="7" width="6.81640625" bestFit="1" customWidth="1"/>
    <col min="8" max="8" width="15.26953125" bestFit="1" customWidth="1"/>
    <col min="9" max="9" width="6.7265625" bestFit="1" customWidth="1"/>
    <col min="10" max="12" width="11.81640625" bestFit="1" customWidth="1"/>
    <col min="13" max="13" width="6.81640625" bestFit="1" customWidth="1"/>
    <col min="14" max="14" width="15.1796875" bestFit="1" customWidth="1"/>
    <col min="15" max="18" width="10.81640625" bestFit="1" customWidth="1"/>
    <col min="19" max="19" width="6.81640625" bestFit="1" customWidth="1"/>
    <col min="20" max="20" width="15.7265625" bestFit="1" customWidth="1"/>
    <col min="21" max="21" width="19.81640625" bestFit="1" customWidth="1"/>
    <col min="22" max="22" width="19.7265625" bestFit="1" customWidth="1"/>
  </cols>
  <sheetData>
    <row r="1" spans="1:4" x14ac:dyDescent="0.35">
      <c r="A1" t="s">
        <v>1082</v>
      </c>
      <c r="B1" t="s">
        <v>1083</v>
      </c>
      <c r="C1" t="s">
        <v>1084</v>
      </c>
      <c r="D1" t="s">
        <v>1085</v>
      </c>
    </row>
    <row r="2" spans="1:4" x14ac:dyDescent="0.35">
      <c r="A2">
        <v>1000</v>
      </c>
      <c r="B2">
        <v>0.76952214452214451</v>
      </c>
      <c r="C2">
        <v>195184.96930000017</v>
      </c>
      <c r="D2">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460E-88FE-4751-934B-E9F7FF81F90C}">
  <dimension ref="A3:G10"/>
  <sheetViews>
    <sheetView workbookViewId="0">
      <selection activeCell="D10" sqref="D10"/>
    </sheetView>
  </sheetViews>
  <sheetFormatPr defaultRowHeight="14.5" x14ac:dyDescent="0.35"/>
  <cols>
    <col min="1" max="1" width="15.7265625" bestFit="1" customWidth="1"/>
    <col min="2" max="2" width="15.6328125" bestFit="1" customWidth="1"/>
    <col min="3" max="3" width="6.26953125" bestFit="1" customWidth="1"/>
    <col min="4" max="4" width="6" bestFit="1" customWidth="1"/>
    <col min="5" max="5" width="4.26953125" bestFit="1" customWidth="1"/>
    <col min="6" max="6" width="8.36328125" bestFit="1" customWidth="1"/>
    <col min="7" max="7" width="10.36328125" bestFit="1" customWidth="1"/>
  </cols>
  <sheetData>
    <row r="3" spans="1:7" x14ac:dyDescent="0.35">
      <c r="A3" s="8" t="s">
        <v>1076</v>
      </c>
      <c r="B3" s="8" t="s">
        <v>55</v>
      </c>
    </row>
    <row r="4" spans="1:7" x14ac:dyDescent="0.35">
      <c r="A4" s="8" t="s">
        <v>54</v>
      </c>
      <c r="B4" t="s">
        <v>18</v>
      </c>
      <c r="C4" t="s">
        <v>24</v>
      </c>
      <c r="D4" t="s">
        <v>29</v>
      </c>
      <c r="E4" t="s">
        <v>21</v>
      </c>
      <c r="F4" t="s">
        <v>28</v>
      </c>
      <c r="G4" t="s">
        <v>53</v>
      </c>
    </row>
    <row r="5" spans="1:7" x14ac:dyDescent="0.35">
      <c r="A5" s="7" t="s">
        <v>34</v>
      </c>
      <c r="B5" s="26">
        <v>178</v>
      </c>
      <c r="C5" s="26">
        <v>148</v>
      </c>
      <c r="D5" s="26">
        <v>2</v>
      </c>
      <c r="E5" s="26">
        <v>66</v>
      </c>
      <c r="F5" s="26">
        <v>13</v>
      </c>
      <c r="G5" s="26">
        <v>407</v>
      </c>
    </row>
    <row r="6" spans="1:7" x14ac:dyDescent="0.35">
      <c r="A6" s="7" t="s">
        <v>36</v>
      </c>
      <c r="B6" s="26">
        <v>100</v>
      </c>
      <c r="C6" s="26">
        <v>60</v>
      </c>
      <c r="D6" s="26"/>
      <c r="E6" s="26">
        <v>20</v>
      </c>
      <c r="F6" s="26">
        <v>10</v>
      </c>
      <c r="G6" s="26">
        <v>190</v>
      </c>
    </row>
    <row r="7" spans="1:7" x14ac:dyDescent="0.35">
      <c r="A7" s="7" t="s">
        <v>38</v>
      </c>
      <c r="B7" s="26">
        <v>24</v>
      </c>
      <c r="C7" s="26">
        <v>25</v>
      </c>
      <c r="D7" s="26"/>
      <c r="E7" s="26">
        <v>9</v>
      </c>
      <c r="F7" s="26">
        <v>5</v>
      </c>
      <c r="G7" s="26">
        <v>63</v>
      </c>
    </row>
    <row r="8" spans="1:7" x14ac:dyDescent="0.35">
      <c r="A8" s="7" t="s">
        <v>40</v>
      </c>
      <c r="B8" s="26">
        <v>24</v>
      </c>
      <c r="C8" s="26">
        <v>51</v>
      </c>
      <c r="D8" s="26">
        <v>1</v>
      </c>
      <c r="E8" s="26">
        <v>6</v>
      </c>
      <c r="F8" s="26">
        <v>4</v>
      </c>
      <c r="G8" s="26">
        <v>86</v>
      </c>
    </row>
    <row r="9" spans="1:7" x14ac:dyDescent="0.35">
      <c r="A9" s="7" t="s">
        <v>42</v>
      </c>
      <c r="B9" s="26">
        <v>115</v>
      </c>
      <c r="C9" s="26">
        <v>97</v>
      </c>
      <c r="D9" s="26">
        <v>2</v>
      </c>
      <c r="E9" s="26">
        <v>31</v>
      </c>
      <c r="F9" s="26">
        <v>9</v>
      </c>
      <c r="G9" s="26">
        <v>254</v>
      </c>
    </row>
    <row r="10" spans="1:7" x14ac:dyDescent="0.35">
      <c r="A10" s="7" t="s">
        <v>53</v>
      </c>
      <c r="B10" s="26">
        <v>441</v>
      </c>
      <c r="C10" s="26">
        <v>381</v>
      </c>
      <c r="D10" s="26">
        <v>5</v>
      </c>
      <c r="E10" s="26">
        <v>132</v>
      </c>
      <c r="F10" s="26">
        <v>41</v>
      </c>
      <c r="G10" s="26">
        <v>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0B58-6D14-4609-A612-C4FDC7094D83}">
  <dimension ref="A3:A4"/>
  <sheetViews>
    <sheetView workbookViewId="0">
      <selection activeCell="D10" sqref="D10"/>
      <pivotSelection pane="bottomRight" showHeader="1" extendable="1" activeRow="2" previousRow="2" click="1" r:id="rId1">
        <pivotArea dataOnly="0" outline="0" axis="axisValues" fieldPosition="0"/>
      </pivotSelection>
    </sheetView>
  </sheetViews>
  <sheetFormatPr defaultRowHeight="14.5" x14ac:dyDescent="0.35"/>
  <cols>
    <col min="1" max="1" width="36.6328125" bestFit="1" customWidth="1"/>
  </cols>
  <sheetData>
    <row r="3" spans="1:1" x14ac:dyDescent="0.35">
      <c r="A3" s="15" t="s">
        <v>1086</v>
      </c>
    </row>
    <row r="4" spans="1:1" x14ac:dyDescent="0.35">
      <c r="A4" s="15">
        <v>3.2290000000000001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EBCF-1119-4B78-84C9-592B1AC121EA}">
  <dimension ref="A3:B9"/>
  <sheetViews>
    <sheetView workbookViewId="0">
      <selection activeCell="D10" sqref="D10"/>
    </sheetView>
  </sheetViews>
  <sheetFormatPr defaultRowHeight="14.5" x14ac:dyDescent="0.35"/>
  <cols>
    <col min="1" max="1" width="12.453125" bestFit="1" customWidth="1"/>
    <col min="2" max="2" width="11.1796875" bestFit="1" customWidth="1"/>
  </cols>
  <sheetData>
    <row r="3" spans="1:2" x14ac:dyDescent="0.35">
      <c r="A3" s="8" t="s">
        <v>54</v>
      </c>
      <c r="B3" t="s">
        <v>1075</v>
      </c>
    </row>
    <row r="4" spans="1:2" x14ac:dyDescent="0.35">
      <c r="A4" s="7" t="s">
        <v>34</v>
      </c>
      <c r="B4" s="26">
        <v>407</v>
      </c>
    </row>
    <row r="5" spans="1:2" x14ac:dyDescent="0.35">
      <c r="A5" s="7" t="s">
        <v>42</v>
      </c>
      <c r="B5" s="26">
        <v>254</v>
      </c>
    </row>
    <row r="6" spans="1:2" x14ac:dyDescent="0.35">
      <c r="A6" s="7" t="s">
        <v>36</v>
      </c>
      <c r="B6" s="26">
        <v>190</v>
      </c>
    </row>
    <row r="7" spans="1:2" x14ac:dyDescent="0.35">
      <c r="A7" s="7" t="s">
        <v>40</v>
      </c>
      <c r="B7" s="26">
        <v>86</v>
      </c>
    </row>
    <row r="8" spans="1:2" x14ac:dyDescent="0.35">
      <c r="A8" s="7" t="s">
        <v>38</v>
      </c>
      <c r="B8" s="26">
        <v>63</v>
      </c>
    </row>
    <row r="9" spans="1:2" x14ac:dyDescent="0.35">
      <c r="A9" s="7" t="s">
        <v>53</v>
      </c>
      <c r="B9" s="26">
        <v>1000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2388B-0BB9-41B2-9FF3-5C65DDB441E6}">
  <dimension ref="A3:B16"/>
  <sheetViews>
    <sheetView workbookViewId="0">
      <selection activeCell="X36" sqref="X36"/>
    </sheetView>
  </sheetViews>
  <sheetFormatPr defaultRowHeight="14.5" x14ac:dyDescent="0.35"/>
  <cols>
    <col min="1" max="1" width="12.81640625" bestFit="1" customWidth="1"/>
    <col min="2" max="2" width="18.1796875" bestFit="1" customWidth="1"/>
  </cols>
  <sheetData>
    <row r="3" spans="1:2" x14ac:dyDescent="0.35">
      <c r="A3" s="8" t="s">
        <v>54</v>
      </c>
      <c r="B3" t="s">
        <v>56</v>
      </c>
    </row>
    <row r="4" spans="1:2" x14ac:dyDescent="0.35">
      <c r="A4" s="7" t="s">
        <v>1088</v>
      </c>
      <c r="B4" s="18">
        <v>3.0985915492957745</v>
      </c>
    </row>
    <row r="5" spans="1:2" x14ac:dyDescent="0.35">
      <c r="A5" s="7" t="s">
        <v>1089</v>
      </c>
      <c r="B5" s="18">
        <v>0.50819672131147542</v>
      </c>
    </row>
    <row r="6" spans="1:2" x14ac:dyDescent="0.35">
      <c r="A6" s="7" t="s">
        <v>1090</v>
      </c>
      <c r="B6" s="18">
        <v>0</v>
      </c>
    </row>
    <row r="7" spans="1:2" x14ac:dyDescent="0.35">
      <c r="A7" s="7" t="s">
        <v>1091</v>
      </c>
      <c r="B7" s="18">
        <v>0.13924050632911392</v>
      </c>
    </row>
    <row r="8" spans="1:2" x14ac:dyDescent="0.35">
      <c r="A8" s="7" t="s">
        <v>1078</v>
      </c>
      <c r="B8" s="18">
        <v>0.352112676056338</v>
      </c>
    </row>
    <row r="9" spans="1:2" x14ac:dyDescent="0.35">
      <c r="A9" s="7" t="s">
        <v>1092</v>
      </c>
      <c r="B9" s="18">
        <v>0.3888888888888889</v>
      </c>
    </row>
    <row r="10" spans="1:2" x14ac:dyDescent="0.35">
      <c r="A10" s="7" t="s">
        <v>1093</v>
      </c>
      <c r="B10" s="18">
        <v>0.20689655172413793</v>
      </c>
    </row>
    <row r="11" spans="1:2" x14ac:dyDescent="0.35">
      <c r="A11" s="7" t="s">
        <v>1094</v>
      </c>
      <c r="B11" s="18">
        <v>-0.13821138211382114</v>
      </c>
    </row>
    <row r="12" spans="1:2" x14ac:dyDescent="0.35">
      <c r="A12" s="7" t="s">
        <v>1095</v>
      </c>
      <c r="B12" s="18">
        <v>-0.5</v>
      </c>
    </row>
    <row r="13" spans="1:2" x14ac:dyDescent="0.35">
      <c r="A13" s="7" t="s">
        <v>1096</v>
      </c>
      <c r="B13" s="18">
        <v>-1.8518518518518517E-2</v>
      </c>
    </row>
    <row r="14" spans="1:2" x14ac:dyDescent="0.35">
      <c r="A14" s="7" t="s">
        <v>1097</v>
      </c>
      <c r="B14" s="18">
        <v>-0.3392857142857143</v>
      </c>
    </row>
    <row r="15" spans="1:2" x14ac:dyDescent="0.35">
      <c r="A15" s="7" t="s">
        <v>1098</v>
      </c>
      <c r="B15" s="18">
        <v>-4.2553191489361701E-2</v>
      </c>
    </row>
    <row r="16" spans="1:2" x14ac:dyDescent="0.35">
      <c r="A16" s="7" t="s">
        <v>53</v>
      </c>
      <c r="B16" s="18">
        <v>0.53100000000000003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2163-A92C-42A9-9B3C-58E5D13E27E6}">
  <dimension ref="A3:B9"/>
  <sheetViews>
    <sheetView workbookViewId="0">
      <selection activeCell="D10" sqref="D10"/>
    </sheetView>
  </sheetViews>
  <sheetFormatPr defaultRowHeight="14.5" x14ac:dyDescent="0.35"/>
  <cols>
    <col min="1" max="1" width="12.453125" bestFit="1" customWidth="1"/>
    <col min="2" max="2" width="15.7265625" bestFit="1" customWidth="1"/>
  </cols>
  <sheetData>
    <row r="3" spans="1:2" x14ac:dyDescent="0.35">
      <c r="A3" s="8" t="s">
        <v>54</v>
      </c>
      <c r="B3" t="s">
        <v>1076</v>
      </c>
    </row>
    <row r="4" spans="1:2" x14ac:dyDescent="0.35">
      <c r="A4" s="7" t="s">
        <v>18</v>
      </c>
      <c r="B4" s="26">
        <v>441</v>
      </c>
    </row>
    <row r="5" spans="1:2" x14ac:dyDescent="0.35">
      <c r="A5" s="7" t="s">
        <v>24</v>
      </c>
      <c r="B5" s="26">
        <v>381</v>
      </c>
    </row>
    <row r="6" spans="1:2" x14ac:dyDescent="0.35">
      <c r="A6" s="7" t="s">
        <v>29</v>
      </c>
      <c r="B6" s="26">
        <v>5</v>
      </c>
    </row>
    <row r="7" spans="1:2" x14ac:dyDescent="0.35">
      <c r="A7" s="7" t="s">
        <v>21</v>
      </c>
      <c r="B7" s="26">
        <v>132</v>
      </c>
    </row>
    <row r="8" spans="1:2" x14ac:dyDescent="0.35">
      <c r="A8" s="7" t="s">
        <v>28</v>
      </c>
      <c r="B8" s="26">
        <v>41</v>
      </c>
    </row>
    <row r="9" spans="1:2" x14ac:dyDescent="0.35">
      <c r="A9" s="7" t="s">
        <v>53</v>
      </c>
      <c r="B9" s="26">
        <v>1000</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E944-7575-4965-90BA-C3C92DC21ADC}">
  <dimension ref="A3:F31"/>
  <sheetViews>
    <sheetView workbookViewId="0">
      <selection activeCell="D10" sqref="D10"/>
    </sheetView>
  </sheetViews>
  <sheetFormatPr defaultRowHeight="14.5" x14ac:dyDescent="0.35"/>
  <cols>
    <col min="1" max="1" width="12.453125" bestFit="1" customWidth="1"/>
    <col min="2" max="2" width="15.1796875" bestFit="1" customWidth="1"/>
    <col min="3" max="3" width="11.6328125" customWidth="1"/>
    <col min="4" max="4" width="10.1796875" bestFit="1" customWidth="1"/>
    <col min="5" max="5" width="15.1796875" bestFit="1" customWidth="1"/>
  </cols>
  <sheetData>
    <row r="3" spans="1:6" x14ac:dyDescent="0.35">
      <c r="A3" s="20" t="s">
        <v>54</v>
      </c>
      <c r="B3" s="21" t="s">
        <v>1081</v>
      </c>
      <c r="D3" s="19" t="s">
        <v>54</v>
      </c>
      <c r="E3" s="19" t="s">
        <v>1081</v>
      </c>
      <c r="F3" s="9"/>
    </row>
    <row r="4" spans="1:6" x14ac:dyDescent="0.35">
      <c r="A4" s="21">
        <v>0.25</v>
      </c>
      <c r="B4" s="21">
        <v>30669.949099999983</v>
      </c>
      <c r="D4" s="15">
        <v>0.25</v>
      </c>
      <c r="E4" s="15">
        <v>30669.949099999983</v>
      </c>
    </row>
    <row r="5" spans="1:6" x14ac:dyDescent="0.35">
      <c r="A5" s="21">
        <v>0.5</v>
      </c>
      <c r="B5" s="21">
        <v>34005.084200000012</v>
      </c>
      <c r="D5" s="15">
        <v>0.5</v>
      </c>
      <c r="E5" s="15">
        <v>34005.084200000012</v>
      </c>
    </row>
    <row r="6" spans="1:6" x14ac:dyDescent="0.35">
      <c r="A6" s="21">
        <v>0.75</v>
      </c>
      <c r="B6" s="21">
        <v>14238.322199999999</v>
      </c>
      <c r="D6" s="15">
        <v>0.75</v>
      </c>
      <c r="E6" s="15">
        <v>14238.322199999999</v>
      </c>
    </row>
    <row r="7" spans="1:6" x14ac:dyDescent="0.35">
      <c r="A7" s="21">
        <v>1</v>
      </c>
      <c r="B7" s="21">
        <v>17427.416199999996</v>
      </c>
      <c r="D7" s="15">
        <v>1</v>
      </c>
      <c r="E7" s="15">
        <v>17427.416199999996</v>
      </c>
    </row>
    <row r="8" spans="1:6" x14ac:dyDescent="0.35">
      <c r="A8" s="21">
        <v>1.25</v>
      </c>
      <c r="B8" s="21">
        <v>6890.5951000000005</v>
      </c>
      <c r="D8" s="15">
        <v>1.25</v>
      </c>
      <c r="E8" s="15">
        <v>6890.5951000000005</v>
      </c>
    </row>
    <row r="9" spans="1:6" x14ac:dyDescent="0.35">
      <c r="A9" s="21">
        <v>1.5</v>
      </c>
      <c r="B9" s="21">
        <v>7247.8714999999993</v>
      </c>
      <c r="D9" s="15">
        <v>1.5</v>
      </c>
      <c r="E9" s="15">
        <v>7247.8714999999993</v>
      </c>
    </row>
    <row r="10" spans="1:6" x14ac:dyDescent="0.35">
      <c r="A10" s="21">
        <v>1.75</v>
      </c>
      <c r="B10" s="21">
        <v>4609.8685000000005</v>
      </c>
      <c r="D10" s="15">
        <v>1.75</v>
      </c>
      <c r="E10" s="15">
        <v>4609.8685000000005</v>
      </c>
    </row>
    <row r="11" spans="1:6" x14ac:dyDescent="0.35">
      <c r="A11" s="21">
        <v>2</v>
      </c>
      <c r="B11" s="21">
        <v>4842.389900000001</v>
      </c>
      <c r="D11" s="15">
        <v>2</v>
      </c>
      <c r="E11" s="15">
        <v>4842.389900000001</v>
      </c>
    </row>
    <row r="12" spans="1:6" x14ac:dyDescent="0.35">
      <c r="A12" s="21">
        <v>2.25</v>
      </c>
      <c r="B12" s="21">
        <v>4183.5429000000004</v>
      </c>
      <c r="D12" s="15">
        <v>2.25</v>
      </c>
      <c r="E12" s="15">
        <v>4183.5429000000004</v>
      </c>
    </row>
    <row r="13" spans="1:6" x14ac:dyDescent="0.35">
      <c r="A13" s="21">
        <v>2.5</v>
      </c>
      <c r="B13" s="21">
        <v>4593.3084999999992</v>
      </c>
      <c r="D13" s="15">
        <v>2.5</v>
      </c>
      <c r="E13" s="15">
        <v>4593.3084999999992</v>
      </c>
    </row>
    <row r="14" spans="1:6" x14ac:dyDescent="0.35">
      <c r="A14" s="21">
        <v>2.75</v>
      </c>
      <c r="B14" s="21">
        <v>4703.3065999999999</v>
      </c>
      <c r="D14" s="15">
        <v>2.75</v>
      </c>
      <c r="E14" s="15">
        <v>4703.3065999999999</v>
      </c>
    </row>
    <row r="15" spans="1:6" x14ac:dyDescent="0.35">
      <c r="A15" s="21">
        <v>3</v>
      </c>
      <c r="B15" s="21">
        <v>1596.9060999999999</v>
      </c>
      <c r="D15" s="15">
        <v>3</v>
      </c>
      <c r="E15" s="15">
        <v>1596.9060999999999</v>
      </c>
    </row>
    <row r="16" spans="1:6" x14ac:dyDescent="0.35">
      <c r="A16" s="21">
        <v>3.25</v>
      </c>
      <c r="B16" s="21">
        <v>1463.6611</v>
      </c>
      <c r="D16" s="15">
        <v>3.25</v>
      </c>
      <c r="E16" s="15">
        <v>1463.6611</v>
      </c>
    </row>
    <row r="17" spans="1:5" x14ac:dyDescent="0.35">
      <c r="A17" s="21">
        <v>3.5</v>
      </c>
      <c r="B17" s="21">
        <v>1990.7095000000002</v>
      </c>
      <c r="D17" s="15">
        <v>3.5</v>
      </c>
      <c r="E17" s="15">
        <v>1990.7095000000002</v>
      </c>
    </row>
    <row r="18" spans="1:5" x14ac:dyDescent="0.35">
      <c r="A18" s="21">
        <v>3.75</v>
      </c>
      <c r="B18" s="21">
        <v>511.15660000000003</v>
      </c>
      <c r="D18" s="15">
        <v>3.75</v>
      </c>
      <c r="E18" s="15">
        <v>511.15660000000003</v>
      </c>
    </row>
    <row r="19" spans="1:5" x14ac:dyDescent="0.35">
      <c r="A19" s="21">
        <v>4</v>
      </c>
      <c r="B19" s="21">
        <v>1769.625</v>
      </c>
      <c r="D19" s="15">
        <v>4</v>
      </c>
      <c r="E19" s="15">
        <v>1769.625</v>
      </c>
    </row>
    <row r="20" spans="1:5" x14ac:dyDescent="0.35">
      <c r="A20" s="21">
        <v>4.25</v>
      </c>
      <c r="B20" s="21">
        <v>579.43940000000009</v>
      </c>
      <c r="D20" s="15">
        <v>4.25</v>
      </c>
      <c r="E20" s="15">
        <v>579.43940000000009</v>
      </c>
    </row>
    <row r="21" spans="1:5" x14ac:dyDescent="0.35">
      <c r="A21" s="21">
        <v>4.5</v>
      </c>
      <c r="B21" s="21">
        <v>1596.6518000000001</v>
      </c>
      <c r="D21" s="15">
        <v>4.5</v>
      </c>
      <c r="E21" s="15">
        <v>1596.6518000000001</v>
      </c>
    </row>
    <row r="22" spans="1:5" x14ac:dyDescent="0.35">
      <c r="A22" s="21">
        <v>4.75</v>
      </c>
      <c r="B22" s="21">
        <v>2409.8909000000003</v>
      </c>
      <c r="D22" s="15">
        <v>4.75</v>
      </c>
      <c r="E22" s="15">
        <v>2409.8909000000003</v>
      </c>
    </row>
    <row r="23" spans="1:5" x14ac:dyDescent="0.35">
      <c r="A23" s="21">
        <v>5</v>
      </c>
      <c r="B23" s="21">
        <v>2048.5612000000001</v>
      </c>
      <c r="D23" s="15">
        <v>5</v>
      </c>
      <c r="E23" s="15">
        <v>2048.5612000000001</v>
      </c>
    </row>
    <row r="24" spans="1:5" x14ac:dyDescent="0.35">
      <c r="A24" s="21">
        <v>6.25</v>
      </c>
      <c r="B24" s="21">
        <v>47</v>
      </c>
      <c r="D24" s="15">
        <v>6.25</v>
      </c>
      <c r="E24" s="15">
        <v>47</v>
      </c>
    </row>
    <row r="25" spans="1:5" x14ac:dyDescent="0.35">
      <c r="A25" s="21">
        <v>7</v>
      </c>
      <c r="B25" s="21">
        <v>3396.25</v>
      </c>
      <c r="D25" s="15">
        <v>7</v>
      </c>
      <c r="E25" s="15">
        <v>3396.25</v>
      </c>
    </row>
    <row r="26" spans="1:5" x14ac:dyDescent="0.35">
      <c r="A26" s="21">
        <v>7.5</v>
      </c>
      <c r="B26" s="21">
        <v>1514.7836</v>
      </c>
      <c r="D26" s="15">
        <v>7.5</v>
      </c>
      <c r="E26" s="15">
        <v>1514.7836</v>
      </c>
    </row>
    <row r="27" spans="1:5" x14ac:dyDescent="0.35">
      <c r="A27" s="21">
        <v>8</v>
      </c>
      <c r="B27" s="21">
        <v>1468.5196000000001</v>
      </c>
      <c r="D27" s="15">
        <v>8</v>
      </c>
      <c r="E27" s="15">
        <v>1468.5196000000001</v>
      </c>
    </row>
    <row r="28" spans="1:5" x14ac:dyDescent="0.35">
      <c r="A28" s="21">
        <v>8.25</v>
      </c>
      <c r="B28" s="21">
        <v>4946</v>
      </c>
      <c r="D28" s="15">
        <v>8.25</v>
      </c>
      <c r="E28" s="15">
        <v>4946</v>
      </c>
    </row>
    <row r="29" spans="1:5" x14ac:dyDescent="0.35">
      <c r="A29" s="21">
        <v>8.5</v>
      </c>
      <c r="B29" s="21">
        <v>653.98500000000001</v>
      </c>
      <c r="D29" s="15">
        <v>8.5</v>
      </c>
      <c r="E29" s="15">
        <v>653.98500000000001</v>
      </c>
    </row>
    <row r="30" spans="1:5" x14ac:dyDescent="0.35">
      <c r="A30" s="21" t="s">
        <v>1073</v>
      </c>
      <c r="B30" s="21">
        <v>35780.174800000001</v>
      </c>
      <c r="D30" s="15" t="s">
        <v>1073</v>
      </c>
      <c r="E30" s="15">
        <v>35780.174800000001</v>
      </c>
    </row>
    <row r="31" spans="1:5" x14ac:dyDescent="0.35">
      <c r="A31" s="21" t="s">
        <v>53</v>
      </c>
      <c r="B31" s="21">
        <v>195184.96929999994</v>
      </c>
      <c r="D31" s="15" t="s">
        <v>53</v>
      </c>
      <c r="E31" s="15">
        <v>195184.96929999994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Sheet26</vt:lpstr>
      <vt:lpstr>WO_Data</vt:lpstr>
      <vt:lpstr>Admin List</vt:lpstr>
      <vt:lpstr>Days</vt:lpstr>
      <vt:lpstr>1</vt:lpstr>
      <vt:lpstr>2</vt:lpstr>
      <vt:lpstr>3</vt:lpstr>
      <vt:lpstr>4</vt:lpstr>
      <vt:lpstr>5</vt:lpstr>
      <vt:lpstr>6</vt:lpstr>
      <vt:lpstr>7</vt:lpstr>
      <vt:lpstr>8</vt:lpstr>
      <vt:lpstr>Dashboard</vt:lpstr>
      <vt:lpstr>KPI-1</vt:lpstr>
      <vt:lpstr>KPI-3</vt:lpstr>
      <vt:lpstr>KPI-7</vt:lpstr>
      <vt:lpstr>KPI-2</vt:lpstr>
      <vt:lpstr>KPI-4</vt:lpstr>
      <vt:lpstr>KPI-6</vt:lpstr>
      <vt:lpstr>KPI-5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Rituraj Anand</dc:creator>
  <cp:lastModifiedBy>Rituraj Anand</cp:lastModifiedBy>
  <dcterms:created xsi:type="dcterms:W3CDTF">2024-04-02T09:19:57Z</dcterms:created>
  <dcterms:modified xsi:type="dcterms:W3CDTF">2024-04-02T11:10:20Z</dcterms:modified>
</cp:coreProperties>
</file>