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Development\Growth-chart\documents\"/>
    </mc:Choice>
  </mc:AlternateContent>
  <xr:revisionPtr revIDLastSave="0" documentId="13_ncr:1_{2C31854B-7D15-4330-A849-44136E6A730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aster" sheetId="3" r:id="rId1"/>
    <sheet name="Automated" sheetId="4" r:id="rId2"/>
    <sheet name="Sheet1" sheetId="1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D3" i="4"/>
  <c r="C2" i="4"/>
  <c r="C3" i="4" s="1"/>
  <c r="I3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D5" i="4"/>
  <c r="D5" i="1"/>
  <c r="E4" i="1"/>
  <c r="E5" i="1" s="1"/>
  <c r="C4" i="1"/>
  <c r="E3" i="4" l="1"/>
  <c r="G3" i="4" s="1"/>
  <c r="I2" i="4"/>
  <c r="G2" i="4"/>
  <c r="C4" i="4"/>
  <c r="E4" i="4" s="1"/>
  <c r="E6" i="1"/>
  <c r="E7" i="1" s="1"/>
  <c r="E8" i="1" s="1"/>
  <c r="C5" i="1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G4" i="4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5" i="4" l="1"/>
  <c r="E6" i="4" l="1"/>
  <c r="G5" i="4"/>
  <c r="E7" i="4" l="1"/>
  <c r="G6" i="4"/>
  <c r="E8" i="4" l="1"/>
  <c r="G7" i="4"/>
  <c r="G8" i="4" l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</calcChain>
</file>

<file path=xl/sharedStrings.xml><?xml version="1.0" encoding="utf-8"?>
<sst xmlns="http://schemas.openxmlformats.org/spreadsheetml/2006/main" count="48" uniqueCount="23">
  <si>
    <t>Year</t>
  </si>
  <si>
    <t>Continue in first company</t>
  </si>
  <si>
    <t>sr no</t>
  </si>
  <si>
    <t>Improvements</t>
  </si>
  <si>
    <t>1. Need an exponential which lowers raise percentage as years increase</t>
  </si>
  <si>
    <t>Raise</t>
  </si>
  <si>
    <t>Switch to one company</t>
  </si>
  <si>
    <t>Switch to another company</t>
  </si>
  <si>
    <t>2. Automate year of switching….</t>
  </si>
  <si>
    <t>Starting Salary</t>
  </si>
  <si>
    <t>Starting Year</t>
  </si>
  <si>
    <t>First year raise</t>
  </si>
  <si>
    <t>Next N years</t>
  </si>
  <si>
    <t>Website:</t>
  </si>
  <si>
    <t>Masters After 2 year</t>
  </si>
  <si>
    <t>1. Starting salary</t>
  </si>
  <si>
    <t>Starting year</t>
  </si>
  <si>
    <t>raise for first year</t>
  </si>
  <si>
    <t>Data till year</t>
  </si>
  <si>
    <t>TYPE</t>
  </si>
  <si>
    <t>Single Comp</t>
  </si>
  <si>
    <t>One Switch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</si>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</sst>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2" fontId="0" fillId="3" borderId="0" xfId="0" applyNumberFormat="1" applyFill="1"/>
    <xf numFmtId="0" fontId="0" fillId="0" borderId="0" xfId="0" applyAlignment="1"/>
    <xf numFmtId="10" fontId="0" fillId="2" borderId="0" xfId="0" applyNumberForma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Professional Growth Chart</a:t>
            </a:r>
          </a:p>
        </c:rich>
      </c:tx>
      <c:layout>
        <c:manualLayout>
          <c:xMode val="edge"/>
          <c:yMode val="edge"/>
          <c:x val="0.37524472055829206"/>
          <c:y val="1.8038329319292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Automated!$C$1</c:f>
              <c:strCache>
                <c:ptCount val="1"/>
                <c:pt idx="0">
                  <c:v>Continue in first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Automated!$C$2:$C$32</c15:sqref>
                  </c15:fullRef>
                </c:ext>
              </c:extLst>
              <c:f>Automated!$C$2:$C$12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14.3445</c:v>
                </c:pt>
                <c:pt idx="3">
                  <c:v>17.930624999999999</c:v>
                </c:pt>
                <c:pt idx="4">
                  <c:v>22.413281249999997</c:v>
                </c:pt>
                <c:pt idx="5">
                  <c:v>26.895937499999995</c:v>
                </c:pt>
                <c:pt idx="6">
                  <c:v>32.275124999999996</c:v>
                </c:pt>
                <c:pt idx="7">
                  <c:v>38.730149999999995</c:v>
                </c:pt>
                <c:pt idx="8">
                  <c:v>46.476179999999992</c:v>
                </c:pt>
                <c:pt idx="9">
                  <c:v>55.771415999999988</c:v>
                </c:pt>
                <c:pt idx="10">
                  <c:v>66.925699199999983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D-4849-9D69-90848C46BA7E}"/>
            </c:ext>
          </c:extLst>
        </c:ser>
        <c:ser>
          <c:idx val="1"/>
          <c:order val="1"/>
          <c:tx>
            <c:v>One Switch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Automated!$E$2:$E$32</c15:sqref>
                  </c15:fullRef>
                </c:ext>
              </c:extLst>
              <c:f>Automated!$E$2:$E$12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20.799524999999999</c:v>
                </c:pt>
                <c:pt idx="3">
                  <c:v>24.959429999999998</c:v>
                </c:pt>
                <c:pt idx="4">
                  <c:v>29.951315999999998</c:v>
                </c:pt>
                <c:pt idx="5">
                  <c:v>35.9415792</c:v>
                </c:pt>
                <c:pt idx="6">
                  <c:v>43.129895040000001</c:v>
                </c:pt>
                <c:pt idx="7">
                  <c:v>51.755874048000003</c:v>
                </c:pt>
                <c:pt idx="8">
                  <c:v>62.107048857600006</c:v>
                </c:pt>
                <c:pt idx="9">
                  <c:v>71.423106186240005</c:v>
                </c:pt>
                <c:pt idx="10">
                  <c:v>82.136572114176005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D-4849-9D69-90848C46BA7E}"/>
            </c:ext>
          </c:extLst>
        </c:ser>
        <c:ser>
          <c:idx val="2"/>
          <c:order val="2"/>
          <c:tx>
            <c:v>Second switch</c:v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Automated!$G$2:$G$32</c15:sqref>
                  </c15:fullRef>
                </c:ext>
              </c:extLst>
              <c:f>Automated!$G$2:$G$12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20.799524999999999</c:v>
                </c:pt>
                <c:pt idx="3">
                  <c:v>24.959429999999998</c:v>
                </c:pt>
                <c:pt idx="4">
                  <c:v>29.951315999999998</c:v>
                </c:pt>
                <c:pt idx="5">
                  <c:v>35.9415792</c:v>
                </c:pt>
                <c:pt idx="6">
                  <c:v>56.068863552000003</c:v>
                </c:pt>
                <c:pt idx="7">
                  <c:v>67.282636262400004</c:v>
                </c:pt>
                <c:pt idx="8">
                  <c:v>80.739163514880005</c:v>
                </c:pt>
                <c:pt idx="9">
                  <c:v>96.886996217856009</c:v>
                </c:pt>
                <c:pt idx="10">
                  <c:v>116.26439546142721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D-4849-9D69-90848C46BA7E}"/>
            </c:ext>
          </c:extLst>
        </c:ser>
        <c:ser>
          <c:idx val="3"/>
          <c:order val="3"/>
          <c:tx>
            <c:v>Masters After 2 year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  <c:pt idx="5">
                <c:v>2025</c:v>
              </c:pt>
              <c:pt idx="6">
                <c:v>2026</c:v>
              </c:pt>
              <c:pt idx="7">
                <c:v>2027</c:v>
              </c:pt>
              <c:pt idx="8">
                <c:v>2028</c:v>
              </c:pt>
              <c:pt idx="9">
                <c:v>2029</c:v>
              </c:pt>
              <c:pt idx="10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Automated!$I$2:$I$32</c15:sqref>
                  </c15:fullRef>
                </c:ext>
              </c:extLst>
              <c:f>Automated!$I$2:$I$12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-20</c:v>
                </c:pt>
                <c:pt idx="3">
                  <c:v>-15</c:v>
                </c:pt>
                <c:pt idx="4">
                  <c:v>70</c:v>
                </c:pt>
                <c:pt idx="5">
                  <c:v>82.6</c:v>
                </c:pt>
                <c:pt idx="6">
                  <c:v>97.467999999999989</c:v>
                </c:pt>
                <c:pt idx="7">
                  <c:v>112.08819999999999</c:v>
                </c:pt>
                <c:pt idx="8">
                  <c:v>128.90142999999998</c:v>
                </c:pt>
                <c:pt idx="9">
                  <c:v>148.23664449999998</c:v>
                </c:pt>
                <c:pt idx="10">
                  <c:v>170.47214117499999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3A0-8644-21B0E72A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16559"/>
        <c:axId val="1707216975"/>
      </c:lineChart>
      <c:catAx>
        <c:axId val="17072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6130143412292911"/>
              <c:y val="0.9278916601843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975"/>
        <c:crosses val="autoZero"/>
        <c:auto val="1"/>
        <c:lblAlgn val="ctr"/>
        <c:lblOffset val="100"/>
        <c:noMultiLvlLbl val="0"/>
      </c:catAx>
      <c:valAx>
        <c:axId val="17072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per year</a:t>
                </a:r>
              </a:p>
            </c:rich>
          </c:tx>
          <c:layout>
            <c:manualLayout>
              <c:xMode val="edge"/>
              <c:yMode val="edge"/>
              <c:x val="9.8606668964236269E-2"/>
              <c:y val="0.2806365859342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Continue in first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Sheet1!$C$2:$C$32</c:f>
              <c:numCache>
                <c:formatCode>0.00</c:formatCode>
                <c:ptCount val="31"/>
                <c:pt idx="0">
                  <c:v>10.5</c:v>
                </c:pt>
                <c:pt idx="1">
                  <c:v>11.5</c:v>
                </c:pt>
                <c:pt idx="2">
                  <c:v>15.065</c:v>
                </c:pt>
                <c:pt idx="3">
                  <c:v>18.831250000000001</c:v>
                </c:pt>
                <c:pt idx="4">
                  <c:v>23.5390625</c:v>
                </c:pt>
                <c:pt idx="5">
                  <c:v>28.246874999999999</c:v>
                </c:pt>
                <c:pt idx="6">
                  <c:v>33.896250000000002</c:v>
                </c:pt>
                <c:pt idx="7">
                  <c:v>40.6755</c:v>
                </c:pt>
                <c:pt idx="8">
                  <c:v>48.810600000000001</c:v>
                </c:pt>
                <c:pt idx="9">
                  <c:v>58.572720000000004</c:v>
                </c:pt>
                <c:pt idx="10">
                  <c:v>70.287264000000008</c:v>
                </c:pt>
                <c:pt idx="11">
                  <c:v>80.830353600000009</c:v>
                </c:pt>
                <c:pt idx="12">
                  <c:v>92.954906640000004</c:v>
                </c:pt>
                <c:pt idx="13">
                  <c:v>106.898142636</c:v>
                </c:pt>
                <c:pt idx="14">
                  <c:v>122.9328640314</c:v>
                </c:pt>
                <c:pt idx="15">
                  <c:v>141.37279363611</c:v>
                </c:pt>
                <c:pt idx="16">
                  <c:v>162.5787126815265</c:v>
                </c:pt>
                <c:pt idx="17">
                  <c:v>186.96551958375548</c:v>
                </c:pt>
                <c:pt idx="18">
                  <c:v>215.01034752131881</c:v>
                </c:pt>
                <c:pt idx="19">
                  <c:v>247.26189964951664</c:v>
                </c:pt>
                <c:pt idx="20">
                  <c:v>284.35118459694411</c:v>
                </c:pt>
                <c:pt idx="21">
                  <c:v>312.78630305663853</c:v>
                </c:pt>
                <c:pt idx="22">
                  <c:v>344.06493336230238</c:v>
                </c:pt>
                <c:pt idx="23">
                  <c:v>378.47142669853264</c:v>
                </c:pt>
                <c:pt idx="24">
                  <c:v>416.31856936838591</c:v>
                </c:pt>
                <c:pt idx="25">
                  <c:v>457.95042630522448</c:v>
                </c:pt>
                <c:pt idx="26">
                  <c:v>503.74546893574694</c:v>
                </c:pt>
                <c:pt idx="27">
                  <c:v>554.12001582932169</c:v>
                </c:pt>
                <c:pt idx="28">
                  <c:v>609.53201741225382</c:v>
                </c:pt>
                <c:pt idx="29">
                  <c:v>670.48521915347919</c:v>
                </c:pt>
                <c:pt idx="30">
                  <c:v>737.53374106882711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E1B-8C20-74D0857A9FF6}"/>
            </c:ext>
          </c:extLst>
        </c:ser>
        <c:ser>
          <c:idx val="1"/>
          <c:order val="1"/>
          <c:tx>
            <c:v>One Switch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" formatCode="0.00">
                  <c:v>21.844249999999999</c:v>
                </c:pt>
                <c:pt idx="3" formatCode="0.00">
                  <c:v>26.213099999999997</c:v>
                </c:pt>
                <c:pt idx="4" formatCode="0.00">
                  <c:v>31.455719999999996</c:v>
                </c:pt>
                <c:pt idx="5" formatCode="0.00">
                  <c:v>37.746863999999995</c:v>
                </c:pt>
                <c:pt idx="6" formatCode="0.00">
                  <c:v>45.296236799999996</c:v>
                </c:pt>
                <c:pt idx="7" formatCode="0.00">
                  <c:v>54.355484159999996</c:v>
                </c:pt>
                <c:pt idx="8" formatCode="0.00">
                  <c:v>65.226580991999995</c:v>
                </c:pt>
                <c:pt idx="9" formatCode="0.00">
                  <c:v>75.01056814079999</c:v>
                </c:pt>
                <c:pt idx="10" formatCode="0.00">
                  <c:v>86.262153361919985</c:v>
                </c:pt>
                <c:pt idx="11" formatCode="0.00">
                  <c:v>99.201476366207984</c:v>
                </c:pt>
                <c:pt idx="12" formatCode="0.00">
                  <c:v>114.08169782113919</c:v>
                </c:pt>
                <c:pt idx="13" formatCode="0.00">
                  <c:v>131.19395249431005</c:v>
                </c:pt>
                <c:pt idx="14" formatCode="0.00">
                  <c:v>150.87304536845656</c:v>
                </c:pt>
                <c:pt idx="15" formatCode="0.00">
                  <c:v>173.50400217372504</c:v>
                </c:pt>
                <c:pt idx="16" formatCode="0.00">
                  <c:v>199.52960249978381</c:v>
                </c:pt>
                <c:pt idx="17" formatCode="0.00">
                  <c:v>229.45904287475139</c:v>
                </c:pt>
                <c:pt idx="18" formatCode="0.00">
                  <c:v>252.40494716222653</c:v>
                </c:pt>
                <c:pt idx="19" formatCode="0.00">
                  <c:v>277.64544187844922</c:v>
                </c:pt>
                <c:pt idx="20" formatCode="0.00">
                  <c:v>305.40998606629415</c:v>
                </c:pt>
                <c:pt idx="21" formatCode="0.00">
                  <c:v>335.9509846729236</c:v>
                </c:pt>
                <c:pt idx="22" formatCode="0.00">
                  <c:v>369.54608314021596</c:v>
                </c:pt>
                <c:pt idx="23" formatCode="0.00">
                  <c:v>406.50069145423754</c:v>
                </c:pt>
                <c:pt idx="24" formatCode="0.00">
                  <c:v>447.15076059966128</c:v>
                </c:pt>
                <c:pt idx="25" formatCode="0.00">
                  <c:v>491.8658366596274</c:v>
                </c:pt>
                <c:pt idx="26" formatCode="0.00">
                  <c:v>541.05242032559011</c:v>
                </c:pt>
                <c:pt idx="27" formatCode="0.00">
                  <c:v>595.15766235814908</c:v>
                </c:pt>
                <c:pt idx="28" formatCode="0.00">
                  <c:v>654.67342859396399</c:v>
                </c:pt>
                <c:pt idx="29" formatCode="0.00">
                  <c:v>720.14077145336034</c:v>
                </c:pt>
                <c:pt idx="30" formatCode="0.00">
                  <c:v>792.15484859869639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E1B-8C20-74D0857A9FF6}"/>
            </c:ext>
          </c:extLst>
        </c:ser>
        <c:ser>
          <c:idx val="2"/>
          <c:order val="2"/>
          <c:tx>
            <c:v>Second switch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6" formatCode="0.00">
                  <c:v>58.885107839999996</c:v>
                </c:pt>
                <c:pt idx="7" formatCode="0.00">
                  <c:v>70.662129407999998</c:v>
                </c:pt>
                <c:pt idx="8" formatCode="0.00">
                  <c:v>84.794555289599998</c:v>
                </c:pt>
                <c:pt idx="9" formatCode="0.00">
                  <c:v>101.75346634752</c:v>
                </c:pt>
                <c:pt idx="10" formatCode="0.00">
                  <c:v>122.10415961702401</c:v>
                </c:pt>
                <c:pt idx="11" formatCode="0.00">
                  <c:v>140.41978355957761</c:v>
                </c:pt>
                <c:pt idx="12" formatCode="0.00">
                  <c:v>161.48275109351425</c:v>
                </c:pt>
                <c:pt idx="13" formatCode="0.00">
                  <c:v>185.70516375754138</c:v>
                </c:pt>
                <c:pt idx="14" formatCode="0.00">
                  <c:v>213.56093832117259</c:v>
                </c:pt>
                <c:pt idx="15" formatCode="0.00">
                  <c:v>245.59507906934846</c:v>
                </c:pt>
                <c:pt idx="16" formatCode="0.00">
                  <c:v>282.4343409297507</c:v>
                </c:pt>
                <c:pt idx="17" formatCode="0.00">
                  <c:v>324.79949206921333</c:v>
                </c:pt>
                <c:pt idx="18" formatCode="0.00">
                  <c:v>357.27944127613466</c:v>
                </c:pt>
                <c:pt idx="19" formatCode="0.00">
                  <c:v>393.00738540374812</c:v>
                </c:pt>
                <c:pt idx="20" formatCode="0.00">
                  <c:v>432.30812394412294</c:v>
                </c:pt>
                <c:pt idx="21" formatCode="0.00">
                  <c:v>475.53893633853522</c:v>
                </c:pt>
                <c:pt idx="22" formatCode="0.00">
                  <c:v>523.0928299723887</c:v>
                </c:pt>
                <c:pt idx="23" formatCode="0.00">
                  <c:v>575.40211296962752</c:v>
                </c:pt>
                <c:pt idx="24" formatCode="0.00">
                  <c:v>632.94232426659028</c:v>
                </c:pt>
                <c:pt idx="25" formatCode="0.00">
                  <c:v>696.23655669324933</c:v>
                </c:pt>
                <c:pt idx="26" formatCode="0.00">
                  <c:v>765.8602123625742</c:v>
                </c:pt>
                <c:pt idx="27" formatCode="0.00">
                  <c:v>842.44623359883167</c:v>
                </c:pt>
                <c:pt idx="28" formatCode="0.00">
                  <c:v>926.6908569587149</c:v>
                </c:pt>
                <c:pt idx="29" formatCode="0.00">
                  <c:v>1019.3599426545863</c:v>
                </c:pt>
                <c:pt idx="30" formatCode="0.00">
                  <c:v>1121.2959369200451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4E1B-8C20-74D0857A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16559"/>
        <c:axId val="1707216975"/>
      </c:lineChart>
      <c:catAx>
        <c:axId val="17072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975"/>
        <c:crosses val="autoZero"/>
        <c:auto val="1"/>
        <c:lblAlgn val="ctr"/>
        <c:lblOffset val="100"/>
        <c:noMultiLvlLbl val="0"/>
      </c:catAx>
      <c:valAx>
        <c:axId val="17072169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325530</xdr:colOff>
      <xdr:row>1</xdr:row>
      <xdr:rowOff>41741</xdr:rowOff>
    </xdr:from>
    <xdr:to>
      <xdr:col>22</xdr:col>
      <xdr:colOff>515470</xdr:colOff>
      <xdr:row>27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66F49-C04A-423F-9E70-47EA08EC3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176212</xdr:rowOff>
    </xdr:from>
    <xdr:to>
      <xdr:col>17</xdr:col>
      <xdr:colOff>533400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75657-D549-4921-8173-5A7782503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05DC-CA8C-4110-BE10-1AD218B43E34}">
  <dimension ref="A1:E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4" bestFit="1" customWidth="1"/>
    <col min="4" max="4" width="12.28515625" bestFit="1" customWidth="1"/>
  </cols>
  <sheetData>
    <row r="1" spans="1:5" x14ac:dyDescent="0.25">
      <c r="A1" t="s">
        <v>10</v>
      </c>
      <c r="B1" t="s">
        <v>9</v>
      </c>
      <c r="C1" t="s">
        <v>11</v>
      </c>
      <c r="D1" t="s">
        <v>12</v>
      </c>
      <c r="E1" t="s">
        <v>5</v>
      </c>
    </row>
    <row r="2" spans="1:5" x14ac:dyDescent="0.25">
      <c r="A2">
        <v>2020</v>
      </c>
      <c r="B2">
        <v>10</v>
      </c>
      <c r="C2" s="8">
        <v>9.5000000000000001E-2</v>
      </c>
      <c r="D2">
        <v>2</v>
      </c>
      <c r="E2" s="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C5F6-0A91-4094-B1CA-3CF42BB7C902}">
  <dimension ref="A1:J38"/>
  <sheetViews>
    <sheetView topLeftCell="F1" zoomScale="85" zoomScaleNormal="85" workbookViewId="0">
      <selection activeCell="I2" sqref="I2"/>
    </sheetView>
  </sheetViews>
  <sheetFormatPr defaultRowHeight="15" x14ac:dyDescent="0.25"/>
  <cols>
    <col min="3" max="3" width="24.140625" bestFit="1" customWidth="1"/>
    <col min="4" max="4" width="9.140625" style="3"/>
    <col min="5" max="5" width="21.85546875" bestFit="1" customWidth="1"/>
    <col min="6" max="6" width="9.140625" style="3"/>
    <col min="7" max="7" width="25.5703125" bestFit="1" customWidth="1"/>
    <col min="8" max="8" width="9.140625" style="3"/>
    <col min="9" max="9" width="19.5703125" style="7" bestFit="1" customWidth="1"/>
    <col min="10" max="10" width="9.140625" style="3"/>
  </cols>
  <sheetData>
    <row r="1" spans="1:10" x14ac:dyDescent="0.25">
      <c r="A1" t="s">
        <v>2</v>
      </c>
      <c r="B1" t="s">
        <v>0</v>
      </c>
      <c r="C1" t="s">
        <v>1</v>
      </c>
      <c r="D1" s="3" t="s">
        <v>5</v>
      </c>
      <c r="E1" t="s">
        <v>6</v>
      </c>
      <c r="F1" s="3" t="s">
        <v>5</v>
      </c>
      <c r="G1" t="s">
        <v>7</v>
      </c>
      <c r="H1" s="3" t="s">
        <v>5</v>
      </c>
      <c r="I1" s="7" t="s">
        <v>14</v>
      </c>
      <c r="J1" s="3" t="s">
        <v>5</v>
      </c>
    </row>
    <row r="2" spans="1:10" x14ac:dyDescent="0.25">
      <c r="A2">
        <v>1</v>
      </c>
      <c r="B2" s="6">
        <f>Master!A2</f>
        <v>2020</v>
      </c>
      <c r="C2" s="4">
        <f>Master!B2</f>
        <v>10</v>
      </c>
      <c r="E2" s="9">
        <f>C2</f>
        <v>10</v>
      </c>
      <c r="F2" s="11"/>
      <c r="G2" s="9">
        <f>E2</f>
        <v>10</v>
      </c>
      <c r="H2" s="11"/>
      <c r="I2" s="9">
        <f>C2</f>
        <v>10</v>
      </c>
      <c r="J2" s="11"/>
    </row>
    <row r="3" spans="1:10" x14ac:dyDescent="0.25">
      <c r="A3">
        <v>2</v>
      </c>
      <c r="B3" s="6">
        <f>B2+1</f>
        <v>2021</v>
      </c>
      <c r="C3" s="7">
        <f>C2+C2*D3</f>
        <v>10.95</v>
      </c>
      <c r="D3" s="11">
        <f>Master!C2</f>
        <v>9.5000000000000001E-2</v>
      </c>
      <c r="E3" s="9">
        <f>C3</f>
        <v>10.95</v>
      </c>
      <c r="F3" s="11"/>
      <c r="G3" s="9">
        <f t="shared" ref="G3:G7" si="0">E3</f>
        <v>10.95</v>
      </c>
      <c r="H3" s="11"/>
      <c r="I3" s="9">
        <f>C3</f>
        <v>10.95</v>
      </c>
      <c r="J3" s="11"/>
    </row>
    <row r="4" spans="1:10" x14ac:dyDescent="0.25">
      <c r="A4">
        <v>3</v>
      </c>
      <c r="B4" s="6">
        <f>B3+1</f>
        <v>2022</v>
      </c>
      <c r="C4" s="5">
        <f>C3+C3*D4</f>
        <v>14.3445</v>
      </c>
      <c r="D4" s="11">
        <v>0.31</v>
      </c>
      <c r="E4" s="7">
        <f>C4+C4*F4</f>
        <v>20.799524999999999</v>
      </c>
      <c r="F4" s="11">
        <v>0.45</v>
      </c>
      <c r="G4" s="9">
        <f t="shared" si="0"/>
        <v>20.799524999999999</v>
      </c>
      <c r="H4" s="11"/>
      <c r="I4" s="4">
        <v>-20</v>
      </c>
      <c r="J4" s="11"/>
    </row>
    <row r="5" spans="1:10" x14ac:dyDescent="0.25">
      <c r="A5">
        <v>4</v>
      </c>
      <c r="B5" s="6">
        <f t="shared" ref="B5:B32" si="1">B4+1</f>
        <v>2023</v>
      </c>
      <c r="C5" s="5">
        <f t="shared" ref="C5:C32" si="2">C4+C4*D5</f>
        <v>17.930624999999999</v>
      </c>
      <c r="D5" s="11">
        <f>25%</f>
        <v>0.25</v>
      </c>
      <c r="E5" s="7">
        <f>E4+E4*F5</f>
        <v>24.959429999999998</v>
      </c>
      <c r="F5" s="11">
        <v>0.2</v>
      </c>
      <c r="G5" s="9">
        <f t="shared" si="0"/>
        <v>24.959429999999998</v>
      </c>
      <c r="H5" s="11"/>
      <c r="I5" s="4">
        <v>-15</v>
      </c>
      <c r="J5" s="11"/>
    </row>
    <row r="6" spans="1:10" x14ac:dyDescent="0.25">
      <c r="A6">
        <v>5</v>
      </c>
      <c r="B6" s="6">
        <f t="shared" si="1"/>
        <v>2024</v>
      </c>
      <c r="C6" s="5">
        <f t="shared" si="2"/>
        <v>22.413281249999997</v>
      </c>
      <c r="D6" s="11">
        <v>0.25</v>
      </c>
      <c r="E6" s="5">
        <f t="shared" ref="E6:G21" si="3">E5+E5*F6</f>
        <v>29.951315999999998</v>
      </c>
      <c r="F6" s="11">
        <v>0.2</v>
      </c>
      <c r="G6" s="9">
        <f t="shared" si="0"/>
        <v>29.951315999999998</v>
      </c>
      <c r="H6" s="11"/>
      <c r="I6" s="4">
        <v>70</v>
      </c>
      <c r="J6" s="11">
        <v>0.18</v>
      </c>
    </row>
    <row r="7" spans="1:10" x14ac:dyDescent="0.25">
      <c r="A7">
        <v>6</v>
      </c>
      <c r="B7" s="6">
        <f t="shared" si="1"/>
        <v>2025</v>
      </c>
      <c r="C7" s="5">
        <f t="shared" si="2"/>
        <v>26.895937499999995</v>
      </c>
      <c r="D7" s="11">
        <v>0.2</v>
      </c>
      <c r="E7" s="5">
        <f t="shared" si="3"/>
        <v>35.9415792</v>
      </c>
      <c r="F7" s="11">
        <v>0.2</v>
      </c>
      <c r="G7" s="9">
        <f t="shared" si="0"/>
        <v>35.9415792</v>
      </c>
      <c r="H7" s="11"/>
      <c r="I7" s="5">
        <f>I6+I6*J7</f>
        <v>82.6</v>
      </c>
      <c r="J7" s="11">
        <v>0.18</v>
      </c>
    </row>
    <row r="8" spans="1:10" x14ac:dyDescent="0.25">
      <c r="A8">
        <v>7</v>
      </c>
      <c r="B8" s="6">
        <f t="shared" si="1"/>
        <v>2026</v>
      </c>
      <c r="C8" s="5">
        <f t="shared" si="2"/>
        <v>32.275124999999996</v>
      </c>
      <c r="D8" s="11">
        <v>0.2</v>
      </c>
      <c r="E8" s="5">
        <f t="shared" si="3"/>
        <v>43.129895040000001</v>
      </c>
      <c r="F8" s="11">
        <v>0.2</v>
      </c>
      <c r="G8" s="5">
        <f>E8+E8*H8</f>
        <v>56.068863552000003</v>
      </c>
      <c r="H8" s="11">
        <v>0.3</v>
      </c>
      <c r="I8" s="5">
        <f t="shared" ref="I8:I32" si="4">I7+I7*J8</f>
        <v>97.467999999999989</v>
      </c>
      <c r="J8" s="11">
        <v>0.18</v>
      </c>
    </row>
    <row r="9" spans="1:10" x14ac:dyDescent="0.25">
      <c r="A9">
        <v>8</v>
      </c>
      <c r="B9" s="6">
        <f t="shared" si="1"/>
        <v>2027</v>
      </c>
      <c r="C9" s="5">
        <f t="shared" si="2"/>
        <v>38.730149999999995</v>
      </c>
      <c r="D9" s="11">
        <v>0.2</v>
      </c>
      <c r="E9" s="5">
        <f t="shared" si="3"/>
        <v>51.755874048000003</v>
      </c>
      <c r="F9" s="11">
        <v>0.2</v>
      </c>
      <c r="G9" s="5">
        <f t="shared" si="3"/>
        <v>67.282636262400004</v>
      </c>
      <c r="H9" s="11">
        <v>0.2</v>
      </c>
      <c r="I9" s="5">
        <f t="shared" si="4"/>
        <v>112.08819999999999</v>
      </c>
      <c r="J9" s="11">
        <v>0.15</v>
      </c>
    </row>
    <row r="10" spans="1:10" x14ac:dyDescent="0.25">
      <c r="A10">
        <v>9</v>
      </c>
      <c r="B10" s="6">
        <f t="shared" si="1"/>
        <v>2028</v>
      </c>
      <c r="C10" s="5">
        <f t="shared" si="2"/>
        <v>46.476179999999992</v>
      </c>
      <c r="D10" s="11">
        <v>0.2</v>
      </c>
      <c r="E10" s="5">
        <f t="shared" si="3"/>
        <v>62.107048857600006</v>
      </c>
      <c r="F10" s="11">
        <v>0.2</v>
      </c>
      <c r="G10" s="5">
        <f t="shared" si="3"/>
        <v>80.739163514880005</v>
      </c>
      <c r="H10" s="11">
        <v>0.2</v>
      </c>
      <c r="I10" s="5">
        <f t="shared" si="4"/>
        <v>128.90142999999998</v>
      </c>
      <c r="J10" s="11">
        <v>0.15</v>
      </c>
    </row>
    <row r="11" spans="1:10" x14ac:dyDescent="0.25">
      <c r="A11">
        <v>10</v>
      </c>
      <c r="B11" s="6">
        <f t="shared" si="1"/>
        <v>2029</v>
      </c>
      <c r="C11" s="5">
        <f t="shared" si="2"/>
        <v>55.771415999999988</v>
      </c>
      <c r="D11" s="11">
        <v>0.2</v>
      </c>
      <c r="E11" s="5">
        <f t="shared" si="3"/>
        <v>71.423106186240005</v>
      </c>
      <c r="F11" s="11">
        <v>0.15</v>
      </c>
      <c r="G11" s="5">
        <f t="shared" si="3"/>
        <v>96.886996217856009</v>
      </c>
      <c r="H11" s="11">
        <v>0.2</v>
      </c>
      <c r="I11" s="5">
        <f t="shared" si="4"/>
        <v>148.23664449999998</v>
      </c>
      <c r="J11" s="11">
        <v>0.15</v>
      </c>
    </row>
    <row r="12" spans="1:10" x14ac:dyDescent="0.25">
      <c r="A12">
        <v>11</v>
      </c>
      <c r="B12" s="6">
        <f t="shared" si="1"/>
        <v>2030</v>
      </c>
      <c r="C12" s="5">
        <f t="shared" si="2"/>
        <v>66.925699199999983</v>
      </c>
      <c r="D12" s="11">
        <v>0.2</v>
      </c>
      <c r="E12" s="5">
        <f t="shared" si="3"/>
        <v>82.136572114176005</v>
      </c>
      <c r="F12" s="11">
        <v>0.15</v>
      </c>
      <c r="G12" s="5">
        <f t="shared" si="3"/>
        <v>116.26439546142721</v>
      </c>
      <c r="H12" s="11">
        <v>0.2</v>
      </c>
      <c r="I12" s="5">
        <f t="shared" si="4"/>
        <v>170.47214117499999</v>
      </c>
      <c r="J12" s="11">
        <v>0.15</v>
      </c>
    </row>
    <row r="13" spans="1:10" x14ac:dyDescent="0.25">
      <c r="A13">
        <v>12</v>
      </c>
      <c r="B13" s="6">
        <f t="shared" si="1"/>
        <v>2031</v>
      </c>
      <c r="C13" s="5">
        <f t="shared" si="2"/>
        <v>76.964554079999985</v>
      </c>
      <c r="D13" s="11">
        <v>0.15</v>
      </c>
      <c r="E13" s="5">
        <f t="shared" si="3"/>
        <v>94.457057931302401</v>
      </c>
      <c r="F13" s="11">
        <v>0.15</v>
      </c>
      <c r="G13" s="5">
        <f t="shared" si="3"/>
        <v>133.70405478064129</v>
      </c>
      <c r="H13" s="11">
        <v>0.15</v>
      </c>
      <c r="I13" s="5">
        <f t="shared" si="4"/>
        <v>196.04296235125</v>
      </c>
      <c r="J13" s="11">
        <v>0.15</v>
      </c>
    </row>
    <row r="14" spans="1:10" x14ac:dyDescent="0.25">
      <c r="A14">
        <v>13</v>
      </c>
      <c r="B14" s="6">
        <f t="shared" si="1"/>
        <v>2032</v>
      </c>
      <c r="C14" s="5">
        <f t="shared" si="2"/>
        <v>88.509237191999986</v>
      </c>
      <c r="D14" s="11">
        <v>0.15</v>
      </c>
      <c r="E14" s="5">
        <f t="shared" si="3"/>
        <v>108.62561662099776</v>
      </c>
      <c r="F14" s="11">
        <v>0.15</v>
      </c>
      <c r="G14" s="5">
        <f t="shared" si="3"/>
        <v>153.75966299773748</v>
      </c>
      <c r="H14" s="11">
        <v>0.15</v>
      </c>
      <c r="I14" s="5">
        <f t="shared" si="4"/>
        <v>225.44940670393748</v>
      </c>
      <c r="J14" s="11">
        <v>0.15</v>
      </c>
    </row>
    <row r="15" spans="1:10" x14ac:dyDescent="0.25">
      <c r="A15">
        <v>14</v>
      </c>
      <c r="B15" s="6">
        <f t="shared" si="1"/>
        <v>2033</v>
      </c>
      <c r="C15" s="5">
        <f t="shared" si="2"/>
        <v>101.78562277079999</v>
      </c>
      <c r="D15" s="11">
        <v>0.15</v>
      </c>
      <c r="E15" s="5">
        <f t="shared" si="3"/>
        <v>124.91945911414743</v>
      </c>
      <c r="F15" s="11">
        <v>0.15</v>
      </c>
      <c r="G15" s="5">
        <f t="shared" si="3"/>
        <v>176.82361244739809</v>
      </c>
      <c r="H15" s="11">
        <v>0.15</v>
      </c>
      <c r="I15" s="5">
        <f t="shared" si="4"/>
        <v>259.26681770952808</v>
      </c>
      <c r="J15" s="11">
        <v>0.15</v>
      </c>
    </row>
    <row r="16" spans="1:10" x14ac:dyDescent="0.25">
      <c r="A16">
        <v>15</v>
      </c>
      <c r="B16" s="6">
        <f t="shared" si="1"/>
        <v>2034</v>
      </c>
      <c r="C16" s="5">
        <f t="shared" si="2"/>
        <v>117.05346618641998</v>
      </c>
      <c r="D16" s="11">
        <v>0.15</v>
      </c>
      <c r="E16" s="5">
        <f t="shared" si="3"/>
        <v>143.65737798126955</v>
      </c>
      <c r="F16" s="11">
        <v>0.15</v>
      </c>
      <c r="G16" s="5">
        <f t="shared" si="3"/>
        <v>203.3471543145078</v>
      </c>
      <c r="H16" s="11">
        <v>0.15</v>
      </c>
      <c r="I16" s="5">
        <f t="shared" si="4"/>
        <v>298.15684036595729</v>
      </c>
      <c r="J16" s="11">
        <v>0.15</v>
      </c>
    </row>
    <row r="17" spans="1:10" x14ac:dyDescent="0.25">
      <c r="A17">
        <v>16</v>
      </c>
      <c r="B17" s="6">
        <f t="shared" si="1"/>
        <v>2035</v>
      </c>
      <c r="C17" s="5">
        <f t="shared" si="2"/>
        <v>134.61148611438298</v>
      </c>
      <c r="D17" s="11">
        <v>0.15</v>
      </c>
      <c r="E17" s="5">
        <f t="shared" si="3"/>
        <v>165.20598467845997</v>
      </c>
      <c r="F17" s="11">
        <v>0.15</v>
      </c>
      <c r="G17" s="5">
        <f t="shared" si="3"/>
        <v>233.84922746168397</v>
      </c>
      <c r="H17" s="11">
        <v>0.15</v>
      </c>
      <c r="I17" s="5">
        <f t="shared" si="4"/>
        <v>342.88036642085086</v>
      </c>
      <c r="J17" s="11">
        <v>0.15</v>
      </c>
    </row>
    <row r="18" spans="1:10" x14ac:dyDescent="0.25">
      <c r="A18">
        <v>17</v>
      </c>
      <c r="B18" s="6">
        <f t="shared" si="1"/>
        <v>2036</v>
      </c>
      <c r="C18" s="5">
        <f t="shared" si="2"/>
        <v>154.80320903154043</v>
      </c>
      <c r="D18" s="11">
        <v>0.15</v>
      </c>
      <c r="E18" s="5">
        <f t="shared" si="3"/>
        <v>189.98688238022896</v>
      </c>
      <c r="F18" s="11">
        <v>0.15</v>
      </c>
      <c r="G18" s="5">
        <f t="shared" si="3"/>
        <v>268.92661158093654</v>
      </c>
      <c r="H18" s="11">
        <v>0.15</v>
      </c>
      <c r="I18" s="5">
        <f t="shared" si="4"/>
        <v>394.31242138397852</v>
      </c>
      <c r="J18" s="11">
        <v>0.15</v>
      </c>
    </row>
    <row r="19" spans="1:10" x14ac:dyDescent="0.25">
      <c r="A19">
        <v>18</v>
      </c>
      <c r="B19" s="6">
        <f t="shared" si="1"/>
        <v>2037</v>
      </c>
      <c r="C19" s="5">
        <f t="shared" si="2"/>
        <v>178.02369038627148</v>
      </c>
      <c r="D19" s="11">
        <v>0.15</v>
      </c>
      <c r="E19" s="5">
        <f t="shared" si="3"/>
        <v>218.4849147372633</v>
      </c>
      <c r="F19" s="11">
        <v>0.15</v>
      </c>
      <c r="G19" s="5">
        <f t="shared" si="3"/>
        <v>309.26560331807701</v>
      </c>
      <c r="H19" s="11">
        <v>0.15</v>
      </c>
      <c r="I19" s="5">
        <f t="shared" si="4"/>
        <v>453.45928459157528</v>
      </c>
      <c r="J19" s="11">
        <v>0.15</v>
      </c>
    </row>
    <row r="20" spans="1:10" x14ac:dyDescent="0.25">
      <c r="A20">
        <v>19</v>
      </c>
      <c r="B20" s="6">
        <f t="shared" si="1"/>
        <v>2038</v>
      </c>
      <c r="C20" s="5">
        <f t="shared" si="2"/>
        <v>204.7272439442122</v>
      </c>
      <c r="D20" s="11">
        <v>0.15</v>
      </c>
      <c r="E20" s="5">
        <f t="shared" si="3"/>
        <v>240.33340621098964</v>
      </c>
      <c r="F20" s="11">
        <v>0.1</v>
      </c>
      <c r="G20" s="5">
        <f t="shared" si="3"/>
        <v>340.19216364988472</v>
      </c>
      <c r="H20" s="11">
        <v>0.1</v>
      </c>
      <c r="I20" s="5">
        <f t="shared" si="4"/>
        <v>521.47817728031157</v>
      </c>
      <c r="J20" s="11">
        <v>0.15</v>
      </c>
    </row>
    <row r="21" spans="1:10" x14ac:dyDescent="0.25">
      <c r="A21">
        <v>20</v>
      </c>
      <c r="B21" s="6">
        <f t="shared" si="1"/>
        <v>2039</v>
      </c>
      <c r="C21" s="5">
        <f t="shared" si="2"/>
        <v>235.43633053584404</v>
      </c>
      <c r="D21" s="11">
        <v>0.15</v>
      </c>
      <c r="E21" s="5">
        <f t="shared" si="3"/>
        <v>264.36674683208861</v>
      </c>
      <c r="F21" s="11">
        <v>0.1</v>
      </c>
      <c r="G21" s="5">
        <f t="shared" si="3"/>
        <v>374.21138001487321</v>
      </c>
      <c r="H21" s="11">
        <v>0.1</v>
      </c>
      <c r="I21" s="5">
        <f t="shared" si="4"/>
        <v>599.69990387235828</v>
      </c>
      <c r="J21" s="11">
        <v>0.15</v>
      </c>
    </row>
    <row r="22" spans="1:10" x14ac:dyDescent="0.25">
      <c r="A22">
        <v>21</v>
      </c>
      <c r="B22" s="6">
        <f t="shared" si="1"/>
        <v>2040</v>
      </c>
      <c r="C22" s="5">
        <f t="shared" si="2"/>
        <v>270.75178011622063</v>
      </c>
      <c r="D22" s="11">
        <v>0.15</v>
      </c>
      <c r="E22" s="5">
        <f t="shared" ref="E22:G32" si="5">E21+E21*F22</f>
        <v>290.80342151529749</v>
      </c>
      <c r="F22" s="11">
        <v>0.1</v>
      </c>
      <c r="G22" s="5">
        <f t="shared" si="5"/>
        <v>411.63251801636056</v>
      </c>
      <c r="H22" s="11">
        <v>0.1</v>
      </c>
      <c r="I22" s="5">
        <f t="shared" si="4"/>
        <v>659.66989425959412</v>
      </c>
      <c r="J22" s="11">
        <v>0.1</v>
      </c>
    </row>
    <row r="23" spans="1:10" x14ac:dyDescent="0.25">
      <c r="A23">
        <v>22</v>
      </c>
      <c r="B23" s="6">
        <f t="shared" si="1"/>
        <v>2041</v>
      </c>
      <c r="C23" s="5">
        <f t="shared" si="2"/>
        <v>297.82695812784272</v>
      </c>
      <c r="D23" s="11">
        <v>0.1</v>
      </c>
      <c r="E23" s="5">
        <f t="shared" si="5"/>
        <v>319.88376366682724</v>
      </c>
      <c r="F23" s="11">
        <v>0.1</v>
      </c>
      <c r="G23" s="5">
        <f t="shared" si="5"/>
        <v>452.79576981799664</v>
      </c>
      <c r="H23" s="11">
        <v>0.1</v>
      </c>
      <c r="I23" s="5">
        <f t="shared" si="4"/>
        <v>725.63688368555358</v>
      </c>
      <c r="J23" s="11">
        <v>0.1</v>
      </c>
    </row>
    <row r="24" spans="1:10" x14ac:dyDescent="0.25">
      <c r="A24">
        <v>23</v>
      </c>
      <c r="B24" s="6">
        <f t="shared" si="1"/>
        <v>2042</v>
      </c>
      <c r="C24" s="5">
        <f t="shared" si="2"/>
        <v>327.60965394062697</v>
      </c>
      <c r="D24" s="11">
        <v>0.1</v>
      </c>
      <c r="E24" s="5">
        <f t="shared" si="5"/>
        <v>351.87214003350994</v>
      </c>
      <c r="F24" s="11">
        <v>0.1</v>
      </c>
      <c r="G24" s="5">
        <f t="shared" si="5"/>
        <v>498.07534679979631</v>
      </c>
      <c r="H24" s="11">
        <v>0.1</v>
      </c>
      <c r="I24" s="5">
        <f t="shared" si="4"/>
        <v>798.20057205410899</v>
      </c>
      <c r="J24" s="11">
        <v>0.1</v>
      </c>
    </row>
    <row r="25" spans="1:10" x14ac:dyDescent="0.25">
      <c r="A25">
        <v>24</v>
      </c>
      <c r="B25" s="6">
        <f t="shared" si="1"/>
        <v>2043</v>
      </c>
      <c r="C25" s="5">
        <f t="shared" si="2"/>
        <v>360.37061933468965</v>
      </c>
      <c r="D25" s="11">
        <v>0.1</v>
      </c>
      <c r="E25" s="5">
        <f t="shared" si="5"/>
        <v>387.05935403686095</v>
      </c>
      <c r="F25" s="11">
        <v>0.1</v>
      </c>
      <c r="G25" s="5">
        <f t="shared" si="5"/>
        <v>547.88288147977596</v>
      </c>
      <c r="H25" s="11">
        <v>0.1</v>
      </c>
      <c r="I25" s="5">
        <f t="shared" si="4"/>
        <v>878.02062925951986</v>
      </c>
      <c r="J25" s="11">
        <v>0.1</v>
      </c>
    </row>
    <row r="26" spans="1:10" x14ac:dyDescent="0.25">
      <c r="A26">
        <v>25</v>
      </c>
      <c r="B26" s="6">
        <f t="shared" si="1"/>
        <v>2044</v>
      </c>
      <c r="C26" s="5">
        <f t="shared" si="2"/>
        <v>396.40768126815863</v>
      </c>
      <c r="D26" s="11">
        <v>0.1</v>
      </c>
      <c r="E26" s="5">
        <f t="shared" si="5"/>
        <v>425.76528944054706</v>
      </c>
      <c r="F26" s="11">
        <v>0.1</v>
      </c>
      <c r="G26" s="5">
        <f t="shared" si="5"/>
        <v>602.67116962775356</v>
      </c>
      <c r="H26" s="11">
        <v>0.1</v>
      </c>
      <c r="I26" s="5">
        <f t="shared" si="4"/>
        <v>965.82269218547185</v>
      </c>
      <c r="J26" s="11">
        <v>0.1</v>
      </c>
    </row>
    <row r="27" spans="1:10" x14ac:dyDescent="0.25">
      <c r="A27">
        <v>26</v>
      </c>
      <c r="B27" s="6">
        <f t="shared" si="1"/>
        <v>2045</v>
      </c>
      <c r="C27" s="5">
        <f t="shared" si="2"/>
        <v>436.04844939497451</v>
      </c>
      <c r="D27" s="11">
        <v>0.1</v>
      </c>
      <c r="E27" s="5">
        <f t="shared" si="5"/>
        <v>468.34181838460177</v>
      </c>
      <c r="F27" s="11">
        <v>0.1</v>
      </c>
      <c r="G27" s="5">
        <f t="shared" si="5"/>
        <v>662.93828659052895</v>
      </c>
      <c r="H27" s="11">
        <v>0.1</v>
      </c>
      <c r="I27" s="5">
        <f t="shared" si="4"/>
        <v>1062.4049614040191</v>
      </c>
      <c r="J27" s="11">
        <v>0.1</v>
      </c>
    </row>
    <row r="28" spans="1:10" x14ac:dyDescent="0.25">
      <c r="A28">
        <v>27</v>
      </c>
      <c r="B28" s="6">
        <f t="shared" si="1"/>
        <v>2046</v>
      </c>
      <c r="C28" s="5">
        <f t="shared" si="2"/>
        <v>479.65329433447198</v>
      </c>
      <c r="D28" s="11">
        <v>0.1</v>
      </c>
      <c r="E28" s="5">
        <f t="shared" si="5"/>
        <v>515.17600022306192</v>
      </c>
      <c r="F28" s="11">
        <v>0.1</v>
      </c>
      <c r="G28" s="5">
        <f t="shared" si="5"/>
        <v>729.23211524958185</v>
      </c>
      <c r="H28" s="11">
        <v>0.1</v>
      </c>
      <c r="I28" s="5">
        <f t="shared" si="4"/>
        <v>1168.6454575444211</v>
      </c>
      <c r="J28" s="11">
        <v>0.1</v>
      </c>
    </row>
    <row r="29" spans="1:10" x14ac:dyDescent="0.25">
      <c r="A29">
        <v>28</v>
      </c>
      <c r="B29" s="6">
        <f t="shared" si="1"/>
        <v>2047</v>
      </c>
      <c r="C29" s="5">
        <f t="shared" si="2"/>
        <v>527.61862376791919</v>
      </c>
      <c r="D29" s="11">
        <v>0.1</v>
      </c>
      <c r="E29" s="5">
        <f t="shared" si="5"/>
        <v>566.69360024536809</v>
      </c>
      <c r="F29" s="11">
        <v>0.1</v>
      </c>
      <c r="G29" s="5">
        <f t="shared" si="5"/>
        <v>802.15532677454007</v>
      </c>
      <c r="H29" s="11">
        <v>0.1</v>
      </c>
      <c r="I29" s="5">
        <f t="shared" si="4"/>
        <v>1285.5100032988632</v>
      </c>
      <c r="J29" s="11">
        <v>0.1</v>
      </c>
    </row>
    <row r="30" spans="1:10" x14ac:dyDescent="0.25">
      <c r="A30">
        <v>29</v>
      </c>
      <c r="B30" s="6">
        <f t="shared" si="1"/>
        <v>2048</v>
      </c>
      <c r="C30" s="5">
        <f t="shared" si="2"/>
        <v>580.38048614471109</v>
      </c>
      <c r="D30" s="11">
        <v>0.1</v>
      </c>
      <c r="E30" s="5">
        <f t="shared" si="5"/>
        <v>623.36296026990487</v>
      </c>
      <c r="F30" s="11">
        <v>0.1</v>
      </c>
      <c r="G30" s="5">
        <f t="shared" si="5"/>
        <v>882.37085945199408</v>
      </c>
      <c r="H30" s="11">
        <v>0.1</v>
      </c>
      <c r="I30" s="5">
        <f t="shared" si="4"/>
        <v>1414.0610036287496</v>
      </c>
      <c r="J30" s="11">
        <v>0.1</v>
      </c>
    </row>
    <row r="31" spans="1:10" x14ac:dyDescent="0.25">
      <c r="A31">
        <v>30</v>
      </c>
      <c r="B31" s="6">
        <f t="shared" si="1"/>
        <v>2049</v>
      </c>
      <c r="C31" s="5">
        <f t="shared" si="2"/>
        <v>638.41853475918219</v>
      </c>
      <c r="D31" s="11">
        <v>0.1</v>
      </c>
      <c r="E31" s="5">
        <f t="shared" si="5"/>
        <v>685.69925629689533</v>
      </c>
      <c r="F31" s="11">
        <v>0.1</v>
      </c>
      <c r="G31" s="5">
        <f t="shared" si="5"/>
        <v>970.60794539719348</v>
      </c>
      <c r="H31" s="11">
        <v>0.1</v>
      </c>
      <c r="I31" s="5">
        <f t="shared" si="4"/>
        <v>1555.4671039916245</v>
      </c>
      <c r="J31" s="11">
        <v>0.1</v>
      </c>
    </row>
    <row r="32" spans="1:10" x14ac:dyDescent="0.25">
      <c r="A32">
        <v>31</v>
      </c>
      <c r="B32" s="6">
        <f t="shared" si="1"/>
        <v>2050</v>
      </c>
      <c r="C32" s="5">
        <f t="shared" si="2"/>
        <v>702.26038823510044</v>
      </c>
      <c r="D32" s="11">
        <v>0.1</v>
      </c>
      <c r="E32" s="5">
        <f t="shared" si="5"/>
        <v>754.26918192658491</v>
      </c>
      <c r="F32" s="11">
        <v>0.1</v>
      </c>
      <c r="G32" s="5">
        <f t="shared" si="5"/>
        <v>1067.6687399369127</v>
      </c>
      <c r="H32" s="11">
        <v>0.1</v>
      </c>
      <c r="I32" s="5">
        <f t="shared" si="4"/>
        <v>1711.013814390787</v>
      </c>
      <c r="J32" s="11">
        <v>0.1</v>
      </c>
    </row>
    <row r="35" spans="1:3" x14ac:dyDescent="0.25">
      <c r="A35" s="10"/>
      <c r="B35" s="10"/>
      <c r="C35" s="10"/>
    </row>
    <row r="36" spans="1:3" x14ac:dyDescent="0.25">
      <c r="A36" s="10"/>
      <c r="B36" s="10"/>
      <c r="C36" s="10"/>
    </row>
    <row r="37" spans="1:3" x14ac:dyDescent="0.25">
      <c r="A37" s="10"/>
      <c r="B37" s="10"/>
      <c r="C37" s="10"/>
    </row>
    <row r="38" spans="1:3" x14ac:dyDescent="0.25">
      <c r="A38" s="10"/>
      <c r="B38" s="10"/>
      <c r="C38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4" workbookViewId="0">
      <selection activeCell="D8" sqref="D8"/>
    </sheetView>
  </sheetViews>
  <sheetFormatPr defaultRowHeight="15" x14ac:dyDescent="0.25"/>
  <cols>
    <col min="3" max="3" width="24.140625" bestFit="1" customWidth="1"/>
    <col min="4" max="4" width="9.140625" style="3"/>
    <col min="5" max="5" width="21.85546875" bestFit="1" customWidth="1"/>
    <col min="7" max="7" width="25.5703125" bestFit="1" customWidth="1"/>
  </cols>
  <sheetData>
    <row r="1" spans="1:8" x14ac:dyDescent="0.25">
      <c r="A1" t="s">
        <v>2</v>
      </c>
      <c r="B1" t="s">
        <v>0</v>
      </c>
      <c r="C1" t="s">
        <v>1</v>
      </c>
      <c r="D1" s="3" t="s">
        <v>5</v>
      </c>
      <c r="E1" t="s">
        <v>6</v>
      </c>
      <c r="F1" t="s">
        <v>5</v>
      </c>
      <c r="G1" t="s">
        <v>7</v>
      </c>
      <c r="H1" t="s">
        <v>5</v>
      </c>
    </row>
    <row r="2" spans="1:8" x14ac:dyDescent="0.25">
      <c r="A2">
        <v>1</v>
      </c>
      <c r="B2" s="1">
        <v>2020</v>
      </c>
      <c r="C2" s="4">
        <v>10.5</v>
      </c>
    </row>
    <row r="3" spans="1:8" x14ac:dyDescent="0.25">
      <c r="A3">
        <v>2</v>
      </c>
      <c r="B3" s="1">
        <v>2021</v>
      </c>
      <c r="C3" s="4">
        <v>11.5</v>
      </c>
    </row>
    <row r="4" spans="1:8" x14ac:dyDescent="0.25">
      <c r="A4">
        <v>3</v>
      </c>
      <c r="B4">
        <v>2022</v>
      </c>
      <c r="C4" s="5">
        <f>C3+C3*D4</f>
        <v>15.065</v>
      </c>
      <c r="D4" s="3">
        <v>0.31</v>
      </c>
      <c r="E4" s="5">
        <f>C4+C4*F4</f>
        <v>21.844249999999999</v>
      </c>
      <c r="F4" s="2">
        <v>0.45</v>
      </c>
    </row>
    <row r="5" spans="1:8" x14ac:dyDescent="0.25">
      <c r="A5">
        <v>4</v>
      </c>
      <c r="B5">
        <v>2023</v>
      </c>
      <c r="C5" s="5">
        <f t="shared" ref="C5:C32" si="0">C4+C4*D5</f>
        <v>18.831250000000001</v>
      </c>
      <c r="D5" s="3">
        <f>25%</f>
        <v>0.25</v>
      </c>
      <c r="E5" s="5">
        <f>E4+E4*F5</f>
        <v>26.213099999999997</v>
      </c>
      <c r="F5" s="2">
        <v>0.2</v>
      </c>
    </row>
    <row r="6" spans="1:8" x14ac:dyDescent="0.25">
      <c r="A6">
        <v>5</v>
      </c>
      <c r="B6">
        <v>2024</v>
      </c>
      <c r="C6" s="5">
        <f t="shared" si="0"/>
        <v>23.5390625</v>
      </c>
      <c r="D6" s="3">
        <v>0.25</v>
      </c>
      <c r="E6" s="5">
        <f t="shared" ref="E6:G32" si="1">E5+E5*F6</f>
        <v>31.455719999999996</v>
      </c>
      <c r="F6" s="2">
        <v>0.2</v>
      </c>
    </row>
    <row r="7" spans="1:8" x14ac:dyDescent="0.25">
      <c r="A7">
        <v>6</v>
      </c>
      <c r="B7">
        <v>2025</v>
      </c>
      <c r="C7" s="5">
        <f t="shared" si="0"/>
        <v>28.246874999999999</v>
      </c>
      <c r="D7" s="3">
        <v>0.2</v>
      </c>
      <c r="E7" s="5">
        <f t="shared" si="1"/>
        <v>37.746863999999995</v>
      </c>
      <c r="F7" s="2">
        <v>0.2</v>
      </c>
    </row>
    <row r="8" spans="1:8" x14ac:dyDescent="0.25">
      <c r="A8">
        <v>7</v>
      </c>
      <c r="B8">
        <v>2026</v>
      </c>
      <c r="C8" s="5">
        <f t="shared" si="0"/>
        <v>33.896250000000002</v>
      </c>
      <c r="D8" s="3">
        <v>0.2</v>
      </c>
      <c r="E8" s="5">
        <f t="shared" si="1"/>
        <v>45.296236799999996</v>
      </c>
      <c r="F8" s="2">
        <v>0.2</v>
      </c>
      <c r="G8" s="5">
        <f>E8+E8*H8</f>
        <v>58.885107839999996</v>
      </c>
      <c r="H8" s="2">
        <v>0.3</v>
      </c>
    </row>
    <row r="9" spans="1:8" x14ac:dyDescent="0.25">
      <c r="A9">
        <v>8</v>
      </c>
      <c r="B9">
        <v>2027</v>
      </c>
      <c r="C9" s="5">
        <f t="shared" si="0"/>
        <v>40.6755</v>
      </c>
      <c r="D9" s="3">
        <v>0.2</v>
      </c>
      <c r="E9" s="5">
        <f t="shared" si="1"/>
        <v>54.355484159999996</v>
      </c>
      <c r="F9" s="2">
        <v>0.2</v>
      </c>
      <c r="G9" s="5">
        <f t="shared" si="1"/>
        <v>70.662129407999998</v>
      </c>
      <c r="H9" s="2">
        <v>0.2</v>
      </c>
    </row>
    <row r="10" spans="1:8" x14ac:dyDescent="0.25">
      <c r="A10">
        <v>9</v>
      </c>
      <c r="B10">
        <v>2028</v>
      </c>
      <c r="C10" s="5">
        <f t="shared" si="0"/>
        <v>48.810600000000001</v>
      </c>
      <c r="D10" s="3">
        <v>0.2</v>
      </c>
      <c r="E10" s="5">
        <f t="shared" si="1"/>
        <v>65.226580991999995</v>
      </c>
      <c r="F10" s="2">
        <v>0.2</v>
      </c>
      <c r="G10" s="5">
        <f t="shared" si="1"/>
        <v>84.794555289599998</v>
      </c>
      <c r="H10" s="2">
        <v>0.2</v>
      </c>
    </row>
    <row r="11" spans="1:8" x14ac:dyDescent="0.25">
      <c r="A11">
        <v>10</v>
      </c>
      <c r="B11">
        <v>2029</v>
      </c>
      <c r="C11" s="5">
        <f t="shared" si="0"/>
        <v>58.572720000000004</v>
      </c>
      <c r="D11" s="3">
        <v>0.2</v>
      </c>
      <c r="E11" s="5">
        <f t="shared" si="1"/>
        <v>75.01056814079999</v>
      </c>
      <c r="F11" s="3">
        <v>0.15</v>
      </c>
      <c r="G11" s="5">
        <f t="shared" si="1"/>
        <v>101.75346634752</v>
      </c>
      <c r="H11" s="2">
        <v>0.2</v>
      </c>
    </row>
    <row r="12" spans="1:8" x14ac:dyDescent="0.25">
      <c r="A12">
        <v>11</v>
      </c>
      <c r="B12">
        <v>2030</v>
      </c>
      <c r="C12" s="5">
        <f t="shared" si="0"/>
        <v>70.287264000000008</v>
      </c>
      <c r="D12" s="3">
        <v>0.2</v>
      </c>
      <c r="E12" s="5">
        <f t="shared" si="1"/>
        <v>86.262153361919985</v>
      </c>
      <c r="F12" s="3">
        <v>0.15</v>
      </c>
      <c r="G12" s="5">
        <f t="shared" si="1"/>
        <v>122.10415961702401</v>
      </c>
      <c r="H12" s="2">
        <v>0.2</v>
      </c>
    </row>
    <row r="13" spans="1:8" x14ac:dyDescent="0.25">
      <c r="A13">
        <v>12</v>
      </c>
      <c r="B13">
        <v>2031</v>
      </c>
      <c r="C13" s="5">
        <f t="shared" si="0"/>
        <v>80.830353600000009</v>
      </c>
      <c r="D13" s="3">
        <v>0.15</v>
      </c>
      <c r="E13" s="5">
        <f t="shared" si="1"/>
        <v>99.201476366207984</v>
      </c>
      <c r="F13" s="3">
        <v>0.15</v>
      </c>
      <c r="G13" s="5">
        <f t="shared" si="1"/>
        <v>140.41978355957761</v>
      </c>
      <c r="H13" s="2">
        <v>0.15</v>
      </c>
    </row>
    <row r="14" spans="1:8" x14ac:dyDescent="0.25">
      <c r="A14">
        <v>13</v>
      </c>
      <c r="B14">
        <v>2032</v>
      </c>
      <c r="C14" s="5">
        <f t="shared" si="0"/>
        <v>92.954906640000004</v>
      </c>
      <c r="D14" s="3">
        <v>0.15</v>
      </c>
      <c r="E14" s="5">
        <f t="shared" si="1"/>
        <v>114.08169782113919</v>
      </c>
      <c r="F14" s="3">
        <v>0.15</v>
      </c>
      <c r="G14" s="5">
        <f t="shared" si="1"/>
        <v>161.48275109351425</v>
      </c>
      <c r="H14" s="2">
        <v>0.15</v>
      </c>
    </row>
    <row r="15" spans="1:8" x14ac:dyDescent="0.25">
      <c r="A15">
        <v>14</v>
      </c>
      <c r="B15">
        <v>2033</v>
      </c>
      <c r="C15" s="5">
        <f t="shared" si="0"/>
        <v>106.898142636</v>
      </c>
      <c r="D15" s="3">
        <v>0.15</v>
      </c>
      <c r="E15" s="5">
        <f t="shared" si="1"/>
        <v>131.19395249431005</v>
      </c>
      <c r="F15" s="3">
        <v>0.15</v>
      </c>
      <c r="G15" s="5">
        <f t="shared" si="1"/>
        <v>185.70516375754138</v>
      </c>
      <c r="H15" s="2">
        <v>0.15</v>
      </c>
    </row>
    <row r="16" spans="1:8" x14ac:dyDescent="0.25">
      <c r="A16">
        <v>15</v>
      </c>
      <c r="B16">
        <v>2034</v>
      </c>
      <c r="C16" s="5">
        <f t="shared" si="0"/>
        <v>122.9328640314</v>
      </c>
      <c r="D16" s="3">
        <v>0.15</v>
      </c>
      <c r="E16" s="5">
        <f t="shared" si="1"/>
        <v>150.87304536845656</v>
      </c>
      <c r="F16" s="3">
        <v>0.15</v>
      </c>
      <c r="G16" s="5">
        <f t="shared" si="1"/>
        <v>213.56093832117259</v>
      </c>
      <c r="H16" s="2">
        <v>0.15</v>
      </c>
    </row>
    <row r="17" spans="1:8" x14ac:dyDescent="0.25">
      <c r="A17">
        <v>16</v>
      </c>
      <c r="B17">
        <v>2035</v>
      </c>
      <c r="C17" s="5">
        <f t="shared" si="0"/>
        <v>141.37279363611</v>
      </c>
      <c r="D17" s="3">
        <v>0.15</v>
      </c>
      <c r="E17" s="5">
        <f t="shared" si="1"/>
        <v>173.50400217372504</v>
      </c>
      <c r="F17" s="3">
        <v>0.15</v>
      </c>
      <c r="G17" s="5">
        <f t="shared" si="1"/>
        <v>245.59507906934846</v>
      </c>
      <c r="H17" s="2">
        <v>0.15</v>
      </c>
    </row>
    <row r="18" spans="1:8" x14ac:dyDescent="0.25">
      <c r="A18">
        <v>17</v>
      </c>
      <c r="B18">
        <v>2036</v>
      </c>
      <c r="C18" s="5">
        <f t="shared" si="0"/>
        <v>162.5787126815265</v>
      </c>
      <c r="D18" s="3">
        <v>0.15</v>
      </c>
      <c r="E18" s="5">
        <f t="shared" si="1"/>
        <v>199.52960249978381</v>
      </c>
      <c r="F18" s="3">
        <v>0.15</v>
      </c>
      <c r="G18" s="5">
        <f t="shared" si="1"/>
        <v>282.4343409297507</v>
      </c>
      <c r="H18" s="2">
        <v>0.15</v>
      </c>
    </row>
    <row r="19" spans="1:8" x14ac:dyDescent="0.25">
      <c r="A19">
        <v>18</v>
      </c>
      <c r="B19">
        <v>2037</v>
      </c>
      <c r="C19" s="5">
        <f t="shared" si="0"/>
        <v>186.96551958375548</v>
      </c>
      <c r="D19" s="3">
        <v>0.15</v>
      </c>
      <c r="E19" s="5">
        <f t="shared" si="1"/>
        <v>229.45904287475139</v>
      </c>
      <c r="F19" s="3">
        <v>0.15</v>
      </c>
      <c r="G19" s="5">
        <f t="shared" si="1"/>
        <v>324.79949206921333</v>
      </c>
      <c r="H19" s="2">
        <v>0.15</v>
      </c>
    </row>
    <row r="20" spans="1:8" x14ac:dyDescent="0.25">
      <c r="A20">
        <v>19</v>
      </c>
      <c r="B20">
        <v>2038</v>
      </c>
      <c r="C20" s="5">
        <f t="shared" si="0"/>
        <v>215.01034752131881</v>
      </c>
      <c r="D20" s="3">
        <v>0.15</v>
      </c>
      <c r="E20" s="5">
        <f t="shared" si="1"/>
        <v>252.40494716222653</v>
      </c>
      <c r="F20" s="2">
        <v>0.1</v>
      </c>
      <c r="G20" s="5">
        <f t="shared" si="1"/>
        <v>357.27944127613466</v>
      </c>
      <c r="H20" s="2">
        <v>0.1</v>
      </c>
    </row>
    <row r="21" spans="1:8" x14ac:dyDescent="0.25">
      <c r="A21">
        <v>20</v>
      </c>
      <c r="B21">
        <v>2039</v>
      </c>
      <c r="C21" s="5">
        <f t="shared" si="0"/>
        <v>247.26189964951664</v>
      </c>
      <c r="D21" s="3">
        <v>0.15</v>
      </c>
      <c r="E21" s="5">
        <f t="shared" si="1"/>
        <v>277.64544187844922</v>
      </c>
      <c r="F21" s="2">
        <v>0.1</v>
      </c>
      <c r="G21" s="5">
        <f t="shared" si="1"/>
        <v>393.00738540374812</v>
      </c>
      <c r="H21" s="2">
        <v>0.1</v>
      </c>
    </row>
    <row r="22" spans="1:8" x14ac:dyDescent="0.25">
      <c r="A22">
        <v>21</v>
      </c>
      <c r="B22">
        <v>2040</v>
      </c>
      <c r="C22" s="5">
        <f t="shared" si="0"/>
        <v>284.35118459694411</v>
      </c>
      <c r="D22" s="3">
        <v>0.15</v>
      </c>
      <c r="E22" s="5">
        <f t="shared" si="1"/>
        <v>305.40998606629415</v>
      </c>
      <c r="F22" s="2">
        <v>0.1</v>
      </c>
      <c r="G22" s="5">
        <f t="shared" si="1"/>
        <v>432.30812394412294</v>
      </c>
      <c r="H22" s="2">
        <v>0.1</v>
      </c>
    </row>
    <row r="23" spans="1:8" x14ac:dyDescent="0.25">
      <c r="A23">
        <v>22</v>
      </c>
      <c r="B23">
        <v>2041</v>
      </c>
      <c r="C23" s="5">
        <f t="shared" si="0"/>
        <v>312.78630305663853</v>
      </c>
      <c r="D23" s="3">
        <v>0.1</v>
      </c>
      <c r="E23" s="5">
        <f t="shared" si="1"/>
        <v>335.9509846729236</v>
      </c>
      <c r="F23" s="2">
        <v>0.1</v>
      </c>
      <c r="G23" s="5">
        <f t="shared" si="1"/>
        <v>475.53893633853522</v>
      </c>
      <c r="H23" s="2">
        <v>0.1</v>
      </c>
    </row>
    <row r="24" spans="1:8" x14ac:dyDescent="0.25">
      <c r="A24">
        <v>23</v>
      </c>
      <c r="B24">
        <v>2042</v>
      </c>
      <c r="C24" s="5">
        <f t="shared" si="0"/>
        <v>344.06493336230238</v>
      </c>
      <c r="D24" s="3">
        <v>0.1</v>
      </c>
      <c r="E24" s="5">
        <f t="shared" si="1"/>
        <v>369.54608314021596</v>
      </c>
      <c r="F24" s="2">
        <v>0.1</v>
      </c>
      <c r="G24" s="5">
        <f t="shared" si="1"/>
        <v>523.0928299723887</v>
      </c>
      <c r="H24" s="2">
        <v>0.1</v>
      </c>
    </row>
    <row r="25" spans="1:8" x14ac:dyDescent="0.25">
      <c r="A25">
        <v>24</v>
      </c>
      <c r="B25">
        <v>2043</v>
      </c>
      <c r="C25" s="5">
        <f t="shared" si="0"/>
        <v>378.47142669853264</v>
      </c>
      <c r="D25" s="3">
        <v>0.1</v>
      </c>
      <c r="E25" s="5">
        <f t="shared" si="1"/>
        <v>406.50069145423754</v>
      </c>
      <c r="F25" s="2">
        <v>0.1</v>
      </c>
      <c r="G25" s="5">
        <f t="shared" si="1"/>
        <v>575.40211296962752</v>
      </c>
      <c r="H25" s="2">
        <v>0.1</v>
      </c>
    </row>
    <row r="26" spans="1:8" x14ac:dyDescent="0.25">
      <c r="A26">
        <v>25</v>
      </c>
      <c r="B26">
        <v>2044</v>
      </c>
      <c r="C26" s="5">
        <f t="shared" si="0"/>
        <v>416.31856936838591</v>
      </c>
      <c r="D26" s="3">
        <v>0.1</v>
      </c>
      <c r="E26" s="5">
        <f t="shared" si="1"/>
        <v>447.15076059966128</v>
      </c>
      <c r="F26" s="2">
        <v>0.1</v>
      </c>
      <c r="G26" s="5">
        <f t="shared" si="1"/>
        <v>632.94232426659028</v>
      </c>
      <c r="H26" s="2">
        <v>0.1</v>
      </c>
    </row>
    <row r="27" spans="1:8" x14ac:dyDescent="0.25">
      <c r="A27">
        <v>26</v>
      </c>
      <c r="B27">
        <v>2045</v>
      </c>
      <c r="C27" s="5">
        <f t="shared" si="0"/>
        <v>457.95042630522448</v>
      </c>
      <c r="D27" s="3">
        <v>0.1</v>
      </c>
      <c r="E27" s="5">
        <f t="shared" si="1"/>
        <v>491.8658366596274</v>
      </c>
      <c r="F27" s="2">
        <v>0.1</v>
      </c>
      <c r="G27" s="5">
        <f t="shared" si="1"/>
        <v>696.23655669324933</v>
      </c>
      <c r="H27" s="2">
        <v>0.1</v>
      </c>
    </row>
    <row r="28" spans="1:8" x14ac:dyDescent="0.25">
      <c r="A28">
        <v>27</v>
      </c>
      <c r="B28">
        <v>2046</v>
      </c>
      <c r="C28" s="5">
        <f t="shared" si="0"/>
        <v>503.74546893574694</v>
      </c>
      <c r="D28" s="3">
        <v>0.1</v>
      </c>
      <c r="E28" s="5">
        <f t="shared" si="1"/>
        <v>541.05242032559011</v>
      </c>
      <c r="F28" s="2">
        <v>0.1</v>
      </c>
      <c r="G28" s="5">
        <f t="shared" si="1"/>
        <v>765.8602123625742</v>
      </c>
      <c r="H28" s="2">
        <v>0.1</v>
      </c>
    </row>
    <row r="29" spans="1:8" x14ac:dyDescent="0.25">
      <c r="A29">
        <v>28</v>
      </c>
      <c r="B29">
        <v>2047</v>
      </c>
      <c r="C29" s="5">
        <f t="shared" si="0"/>
        <v>554.12001582932169</v>
      </c>
      <c r="D29" s="3">
        <v>0.1</v>
      </c>
      <c r="E29" s="5">
        <f t="shared" si="1"/>
        <v>595.15766235814908</v>
      </c>
      <c r="F29" s="2">
        <v>0.1</v>
      </c>
      <c r="G29" s="5">
        <f t="shared" si="1"/>
        <v>842.44623359883167</v>
      </c>
      <c r="H29" s="2">
        <v>0.1</v>
      </c>
    </row>
    <row r="30" spans="1:8" x14ac:dyDescent="0.25">
      <c r="A30">
        <v>29</v>
      </c>
      <c r="B30">
        <v>2048</v>
      </c>
      <c r="C30" s="5">
        <f t="shared" si="0"/>
        <v>609.53201741225382</v>
      </c>
      <c r="D30" s="3">
        <v>0.1</v>
      </c>
      <c r="E30" s="5">
        <f t="shared" si="1"/>
        <v>654.67342859396399</v>
      </c>
      <c r="F30" s="2">
        <v>0.1</v>
      </c>
      <c r="G30" s="5">
        <f t="shared" si="1"/>
        <v>926.6908569587149</v>
      </c>
      <c r="H30" s="2">
        <v>0.1</v>
      </c>
    </row>
    <row r="31" spans="1:8" x14ac:dyDescent="0.25">
      <c r="A31">
        <v>30</v>
      </c>
      <c r="B31">
        <v>2049</v>
      </c>
      <c r="C31" s="5">
        <f t="shared" si="0"/>
        <v>670.48521915347919</v>
      </c>
      <c r="D31" s="3">
        <v>0.1</v>
      </c>
      <c r="E31" s="5">
        <f t="shared" si="1"/>
        <v>720.14077145336034</v>
      </c>
      <c r="F31" s="2">
        <v>0.1</v>
      </c>
      <c r="G31" s="5">
        <f t="shared" si="1"/>
        <v>1019.3599426545863</v>
      </c>
      <c r="H31" s="2">
        <v>0.1</v>
      </c>
    </row>
    <row r="32" spans="1:8" x14ac:dyDescent="0.25">
      <c r="A32">
        <v>31</v>
      </c>
      <c r="B32">
        <v>2050</v>
      </c>
      <c r="C32" s="5">
        <f t="shared" si="0"/>
        <v>737.53374106882711</v>
      </c>
      <c r="D32" s="3">
        <v>0.1</v>
      </c>
      <c r="E32" s="5">
        <f t="shared" si="1"/>
        <v>792.15484859869639</v>
      </c>
      <c r="F32" s="2">
        <v>0.1</v>
      </c>
      <c r="G32" s="5">
        <f t="shared" si="1"/>
        <v>1121.2959369200451</v>
      </c>
      <c r="H32" s="2">
        <v>0.1</v>
      </c>
    </row>
    <row r="35" spans="1:3" x14ac:dyDescent="0.25">
      <c r="A35" s="13"/>
      <c r="B35" s="13"/>
      <c r="C35" s="13"/>
    </row>
    <row r="36" spans="1:3" x14ac:dyDescent="0.25">
      <c r="A36" s="13"/>
      <c r="B36" s="13"/>
      <c r="C36" s="13"/>
    </row>
    <row r="37" spans="1:3" x14ac:dyDescent="0.25">
      <c r="A37" s="13"/>
      <c r="B37" s="13"/>
      <c r="C37" s="13"/>
    </row>
    <row r="38" spans="1:3" x14ac:dyDescent="0.25">
      <c r="A38" s="13"/>
      <c r="B38" s="13"/>
      <c r="C38" s="13"/>
    </row>
  </sheetData>
  <mergeCells count="4">
    <mergeCell ref="A35:C35"/>
    <mergeCell ref="A36:C36"/>
    <mergeCell ref="A37:C37"/>
    <mergeCell ref="A38:C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F916-7560-41A2-ADE7-C27181DBF36E}">
  <dimension ref="A1:N25"/>
  <sheetViews>
    <sheetView tabSelected="1" topLeftCell="B10" workbookViewId="0">
      <selection activeCell="N23" sqref="N23"/>
    </sheetView>
  </sheetViews>
  <sheetFormatPr defaultRowHeight="15" x14ac:dyDescent="0.25"/>
  <cols>
    <col min="1" max="1" width="64" customWidth="1"/>
    <col min="8" max="8" width="12" bestFit="1" customWidth="1"/>
  </cols>
  <sheetData>
    <row r="1" spans="1:14" x14ac:dyDescent="0.25">
      <c r="A1" t="s">
        <v>3</v>
      </c>
    </row>
    <row r="2" spans="1:14" x14ac:dyDescent="0.25">
      <c r="A2" t="s">
        <v>4</v>
      </c>
    </row>
    <row r="3" spans="1:14" x14ac:dyDescent="0.25">
      <c r="A3" t="s">
        <v>8</v>
      </c>
    </row>
    <row r="7" spans="1:14" x14ac:dyDescent="0.25">
      <c r="H7" s="14" t="s">
        <v>19</v>
      </c>
      <c r="I7" s="14">
        <v>2020</v>
      </c>
      <c r="J7" s="14"/>
      <c r="K7" s="14">
        <v>2021</v>
      </c>
      <c r="L7" s="14"/>
      <c r="M7" s="14">
        <v>2022</v>
      </c>
      <c r="N7" s="14"/>
    </row>
    <row r="8" spans="1:14" x14ac:dyDescent="0.25">
      <c r="H8" s="14"/>
      <c r="I8" s="12" t="s">
        <v>22</v>
      </c>
      <c r="J8" s="12" t="s">
        <v>5</v>
      </c>
      <c r="K8" s="12" t="s">
        <v>22</v>
      </c>
      <c r="L8" s="12" t="s">
        <v>5</v>
      </c>
      <c r="M8" s="12" t="s">
        <v>22</v>
      </c>
      <c r="N8" s="12" t="s">
        <v>5</v>
      </c>
    </row>
    <row r="9" spans="1:14" x14ac:dyDescent="0.25">
      <c r="A9" t="s">
        <v>13</v>
      </c>
      <c r="H9" s="12" t="s">
        <v>20</v>
      </c>
      <c r="I9" s="12">
        <v>10</v>
      </c>
      <c r="J9" s="12">
        <v>9.8000000000000007</v>
      </c>
      <c r="K9" s="12">
        <v>10.95</v>
      </c>
      <c r="L9" s="12">
        <v>31</v>
      </c>
      <c r="M9" s="12">
        <v>10.95</v>
      </c>
      <c r="N9" s="12">
        <v>31</v>
      </c>
    </row>
    <row r="10" spans="1:14" x14ac:dyDescent="0.25">
      <c r="A10" t="s">
        <v>15</v>
      </c>
      <c r="B10">
        <v>10</v>
      </c>
      <c r="H10" s="12" t="s">
        <v>21</v>
      </c>
      <c r="I10" s="12"/>
      <c r="J10" s="12"/>
      <c r="K10" s="12"/>
      <c r="L10" s="12"/>
      <c r="M10" s="12"/>
      <c r="N10" s="12"/>
    </row>
    <row r="11" spans="1:14" x14ac:dyDescent="0.25">
      <c r="A11" t="s">
        <v>16</v>
      </c>
      <c r="B11">
        <v>2020</v>
      </c>
      <c r="H11" s="12"/>
      <c r="I11" s="12"/>
      <c r="J11" s="12"/>
      <c r="K11" s="12"/>
      <c r="L11" s="12"/>
      <c r="M11" s="12"/>
      <c r="N11" s="12"/>
    </row>
    <row r="12" spans="1:14" x14ac:dyDescent="0.25">
      <c r="A12" t="s">
        <v>17</v>
      </c>
      <c r="B12">
        <v>9.8000000000000007</v>
      </c>
    </row>
    <row r="13" spans="1:14" x14ac:dyDescent="0.25">
      <c r="A13" t="s">
        <v>18</v>
      </c>
      <c r="B13">
        <v>2050</v>
      </c>
    </row>
    <row r="14" spans="1:14" x14ac:dyDescent="0.25">
      <c r="H14" s="1"/>
      <c r="I14" s="1">
        <v>2020</v>
      </c>
      <c r="J14" s="1">
        <v>2021</v>
      </c>
      <c r="K14" s="1">
        <v>2022</v>
      </c>
    </row>
    <row r="15" spans="1:14" x14ac:dyDescent="0.25">
      <c r="H15" s="1" t="s">
        <v>22</v>
      </c>
      <c r="I15" s="1">
        <v>20</v>
      </c>
      <c r="J15" s="1">
        <v>22</v>
      </c>
      <c r="K15" s="1">
        <v>27</v>
      </c>
      <c r="L15" s="15"/>
    </row>
    <row r="16" spans="1:14" x14ac:dyDescent="0.25">
      <c r="H16" s="1" t="s">
        <v>5</v>
      </c>
      <c r="I16" s="1">
        <v>10</v>
      </c>
      <c r="J16" s="1">
        <v>22</v>
      </c>
      <c r="K16" s="1">
        <v>21</v>
      </c>
      <c r="L16" s="15"/>
    </row>
    <row r="17" spans="8:12" x14ac:dyDescent="0.25">
      <c r="H17" s="16"/>
      <c r="I17" s="16">
        <v>2020</v>
      </c>
      <c r="J17" s="16">
        <v>2021</v>
      </c>
      <c r="K17" s="16">
        <v>2022</v>
      </c>
    </row>
    <row r="18" spans="8:12" x14ac:dyDescent="0.25">
      <c r="H18" s="16" t="s">
        <v>22</v>
      </c>
      <c r="I18" s="16">
        <v>20</v>
      </c>
      <c r="J18" s="16">
        <v>22</v>
      </c>
      <c r="K18" s="16">
        <v>27</v>
      </c>
      <c r="L18" s="15"/>
    </row>
    <row r="19" spans="8:12" x14ac:dyDescent="0.25">
      <c r="H19" s="16" t="s">
        <v>5</v>
      </c>
      <c r="I19" s="16">
        <v>10</v>
      </c>
      <c r="J19" s="16">
        <v>22</v>
      </c>
      <c r="K19" s="16">
        <v>21</v>
      </c>
      <c r="L19" s="15"/>
    </row>
    <row r="20" spans="8:12" x14ac:dyDescent="0.25">
      <c r="H20" s="17"/>
      <c r="I20" s="17">
        <v>2024</v>
      </c>
      <c r="J20" s="17">
        <v>2025</v>
      </c>
      <c r="K20" s="17">
        <v>2026</v>
      </c>
    </row>
    <row r="21" spans="8:12" x14ac:dyDescent="0.25">
      <c r="H21" s="17" t="s">
        <v>22</v>
      </c>
      <c r="I21" s="17">
        <v>20</v>
      </c>
      <c r="J21" s="17">
        <v>22</v>
      </c>
      <c r="K21" s="17">
        <v>27</v>
      </c>
      <c r="L21" s="15"/>
    </row>
    <row r="22" spans="8:12" x14ac:dyDescent="0.25">
      <c r="H22" s="17" t="s">
        <v>5</v>
      </c>
      <c r="I22" s="17">
        <v>10</v>
      </c>
      <c r="J22" s="17">
        <v>22</v>
      </c>
      <c r="K22" s="17">
        <v>21</v>
      </c>
      <c r="L22" s="15"/>
    </row>
    <row r="23" spans="8:12" x14ac:dyDescent="0.25">
      <c r="H23" s="18"/>
      <c r="I23" s="18">
        <v>2020</v>
      </c>
      <c r="J23" s="18">
        <v>2021</v>
      </c>
      <c r="K23" s="18">
        <v>2022</v>
      </c>
    </row>
    <row r="24" spans="8:12" x14ac:dyDescent="0.25">
      <c r="H24" s="18" t="s">
        <v>22</v>
      </c>
      <c r="I24" s="18">
        <v>20</v>
      </c>
      <c r="J24" s="18">
        <v>22</v>
      </c>
      <c r="K24" s="18">
        <v>27</v>
      </c>
      <c r="L24" s="15"/>
    </row>
    <row r="25" spans="8:12" x14ac:dyDescent="0.25">
      <c r="H25" s="18" t="s">
        <v>5</v>
      </c>
      <c r="I25" s="18">
        <v>10</v>
      </c>
      <c r="J25" s="18">
        <v>22</v>
      </c>
      <c r="K25" s="18">
        <v>21</v>
      </c>
      <c r="L25" s="15"/>
    </row>
  </sheetData>
  <mergeCells count="4">
    <mergeCell ref="I7:J7"/>
    <mergeCell ref="K7:L7"/>
    <mergeCell ref="H7:H8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Automated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2022-01-15T17:43:38Z</dcterms:modified>
</cp:coreProperties>
</file>