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shley/Downloads/"/>
    </mc:Choice>
  </mc:AlternateContent>
  <xr:revisionPtr revIDLastSave="0" documentId="13_ncr:1_{D50E2634-6674-8C47-8705-297826C07852}" xr6:coauthVersionLast="47" xr6:coauthVersionMax="47" xr10:uidLastSave="{00000000-0000-0000-0000-000000000000}"/>
  <bookViews>
    <workbookView xWindow="-38260" yWindow="840" windowWidth="38400" windowHeight="21100" activeTab="2" xr2:uid="{00000000-000D-0000-FFFF-FFFF00000000}"/>
  </bookViews>
  <sheets>
    <sheet name="Title Page" sheetId="1" r:id="rId1"/>
    <sheet name="Table 1. Utility score data." sheetId="2" r:id="rId2"/>
    <sheet name="Working Tab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oUpre+I4a3bLtcLdiAIZK4mAwbvHdsNo1nJEDNDe92c="/>
    </ext>
  </extLst>
</workbook>
</file>

<file path=xl/calcChain.xml><?xml version="1.0" encoding="utf-8"?>
<calcChain xmlns="http://schemas.openxmlformats.org/spreadsheetml/2006/main">
  <c r="C25" i="5" l="1"/>
  <c r="E16" i="5"/>
  <c r="E15" i="5"/>
  <c r="E14" i="5"/>
  <c r="E13" i="5"/>
  <c r="Q7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</calcChain>
</file>

<file path=xl/sharedStrings.xml><?xml version="1.0" encoding="utf-8"?>
<sst xmlns="http://schemas.openxmlformats.org/spreadsheetml/2006/main" count="98" uniqueCount="65">
  <si>
    <t>This spreadsheet supports STUDENT analysis of the case “Portland Trail Blazers” (UVA-M-0773).</t>
  </si>
  <si>
    <r>
      <rPr>
        <sz val="10"/>
        <color rgb="FF000000"/>
        <rFont val="Times New Roman"/>
      </rPr>
      <t xml:space="preserve">This spreadsheet was prepared by Ronald T. Wilcox, Professor of Business Administration. Copyright © 2012 by the University of Virginia Darden School Foundation, Charlottesville, VA. All rights reserved. </t>
    </r>
    <r>
      <rPr>
        <i/>
        <sz val="10"/>
        <color rgb="FF000000"/>
        <rFont val="Times New Roman"/>
      </rPr>
      <t>For customer service inquiries, send an e-mail to</t>
    </r>
    <r>
      <rPr>
        <sz val="10"/>
        <color rgb="FF000000"/>
        <rFont val="Times New Roman"/>
      </rPr>
      <t>sales@dardenbusinesspublishing.com</t>
    </r>
    <r>
      <rPr>
        <i/>
        <sz val="10"/>
        <color rgb="FF000000"/>
        <rFont val="Times New Roman"/>
      </rPr>
      <t>. No part of this publication may be reproduced, stored in a retrieval system, posted to the Internet, or transmitted in any form or by any means—electronic, mechanical, photocopying, recording, or otherwise—without the permission of the Darden School Foundation.</t>
    </r>
  </si>
  <si>
    <t>Rev. Jun. 20, 2014</t>
  </si>
  <si>
    <t>Utility</t>
  </si>
  <si>
    <t>Number of Games</t>
  </si>
  <si>
    <t>3-game create-your-own pack, including one elite team and two very good teams</t>
  </si>
  <si>
    <t>6-game create-your-own pack, including two elite teams and four very good teams</t>
  </si>
  <si>
    <t>–0.2764</t>
  </si>
  <si>
    <t>10-game create-your-own pack, including any combination of teams.</t>
  </si>
  <si>
    <t>Ticket Price</t>
  </si>
  <si>
    <t>$15 per seat per game</t>
  </si>
  <si>
    <t>$25 per seat per game</t>
  </si>
  <si>
    <t>$35 per seat per game</t>
  </si>
  <si>
    <t>–1.00257</t>
  </si>
  <si>
    <t>$60 per seat per game</t>
  </si>
  <si>
    <t>Ticket Location</t>
  </si>
  <si>
    <t>–0.73169</t>
  </si>
  <si>
    <t>300 level, behind the baskets</t>
  </si>
  <si>
    <t>–0.43716</t>
  </si>
  <si>
    <t>300 level, on the corners</t>
  </si>
  <si>
    <t>300 level, midcourt</t>
  </si>
  <si>
    <t>200 level, midcourt</t>
  </si>
  <si>
    <t>Promotional Item</t>
  </si>
  <si>
    <t>Priority for home playoff tickets</t>
  </si>
  <si>
    <t>Hot dog and soda with each ticket</t>
  </si>
  <si>
    <t>Trail Blazer apparel (hat, jersey, etc.)</t>
  </si>
  <si>
    <t>$20 gift certificate for popular local restaurant</t>
  </si>
  <si>
    <t>−0.31786</t>
  </si>
  <si>
    <t>No promotional item</t>
  </si>
  <si>
    <t>Data source: All data provided by the Portland Trail Blazers.</t>
  </si>
  <si>
    <t>Utility Scores (Given by Case)</t>
  </si>
  <si>
    <t>WTP - Number of Games</t>
  </si>
  <si>
    <t>WTP - Ticket Price</t>
  </si>
  <si>
    <t>WTP - Ticket Location</t>
  </si>
  <si>
    <t>WTP - Promotional Item</t>
  </si>
  <si>
    <t>3-game</t>
  </si>
  <si>
    <t>6-game</t>
  </si>
  <si>
    <t>10-game</t>
  </si>
  <si>
    <t>$15 Per Seat Per Game</t>
  </si>
  <si>
    <t>$25 Per Seat Per Game</t>
  </si>
  <si>
    <t>$35 Per Seat Per Game</t>
  </si>
  <si>
    <t>$60 Per Seat Per Game</t>
  </si>
  <si>
    <t>300 Behind the Baskets</t>
  </si>
  <si>
    <t>300 Corner</t>
  </si>
  <si>
    <t>300 Midcourt</t>
  </si>
  <si>
    <t>200 Midcourt</t>
  </si>
  <si>
    <t>Priority Playoff Tickets</t>
  </si>
  <si>
    <t>Hot Dog and Soda</t>
  </si>
  <si>
    <t>Trail Blazers Apparel</t>
  </si>
  <si>
    <t>$20 Gift Certificiate</t>
  </si>
  <si>
    <t>No Promotion</t>
  </si>
  <si>
    <t>Dollar Utility</t>
  </si>
  <si>
    <t>3-game -WTP</t>
  </si>
  <si>
    <t>6-game -WTP</t>
  </si>
  <si>
    <t>10-game -WTP</t>
  </si>
  <si>
    <t>$15 Per Seat Per Game -WTP</t>
  </si>
  <si>
    <t>$25 Per Seat Per Game -WTP</t>
  </si>
  <si>
    <t>$35 Per Seat Per Game -WTP</t>
  </si>
  <si>
    <t>$60 Per Seat Per Game - WTP</t>
  </si>
  <si>
    <t>a</t>
  </si>
  <si>
    <t>Target to raise prices</t>
  </si>
  <si>
    <t>b</t>
  </si>
  <si>
    <t>Customers less WPT for seats that are far away
Consider lowering prices here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</si>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</sst>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 x14ac:knownFonts="1">
    <font>
      <sz val="11"/>
      <color theme="1"/>
      <name val="Calibri"/>
      <scheme val="minor"/>
    </font>
    <font>
      <sz val="11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i/>
      <sz val="10"/>
      <color rgb="FF000000"/>
      <name val="Times New Roman"/>
    </font>
    <font>
      <sz val="8"/>
      <color rgb="FF000000"/>
      <name val="Times New Roman"/>
    </font>
    <font>
      <b/>
      <sz val="11"/>
      <color theme="1"/>
      <name val="Times New Roman"/>
    </font>
    <font>
      <sz val="10"/>
      <color theme="1"/>
      <name val="Times New Roman"/>
    </font>
    <font>
      <b/>
      <sz val="11"/>
      <color theme="1"/>
      <name val="Arial"/>
    </font>
    <font>
      <b/>
      <sz val="11"/>
      <color theme="1"/>
      <name val="Calibri"/>
      <scheme val="minor"/>
    </font>
    <font>
      <sz val="11"/>
      <color theme="1"/>
      <name val="Arial"/>
    </font>
    <font>
      <sz val="11"/>
      <color rgb="FFFF0000"/>
      <name val="Calibri"/>
      <scheme val="minor"/>
    </font>
    <font>
      <sz val="11"/>
      <color theme="1"/>
      <name val="Calibri"/>
      <scheme val="minor"/>
    </font>
    <font>
      <sz val="10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F7903B"/>
        <bgColor rgb="FFF7903B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7" fillId="0" borderId="0" xfId="0" applyFont="1"/>
    <xf numFmtId="0" fontId="9" fillId="0" borderId="0" xfId="0" applyFont="1" applyAlignment="1">
      <alignment horizontal="center"/>
    </xf>
    <xf numFmtId="0" fontId="10" fillId="4" borderId="0" xfId="0" applyFont="1" applyFill="1"/>
    <xf numFmtId="0" fontId="10" fillId="5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3" borderId="0" xfId="0" applyFont="1" applyFill="1"/>
    <xf numFmtId="0" fontId="10" fillId="0" borderId="0" xfId="0" applyFont="1" applyAlignment="1">
      <alignment horizontal="right"/>
    </xf>
    <xf numFmtId="0" fontId="12" fillId="0" borderId="0" xfId="0" applyFont="1"/>
    <xf numFmtId="164" fontId="12" fillId="0" borderId="0" xfId="0" applyNumberFormat="1" applyFont="1"/>
    <xf numFmtId="0" fontId="11" fillId="0" borderId="0" xfId="0" applyFont="1"/>
    <xf numFmtId="164" fontId="11" fillId="0" borderId="0" xfId="0" applyNumberFormat="1" applyFont="1"/>
    <xf numFmtId="0" fontId="4" fillId="0" borderId="0" xfId="0" applyFont="1" applyAlignment="1">
      <alignment horizontal="left" vertical="center" wrapText="1"/>
    </xf>
    <xf numFmtId="0" fontId="0" fillId="0" borderId="0" xfId="0"/>
    <xf numFmtId="0" fontId="5" fillId="0" borderId="0" xfId="0" applyFont="1" applyAlignment="1">
      <alignment horizontal="left" vertical="center" wrapText="1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</xdr:row>
      <xdr:rowOff>95250</xdr:rowOff>
    </xdr:from>
    <xdr:ext cx="1371600" cy="6381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/>
  </sheetViews>
  <sheetFormatPr baseColWidth="10" defaultColWidth="14.5" defaultRowHeight="15" customHeight="1" x14ac:dyDescent="0.2"/>
  <cols>
    <col min="1" max="1" width="23.5" customWidth="1"/>
    <col min="2" max="2" width="100.33203125" customWidth="1"/>
    <col min="3" max="6" width="9.1640625" customWidth="1"/>
    <col min="7" max="26" width="8.6640625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5.25" customHeight="1" x14ac:dyDescent="0.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">
      <c r="A3" s="3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4" customHeight="1" x14ac:dyDescent="0.2">
      <c r="A4" s="22" t="s">
        <v>1</v>
      </c>
      <c r="B4" s="2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24" t="s">
        <v>2</v>
      </c>
      <c r="B5" s="2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4:B4"/>
    <mergeCell ref="A5:B5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000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12.5" customWidth="1"/>
    <col min="3" max="3" width="72.1640625" customWidth="1"/>
    <col min="4" max="26" width="8.6640625" customWidth="1"/>
  </cols>
  <sheetData>
    <row r="2" spans="2:3" x14ac:dyDescent="0.2">
      <c r="B2" s="4" t="s">
        <v>3</v>
      </c>
      <c r="C2" s="5" t="s">
        <v>4</v>
      </c>
    </row>
    <row r="3" spans="2:3" x14ac:dyDescent="0.2">
      <c r="B3" s="6">
        <v>3.2570000000000002E-2</v>
      </c>
      <c r="C3" s="7" t="s">
        <v>5</v>
      </c>
    </row>
    <row r="4" spans="2:3" x14ac:dyDescent="0.2">
      <c r="B4" s="6">
        <v>0.24382999999999999</v>
      </c>
      <c r="C4" s="7" t="s">
        <v>6</v>
      </c>
    </row>
    <row r="5" spans="2:3" x14ac:dyDescent="0.2">
      <c r="B5" s="6" t="s">
        <v>7</v>
      </c>
      <c r="C5" s="7" t="s">
        <v>8</v>
      </c>
    </row>
    <row r="6" spans="2:3" x14ac:dyDescent="0.2">
      <c r="B6" s="8" t="s">
        <v>3</v>
      </c>
      <c r="C6" s="9" t="s">
        <v>9</v>
      </c>
    </row>
    <row r="7" spans="2:3" x14ac:dyDescent="0.2">
      <c r="B7" s="6">
        <v>0.65646000000000004</v>
      </c>
      <c r="C7" s="7" t="s">
        <v>10</v>
      </c>
    </row>
    <row r="8" spans="2:3" x14ac:dyDescent="0.2">
      <c r="B8" s="6">
        <v>0.22011</v>
      </c>
      <c r="C8" s="7" t="s">
        <v>11</v>
      </c>
    </row>
    <row r="9" spans="2:3" x14ac:dyDescent="0.2">
      <c r="B9" s="6">
        <v>0.126</v>
      </c>
      <c r="C9" s="7" t="s">
        <v>12</v>
      </c>
    </row>
    <row r="10" spans="2:3" x14ac:dyDescent="0.2">
      <c r="B10" s="6" t="s">
        <v>13</v>
      </c>
      <c r="C10" s="7" t="s">
        <v>14</v>
      </c>
    </row>
    <row r="11" spans="2:3" x14ac:dyDescent="0.2">
      <c r="B11" s="8" t="s">
        <v>3</v>
      </c>
      <c r="C11" s="9" t="s">
        <v>15</v>
      </c>
    </row>
    <row r="12" spans="2:3" x14ac:dyDescent="0.2">
      <c r="B12" s="6" t="s">
        <v>16</v>
      </c>
      <c r="C12" s="7" t="s">
        <v>17</v>
      </c>
    </row>
    <row r="13" spans="2:3" x14ac:dyDescent="0.2">
      <c r="B13" s="6" t="s">
        <v>18</v>
      </c>
      <c r="C13" s="7" t="s">
        <v>19</v>
      </c>
    </row>
    <row r="14" spans="2:3" x14ac:dyDescent="0.2">
      <c r="B14" s="6">
        <v>0.15736</v>
      </c>
      <c r="C14" s="7" t="s">
        <v>20</v>
      </c>
    </row>
    <row r="15" spans="2:3" x14ac:dyDescent="0.2">
      <c r="B15" s="6">
        <v>1.0114799999999999</v>
      </c>
      <c r="C15" s="7" t="s">
        <v>21</v>
      </c>
    </row>
    <row r="16" spans="2:3" x14ac:dyDescent="0.2">
      <c r="B16" s="8" t="s">
        <v>3</v>
      </c>
      <c r="C16" s="9" t="s">
        <v>22</v>
      </c>
    </row>
    <row r="17" spans="2:3" x14ac:dyDescent="0.2">
      <c r="B17" s="6">
        <v>0.12511</v>
      </c>
      <c r="C17" s="7" t="s">
        <v>23</v>
      </c>
    </row>
    <row r="18" spans="2:3" x14ac:dyDescent="0.2">
      <c r="B18" s="6">
        <v>0.17427999999999999</v>
      </c>
      <c r="C18" s="7" t="s">
        <v>24</v>
      </c>
    </row>
    <row r="19" spans="2:3" x14ac:dyDescent="0.2">
      <c r="B19" s="6">
        <v>1.58E-3</v>
      </c>
      <c r="C19" s="7" t="s">
        <v>25</v>
      </c>
    </row>
    <row r="20" spans="2:3" x14ac:dyDescent="0.2">
      <c r="B20" s="6">
        <v>1.6889999999999999E-2</v>
      </c>
      <c r="C20" s="7" t="s">
        <v>26</v>
      </c>
    </row>
    <row r="21" spans="2:3" ht="15.75" customHeight="1" x14ac:dyDescent="0.2">
      <c r="B21" s="6" t="s">
        <v>27</v>
      </c>
      <c r="C21" s="7" t="s">
        <v>28</v>
      </c>
    </row>
    <row r="22" spans="2:3" ht="15.75" customHeight="1" x14ac:dyDescent="0.2"/>
    <row r="23" spans="2:3" ht="15.75" customHeight="1" x14ac:dyDescent="0.2">
      <c r="B23" s="10" t="s">
        <v>29</v>
      </c>
    </row>
    <row r="24" spans="2:3" ht="15.75" customHeight="1" x14ac:dyDescent="0.2"/>
    <row r="25" spans="2:3" ht="15.75" customHeight="1" x14ac:dyDescent="0.2"/>
    <row r="26" spans="2:3" ht="15.75" customHeight="1" x14ac:dyDescent="0.2"/>
    <row r="27" spans="2:3" ht="15.75" customHeight="1" x14ac:dyDescent="0.2"/>
    <row r="28" spans="2:3" ht="15.75" customHeight="1" x14ac:dyDescent="0.2"/>
    <row r="29" spans="2:3" ht="15.75" customHeight="1" x14ac:dyDescent="0.2"/>
    <row r="30" spans="2:3" ht="15.75" customHeight="1" x14ac:dyDescent="0.2"/>
    <row r="31" spans="2:3" ht="15.75" customHeight="1" x14ac:dyDescent="0.2"/>
    <row r="32" spans="2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28"/>
  <sheetViews>
    <sheetView tabSelected="1" workbookViewId="0">
      <selection activeCell="O12" sqref="O12"/>
    </sheetView>
  </sheetViews>
  <sheetFormatPr baseColWidth="10" defaultColWidth="14.5" defaultRowHeight="15" customHeight="1" x14ac:dyDescent="0.2"/>
  <cols>
    <col min="1" max="1" width="32.5" customWidth="1"/>
    <col min="2" max="2" width="16.5" customWidth="1"/>
    <col min="20" max="20" width="15.33203125" customWidth="1"/>
    <col min="21" max="23" width="29.5" customWidth="1"/>
    <col min="24" max="24" width="30" customWidth="1"/>
    <col min="25" max="25" width="23.33203125" customWidth="1"/>
    <col min="26" max="26" width="13" customWidth="1"/>
    <col min="29" max="29" width="22.1640625" customWidth="1"/>
    <col min="30" max="30" width="18.5" customWidth="1"/>
    <col min="31" max="31" width="20.5" customWidth="1"/>
    <col min="32" max="32" width="19" customWidth="1"/>
    <col min="33" max="33" width="14" customWidth="1"/>
  </cols>
  <sheetData>
    <row r="1" spans="1:33" x14ac:dyDescent="0.2">
      <c r="A1" s="27" t="s">
        <v>30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x14ac:dyDescent="0.2">
      <c r="A2" s="28" t="s">
        <v>4</v>
      </c>
      <c r="B2" s="23"/>
      <c r="C2" s="23"/>
      <c r="D2" s="29" t="s">
        <v>9</v>
      </c>
      <c r="E2" s="23"/>
      <c r="F2" s="23"/>
      <c r="G2" s="23"/>
      <c r="H2" s="30" t="s">
        <v>15</v>
      </c>
      <c r="I2" s="23"/>
      <c r="J2" s="23"/>
      <c r="K2" s="23"/>
      <c r="L2" s="31" t="s">
        <v>22</v>
      </c>
      <c r="M2" s="23"/>
      <c r="N2" s="23"/>
      <c r="O2" s="23"/>
      <c r="P2" s="23"/>
      <c r="Q2" s="18"/>
      <c r="R2" s="32" t="s">
        <v>31</v>
      </c>
      <c r="S2" s="23"/>
      <c r="T2" s="23"/>
      <c r="U2" s="33" t="s">
        <v>32</v>
      </c>
      <c r="V2" s="23"/>
      <c r="W2" s="23"/>
      <c r="X2" s="23"/>
      <c r="Y2" s="25" t="s">
        <v>33</v>
      </c>
      <c r="Z2" s="23"/>
      <c r="AA2" s="23"/>
      <c r="AB2" s="23"/>
      <c r="AC2" s="26" t="s">
        <v>34</v>
      </c>
      <c r="AD2" s="23"/>
      <c r="AE2" s="23"/>
      <c r="AF2" s="23"/>
      <c r="AG2" s="23"/>
    </row>
    <row r="3" spans="1:33" x14ac:dyDescent="0.2">
      <c r="A3" s="12" t="s">
        <v>35</v>
      </c>
      <c r="B3" s="12" t="s">
        <v>36</v>
      </c>
      <c r="C3" s="12" t="s">
        <v>37</v>
      </c>
      <c r="D3" s="13" t="s">
        <v>38</v>
      </c>
      <c r="E3" s="13" t="s">
        <v>39</v>
      </c>
      <c r="F3" s="13" t="s">
        <v>40</v>
      </c>
      <c r="G3" s="13" t="s">
        <v>41</v>
      </c>
      <c r="H3" s="14" t="s">
        <v>42</v>
      </c>
      <c r="I3" s="14" t="s">
        <v>43</v>
      </c>
      <c r="J3" s="14" t="s">
        <v>44</v>
      </c>
      <c r="K3" s="14" t="s">
        <v>45</v>
      </c>
      <c r="L3" s="15" t="s">
        <v>46</v>
      </c>
      <c r="M3" s="15" t="s">
        <v>47</v>
      </c>
      <c r="N3" s="15" t="s">
        <v>48</v>
      </c>
      <c r="O3" s="15" t="s">
        <v>49</v>
      </c>
      <c r="P3" s="15" t="s">
        <v>50</v>
      </c>
      <c r="Q3" s="16" t="s">
        <v>51</v>
      </c>
      <c r="R3" s="12" t="s">
        <v>52</v>
      </c>
      <c r="S3" s="12" t="s">
        <v>53</v>
      </c>
      <c r="T3" s="12" t="s">
        <v>54</v>
      </c>
      <c r="U3" s="13" t="s">
        <v>55</v>
      </c>
      <c r="V3" s="13" t="s">
        <v>56</v>
      </c>
      <c r="W3" s="13" t="s">
        <v>57</v>
      </c>
      <c r="X3" s="13" t="s">
        <v>58</v>
      </c>
      <c r="Y3" s="14" t="s">
        <v>42</v>
      </c>
      <c r="Z3" s="14" t="s">
        <v>43</v>
      </c>
      <c r="AA3" s="14" t="s">
        <v>44</v>
      </c>
      <c r="AB3" s="14" t="s">
        <v>45</v>
      </c>
      <c r="AC3" s="15" t="s">
        <v>46</v>
      </c>
      <c r="AD3" s="15" t="s">
        <v>47</v>
      </c>
      <c r="AE3" s="15" t="s">
        <v>48</v>
      </c>
      <c r="AF3" s="15" t="s">
        <v>49</v>
      </c>
      <c r="AG3" s="15" t="s">
        <v>50</v>
      </c>
    </row>
    <row r="4" spans="1:33" x14ac:dyDescent="0.2">
      <c r="A4" s="17">
        <v>3.2570000000000002E-2</v>
      </c>
      <c r="B4" s="17">
        <v>0.24382999999999999</v>
      </c>
      <c r="C4" s="17">
        <v>0</v>
      </c>
      <c r="D4" s="17">
        <v>0.65646000000000004</v>
      </c>
      <c r="E4" s="17">
        <v>0.22011</v>
      </c>
      <c r="F4" s="17">
        <v>0.126</v>
      </c>
      <c r="G4" s="17">
        <v>0</v>
      </c>
      <c r="H4" s="17">
        <v>0</v>
      </c>
      <c r="I4" s="17">
        <v>-0.43715999999999999</v>
      </c>
      <c r="J4" s="17">
        <v>0.15736</v>
      </c>
      <c r="K4" s="17">
        <v>1.0114799999999999</v>
      </c>
      <c r="L4" s="17">
        <v>0.12511</v>
      </c>
      <c r="M4" s="17">
        <v>0.17427999999999999</v>
      </c>
      <c r="N4" s="17">
        <v>1.58E-3</v>
      </c>
      <c r="O4" s="17">
        <v>1.6889999999999999E-2</v>
      </c>
      <c r="P4" s="17">
        <v>0</v>
      </c>
      <c r="Q4" s="19">
        <v>27.124283466845085</v>
      </c>
      <c r="R4" s="19">
        <f t="shared" ref="R4:AG4" si="0">$Q$4*A4</f>
        <v>0.88343791251514447</v>
      </c>
      <c r="S4" s="19">
        <f t="shared" si="0"/>
        <v>6.613714037720837</v>
      </c>
      <c r="T4" s="19">
        <f t="shared" si="0"/>
        <v>0</v>
      </c>
      <c r="U4" s="19">
        <f t="shared" si="0"/>
        <v>17.806007124645127</v>
      </c>
      <c r="V4" s="19">
        <f t="shared" si="0"/>
        <v>5.9703260338872717</v>
      </c>
      <c r="W4" s="19">
        <f t="shared" si="0"/>
        <v>3.4176597168224809</v>
      </c>
      <c r="X4" s="19">
        <f t="shared" si="0"/>
        <v>0</v>
      </c>
      <c r="Y4" s="19">
        <f t="shared" si="0"/>
        <v>0</v>
      </c>
      <c r="Z4" s="19">
        <f t="shared" si="0"/>
        <v>-11.857651760365997</v>
      </c>
      <c r="AA4" s="19">
        <f t="shared" si="0"/>
        <v>4.268277246342743</v>
      </c>
      <c r="AB4" s="19">
        <f t="shared" si="0"/>
        <v>27.435670241044466</v>
      </c>
      <c r="AC4" s="19">
        <f t="shared" si="0"/>
        <v>3.3935191045369888</v>
      </c>
      <c r="AD4" s="19">
        <f t="shared" si="0"/>
        <v>4.7272201226017616</v>
      </c>
      <c r="AE4" s="19">
        <f t="shared" si="0"/>
        <v>4.2856367877615237E-2</v>
      </c>
      <c r="AF4" s="19">
        <f t="shared" si="0"/>
        <v>0.45812914775501345</v>
      </c>
      <c r="AG4" s="19">
        <f t="shared" si="0"/>
        <v>0</v>
      </c>
    </row>
    <row r="5" spans="1:33" x14ac:dyDescent="0.2">
      <c r="R5" s="19">
        <v>0.88343791251514447</v>
      </c>
      <c r="S5" s="19">
        <v>6.613714037720837</v>
      </c>
      <c r="T5" s="19">
        <v>0</v>
      </c>
      <c r="U5" s="19">
        <v>17.806007124645127</v>
      </c>
      <c r="V5" s="19">
        <v>5.9703260338872717</v>
      </c>
      <c r="W5" s="19">
        <v>3.4176597168224809</v>
      </c>
      <c r="X5" s="19">
        <v>0</v>
      </c>
      <c r="Y5" s="19">
        <v>0</v>
      </c>
      <c r="Z5" s="19">
        <v>-11.857651760365997</v>
      </c>
      <c r="AA5" s="19">
        <v>4.268277246342743</v>
      </c>
      <c r="AB5" s="19">
        <v>27.435670241044466</v>
      </c>
      <c r="AC5" s="19">
        <v>3.3935191045369888</v>
      </c>
      <c r="AD5" s="19">
        <v>4.7272201226017616</v>
      </c>
      <c r="AE5" s="19">
        <v>4.2856367877615237E-2</v>
      </c>
      <c r="AF5" s="19">
        <v>0.45812914775501345</v>
      </c>
      <c r="AG5" s="19">
        <v>0</v>
      </c>
    </row>
    <row r="7" spans="1:33" x14ac:dyDescent="0.2">
      <c r="D7" s="17">
        <v>0.65646000000000004</v>
      </c>
      <c r="E7" s="17">
        <v>0.22011</v>
      </c>
      <c r="F7" s="17">
        <v>0.126</v>
      </c>
      <c r="G7" s="17">
        <v>-1.00257</v>
      </c>
      <c r="Q7" s="19">
        <f>-45/(G7-D7)</f>
        <v>27.124283466845085</v>
      </c>
    </row>
    <row r="11" spans="1:33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33" x14ac:dyDescent="0.2">
      <c r="O12" s="18"/>
    </row>
    <row r="13" spans="1:33" x14ac:dyDescent="0.2">
      <c r="A13" s="18" t="s">
        <v>52</v>
      </c>
      <c r="B13" s="19">
        <v>0.88343791251514447</v>
      </c>
      <c r="D13" s="18" t="s">
        <v>59</v>
      </c>
      <c r="E13" s="19">
        <f t="shared" ref="E13:E16" si="1">B20+B16</f>
        <v>17.806007124645127</v>
      </c>
      <c r="F13" s="18" t="s">
        <v>60</v>
      </c>
    </row>
    <row r="14" spans="1:33" x14ac:dyDescent="0.2">
      <c r="A14" s="18" t="s">
        <v>53</v>
      </c>
      <c r="B14" s="19">
        <v>6.613714037720837</v>
      </c>
      <c r="D14" s="18" t="s">
        <v>61</v>
      </c>
      <c r="E14" s="19">
        <f t="shared" si="1"/>
        <v>-5.8873257264787249</v>
      </c>
      <c r="F14" s="18" t="s">
        <v>62</v>
      </c>
    </row>
    <row r="15" spans="1:33" x14ac:dyDescent="0.2">
      <c r="A15" s="20" t="s">
        <v>54</v>
      </c>
      <c r="B15" s="21">
        <v>0</v>
      </c>
      <c r="D15" s="18" t="s">
        <v>63</v>
      </c>
      <c r="E15" s="19">
        <f t="shared" si="1"/>
        <v>7.6859369631652239</v>
      </c>
    </row>
    <row r="16" spans="1:33" x14ac:dyDescent="0.2">
      <c r="A16" s="18" t="s">
        <v>55</v>
      </c>
      <c r="B16" s="19">
        <v>17.806007124645127</v>
      </c>
      <c r="D16" s="18" t="s">
        <v>64</v>
      </c>
      <c r="E16" s="19">
        <f t="shared" si="1"/>
        <v>27.435670241044466</v>
      </c>
      <c r="F16" s="18" t="s">
        <v>60</v>
      </c>
    </row>
    <row r="17" spans="1:3" x14ac:dyDescent="0.2">
      <c r="A17" s="18" t="s">
        <v>56</v>
      </c>
      <c r="B17" s="19">
        <v>5.9703260338872717</v>
      </c>
    </row>
    <row r="18" spans="1:3" x14ac:dyDescent="0.2">
      <c r="A18" s="18" t="s">
        <v>57</v>
      </c>
      <c r="B18" s="19">
        <v>3.4176597168224809</v>
      </c>
    </row>
    <row r="19" spans="1:3" x14ac:dyDescent="0.2">
      <c r="A19" s="20" t="s">
        <v>58</v>
      </c>
      <c r="B19" s="21">
        <v>0</v>
      </c>
    </row>
    <row r="20" spans="1:3" x14ac:dyDescent="0.2">
      <c r="A20" s="20" t="s">
        <v>42</v>
      </c>
      <c r="B20" s="21">
        <v>0</v>
      </c>
    </row>
    <row r="21" spans="1:3" x14ac:dyDescent="0.2">
      <c r="A21" s="18" t="s">
        <v>43</v>
      </c>
      <c r="B21" s="19">
        <v>-11.857651760365997</v>
      </c>
    </row>
    <row r="22" spans="1:3" x14ac:dyDescent="0.2">
      <c r="A22" s="18" t="s">
        <v>44</v>
      </c>
      <c r="B22" s="19">
        <v>4.268277246342743</v>
      </c>
    </row>
    <row r="23" spans="1:3" x14ac:dyDescent="0.2">
      <c r="A23" s="18" t="s">
        <v>45</v>
      </c>
      <c r="B23" s="19">
        <v>27.435670241044466</v>
      </c>
    </row>
    <row r="24" spans="1:3" x14ac:dyDescent="0.2">
      <c r="A24" s="18" t="s">
        <v>46</v>
      </c>
      <c r="B24" s="19">
        <v>3.3935191045369888</v>
      </c>
    </row>
    <row r="25" spans="1:3" x14ac:dyDescent="0.2">
      <c r="A25" s="18" t="s">
        <v>47</v>
      </c>
      <c r="B25" s="19">
        <v>4.7272201226017616</v>
      </c>
      <c r="C25" s="19">
        <f>B25-3.25</f>
        <v>1.4772201226017616</v>
      </c>
    </row>
    <row r="26" spans="1:3" x14ac:dyDescent="0.2">
      <c r="A26" s="18" t="s">
        <v>48</v>
      </c>
      <c r="B26" s="19">
        <v>4.2856367877615237E-2</v>
      </c>
    </row>
    <row r="27" spans="1:3" x14ac:dyDescent="0.2">
      <c r="A27" s="18" t="s">
        <v>49</v>
      </c>
      <c r="B27" s="19">
        <v>0.45812914775501345</v>
      </c>
    </row>
    <row r="28" spans="1:3" x14ac:dyDescent="0.2">
      <c r="A28" s="20" t="s">
        <v>50</v>
      </c>
      <c r="B28" s="21">
        <v>0</v>
      </c>
    </row>
  </sheetData>
  <mergeCells count="9">
    <mergeCell ref="Y2:AB2"/>
    <mergeCell ref="AC2:AG2"/>
    <mergeCell ref="A1:P1"/>
    <mergeCell ref="A2:C2"/>
    <mergeCell ref="D2:G2"/>
    <mergeCell ref="H2:K2"/>
    <mergeCell ref="L2:P2"/>
    <mergeCell ref="R2:T2"/>
    <mergeCell ref="U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Table 1. Utility score data.</vt:lpstr>
      <vt:lpstr>Working 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Ron</dc:creator>
  <cp:lastModifiedBy>Ashley Cortez</cp:lastModifiedBy>
  <dcterms:created xsi:type="dcterms:W3CDTF">2012-03-20T18:05:29Z</dcterms:created>
  <dcterms:modified xsi:type="dcterms:W3CDTF">2024-04-07T22:33:01Z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0x0101007F55AE098808974BABB3C8C30710F05E</vt:lpwstr>
  </property>
  <property fmtid="{D5CDD505-2E9C-101B-9397-08002B2CF9AE}" pid="3" name="NeededFor">
    <vt:lpwstr>No</vt:lpwstr>
  </property>
  <property fmtid="{D5CDD505-2E9C-101B-9397-08002B2CF9AE}" pid="4" name="BSR">
    <vt:lpwstr>No</vt:lpwstr>
  </property>
  <property fmtid="{D5CDD505-2E9C-101B-9397-08002B2CF9AE}" pid="5" name="Fictional/Disguised">
    <vt:lpwstr>No</vt:lpwstr>
  </property>
  <property fmtid="{D5CDD505-2E9C-101B-9397-08002B2CF9AE}" pid="6" name="Sources">
    <vt:lpwstr>No</vt:lpwstr>
  </property>
  <property fmtid="{D5CDD505-2E9C-101B-9397-08002B2CF9AE}" pid="7" name="AuthorReviewDate">
    <vt:lpwstr>2012-03-29T04:00:00+00:00</vt:lpwstr>
  </property>
  <property fmtid="{D5CDD505-2E9C-101B-9397-08002B2CF9AE}" pid="8" name="EmailTo">
    <vt:lpwstr>newcase@moss4.darden.virginia.edu &amp;lt;newcase@moss4.darden.virginia.edu&amp;gt;</vt:lpwstr>
  </property>
  <property fmtid="{D5CDD505-2E9C-101B-9397-08002B2CF9AE}" pid="9" name="Perm_Release">
    <vt:lpwstr>No</vt:lpwstr>
  </property>
  <property fmtid="{D5CDD505-2E9C-101B-9397-08002B2CF9AE}" pid="10" name="Pages0">
    <vt:lpwstr>1</vt:lpwstr>
  </property>
  <property fmtid="{D5CDD505-2E9C-101B-9397-08002B2CF9AE}" pid="11" name="EmailSender">
    <vt:lpwstr>&lt;a href="mailto:woodse@darden.virginia.edu"&gt;woodse@darden.virginia.edu&lt;/a&gt;</vt:lpwstr>
  </property>
  <property fmtid="{D5CDD505-2E9C-101B-9397-08002B2CF9AE}" pid="12" name="EmailSubject">
    <vt:lpwstr>FW: portland trailblazers</vt:lpwstr>
  </property>
  <property fmtid="{D5CDD505-2E9C-101B-9397-08002B2CF9AE}" pid="13" name="EmailFrom">
    <vt:lpwstr>Woods, Elizabeth (Beth) &lt;woodse@darden.virginia.edu&gt;</vt:lpwstr>
  </property>
  <property fmtid="{D5CDD505-2E9C-101B-9397-08002B2CF9AE}" pid="14" name="Editor0">
    <vt:lpwstr>Shrode, Kirstin18</vt:lpwstr>
  </property>
  <property fmtid="{D5CDD505-2E9C-101B-9397-08002B2CF9AE}" pid="15" name="Level of Difficulty">
    <vt:lpwstr>1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a2ad8f5a-0e16-40c2-b8c7-599f6701e726,26;a2ad8f5a-0e16-40c2-b8c7-599f6701e726,26;a2ad8f5a-0e16-40c2-b8c7-599f6701e726,26;</vt:lpwstr>
  </property>
  <property fmtid="{D5CDD505-2E9C-101B-9397-08002B2CF9AE}" pid="18" name="SWAT">
    <vt:lpwstr>true</vt:lpwstr>
  </property>
  <property fmtid="{D5CDD505-2E9C-101B-9397-08002B2CF9AE}" pid="19" name="Admin Assistant">
    <vt:lpwstr>Richards, Barbara35</vt:lpwstr>
  </property>
  <property fmtid="{D5CDD505-2E9C-101B-9397-08002B2CF9AE}" pid="20" name="Edit Type">
    <vt:lpwstr>SWAT/Truncated</vt:lpwstr>
  </property>
  <property fmtid="{D5CDD505-2E9C-101B-9397-08002B2CF9AE}" pid="21" name="2nd Editor*">
    <vt:lpwstr/>
  </property>
  <property fmtid="{D5CDD505-2E9C-101B-9397-08002B2CF9AE}" pid="22" name="Modified">
    <vt:lpwstr>2012-04-05T12:35:23Z</vt:lpwstr>
  </property>
  <property fmtid="{D5CDD505-2E9C-101B-9397-08002B2CF9AE}" pid="23" name="Editor">
    <vt:lpwstr>DARDEN\alstons66</vt:lpwstr>
  </property>
  <property fmtid="{D5CDD505-2E9C-101B-9397-08002B2CF9AE}" pid="24" name="Editing Status">
    <vt:lpwstr>Editing Complete</vt:lpwstr>
  </property>
  <property fmtid="{D5CDD505-2E9C-101B-9397-08002B2CF9AE}" pid="25" name="_dlc_DocIdItemGuid">
    <vt:lpwstr>7560fceb-1aaa-41fa-be6c-14340e265f2f</vt:lpwstr>
  </property>
</Properties>
</file>