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tya Singh\Downloads\"/>
    </mc:Choice>
  </mc:AlternateContent>
  <xr:revisionPtr revIDLastSave="0" documentId="13_ncr:1_{6A04E0F8-244D-423C-A54A-6E6E1BCB8C5D}" xr6:coauthVersionLast="47" xr6:coauthVersionMax="47" xr10:uidLastSave="{00000000-0000-0000-0000-000000000000}"/>
  <bookViews>
    <workbookView xWindow="-108" yWindow="-108" windowWidth="23256" windowHeight="12456" tabRatio="726" activeTab="1" xr2:uid="{01153B2F-8930-45B8-BADD-DD27438B9D54}"/>
  </bookViews>
  <sheets>
    <sheet name="Dashboard" sheetId="12" r:id="rId1"/>
    <sheet name="Analysis" sheetId="2" r:id="rId2"/>
    <sheet name="Summary of Data" sheetId="9" r:id="rId3"/>
    <sheet name="Hide" sheetId="10" state="hidden" r:id="rId4"/>
  </sheets>
  <definedNames>
    <definedName name="_xlnm._FilterDatabase" localSheetId="1" hidden="1">Analysis!$A$1:$W$198</definedName>
    <definedName name="_xlnm._FilterDatabase" localSheetId="2" hidden="1">'Summary of Data'!$A$1:$S$4</definedName>
    <definedName name="ExternalData_1" localSheetId="2" hidden="1">'Summary of Data'!#REF!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_476e03db-577d-4be9-b0e3-32b8b093e498" name="Table001  Page 1" connection="Query - Table001 (Page 1)"/>
        </x15:modelTables>
      </x15:dataModel>
    </ext>
  </extLst>
</workbook>
</file>

<file path=xl/calcChain.xml><?xml version="1.0" encoding="utf-8"?>
<calcChain xmlns="http://schemas.openxmlformats.org/spreadsheetml/2006/main">
  <c r="D199" i="2" l="1"/>
  <c r="E199" i="2"/>
  <c r="F199" i="2"/>
  <c r="G199" i="2"/>
  <c r="H199" i="2"/>
  <c r="I199" i="2"/>
  <c r="J199" i="2"/>
  <c r="K199" i="2"/>
  <c r="L199" i="2"/>
  <c r="M199" i="2"/>
  <c r="N199" i="2"/>
  <c r="O199" i="2"/>
  <c r="C199" i="2"/>
  <c r="V4" i="2"/>
  <c r="V5" i="2"/>
  <c r="V6" i="2"/>
  <c r="V9" i="2"/>
  <c r="V15" i="2"/>
  <c r="V16" i="2"/>
  <c r="V17" i="2"/>
  <c r="V18" i="2"/>
  <c r="V19" i="2"/>
  <c r="V20" i="2"/>
  <c r="V21" i="2"/>
  <c r="V22" i="2"/>
  <c r="V23" i="2"/>
  <c r="V25" i="2"/>
  <c r="V26" i="2"/>
  <c r="V27" i="2"/>
  <c r="V28" i="2"/>
  <c r="V35" i="2"/>
  <c r="V40" i="2"/>
  <c r="V42" i="2"/>
  <c r="V43" i="2"/>
  <c r="V44" i="2"/>
  <c r="V45" i="2"/>
  <c r="V46" i="2"/>
  <c r="V47" i="2"/>
  <c r="V48" i="2"/>
  <c r="V49" i="2"/>
  <c r="V50" i="2"/>
  <c r="V53" i="2"/>
  <c r="V54" i="2"/>
  <c r="V59" i="2"/>
  <c r="V60" i="2"/>
  <c r="V61" i="2"/>
  <c r="V70" i="2"/>
  <c r="V71" i="2"/>
  <c r="V75" i="2"/>
  <c r="V76" i="2"/>
  <c r="V77" i="2"/>
  <c r="V78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8" i="2"/>
  <c r="V123" i="2"/>
  <c r="V124" i="2"/>
  <c r="V131" i="2"/>
  <c r="V132" i="2"/>
  <c r="V134" i="2"/>
  <c r="V135" i="2"/>
  <c r="V136" i="2"/>
  <c r="V138" i="2"/>
  <c r="V141" i="2"/>
  <c r="V142" i="2"/>
  <c r="V143" i="2"/>
  <c r="V144" i="2"/>
  <c r="V145" i="2"/>
  <c r="V146" i="2"/>
  <c r="V147" i="2"/>
  <c r="V148" i="2"/>
  <c r="V149" i="2"/>
  <c r="V150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7" i="2"/>
  <c r="V168" i="2"/>
  <c r="V169" i="2"/>
  <c r="V170" i="2"/>
  <c r="V171" i="2"/>
  <c r="V172" i="2"/>
  <c r="V174" i="2"/>
  <c r="V175" i="2"/>
  <c r="V176" i="2"/>
  <c r="V177" i="2"/>
  <c r="V178" i="2"/>
  <c r="V179" i="2"/>
  <c r="V182" i="2"/>
  <c r="V184" i="2"/>
  <c r="V185" i="2"/>
  <c r="V186" i="2"/>
  <c r="V187" i="2"/>
  <c r="V188" i="2"/>
  <c r="V189" i="2"/>
  <c r="V192" i="2"/>
  <c r="V194" i="2"/>
  <c r="V195" i="2"/>
  <c r="V196" i="2"/>
  <c r="V197" i="2"/>
  <c r="V198" i="2"/>
  <c r="V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3" i="2"/>
  <c r="W2" i="2"/>
  <c r="V2" i="2"/>
  <c r="V11" i="2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3" i="2"/>
  <c r="V14" i="2" l="1"/>
  <c r="V31" i="2"/>
  <c r="V10" i="2"/>
  <c r="V166" i="2"/>
  <c r="V122" i="2"/>
  <c r="V193" i="2"/>
  <c r="V58" i="2"/>
  <c r="V30" i="2"/>
  <c r="V183" i="2"/>
  <c r="V74" i="2"/>
  <c r="V7" i="2"/>
  <c r="V190" i="2"/>
  <c r="V151" i="2"/>
  <c r="V66" i="2"/>
  <c r="V41" i="2"/>
  <c r="V130" i="2"/>
  <c r="V121" i="2"/>
  <c r="V65" i="2"/>
  <c r="V57" i="2"/>
  <c r="V39" i="2"/>
  <c r="V191" i="2"/>
  <c r="V129" i="2"/>
  <c r="V120" i="2"/>
  <c r="V64" i="2"/>
  <c r="V56" i="2"/>
  <c r="V38" i="2"/>
  <c r="V8" i="2"/>
  <c r="V137" i="2"/>
  <c r="V128" i="2"/>
  <c r="V119" i="2"/>
  <c r="V98" i="2"/>
  <c r="V82" i="2"/>
  <c r="V63" i="2"/>
  <c r="V55" i="2"/>
  <c r="V127" i="2"/>
  <c r="V97" i="2"/>
  <c r="V81" i="2"/>
  <c r="V73" i="2"/>
  <c r="V62" i="2"/>
  <c r="V34" i="2"/>
  <c r="V153" i="2"/>
  <c r="V126" i="2"/>
  <c r="V80" i="2"/>
  <c r="V72" i="2"/>
  <c r="V33" i="2"/>
  <c r="V24" i="2"/>
  <c r="V152" i="2"/>
  <c r="V79" i="2"/>
  <c r="V32" i="2"/>
  <c r="V181" i="2"/>
  <c r="V173" i="2"/>
  <c r="V133" i="2"/>
  <c r="V125" i="2"/>
  <c r="V117" i="2"/>
  <c r="V101" i="2"/>
  <c r="V69" i="2"/>
  <c r="V37" i="2"/>
  <c r="V29" i="2"/>
  <c r="V13" i="2"/>
  <c r="V180" i="2"/>
  <c r="V140" i="2"/>
  <c r="V116" i="2"/>
  <c r="V100" i="2"/>
  <c r="V68" i="2"/>
  <c r="V52" i="2"/>
  <c r="V36" i="2"/>
  <c r="V12" i="2"/>
  <c r="V139" i="2"/>
  <c r="V99" i="2"/>
  <c r="V67" i="2"/>
  <c r="V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2E875D-E31C-46B6-9DE3-9A1EC57F73A3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5fda12b1-e3ab-4e5e-b0d8-fab0e86feb6c"/>
      </ext>
    </extLst>
  </connection>
  <connection id="2" xr16:uid="{D54302FD-1765-4FCD-B2CB-E3789C65DD6B}" keepAlive="1" name="Query - Table002 (Page 2)" description="Connection to the 'Table002 (Page 2)' query in the workbook." type="5" refreshedVersion="8" background="1" saveData="1">
    <dbPr connection="Provider=Microsoft.Mashup.OleDb.1;Data Source=$Workbook$;Location=&quot;Table002 (Page 2)&quot;;Extended Properties=&quot;&quot;" command="SELECT * FROM [Table002 (Page 2)]"/>
  </connection>
  <connection id="3" xr16:uid="{578E0080-414C-42FA-9357-75DA08D683C6}" keepAlive="1" name="Query - Table003 (Page 3)" description="Connection to the 'Table003 (Page 3)' query in the workbook." type="5" refreshedVersion="8" background="1" saveData="1">
    <dbPr connection="Provider=Microsoft.Mashup.OleDb.1;Data Source=$Workbook$;Location=&quot;Table003 (Page 3)&quot;;Extended Properties=&quot;&quot;" command="SELECT * FROM [Table003 (Page 3)]"/>
  </connection>
  <connection id="4" xr16:uid="{188257B1-A06C-4264-86DA-6C71CF8D9379}" keepAlive="1" name="Query - Table004 (Page 4)" description="Connection to the 'Table004 (Page 4)' query in the workbook." type="5" refreshedVersion="8" background="1" saveData="1">
    <dbPr connection="Provider=Microsoft.Mashup.OleDb.1;Data Source=$Workbook$;Location=&quot;Table004 (Page 4)&quot;;Extended Properties=&quot;&quot;" command="SELECT * FROM [Table004 (Page 4)]"/>
  </connection>
  <connection id="5" xr16:uid="{8DEA563D-CCCA-4BB3-A9A1-4806BCC0B32C}" keepAlive="1" name="Query - Table005 (Page 5)" description="Connection to the 'Table005 (Page 5)' query in the workbook." type="5" refreshedVersion="8" background="1" saveData="1">
    <dbPr connection="Provider=Microsoft.Mashup.OleDb.1;Data Source=$Workbook$;Location=&quot;Table005 (Page 5)&quot;;Extended Properties=&quot;&quot;" command="SELECT * FROM [Table005 (Page 5)]"/>
  </connection>
  <connection id="6" xr16:uid="{A7200839-BA8B-45E0-8957-37F05BBAFF9A}" keepAlive="1" name="Query - Table006 (Page 6)" description="Connection to the 'Table006 (Page 6)' query in the workbook." type="5" refreshedVersion="8" background="1" saveData="1">
    <dbPr connection="Provider=Microsoft.Mashup.OleDb.1;Data Source=$Workbook$;Location=&quot;Table006 (Page 6)&quot;;Extended Properties=&quot;&quot;" command="SELECT * FROM [Table006 (Page 6)]"/>
  </connection>
  <connection id="7" xr16:uid="{11F62B9B-2C1F-4201-85DB-47318CECC45B}" keepAlive="1" name="Query - Table007 (Page 7)" description="Connection to the 'Table007 (Page 7)' query in the workbook." type="5" refreshedVersion="8" background="1" saveData="1">
    <dbPr connection="Provider=Microsoft.Mashup.OleDb.1;Data Source=$Workbook$;Location=&quot;Table007 (Page 7)&quot;;Extended Properties=&quot;&quot;" command="SELECT * FROM [Table007 (Page 7)]"/>
  </connection>
  <connection id="8" xr16:uid="{BEB04C52-588B-417D-9EBD-AF26082771AA}" keepAlive="1" name="Query - Table008 (Page 8)" description="Connection to the 'Table008 (Page 8)' query in the workbook." type="5" refreshedVersion="8" background="1" saveData="1">
    <dbPr connection="Provider=Microsoft.Mashup.OleDb.1;Data Source=$Workbook$;Location=&quot;Table008 (Page 8)&quot;;Extended Properties=&quot;&quot;" command="SELECT * FROM [Table008 (Page 8)]"/>
  </connection>
  <connection id="9" xr16:uid="{55DC6B4B-FDD0-48BC-9CD6-C5E040B3A4B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<sst xmlns="http://schemas.openxmlformats.org/spreadsheetml/2006/main" count="102" uniqueCount="46">
  <si>
    <t>Serial
No. Of
Polling
Station</t>
  </si>
  <si>
    <t>Manish
Sisodia</t>
  </si>
  <si>
    <t>Ravinder
Singh
Negi</t>
  </si>
  <si>
    <t>Rakesh</t>
  </si>
  <si>
    <t>Laxman
Rawat</t>
  </si>
  <si>
    <t>Pratap
Chandra</t>
  </si>
  <si>
    <t>Rakesh
Suri</t>
  </si>
  <si>
    <t>Vinay
Kumar
Singh</t>
  </si>
  <si>
    <t>Shatrughan
Kumar
Singh</t>
  </si>
  <si>
    <t>Sanjeev
Bhati</t>
  </si>
  <si>
    <t>Surender
Gupta</t>
  </si>
  <si>
    <t>Gopal
Prasad</t>
  </si>
  <si>
    <t>Manoj
Kumar</t>
  </si>
  <si>
    <t>Surjeet
Singh</t>
  </si>
  <si>
    <t>Total
of
Valid
Votes</t>
  </si>
  <si>
    <t>No. Of
Rejected
Votes</t>
  </si>
  <si>
    <t>NOTA</t>
  </si>
  <si>
    <t>Total</t>
  </si>
  <si>
    <t>No. Of
Tendered
Votes</t>
  </si>
  <si>
    <t>Total
EVM
Votes</t>
  </si>
  <si>
    <t>Total
Postal
Ballot
Votes</t>
  </si>
  <si>
    <t>Total
Votes
Polled</t>
  </si>
  <si>
    <t>Result -  Sisodia Vs Negi</t>
  </si>
  <si>
    <t>Serial
No. Of
Polling
Station_1</t>
  </si>
  <si>
    <t>Serial
No. Of
Polling
Station_2</t>
  </si>
  <si>
    <t>Manish Sisodia Lost By 50 Votes or more</t>
  </si>
  <si>
    <t>Manish Sisodia Won</t>
  </si>
  <si>
    <t>Grand Total</t>
  </si>
  <si>
    <t>Count of Manish Sisodia Lost By 50 Votes or more</t>
  </si>
  <si>
    <t>Draw</t>
  </si>
  <si>
    <t>Manish Sisodia Lost but by less than 50 Votes</t>
  </si>
  <si>
    <t>Manish Sisodia</t>
  </si>
  <si>
    <t>Ravinder Singh Negi</t>
  </si>
  <si>
    <t>Count of Result -  Sisodia Vs Negi</t>
  </si>
  <si>
    <t>Ravinder Singh Negi Lost</t>
  </si>
  <si>
    <t>Ravinder Singh Negi Won But by Less than 100 votes</t>
  </si>
  <si>
    <t>Ravindra Negi Won By 100 Votes or more</t>
  </si>
  <si>
    <t>Count of Ravindra Negi Won By 100 Votes or more</t>
  </si>
  <si>
    <t>Total Votes</t>
  </si>
  <si>
    <t>Candidates</t>
  </si>
  <si>
    <t>Candidate Name</t>
  </si>
  <si>
    <t>Ranking (Count of Total Votes)</t>
  </si>
  <si>
    <t>Total Casted Votes</t>
  </si>
  <si>
    <t>Conditions</t>
  </si>
  <si>
    <t>Candidate/Conditions</t>
  </si>
  <si>
    <t>Ritya Singh | +91-9827899661 | E: seeyouinthestudy@gmail.com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</si>
</sst>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2" fillId="3" borderId="1" xfId="0" applyFont="1" applyFill="1" applyBorder="1" applyAlignment="1">
      <alignment wrapText="1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6" borderId="5" xfId="0" applyFont="1" applyFill="1" applyBorder="1"/>
    <xf numFmtId="0" fontId="3" fillId="6" borderId="5" xfId="0" applyFont="1" applyFill="1" applyBorder="1" applyAlignment="1">
      <alignment horizontal="left"/>
    </xf>
    <xf numFmtId="0" fontId="3" fillId="6" borderId="0" xfId="0" applyFont="1" applyFill="1"/>
    <xf numFmtId="0" fontId="3" fillId="6" borderId="2" xfId="0" applyFont="1" applyFill="1" applyBorder="1"/>
    <xf numFmtId="0" fontId="3" fillId="6" borderId="3" xfId="0" applyFon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0" fontId="2" fillId="5" borderId="5" xfId="0" applyFont="1" applyFill="1" applyBorder="1" applyAlignment="1">
      <alignment horizontal="left"/>
    </xf>
    <xf numFmtId="0" fontId="2" fillId="5" borderId="0" xfId="0" applyFont="1" applyFill="1"/>
    <xf numFmtId="0" fontId="0" fillId="2" borderId="1" xfId="0" applyFill="1" applyBorder="1"/>
    <xf numFmtId="0" fontId="2" fillId="2" borderId="1" xfId="0" applyFont="1" applyFill="1" applyBorder="1"/>
    <xf numFmtId="0" fontId="2" fillId="7" borderId="1" xfId="0" applyFont="1" applyFill="1" applyBorder="1"/>
    <xf numFmtId="0" fontId="1" fillId="8" borderId="2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1" fillId="8" borderId="7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0" fontId="1" fillId="8" borderId="9" xfId="0" applyFont="1" applyFill="1" applyBorder="1" applyAlignment="1">
      <alignment horizontal="left" vertical="center"/>
    </xf>
  </cellXfs>
  <cellStyles count="1">
    <cellStyle name="Normal" xfId="0" builtinId="0"/>
  </cellStyles>
  <dxfs count="119"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right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right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right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b/>
      </font>
    </dxf>
    <dxf>
      <alignment horizontal="right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[PoliticalSampark_Assignment.xlsx]Dashboard!PivotTable1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Question 2 </a:t>
            </a:r>
          </a:p>
        </c:rich>
      </c:tx>
      <c:layout>
        <c:manualLayout>
          <c:xMode val="edge"/>
          <c:yMode val="edge"/>
          <c:x val="0.80004855643044614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Dashboard!$C$21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7-4D07-9A02-1923D5CD59D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7-4D07-9A02-1923D5CD59DC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7-4D07-9A02-1923D5CD59D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7-4D07-9A02-1923D5CD59DC}"/>
              </c:ext>
            </c:extLst>
          </c:dPt>
          <c:cat>
            <c:strRef>
              <c:f>Dashboard!$B$22:$B$26</c:f>
              <c:strCache>
                <c:ptCount val="4"/>
                <c:pt idx="0">
                  <c:v>Manish Sisodia Lost By 50 Votes or more</c:v>
                </c:pt>
                <c:pt idx="1">
                  <c:v>Manish Sisodia Won</c:v>
                </c:pt>
                <c:pt idx="2">
                  <c:v>Draw</c:v>
                </c:pt>
                <c:pt idx="3">
                  <c:v>Manish Sisodia Lost but by less than 50 Votes</c:v>
                </c:pt>
              </c:strCache>
            </c:strRef>
          </c:cat>
          <c:val>
            <c:numRef>
              <c:f>Dashboard!$C$22:$C$26</c:f>
              <c:numCache>
                <c:formatCode>General</c:formatCode>
                <c:ptCount val="4"/>
                <c:pt idx="0">
                  <c:v>79</c:v>
                </c:pt>
                <c:pt idx="1">
                  <c:v>93</c:v>
                </c:pt>
                <c:pt idx="2">
                  <c:v>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6-42AC-AB74-5B7C5727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[PoliticalSampark_Assignment.xlsx]Dashboard!PivotTable2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Question 1</a:t>
            </a:r>
          </a:p>
        </c:rich>
      </c:tx>
      <c:layout>
        <c:manualLayout>
          <c:xMode val="edge"/>
          <c:yMode val="edge"/>
          <c:x val="0.79000678040244976"/>
          <c:y val="1.749781277340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BF-41CF-B2A9-D0FB5F1E140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BF-41CF-B2A9-D0FB5F1E140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BF-41CF-B2A9-D0FB5F1E140E}"/>
              </c:ext>
            </c:extLst>
          </c:dPt>
          <c:cat>
            <c:strRef>
              <c:f>Dashboard!$B$5:$B$8</c:f>
              <c:strCache>
                <c:ptCount val="3"/>
                <c:pt idx="0">
                  <c:v>Draw</c:v>
                </c:pt>
                <c:pt idx="1">
                  <c:v>Manish Sisodia</c:v>
                </c:pt>
                <c:pt idx="2">
                  <c:v>Ravinder Singh Negi</c:v>
                </c:pt>
              </c:strCache>
            </c:strRef>
          </c:cat>
          <c:val>
            <c:numRef>
              <c:f>Dashboard!$C$5:$C$8</c:f>
              <c:numCache>
                <c:formatCode>General</c:formatCode>
                <c:ptCount val="3"/>
                <c:pt idx="0">
                  <c:v>1</c:v>
                </c:pt>
                <c:pt idx="1">
                  <c:v>93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4-4ECC-8DFB-B5F7C2BE4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[PoliticalSampark_Assignment.xlsx]Dashboard!PivotTable3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Question</a:t>
            </a:r>
            <a:r>
              <a:rPr lang="en-US" b="1" baseline="0"/>
              <a:t> 3</a:t>
            </a:r>
            <a:endParaRPr lang="en-US" b="1"/>
          </a:p>
        </c:rich>
      </c:tx>
      <c:layout>
        <c:manualLayout>
          <c:xMode val="edge"/>
          <c:yMode val="edge"/>
          <c:x val="0.80502268677089528"/>
          <c:y val="2.1558536576703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Dashboard!$C$38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E6-4F1E-A406-650AC497956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E6-4F1E-A406-650AC497956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E6-4F1E-A406-650AC497956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E6-4F1E-A406-650AC4979565}"/>
              </c:ext>
            </c:extLst>
          </c:dPt>
          <c:cat>
            <c:strRef>
              <c:f>Dashboard!$B$39:$B$43</c:f>
              <c:strCache>
                <c:ptCount val="4"/>
                <c:pt idx="0">
                  <c:v>Draw</c:v>
                </c:pt>
                <c:pt idx="1">
                  <c:v>Ravinder Singh Negi Lost</c:v>
                </c:pt>
                <c:pt idx="2">
                  <c:v>Ravinder Singh Negi Won But by Less than 100 votes</c:v>
                </c:pt>
                <c:pt idx="3">
                  <c:v>Ravindra Negi Won By 100 Votes or more</c:v>
                </c:pt>
              </c:strCache>
            </c:strRef>
          </c:cat>
          <c:val>
            <c:numRef>
              <c:f>Dashboard!$C$39:$C$43</c:f>
              <c:numCache>
                <c:formatCode>General</c:formatCode>
                <c:ptCount val="4"/>
                <c:pt idx="0">
                  <c:v>1</c:v>
                </c:pt>
                <c:pt idx="1">
                  <c:v>93</c:v>
                </c:pt>
                <c:pt idx="2">
                  <c:v>55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C-4C56-99A5-EC8404AF7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[PoliticalSampark_Assignment.xlsx]Dashboard!PivotTable15</c:name>
    <c:fmtId val="0"/>
  </c:pivotSource>
  <c:chart>
    <c:autoTitleDeleted val="1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897926634768738E-2"/>
          <c:y val="0.11676976695693618"/>
          <c:w val="0.94152046783625731"/>
          <c:h val="0.66983017412861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Dashboard!$C$55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Dashboard!$B$56:$B$70</c:f>
              <c:strCache>
                <c:ptCount val="14"/>
                <c:pt idx="0">
                  <c:v>Manish
Sisodia</c:v>
                </c:pt>
                <c:pt idx="1">
                  <c:v>Ravinder
Singh
Negi</c:v>
                </c:pt>
                <c:pt idx="2">
                  <c:v>Laxman
Rawat</c:v>
                </c:pt>
                <c:pt idx="3">
                  <c:v>Rakesh</c:v>
                </c:pt>
                <c:pt idx="4">
                  <c:v>NOTA</c:v>
                </c:pt>
                <c:pt idx="5">
                  <c:v>Surender
Gupta</c:v>
                </c:pt>
                <c:pt idx="6">
                  <c:v>Surjeet
Singh</c:v>
                </c:pt>
                <c:pt idx="7">
                  <c:v>Sanjeev
Bhati</c:v>
                </c:pt>
                <c:pt idx="8">
                  <c:v>Pratap
Chandra</c:v>
                </c:pt>
                <c:pt idx="9">
                  <c:v>Manoj
Kumar</c:v>
                </c:pt>
                <c:pt idx="10">
                  <c:v>Gopal
Prasad</c:v>
                </c:pt>
                <c:pt idx="11">
                  <c:v>Rakesh
Suri</c:v>
                </c:pt>
                <c:pt idx="12">
                  <c:v>Shatrughan
Kumar
Singh</c:v>
                </c:pt>
                <c:pt idx="13">
                  <c:v>Vinay
Kumar
Singh</c:v>
                </c:pt>
              </c:strCache>
            </c:strRef>
          </c:cat>
          <c:val>
            <c:numRef>
              <c:f>Dashboard!$C$56:$C$70</c:f>
              <c:numCache>
                <c:formatCode>General</c:formatCode>
                <c:ptCount val="14"/>
                <c:pt idx="0">
                  <c:v>70163</c:v>
                </c:pt>
                <c:pt idx="1">
                  <c:v>66956</c:v>
                </c:pt>
                <c:pt idx="2">
                  <c:v>2802</c:v>
                </c:pt>
                <c:pt idx="3">
                  <c:v>676</c:v>
                </c:pt>
                <c:pt idx="4">
                  <c:v>529</c:v>
                </c:pt>
                <c:pt idx="5">
                  <c:v>321</c:v>
                </c:pt>
                <c:pt idx="6">
                  <c:v>215</c:v>
                </c:pt>
                <c:pt idx="7">
                  <c:v>184</c:v>
                </c:pt>
                <c:pt idx="8">
                  <c:v>95</c:v>
                </c:pt>
                <c:pt idx="9">
                  <c:v>79</c:v>
                </c:pt>
                <c:pt idx="10">
                  <c:v>77</c:v>
                </c:pt>
                <c:pt idx="11">
                  <c:v>60</c:v>
                </c:pt>
                <c:pt idx="12">
                  <c:v>46</c:v>
                </c:pt>
                <c:pt idx="1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0-4A5A-91E2-29D4350C68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4428160"/>
        <c:axId val="453206879"/>
      </c:barChart>
      <c:catAx>
        <c:axId val="128442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06879"/>
        <c:crosses val="autoZero"/>
        <c:auto val="1"/>
        <c:lblAlgn val="ctr"/>
        <c:lblOffset val="100"/>
        <c:noMultiLvlLbl val="0"/>
      </c:catAx>
      <c:valAx>
        <c:axId val="453206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44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20</xdr:row>
      <xdr:rowOff>26670</xdr:rowOff>
    </xdr:from>
    <xdr:to>
      <xdr:col>4</xdr:col>
      <xdr:colOff>2369820</xdr:colOff>
      <xdr:row>36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B5ABB-D8CD-5962-2D27-D978A363F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3</xdr:row>
      <xdr:rowOff>30480</xdr:rowOff>
    </xdr:from>
    <xdr:to>
      <xdr:col>4</xdr:col>
      <xdr:colOff>2369820</xdr:colOff>
      <xdr:row>19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8CCEF0-6685-85BA-65FB-15CF28597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60960</xdr:colOff>
      <xdr:row>37</xdr:row>
      <xdr:rowOff>34290</xdr:rowOff>
    </xdr:from>
    <xdr:to>
      <xdr:col>4</xdr:col>
      <xdr:colOff>2377440</xdr:colOff>
      <xdr:row>53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42D83A-F61A-5C06-9E13-9C2DEB028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30480</xdr:colOff>
      <xdr:row>54</xdr:row>
      <xdr:rowOff>34290</xdr:rowOff>
    </xdr:from>
    <xdr:to>
      <xdr:col>4</xdr:col>
      <xdr:colOff>2377440</xdr:colOff>
      <xdr:row>70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8ACDCC-59A5-7FE0-EE57-D4C007EB9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arbh Kumar" refreshedDate="45641.014597222224" createdVersion="8" refreshedVersion="8" minRefreshableVersion="3" recordCount="196" xr:uid="{D264BC2C-CC0D-4104-831A-D9040DCAB004}">
  <cacheSource type="worksheet">
    <worksheetSource ref="A2:W198" sheet="Analysis"/>
  </cacheSource>
  <cacheFields count="23">
    <cacheField name="Serial_x000a_No. Of_x000a_Polling_x000a_Station_1" numFmtId="0">
      <sharedItems containsSemiMixedTypes="0" containsString="0" containsNumber="1" containsInteger="1" minValue="1" maxValue="196"/>
    </cacheField>
    <cacheField name="Serial_x000a_No. Of_x000a_Polling_x000a_Station_2" numFmtId="0">
      <sharedItems containsSemiMixedTypes="0" containsString="0" containsNumber="1" containsInteger="1" minValue="1" maxValue="196"/>
    </cacheField>
    <cacheField name="Manish_x000a_Sisodia" numFmtId="0">
      <sharedItems containsSemiMixedTypes="0" containsString="0" containsNumber="1" containsInteger="1" minValue="123" maxValue="884" count="164">
        <n v="241"/>
        <n v="298"/>
        <n v="320"/>
        <n v="224"/>
        <n v="147"/>
        <n v="174"/>
        <n v="246"/>
        <n v="239"/>
        <n v="200"/>
        <n v="247"/>
        <n v="169"/>
        <n v="387"/>
        <n v="459"/>
        <n v="495"/>
        <n v="486"/>
        <n v="412"/>
        <n v="364"/>
        <n v="432"/>
        <n v="352"/>
        <n v="340"/>
        <n v="368"/>
        <n v="277"/>
        <n v="406"/>
        <n v="348"/>
        <n v="237"/>
        <n v="223"/>
        <n v="392"/>
        <n v="308"/>
        <n v="356"/>
        <n v="369"/>
        <n v="343"/>
        <n v="357"/>
        <n v="351"/>
        <n v="285"/>
        <n v="345"/>
        <n v="402"/>
        <n v="370"/>
        <n v="435"/>
        <n v="367"/>
        <n v="436"/>
        <n v="418"/>
        <n v="219"/>
        <n v="331"/>
        <n v="589"/>
        <n v="621"/>
        <n v="625"/>
        <n v="581"/>
        <n v="288"/>
        <n v="210"/>
        <n v="215"/>
        <n v="123"/>
        <n v="265"/>
        <n v="271"/>
        <n v="145"/>
        <n v="268"/>
        <n v="329"/>
        <n v="347"/>
        <n v="154"/>
        <n v="275"/>
        <n v="318"/>
        <n v="294"/>
        <n v="301"/>
        <n v="291"/>
        <n v="335"/>
        <n v="222"/>
        <n v="160"/>
        <n v="527"/>
        <n v="365"/>
        <n v="401"/>
        <n v="456"/>
        <n v="244"/>
        <n v="656"/>
        <n v="324"/>
        <n v="349"/>
        <n v="393"/>
        <n v="283"/>
        <n v="252"/>
        <n v="374"/>
        <n v="507"/>
        <n v="447"/>
        <n v="199"/>
        <n v="482"/>
        <n v="395"/>
        <n v="473"/>
        <n v="419"/>
        <n v="884"/>
        <n v="398"/>
        <n v="425"/>
        <n v="414"/>
        <n v="336"/>
        <n v="299"/>
        <n v="344"/>
        <n v="250"/>
        <n v="334"/>
        <n v="242"/>
        <n v="311"/>
        <n v="168"/>
        <n v="381"/>
        <n v="362"/>
        <n v="313"/>
        <n v="300"/>
        <n v="426"/>
        <n v="400"/>
        <n v="282"/>
        <n v="221"/>
        <n v="396"/>
        <n v="235"/>
        <n v="264"/>
        <n v="273"/>
        <n v="688"/>
        <n v="451"/>
        <n v="399"/>
        <n v="212"/>
        <n v="197"/>
        <n v="394"/>
        <n v="229"/>
        <n v="371"/>
        <n v="182"/>
        <n v="578"/>
        <n v="266"/>
        <n v="307"/>
        <n v="295"/>
        <n v="446"/>
        <n v="545"/>
        <n v="503"/>
        <n v="411"/>
        <n v="496"/>
        <n v="588"/>
        <n v="600"/>
        <n v="397"/>
        <n v="230"/>
        <n v="231"/>
        <n v="361"/>
        <n v="454"/>
        <n v="383"/>
        <n v="312"/>
        <n v="240"/>
        <n v="601"/>
        <n v="598"/>
        <n v="597"/>
        <n v="262"/>
        <n v="322"/>
        <n v="338"/>
        <n v="691"/>
        <n v="542"/>
        <n v="267"/>
        <n v="489"/>
        <n v="260"/>
        <n v="409"/>
        <n v="366"/>
        <n v="303"/>
        <n v="460"/>
        <n v="518"/>
        <n v="430"/>
        <n v="433"/>
        <n v="363"/>
        <n v="321"/>
        <n v="442"/>
        <n v="293"/>
        <n v="341"/>
        <n v="287"/>
        <n v="304"/>
        <n v="280"/>
        <n v="233"/>
      </sharedItems>
    </cacheField>
    <cacheField name="Ravinder_x000a_Singh_x000a_Negi" numFmtId="0">
      <sharedItems containsSemiMixedTypes="0" containsString="0" containsNumber="1" containsInteger="1" minValue="73" maxValue="636" count="154">
        <n v="75"/>
        <n v="157"/>
        <n v="158"/>
        <n v="247"/>
        <n v="226"/>
        <n v="258"/>
        <n v="284"/>
        <n v="356"/>
        <n v="256"/>
        <n v="309"/>
        <n v="238"/>
        <n v="449"/>
        <n v="365"/>
        <n v="346"/>
        <n v="371"/>
        <n v="341"/>
        <n v="357"/>
        <n v="287"/>
        <n v="262"/>
        <n v="427"/>
        <n v="362"/>
        <n v="399"/>
        <n v="347"/>
        <n v="275"/>
        <n v="204"/>
        <n v="539"/>
        <n v="466"/>
        <n v="530"/>
        <n v="514"/>
        <n v="511"/>
        <n v="455"/>
        <n v="387"/>
        <n v="491"/>
        <n v="534"/>
        <n v="517"/>
        <n v="527"/>
        <n v="529"/>
        <n v="473"/>
        <n v="493"/>
        <n v="405"/>
        <n v="188"/>
        <n v="215"/>
        <n v="273"/>
        <n v="263"/>
        <n v="202"/>
        <n v="344"/>
        <n v="332"/>
        <n v="300"/>
        <n v="156"/>
        <n v="260"/>
        <n v="240"/>
        <n v="451"/>
        <n v="330"/>
        <n v="195"/>
        <n v="139"/>
        <n v="565"/>
        <n v="460"/>
        <n v="496"/>
        <n v="400"/>
        <n v="417"/>
        <n v="500"/>
        <n v="280"/>
        <n v="214"/>
        <n v="452"/>
        <n v="522"/>
        <n v="246"/>
        <n v="234"/>
        <n v="248"/>
        <n v="614"/>
        <n v="515"/>
        <n v="636"/>
        <n v="436"/>
        <n v="384"/>
        <n v="434"/>
        <n v="191"/>
        <n v="479"/>
        <n v="411"/>
        <n v="241"/>
        <n v="404"/>
        <n v="414"/>
        <n v="189"/>
        <n v="208"/>
        <n v="304"/>
        <n v="73"/>
        <n v="391"/>
        <n v="448"/>
        <n v="450"/>
        <n v="339"/>
        <n v="244"/>
        <n v="249"/>
        <n v="213"/>
        <n v="342"/>
        <n v="340"/>
        <n v="225"/>
        <n v="268"/>
        <n v="325"/>
        <n v="328"/>
        <n v="333"/>
        <n v="353"/>
        <n v="326"/>
        <n v="567"/>
        <n v="403"/>
        <n v="463"/>
        <n v="285"/>
        <n v="420"/>
        <n v="489"/>
        <n v="553"/>
        <n v="318"/>
        <n v="343"/>
        <n v="444"/>
        <n v="516"/>
        <n v="232"/>
        <n v="319"/>
        <n v="424"/>
        <n v="297"/>
        <n v="422"/>
        <n v="324"/>
        <n v="423"/>
        <n v="286"/>
        <n v="194"/>
        <n v="98"/>
        <n v="235"/>
        <n v="289"/>
        <n v="160"/>
        <n v="177"/>
        <n v="336"/>
        <n v="381"/>
        <n v="313"/>
        <n v="288"/>
        <n v="183"/>
        <n v="135"/>
        <n v="233"/>
        <n v="377"/>
        <n v="351"/>
        <n v="359"/>
        <n v="236"/>
        <n v="220"/>
        <n v="172"/>
        <n v="290"/>
        <n v="360"/>
        <n v="421"/>
        <n v="379"/>
        <n v="498"/>
        <n v="299"/>
        <n v="441"/>
        <n v="115"/>
        <n v="243"/>
        <n v="296"/>
        <n v="428"/>
        <n v="314"/>
        <n v="237"/>
        <n v="271"/>
        <n v="123"/>
        <n v="303"/>
      </sharedItems>
    </cacheField>
    <cacheField name="Rakesh" numFmtId="0">
      <sharedItems containsSemiMixedTypes="0" containsString="0" containsNumber="1" containsInteger="1" minValue="0" maxValue="64"/>
    </cacheField>
    <cacheField name="Laxman_x000a_Rawat" numFmtId="0">
      <sharedItems containsSemiMixedTypes="0" containsString="0" containsNumber="1" containsInteger="1" minValue="1" maxValue="43"/>
    </cacheField>
    <cacheField name="Pratap_x000a_Chandra" numFmtId="0">
      <sharedItems containsSemiMixedTypes="0" containsString="0" containsNumber="1" containsInteger="1" minValue="0" maxValue="3"/>
    </cacheField>
    <cacheField name="Rakesh_x000a_Suri" numFmtId="0">
      <sharedItems containsSemiMixedTypes="0" containsString="0" containsNumber="1" containsInteger="1" minValue="0" maxValue="3"/>
    </cacheField>
    <cacheField name="Vinay_x000a_Kumar_x000a_Singh" numFmtId="0">
      <sharedItems containsSemiMixedTypes="0" containsString="0" containsNumber="1" containsInteger="1" minValue="0" maxValue="3"/>
    </cacheField>
    <cacheField name="Shatrughan_x000a_Kumar_x000a_Singh" numFmtId="0">
      <sharedItems containsSemiMixedTypes="0" containsString="0" containsNumber="1" containsInteger="1" minValue="0" maxValue="2"/>
    </cacheField>
    <cacheField name="Sanjeev_x000a_Bhati" numFmtId="0">
      <sharedItems containsSemiMixedTypes="0" containsString="0" containsNumber="1" containsInteger="1" minValue="0" maxValue="37"/>
    </cacheField>
    <cacheField name="Surender_x000a_Gupta" numFmtId="0">
      <sharedItems containsSemiMixedTypes="0" containsString="0" containsNumber="1" containsInteger="1" minValue="0" maxValue="8"/>
    </cacheField>
    <cacheField name="Gopal_x000a_Prasad" numFmtId="0">
      <sharedItems containsSemiMixedTypes="0" containsString="0" containsNumber="1" containsInteger="1" minValue="0" maxValue="3"/>
    </cacheField>
    <cacheField name="Manoj_x000a_Kumar" numFmtId="0">
      <sharedItems containsSemiMixedTypes="0" containsString="0" containsNumber="1" containsInteger="1" minValue="0" maxValue="7"/>
    </cacheField>
    <cacheField name="Surjeet_x000a_Singh" numFmtId="0">
      <sharedItems containsSemiMixedTypes="0" containsString="0" containsNumber="1" containsInteger="1" minValue="0" maxValue="10"/>
    </cacheField>
    <cacheField name="Total_x000a_of_x000a_Valid_x000a_Votes" numFmtId="0">
      <sharedItems containsSemiMixedTypes="0" containsString="0" containsNumber="1" containsInteger="1" minValue="288" maxValue="1095"/>
    </cacheField>
    <cacheField name="No. Of_x000a_Rejected_x000a_Votes" numFmtId="0">
      <sharedItems containsSemiMixedTypes="0" containsString="0" containsNumber="1" containsInteger="1" minValue="0" maxValue="0"/>
    </cacheField>
    <cacheField name="NOTA" numFmtId="0">
      <sharedItems containsSemiMixedTypes="0" containsString="0" containsNumber="1" containsInteger="1" minValue="0" maxValue="10" count="11">
        <n v="1"/>
        <n v="0"/>
        <n v="3"/>
        <n v="9"/>
        <n v="2"/>
        <n v="6"/>
        <n v="5"/>
        <n v="8"/>
        <n v="4"/>
        <n v="7"/>
        <n v="10"/>
      </sharedItems>
    </cacheField>
    <cacheField name="Total" numFmtId="0">
      <sharedItems containsSemiMixedTypes="0" containsString="0" containsNumber="1" containsInteger="1" minValue="289" maxValue="1095"/>
    </cacheField>
    <cacheField name="No. Of_x000a_Tendered_x000a_Votes" numFmtId="0">
      <sharedItems containsSemiMixedTypes="0" containsString="0" containsNumber="1" containsInteger="1" minValue="0" maxValue="2"/>
    </cacheField>
    <cacheField name="Result -  Sisodia Vs Negi" numFmtId="0">
      <sharedItems count="3">
        <s v="Manish Sisodia"/>
        <s v="Ravinder Singh Negi"/>
        <s v="Draw"/>
      </sharedItems>
    </cacheField>
    <cacheField name="Manish Sisodia Lost By 50 Votes or more" numFmtId="0">
      <sharedItems count="6">
        <s v="Manish Sisodia Won"/>
        <s v="Manish Sisodia Lost but by less than 50 Votes"/>
        <s v="Manish Sisodia Lost By 50 Votes or more"/>
        <s v="Draw"/>
        <s v="Ravinder Singh Negi Won" u="1"/>
        <s v="NA" u="1"/>
      </sharedItems>
    </cacheField>
    <cacheField name="Ravindra Negi Won By 100 Votes or more" numFmtId="0">
      <sharedItems count="4">
        <s v="Ravinder Singh Negi Lost"/>
        <s v="Ravinder Singh Negi Won But by Less than 100 votes"/>
        <s v="Ravindra Negi Won By 100 Votes or more"/>
        <s v="Dra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arbh Kumar" refreshedDate="45641.062082407407" createdVersion="8" refreshedVersion="8" minRefreshableVersion="3" recordCount="18" xr:uid="{A4A3F937-B941-4C32-B1E0-EA9E00284EA8}">
  <cacheSource type="worksheet">
    <worksheetSource ref="A6:B24" sheet="Summary of Data"/>
  </cacheSource>
  <cacheFields count="2">
    <cacheField name="Candidates" numFmtId="0">
      <sharedItems count="18">
        <s v="Manish_x000a_Sisodia"/>
        <s v="Ravinder_x000a_Singh_x000a_Negi"/>
        <s v="Rakesh"/>
        <s v="Laxman_x000a_Rawat"/>
        <s v="Pratap_x000a_Chandra"/>
        <s v="Rakesh_x000a_Suri"/>
        <s v="Vinay_x000a_Kumar_x000a_Singh"/>
        <s v="Shatrughan_x000a_Kumar_x000a_Singh"/>
        <s v="Sanjeev_x000a_Bhati"/>
        <s v="Surender_x000a_Gupta"/>
        <s v="Gopal_x000a_Prasad"/>
        <s v="Manoj_x000a_Kumar"/>
        <s v="Surjeet_x000a_Singh"/>
        <s v="Total_x000a_of_x000a_Valid_x000a_Votes"/>
        <s v="No. Of_x000a_Rejected_x000a_Votes"/>
        <s v="NOTA"/>
        <s v="Total"/>
        <s v="No. Of_x000a_Tendered_x000a_Votes"/>
      </sharedItems>
    </cacheField>
    <cacheField name="Total Votes" numFmtId="0">
      <sharedItems containsSemiMixedTypes="0" containsString="0" containsNumber="1" containsInteger="1" minValue="3" maxValue="1423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n v="1"/>
    <n v="1"/>
    <x v="0"/>
    <x v="0"/>
    <n v="8"/>
    <n v="8"/>
    <n v="0"/>
    <n v="0"/>
    <n v="0"/>
    <n v="0"/>
    <n v="0"/>
    <n v="0"/>
    <n v="0"/>
    <n v="1"/>
    <n v="0"/>
    <n v="333"/>
    <n v="0"/>
    <x v="0"/>
    <n v="334"/>
    <n v="0"/>
    <x v="0"/>
    <x v="0"/>
    <x v="0"/>
  </r>
  <r>
    <n v="2"/>
    <n v="2"/>
    <x v="1"/>
    <x v="1"/>
    <n v="0"/>
    <n v="2"/>
    <n v="0"/>
    <n v="0"/>
    <n v="0"/>
    <n v="0"/>
    <n v="3"/>
    <n v="1"/>
    <n v="0"/>
    <n v="0"/>
    <n v="0"/>
    <n v="461"/>
    <n v="0"/>
    <x v="1"/>
    <n v="461"/>
    <n v="0"/>
    <x v="0"/>
    <x v="0"/>
    <x v="0"/>
  </r>
  <r>
    <n v="3"/>
    <n v="3"/>
    <x v="2"/>
    <x v="2"/>
    <n v="8"/>
    <n v="8"/>
    <n v="1"/>
    <n v="1"/>
    <n v="0"/>
    <n v="0"/>
    <n v="0"/>
    <n v="0"/>
    <n v="1"/>
    <n v="1"/>
    <n v="1"/>
    <n v="499"/>
    <n v="0"/>
    <x v="2"/>
    <n v="502"/>
    <n v="0"/>
    <x v="0"/>
    <x v="0"/>
    <x v="0"/>
  </r>
  <r>
    <n v="4"/>
    <n v="4"/>
    <x v="3"/>
    <x v="3"/>
    <n v="2"/>
    <n v="13"/>
    <n v="0"/>
    <n v="0"/>
    <n v="0"/>
    <n v="0"/>
    <n v="0"/>
    <n v="0"/>
    <n v="0"/>
    <n v="0"/>
    <n v="0"/>
    <n v="486"/>
    <n v="0"/>
    <x v="3"/>
    <n v="495"/>
    <n v="0"/>
    <x v="1"/>
    <x v="1"/>
    <x v="1"/>
  </r>
  <r>
    <n v="5"/>
    <n v="5"/>
    <x v="4"/>
    <x v="4"/>
    <n v="1"/>
    <n v="11"/>
    <n v="0"/>
    <n v="0"/>
    <n v="0"/>
    <n v="0"/>
    <n v="0"/>
    <n v="1"/>
    <n v="0"/>
    <n v="0"/>
    <n v="0"/>
    <n v="386"/>
    <n v="0"/>
    <x v="2"/>
    <n v="389"/>
    <n v="0"/>
    <x v="1"/>
    <x v="2"/>
    <x v="1"/>
  </r>
  <r>
    <n v="6"/>
    <n v="6"/>
    <x v="5"/>
    <x v="5"/>
    <n v="1"/>
    <n v="14"/>
    <n v="0"/>
    <n v="1"/>
    <n v="0"/>
    <n v="0"/>
    <n v="0"/>
    <n v="1"/>
    <n v="0"/>
    <n v="0"/>
    <n v="0"/>
    <n v="449"/>
    <n v="0"/>
    <x v="4"/>
    <n v="451"/>
    <n v="0"/>
    <x v="1"/>
    <x v="2"/>
    <x v="1"/>
  </r>
  <r>
    <n v="7"/>
    <n v="7"/>
    <x v="6"/>
    <x v="6"/>
    <n v="1"/>
    <n v="10"/>
    <n v="0"/>
    <n v="0"/>
    <n v="0"/>
    <n v="0"/>
    <n v="0"/>
    <n v="0"/>
    <n v="0"/>
    <n v="0"/>
    <n v="0"/>
    <n v="541"/>
    <n v="0"/>
    <x v="2"/>
    <n v="544"/>
    <n v="0"/>
    <x v="1"/>
    <x v="1"/>
    <x v="1"/>
  </r>
  <r>
    <n v="8"/>
    <n v="8"/>
    <x v="7"/>
    <x v="7"/>
    <n v="0"/>
    <n v="16"/>
    <n v="0"/>
    <n v="0"/>
    <n v="0"/>
    <n v="0"/>
    <n v="0"/>
    <n v="1"/>
    <n v="0"/>
    <n v="0"/>
    <n v="0"/>
    <n v="612"/>
    <n v="0"/>
    <x v="2"/>
    <n v="615"/>
    <n v="0"/>
    <x v="1"/>
    <x v="2"/>
    <x v="2"/>
  </r>
  <r>
    <n v="9"/>
    <n v="9"/>
    <x v="8"/>
    <x v="8"/>
    <n v="0"/>
    <n v="14"/>
    <n v="0"/>
    <n v="0"/>
    <n v="0"/>
    <n v="0"/>
    <n v="0"/>
    <n v="0"/>
    <n v="0"/>
    <n v="0"/>
    <n v="0"/>
    <n v="470"/>
    <n v="0"/>
    <x v="2"/>
    <n v="473"/>
    <n v="0"/>
    <x v="1"/>
    <x v="2"/>
    <x v="1"/>
  </r>
  <r>
    <n v="10"/>
    <n v="10"/>
    <x v="9"/>
    <x v="9"/>
    <n v="3"/>
    <n v="8"/>
    <n v="0"/>
    <n v="0"/>
    <n v="1"/>
    <n v="0"/>
    <n v="0"/>
    <n v="0"/>
    <n v="0"/>
    <n v="0"/>
    <n v="0"/>
    <n v="568"/>
    <n v="0"/>
    <x v="2"/>
    <n v="571"/>
    <n v="0"/>
    <x v="1"/>
    <x v="2"/>
    <x v="1"/>
  </r>
  <r>
    <n v="11"/>
    <n v="11"/>
    <x v="10"/>
    <x v="10"/>
    <n v="0"/>
    <n v="8"/>
    <n v="0"/>
    <n v="0"/>
    <n v="0"/>
    <n v="0"/>
    <n v="0"/>
    <n v="1"/>
    <n v="0"/>
    <n v="0"/>
    <n v="0"/>
    <n v="416"/>
    <n v="0"/>
    <x v="5"/>
    <n v="422"/>
    <n v="0"/>
    <x v="1"/>
    <x v="2"/>
    <x v="1"/>
  </r>
  <r>
    <n v="12"/>
    <n v="12"/>
    <x v="11"/>
    <x v="11"/>
    <n v="1"/>
    <n v="15"/>
    <n v="1"/>
    <n v="2"/>
    <n v="0"/>
    <n v="0"/>
    <n v="1"/>
    <n v="2"/>
    <n v="0"/>
    <n v="0"/>
    <n v="1"/>
    <n v="859"/>
    <n v="0"/>
    <x v="2"/>
    <n v="862"/>
    <n v="0"/>
    <x v="1"/>
    <x v="2"/>
    <x v="1"/>
  </r>
  <r>
    <n v="13"/>
    <n v="13"/>
    <x v="12"/>
    <x v="12"/>
    <n v="2"/>
    <n v="11"/>
    <n v="0"/>
    <n v="0"/>
    <n v="0"/>
    <n v="0"/>
    <n v="1"/>
    <n v="1"/>
    <n v="1"/>
    <n v="2"/>
    <n v="0"/>
    <n v="842"/>
    <n v="0"/>
    <x v="1"/>
    <n v="842"/>
    <n v="0"/>
    <x v="0"/>
    <x v="0"/>
    <x v="0"/>
  </r>
  <r>
    <n v="14"/>
    <n v="14"/>
    <x v="13"/>
    <x v="7"/>
    <n v="0"/>
    <n v="8"/>
    <n v="0"/>
    <n v="0"/>
    <n v="0"/>
    <n v="2"/>
    <n v="1"/>
    <n v="0"/>
    <n v="0"/>
    <n v="0"/>
    <n v="0"/>
    <n v="862"/>
    <n v="0"/>
    <x v="0"/>
    <n v="863"/>
    <n v="0"/>
    <x v="0"/>
    <x v="0"/>
    <x v="0"/>
  </r>
  <r>
    <n v="15"/>
    <n v="15"/>
    <x v="14"/>
    <x v="13"/>
    <n v="3"/>
    <n v="16"/>
    <n v="0"/>
    <n v="1"/>
    <n v="0"/>
    <n v="1"/>
    <n v="1"/>
    <n v="1"/>
    <n v="3"/>
    <n v="0"/>
    <n v="0"/>
    <n v="858"/>
    <n v="0"/>
    <x v="2"/>
    <n v="861"/>
    <n v="0"/>
    <x v="0"/>
    <x v="0"/>
    <x v="0"/>
  </r>
  <r>
    <n v="16"/>
    <n v="16"/>
    <x v="15"/>
    <x v="14"/>
    <n v="2"/>
    <n v="13"/>
    <n v="2"/>
    <n v="0"/>
    <n v="0"/>
    <n v="0"/>
    <n v="0"/>
    <n v="3"/>
    <n v="2"/>
    <n v="0"/>
    <n v="0"/>
    <n v="805"/>
    <n v="0"/>
    <x v="0"/>
    <n v="806"/>
    <n v="0"/>
    <x v="0"/>
    <x v="0"/>
    <x v="0"/>
  </r>
  <r>
    <n v="17"/>
    <n v="17"/>
    <x v="16"/>
    <x v="15"/>
    <n v="1"/>
    <n v="14"/>
    <n v="1"/>
    <n v="0"/>
    <n v="0"/>
    <n v="1"/>
    <n v="0"/>
    <n v="2"/>
    <n v="0"/>
    <n v="0"/>
    <n v="0"/>
    <n v="724"/>
    <n v="0"/>
    <x v="0"/>
    <n v="725"/>
    <n v="0"/>
    <x v="0"/>
    <x v="0"/>
    <x v="0"/>
  </r>
  <r>
    <n v="18"/>
    <n v="18"/>
    <x v="17"/>
    <x v="16"/>
    <n v="7"/>
    <n v="13"/>
    <n v="1"/>
    <n v="0"/>
    <n v="0"/>
    <n v="1"/>
    <n v="0"/>
    <n v="2"/>
    <n v="0"/>
    <n v="0"/>
    <n v="0"/>
    <n v="813"/>
    <n v="0"/>
    <x v="6"/>
    <n v="818"/>
    <n v="0"/>
    <x v="0"/>
    <x v="0"/>
    <x v="0"/>
  </r>
  <r>
    <n v="19"/>
    <n v="19"/>
    <x v="18"/>
    <x v="17"/>
    <n v="2"/>
    <n v="4"/>
    <n v="0"/>
    <n v="0"/>
    <n v="0"/>
    <n v="0"/>
    <n v="0"/>
    <n v="2"/>
    <n v="1"/>
    <n v="0"/>
    <n v="0"/>
    <n v="648"/>
    <n v="0"/>
    <x v="2"/>
    <n v="651"/>
    <n v="0"/>
    <x v="0"/>
    <x v="0"/>
    <x v="0"/>
  </r>
  <r>
    <n v="20"/>
    <n v="20"/>
    <x v="19"/>
    <x v="18"/>
    <n v="2"/>
    <n v="11"/>
    <n v="0"/>
    <n v="0"/>
    <n v="0"/>
    <n v="0"/>
    <n v="0"/>
    <n v="2"/>
    <n v="0"/>
    <n v="7"/>
    <n v="0"/>
    <n v="624"/>
    <n v="0"/>
    <x v="1"/>
    <n v="624"/>
    <n v="0"/>
    <x v="0"/>
    <x v="0"/>
    <x v="0"/>
  </r>
  <r>
    <n v="21"/>
    <n v="21"/>
    <x v="20"/>
    <x v="19"/>
    <n v="3"/>
    <n v="13"/>
    <n v="1"/>
    <n v="0"/>
    <n v="0"/>
    <n v="2"/>
    <n v="1"/>
    <n v="2"/>
    <n v="2"/>
    <n v="2"/>
    <n v="6"/>
    <n v="827"/>
    <n v="0"/>
    <x v="7"/>
    <n v="835"/>
    <n v="0"/>
    <x v="1"/>
    <x v="2"/>
    <x v="1"/>
  </r>
  <r>
    <n v="22"/>
    <n v="22"/>
    <x v="21"/>
    <x v="20"/>
    <n v="0"/>
    <n v="11"/>
    <n v="0"/>
    <n v="0"/>
    <n v="0"/>
    <n v="0"/>
    <n v="0"/>
    <n v="2"/>
    <n v="0"/>
    <n v="0"/>
    <n v="0"/>
    <n v="652"/>
    <n v="0"/>
    <x v="1"/>
    <n v="652"/>
    <n v="0"/>
    <x v="1"/>
    <x v="2"/>
    <x v="1"/>
  </r>
  <r>
    <n v="23"/>
    <n v="23"/>
    <x v="22"/>
    <x v="21"/>
    <n v="3"/>
    <n v="15"/>
    <n v="0"/>
    <n v="1"/>
    <n v="0"/>
    <n v="0"/>
    <n v="0"/>
    <n v="4"/>
    <n v="0"/>
    <n v="0"/>
    <n v="0"/>
    <n v="828"/>
    <n v="0"/>
    <x v="0"/>
    <n v="829"/>
    <n v="0"/>
    <x v="0"/>
    <x v="0"/>
    <x v="0"/>
  </r>
  <r>
    <n v="24"/>
    <n v="24"/>
    <x v="23"/>
    <x v="22"/>
    <n v="2"/>
    <n v="7"/>
    <n v="1"/>
    <n v="0"/>
    <n v="0"/>
    <n v="0"/>
    <n v="1"/>
    <n v="1"/>
    <n v="0"/>
    <n v="0"/>
    <n v="2"/>
    <n v="709"/>
    <n v="0"/>
    <x v="0"/>
    <n v="710"/>
    <n v="0"/>
    <x v="0"/>
    <x v="0"/>
    <x v="0"/>
  </r>
  <r>
    <n v="25"/>
    <n v="25"/>
    <x v="24"/>
    <x v="23"/>
    <n v="0"/>
    <n v="10"/>
    <n v="0"/>
    <n v="0"/>
    <n v="0"/>
    <n v="0"/>
    <n v="0"/>
    <n v="0"/>
    <n v="0"/>
    <n v="0"/>
    <n v="0"/>
    <n v="522"/>
    <n v="0"/>
    <x v="6"/>
    <n v="527"/>
    <n v="0"/>
    <x v="1"/>
    <x v="1"/>
    <x v="1"/>
  </r>
  <r>
    <n v="26"/>
    <n v="26"/>
    <x v="25"/>
    <x v="24"/>
    <n v="1"/>
    <n v="7"/>
    <n v="0"/>
    <n v="0"/>
    <n v="0"/>
    <n v="0"/>
    <n v="0"/>
    <n v="0"/>
    <n v="0"/>
    <n v="1"/>
    <n v="1"/>
    <n v="437"/>
    <n v="0"/>
    <x v="8"/>
    <n v="441"/>
    <n v="0"/>
    <x v="0"/>
    <x v="0"/>
    <x v="0"/>
  </r>
  <r>
    <n v="27"/>
    <n v="27"/>
    <x v="26"/>
    <x v="25"/>
    <n v="1"/>
    <n v="17"/>
    <n v="0"/>
    <n v="1"/>
    <n v="0"/>
    <n v="0"/>
    <n v="0"/>
    <n v="0"/>
    <n v="1"/>
    <n v="0"/>
    <n v="1"/>
    <n v="952"/>
    <n v="0"/>
    <x v="8"/>
    <n v="956"/>
    <n v="0"/>
    <x v="1"/>
    <x v="2"/>
    <x v="2"/>
  </r>
  <r>
    <n v="28"/>
    <n v="28"/>
    <x v="27"/>
    <x v="26"/>
    <n v="2"/>
    <n v="15"/>
    <n v="0"/>
    <n v="0"/>
    <n v="0"/>
    <n v="1"/>
    <n v="2"/>
    <n v="2"/>
    <n v="0"/>
    <n v="1"/>
    <n v="1"/>
    <n v="798"/>
    <n v="0"/>
    <x v="5"/>
    <n v="804"/>
    <n v="0"/>
    <x v="1"/>
    <x v="2"/>
    <x v="2"/>
  </r>
  <r>
    <n v="29"/>
    <n v="29"/>
    <x v="28"/>
    <x v="27"/>
    <n v="2"/>
    <n v="10"/>
    <n v="3"/>
    <n v="1"/>
    <n v="0"/>
    <n v="0"/>
    <n v="0"/>
    <n v="0"/>
    <n v="0"/>
    <n v="1"/>
    <n v="1"/>
    <n v="904"/>
    <n v="0"/>
    <x v="8"/>
    <n v="908"/>
    <n v="0"/>
    <x v="1"/>
    <x v="2"/>
    <x v="2"/>
  </r>
  <r>
    <n v="30"/>
    <n v="30"/>
    <x v="29"/>
    <x v="28"/>
    <n v="2"/>
    <n v="27"/>
    <n v="0"/>
    <n v="2"/>
    <n v="0"/>
    <n v="1"/>
    <n v="1"/>
    <n v="2"/>
    <n v="0"/>
    <n v="0"/>
    <n v="0"/>
    <n v="918"/>
    <n v="0"/>
    <x v="0"/>
    <n v="919"/>
    <n v="0"/>
    <x v="1"/>
    <x v="2"/>
    <x v="2"/>
  </r>
  <r>
    <n v="31"/>
    <n v="31"/>
    <x v="30"/>
    <x v="29"/>
    <n v="0"/>
    <n v="21"/>
    <n v="0"/>
    <n v="0"/>
    <n v="0"/>
    <n v="0"/>
    <n v="0"/>
    <n v="1"/>
    <n v="0"/>
    <n v="1"/>
    <n v="2"/>
    <n v="879"/>
    <n v="0"/>
    <x v="2"/>
    <n v="882"/>
    <n v="0"/>
    <x v="1"/>
    <x v="2"/>
    <x v="2"/>
  </r>
  <r>
    <n v="32"/>
    <n v="32"/>
    <x v="31"/>
    <x v="30"/>
    <n v="3"/>
    <n v="24"/>
    <n v="0"/>
    <n v="0"/>
    <n v="0"/>
    <n v="0"/>
    <n v="2"/>
    <n v="0"/>
    <n v="1"/>
    <n v="0"/>
    <n v="1"/>
    <n v="843"/>
    <n v="0"/>
    <x v="1"/>
    <n v="843"/>
    <n v="0"/>
    <x v="1"/>
    <x v="2"/>
    <x v="1"/>
  </r>
  <r>
    <n v="33"/>
    <n v="33"/>
    <x v="32"/>
    <x v="31"/>
    <n v="7"/>
    <n v="21"/>
    <n v="0"/>
    <n v="0"/>
    <n v="0"/>
    <n v="1"/>
    <n v="1"/>
    <n v="3"/>
    <n v="0"/>
    <n v="1"/>
    <n v="1"/>
    <n v="773"/>
    <n v="0"/>
    <x v="4"/>
    <n v="775"/>
    <n v="0"/>
    <x v="1"/>
    <x v="1"/>
    <x v="1"/>
  </r>
  <r>
    <n v="34"/>
    <n v="34"/>
    <x v="33"/>
    <x v="32"/>
    <n v="0"/>
    <n v="20"/>
    <n v="1"/>
    <n v="0"/>
    <n v="0"/>
    <n v="1"/>
    <n v="1"/>
    <n v="3"/>
    <n v="1"/>
    <n v="0"/>
    <n v="1"/>
    <n v="804"/>
    <n v="0"/>
    <x v="8"/>
    <n v="808"/>
    <n v="0"/>
    <x v="1"/>
    <x v="2"/>
    <x v="2"/>
  </r>
  <r>
    <n v="35"/>
    <n v="35"/>
    <x v="34"/>
    <x v="33"/>
    <n v="2"/>
    <n v="14"/>
    <n v="1"/>
    <n v="0"/>
    <n v="0"/>
    <n v="1"/>
    <n v="0"/>
    <n v="2"/>
    <n v="1"/>
    <n v="1"/>
    <n v="2"/>
    <n v="903"/>
    <n v="0"/>
    <x v="4"/>
    <n v="905"/>
    <n v="0"/>
    <x v="1"/>
    <x v="2"/>
    <x v="2"/>
  </r>
  <r>
    <n v="36"/>
    <n v="36"/>
    <x v="35"/>
    <x v="34"/>
    <n v="0"/>
    <n v="12"/>
    <n v="0"/>
    <n v="0"/>
    <n v="0"/>
    <n v="0"/>
    <n v="1"/>
    <n v="3"/>
    <n v="0"/>
    <n v="0"/>
    <n v="0"/>
    <n v="935"/>
    <n v="0"/>
    <x v="2"/>
    <n v="938"/>
    <n v="0"/>
    <x v="1"/>
    <x v="2"/>
    <x v="2"/>
  </r>
  <r>
    <n v="37"/>
    <n v="37"/>
    <x v="36"/>
    <x v="35"/>
    <n v="2"/>
    <n v="12"/>
    <n v="0"/>
    <n v="0"/>
    <n v="0"/>
    <n v="0"/>
    <n v="0"/>
    <n v="0"/>
    <n v="0"/>
    <n v="0"/>
    <n v="1"/>
    <n v="912"/>
    <n v="0"/>
    <x v="4"/>
    <n v="914"/>
    <n v="0"/>
    <x v="1"/>
    <x v="2"/>
    <x v="2"/>
  </r>
  <r>
    <n v="38"/>
    <n v="38"/>
    <x v="37"/>
    <x v="36"/>
    <n v="1"/>
    <n v="4"/>
    <n v="1"/>
    <n v="1"/>
    <n v="0"/>
    <n v="0"/>
    <n v="0"/>
    <n v="2"/>
    <n v="0"/>
    <n v="0"/>
    <n v="1"/>
    <n v="974"/>
    <n v="0"/>
    <x v="0"/>
    <n v="975"/>
    <n v="0"/>
    <x v="1"/>
    <x v="2"/>
    <x v="1"/>
  </r>
  <r>
    <n v="39"/>
    <n v="39"/>
    <x v="38"/>
    <x v="37"/>
    <n v="4"/>
    <n v="11"/>
    <n v="0"/>
    <n v="0"/>
    <n v="0"/>
    <n v="0"/>
    <n v="0"/>
    <n v="0"/>
    <n v="0"/>
    <n v="0"/>
    <n v="0"/>
    <n v="855"/>
    <n v="0"/>
    <x v="2"/>
    <n v="858"/>
    <n v="0"/>
    <x v="1"/>
    <x v="2"/>
    <x v="2"/>
  </r>
  <r>
    <n v="40"/>
    <n v="40"/>
    <x v="39"/>
    <x v="38"/>
    <n v="7"/>
    <n v="3"/>
    <n v="0"/>
    <n v="0"/>
    <n v="0"/>
    <n v="0"/>
    <n v="0"/>
    <n v="0"/>
    <n v="0"/>
    <n v="1"/>
    <n v="1"/>
    <n v="941"/>
    <n v="0"/>
    <x v="2"/>
    <n v="944"/>
    <n v="0"/>
    <x v="1"/>
    <x v="2"/>
    <x v="1"/>
  </r>
  <r>
    <n v="41"/>
    <n v="41"/>
    <x v="40"/>
    <x v="39"/>
    <n v="15"/>
    <n v="10"/>
    <n v="0"/>
    <n v="0"/>
    <n v="0"/>
    <n v="2"/>
    <n v="1"/>
    <n v="0"/>
    <n v="0"/>
    <n v="1"/>
    <n v="4"/>
    <n v="856"/>
    <n v="0"/>
    <x v="0"/>
    <n v="857"/>
    <n v="0"/>
    <x v="0"/>
    <x v="0"/>
    <x v="0"/>
  </r>
  <r>
    <n v="42"/>
    <n v="42"/>
    <x v="41"/>
    <x v="40"/>
    <n v="2"/>
    <n v="9"/>
    <n v="1"/>
    <n v="0"/>
    <n v="0"/>
    <n v="0"/>
    <n v="0"/>
    <n v="3"/>
    <n v="0"/>
    <n v="0"/>
    <n v="0"/>
    <n v="422"/>
    <n v="0"/>
    <x v="4"/>
    <n v="424"/>
    <n v="0"/>
    <x v="0"/>
    <x v="0"/>
    <x v="0"/>
  </r>
  <r>
    <n v="43"/>
    <n v="43"/>
    <x v="42"/>
    <x v="41"/>
    <n v="13"/>
    <n v="9"/>
    <n v="0"/>
    <n v="0"/>
    <n v="0"/>
    <n v="1"/>
    <n v="0"/>
    <n v="2"/>
    <n v="0"/>
    <n v="2"/>
    <n v="0"/>
    <n v="573"/>
    <n v="0"/>
    <x v="1"/>
    <n v="573"/>
    <n v="0"/>
    <x v="0"/>
    <x v="0"/>
    <x v="0"/>
  </r>
  <r>
    <n v="44"/>
    <n v="44"/>
    <x v="43"/>
    <x v="42"/>
    <n v="7"/>
    <n v="7"/>
    <n v="0"/>
    <n v="0"/>
    <n v="0"/>
    <n v="0"/>
    <n v="0"/>
    <n v="1"/>
    <n v="1"/>
    <n v="0"/>
    <n v="0"/>
    <n v="878"/>
    <n v="0"/>
    <x v="4"/>
    <n v="880"/>
    <n v="0"/>
    <x v="0"/>
    <x v="0"/>
    <x v="0"/>
  </r>
  <r>
    <n v="45"/>
    <n v="45"/>
    <x v="44"/>
    <x v="13"/>
    <n v="4"/>
    <n v="6"/>
    <n v="0"/>
    <n v="1"/>
    <n v="0"/>
    <n v="2"/>
    <n v="0"/>
    <n v="1"/>
    <n v="0"/>
    <n v="0"/>
    <n v="0"/>
    <n v="981"/>
    <n v="0"/>
    <x v="2"/>
    <n v="984"/>
    <n v="0"/>
    <x v="0"/>
    <x v="0"/>
    <x v="0"/>
  </r>
  <r>
    <n v="46"/>
    <n v="46"/>
    <x v="45"/>
    <x v="43"/>
    <n v="11"/>
    <n v="8"/>
    <n v="2"/>
    <n v="1"/>
    <n v="0"/>
    <n v="0"/>
    <n v="0"/>
    <n v="2"/>
    <n v="3"/>
    <n v="0"/>
    <n v="0"/>
    <n v="915"/>
    <n v="0"/>
    <x v="8"/>
    <n v="919"/>
    <n v="0"/>
    <x v="0"/>
    <x v="0"/>
    <x v="0"/>
  </r>
  <r>
    <n v="47"/>
    <n v="47"/>
    <x v="46"/>
    <x v="44"/>
    <n v="5"/>
    <n v="7"/>
    <n v="1"/>
    <n v="0"/>
    <n v="0"/>
    <n v="0"/>
    <n v="0"/>
    <n v="1"/>
    <n v="0"/>
    <n v="1"/>
    <n v="0"/>
    <n v="798"/>
    <n v="0"/>
    <x v="4"/>
    <n v="800"/>
    <n v="0"/>
    <x v="0"/>
    <x v="0"/>
    <x v="0"/>
  </r>
  <r>
    <n v="48"/>
    <n v="48"/>
    <x v="47"/>
    <x v="45"/>
    <n v="7"/>
    <n v="13"/>
    <n v="2"/>
    <n v="0"/>
    <n v="1"/>
    <n v="1"/>
    <n v="1"/>
    <n v="1"/>
    <n v="1"/>
    <n v="3"/>
    <n v="0"/>
    <n v="662"/>
    <n v="0"/>
    <x v="0"/>
    <n v="663"/>
    <n v="0"/>
    <x v="1"/>
    <x v="2"/>
    <x v="1"/>
  </r>
  <r>
    <n v="49"/>
    <n v="49"/>
    <x v="48"/>
    <x v="46"/>
    <n v="2"/>
    <n v="8"/>
    <n v="0"/>
    <n v="0"/>
    <n v="0"/>
    <n v="0"/>
    <n v="0"/>
    <n v="0"/>
    <n v="0"/>
    <n v="0"/>
    <n v="2"/>
    <n v="554"/>
    <n v="0"/>
    <x v="2"/>
    <n v="557"/>
    <n v="0"/>
    <x v="1"/>
    <x v="2"/>
    <x v="2"/>
  </r>
  <r>
    <n v="50"/>
    <n v="50"/>
    <x v="49"/>
    <x v="47"/>
    <n v="1"/>
    <n v="12"/>
    <n v="0"/>
    <n v="1"/>
    <n v="0"/>
    <n v="0"/>
    <n v="0"/>
    <n v="3"/>
    <n v="0"/>
    <n v="0"/>
    <n v="0"/>
    <n v="532"/>
    <n v="0"/>
    <x v="1"/>
    <n v="532"/>
    <n v="0"/>
    <x v="1"/>
    <x v="2"/>
    <x v="1"/>
  </r>
  <r>
    <n v="51"/>
    <n v="51"/>
    <x v="50"/>
    <x v="48"/>
    <n v="0"/>
    <n v="6"/>
    <n v="2"/>
    <n v="0"/>
    <n v="0"/>
    <n v="0"/>
    <n v="1"/>
    <n v="0"/>
    <n v="0"/>
    <n v="0"/>
    <n v="0"/>
    <n v="288"/>
    <n v="0"/>
    <x v="0"/>
    <n v="289"/>
    <n v="0"/>
    <x v="1"/>
    <x v="1"/>
    <x v="1"/>
  </r>
  <r>
    <n v="52"/>
    <n v="52"/>
    <x v="51"/>
    <x v="49"/>
    <n v="7"/>
    <n v="10"/>
    <n v="1"/>
    <n v="0"/>
    <n v="0"/>
    <n v="0"/>
    <n v="0"/>
    <n v="1"/>
    <n v="0"/>
    <n v="0"/>
    <n v="0"/>
    <n v="544"/>
    <n v="0"/>
    <x v="1"/>
    <n v="544"/>
    <n v="0"/>
    <x v="0"/>
    <x v="0"/>
    <x v="0"/>
  </r>
  <r>
    <n v="53"/>
    <n v="53"/>
    <x v="52"/>
    <x v="20"/>
    <n v="1"/>
    <n v="4"/>
    <n v="0"/>
    <n v="0"/>
    <n v="0"/>
    <n v="1"/>
    <n v="2"/>
    <n v="0"/>
    <n v="0"/>
    <n v="0"/>
    <n v="2"/>
    <n v="643"/>
    <n v="0"/>
    <x v="2"/>
    <n v="646"/>
    <n v="0"/>
    <x v="1"/>
    <x v="2"/>
    <x v="1"/>
  </r>
  <r>
    <n v="54"/>
    <n v="54"/>
    <x v="53"/>
    <x v="50"/>
    <n v="0"/>
    <n v="4"/>
    <n v="0"/>
    <n v="0"/>
    <n v="1"/>
    <n v="1"/>
    <n v="2"/>
    <n v="2"/>
    <n v="0"/>
    <n v="0"/>
    <n v="0"/>
    <n v="395"/>
    <n v="0"/>
    <x v="0"/>
    <n v="396"/>
    <n v="0"/>
    <x v="1"/>
    <x v="2"/>
    <x v="1"/>
  </r>
  <r>
    <n v="55"/>
    <n v="55"/>
    <x v="54"/>
    <x v="51"/>
    <n v="6"/>
    <n v="17"/>
    <n v="2"/>
    <n v="0"/>
    <n v="1"/>
    <n v="0"/>
    <n v="1"/>
    <n v="0"/>
    <n v="1"/>
    <n v="1"/>
    <n v="0"/>
    <n v="748"/>
    <n v="0"/>
    <x v="8"/>
    <n v="752"/>
    <n v="0"/>
    <x v="1"/>
    <x v="2"/>
    <x v="2"/>
  </r>
  <r>
    <n v="56"/>
    <n v="56"/>
    <x v="49"/>
    <x v="52"/>
    <n v="1"/>
    <n v="30"/>
    <n v="1"/>
    <n v="0"/>
    <n v="0"/>
    <n v="1"/>
    <n v="1"/>
    <n v="3"/>
    <n v="0"/>
    <n v="1"/>
    <n v="0"/>
    <n v="583"/>
    <n v="0"/>
    <x v="2"/>
    <n v="586"/>
    <n v="0"/>
    <x v="1"/>
    <x v="2"/>
    <x v="2"/>
  </r>
  <r>
    <n v="57"/>
    <n v="57"/>
    <x v="55"/>
    <x v="53"/>
    <n v="10"/>
    <n v="5"/>
    <n v="0"/>
    <n v="0"/>
    <n v="0"/>
    <n v="0"/>
    <n v="0"/>
    <n v="1"/>
    <n v="0"/>
    <n v="0"/>
    <n v="0"/>
    <n v="540"/>
    <n v="0"/>
    <x v="1"/>
    <n v="540"/>
    <n v="0"/>
    <x v="0"/>
    <x v="0"/>
    <x v="0"/>
  </r>
  <r>
    <n v="58"/>
    <n v="58"/>
    <x v="56"/>
    <x v="54"/>
    <n v="24"/>
    <n v="13"/>
    <n v="1"/>
    <n v="0"/>
    <n v="0"/>
    <n v="0"/>
    <n v="1"/>
    <n v="2"/>
    <n v="0"/>
    <n v="0"/>
    <n v="0"/>
    <n v="527"/>
    <n v="0"/>
    <x v="0"/>
    <n v="528"/>
    <n v="0"/>
    <x v="0"/>
    <x v="0"/>
    <x v="0"/>
  </r>
  <r>
    <n v="59"/>
    <n v="59"/>
    <x v="57"/>
    <x v="48"/>
    <n v="1"/>
    <n v="2"/>
    <n v="0"/>
    <n v="0"/>
    <n v="0"/>
    <n v="0"/>
    <n v="0"/>
    <n v="1"/>
    <n v="0"/>
    <n v="0"/>
    <n v="0"/>
    <n v="314"/>
    <n v="0"/>
    <x v="4"/>
    <n v="316"/>
    <n v="0"/>
    <x v="1"/>
    <x v="1"/>
    <x v="1"/>
  </r>
  <r>
    <n v="60"/>
    <n v="60"/>
    <x v="58"/>
    <x v="55"/>
    <n v="4"/>
    <n v="9"/>
    <n v="1"/>
    <n v="0"/>
    <n v="0"/>
    <n v="0"/>
    <n v="2"/>
    <n v="1"/>
    <n v="0"/>
    <n v="0"/>
    <n v="0"/>
    <n v="857"/>
    <n v="0"/>
    <x v="4"/>
    <n v="859"/>
    <n v="0"/>
    <x v="1"/>
    <x v="2"/>
    <x v="2"/>
  </r>
  <r>
    <n v="61"/>
    <n v="61"/>
    <x v="59"/>
    <x v="56"/>
    <n v="0"/>
    <n v="15"/>
    <n v="0"/>
    <n v="0"/>
    <n v="0"/>
    <n v="1"/>
    <n v="3"/>
    <n v="2"/>
    <n v="2"/>
    <n v="0"/>
    <n v="1"/>
    <n v="802"/>
    <n v="0"/>
    <x v="4"/>
    <n v="804"/>
    <n v="0"/>
    <x v="1"/>
    <x v="2"/>
    <x v="2"/>
  </r>
  <r>
    <n v="62"/>
    <n v="62"/>
    <x v="26"/>
    <x v="57"/>
    <n v="3"/>
    <n v="7"/>
    <n v="0"/>
    <n v="0"/>
    <n v="1"/>
    <n v="0"/>
    <n v="1"/>
    <n v="1"/>
    <n v="1"/>
    <n v="0"/>
    <n v="1"/>
    <n v="903"/>
    <n v="0"/>
    <x v="6"/>
    <n v="908"/>
    <n v="0"/>
    <x v="1"/>
    <x v="2"/>
    <x v="2"/>
  </r>
  <r>
    <n v="63"/>
    <n v="63"/>
    <x v="60"/>
    <x v="58"/>
    <n v="0"/>
    <n v="9"/>
    <n v="0"/>
    <n v="0"/>
    <n v="0"/>
    <n v="0"/>
    <n v="0"/>
    <n v="1"/>
    <n v="0"/>
    <n v="0"/>
    <n v="3"/>
    <n v="707"/>
    <n v="0"/>
    <x v="0"/>
    <n v="708"/>
    <n v="0"/>
    <x v="1"/>
    <x v="2"/>
    <x v="2"/>
  </r>
  <r>
    <n v="64"/>
    <n v="64"/>
    <x v="61"/>
    <x v="59"/>
    <n v="2"/>
    <n v="3"/>
    <n v="0"/>
    <n v="1"/>
    <n v="0"/>
    <n v="0"/>
    <n v="1"/>
    <n v="1"/>
    <n v="1"/>
    <n v="0"/>
    <n v="0"/>
    <n v="727"/>
    <n v="0"/>
    <x v="0"/>
    <n v="728"/>
    <n v="0"/>
    <x v="1"/>
    <x v="2"/>
    <x v="2"/>
  </r>
  <r>
    <n v="65"/>
    <n v="65"/>
    <x v="62"/>
    <x v="60"/>
    <n v="3"/>
    <n v="10"/>
    <n v="1"/>
    <n v="1"/>
    <n v="0"/>
    <n v="0"/>
    <n v="0"/>
    <n v="2"/>
    <n v="3"/>
    <n v="1"/>
    <n v="2"/>
    <n v="814"/>
    <n v="0"/>
    <x v="2"/>
    <n v="817"/>
    <n v="0"/>
    <x v="1"/>
    <x v="2"/>
    <x v="2"/>
  </r>
  <r>
    <n v="66"/>
    <n v="66"/>
    <x v="63"/>
    <x v="34"/>
    <n v="2"/>
    <n v="12"/>
    <n v="0"/>
    <n v="0"/>
    <n v="0"/>
    <n v="0"/>
    <n v="0"/>
    <n v="1"/>
    <n v="0"/>
    <n v="0"/>
    <n v="2"/>
    <n v="869"/>
    <n v="0"/>
    <x v="1"/>
    <n v="869"/>
    <n v="0"/>
    <x v="1"/>
    <x v="2"/>
    <x v="2"/>
  </r>
  <r>
    <n v="67"/>
    <n v="67"/>
    <x v="64"/>
    <x v="15"/>
    <n v="3"/>
    <n v="14"/>
    <n v="0"/>
    <n v="0"/>
    <n v="0"/>
    <n v="0"/>
    <n v="0"/>
    <n v="0"/>
    <n v="1"/>
    <n v="0"/>
    <n v="0"/>
    <n v="581"/>
    <n v="0"/>
    <x v="1"/>
    <n v="581"/>
    <n v="0"/>
    <x v="1"/>
    <x v="2"/>
    <x v="2"/>
  </r>
  <r>
    <n v="68"/>
    <n v="68"/>
    <x v="65"/>
    <x v="61"/>
    <n v="2"/>
    <n v="9"/>
    <n v="0"/>
    <n v="0"/>
    <n v="0"/>
    <n v="0"/>
    <n v="0"/>
    <n v="1"/>
    <n v="1"/>
    <n v="1"/>
    <n v="1"/>
    <n v="455"/>
    <n v="0"/>
    <x v="4"/>
    <n v="457"/>
    <n v="0"/>
    <x v="1"/>
    <x v="2"/>
    <x v="2"/>
  </r>
  <r>
    <n v="69"/>
    <n v="69"/>
    <x v="66"/>
    <x v="62"/>
    <n v="1"/>
    <n v="23"/>
    <n v="0"/>
    <n v="0"/>
    <n v="1"/>
    <n v="1"/>
    <n v="1"/>
    <n v="3"/>
    <n v="0"/>
    <n v="0"/>
    <n v="0"/>
    <n v="771"/>
    <n v="0"/>
    <x v="8"/>
    <n v="775"/>
    <n v="0"/>
    <x v="0"/>
    <x v="0"/>
    <x v="0"/>
  </r>
  <r>
    <n v="70"/>
    <n v="70"/>
    <x v="67"/>
    <x v="63"/>
    <n v="7"/>
    <n v="23"/>
    <n v="1"/>
    <n v="2"/>
    <n v="0"/>
    <n v="0"/>
    <n v="0"/>
    <n v="2"/>
    <n v="0"/>
    <n v="0"/>
    <n v="1"/>
    <n v="853"/>
    <n v="0"/>
    <x v="0"/>
    <n v="854"/>
    <n v="0"/>
    <x v="1"/>
    <x v="2"/>
    <x v="1"/>
  </r>
  <r>
    <n v="71"/>
    <n v="71"/>
    <x v="68"/>
    <x v="64"/>
    <n v="1"/>
    <n v="14"/>
    <n v="1"/>
    <n v="0"/>
    <n v="0"/>
    <n v="0"/>
    <n v="0"/>
    <n v="2"/>
    <n v="1"/>
    <n v="0"/>
    <n v="0"/>
    <n v="942"/>
    <n v="0"/>
    <x v="6"/>
    <n v="947"/>
    <n v="0"/>
    <x v="1"/>
    <x v="2"/>
    <x v="2"/>
  </r>
  <r>
    <n v="72"/>
    <n v="72"/>
    <x v="69"/>
    <x v="28"/>
    <n v="1"/>
    <n v="13"/>
    <n v="0"/>
    <n v="0"/>
    <n v="1"/>
    <n v="0"/>
    <n v="2"/>
    <n v="1"/>
    <n v="0"/>
    <n v="0"/>
    <n v="0"/>
    <n v="988"/>
    <n v="0"/>
    <x v="6"/>
    <n v="993"/>
    <n v="0"/>
    <x v="1"/>
    <x v="2"/>
    <x v="1"/>
  </r>
  <r>
    <n v="73"/>
    <n v="73"/>
    <x v="63"/>
    <x v="65"/>
    <n v="4"/>
    <n v="4"/>
    <n v="0"/>
    <n v="0"/>
    <n v="1"/>
    <n v="0"/>
    <n v="1"/>
    <n v="3"/>
    <n v="2"/>
    <n v="0"/>
    <n v="0"/>
    <n v="596"/>
    <n v="0"/>
    <x v="1"/>
    <n v="596"/>
    <n v="0"/>
    <x v="0"/>
    <x v="0"/>
    <x v="0"/>
  </r>
  <r>
    <n v="74"/>
    <n v="74"/>
    <x v="70"/>
    <x v="66"/>
    <n v="1"/>
    <n v="5"/>
    <n v="1"/>
    <n v="0"/>
    <n v="0"/>
    <n v="0"/>
    <n v="0"/>
    <n v="1"/>
    <n v="0"/>
    <n v="0"/>
    <n v="1"/>
    <n v="487"/>
    <n v="0"/>
    <x v="0"/>
    <n v="488"/>
    <n v="0"/>
    <x v="0"/>
    <x v="0"/>
    <x v="0"/>
  </r>
  <r>
    <n v="75"/>
    <n v="75"/>
    <x v="71"/>
    <x v="67"/>
    <n v="2"/>
    <n v="8"/>
    <n v="0"/>
    <n v="1"/>
    <n v="0"/>
    <n v="0"/>
    <n v="0"/>
    <n v="1"/>
    <n v="0"/>
    <n v="0"/>
    <n v="0"/>
    <n v="916"/>
    <n v="0"/>
    <x v="4"/>
    <n v="918"/>
    <n v="0"/>
    <x v="0"/>
    <x v="0"/>
    <x v="0"/>
  </r>
  <r>
    <n v="76"/>
    <n v="76"/>
    <x v="72"/>
    <x v="68"/>
    <n v="2"/>
    <n v="10"/>
    <n v="0"/>
    <n v="0"/>
    <n v="0"/>
    <n v="0"/>
    <n v="1"/>
    <n v="3"/>
    <n v="0"/>
    <n v="1"/>
    <n v="2"/>
    <n v="957"/>
    <n v="0"/>
    <x v="2"/>
    <n v="960"/>
    <n v="0"/>
    <x v="1"/>
    <x v="2"/>
    <x v="2"/>
  </r>
  <r>
    <n v="77"/>
    <n v="77"/>
    <x v="73"/>
    <x v="69"/>
    <n v="1"/>
    <n v="12"/>
    <n v="0"/>
    <n v="0"/>
    <n v="0"/>
    <n v="1"/>
    <n v="0"/>
    <n v="2"/>
    <n v="0"/>
    <n v="0"/>
    <n v="0"/>
    <n v="880"/>
    <n v="0"/>
    <x v="4"/>
    <n v="882"/>
    <n v="0"/>
    <x v="1"/>
    <x v="2"/>
    <x v="2"/>
  </r>
  <r>
    <n v="78"/>
    <n v="78"/>
    <x v="74"/>
    <x v="70"/>
    <n v="2"/>
    <n v="14"/>
    <n v="0"/>
    <n v="1"/>
    <n v="0"/>
    <n v="1"/>
    <n v="3"/>
    <n v="6"/>
    <n v="2"/>
    <n v="2"/>
    <n v="4"/>
    <n v="1064"/>
    <n v="0"/>
    <x v="6"/>
    <n v="1069"/>
    <n v="0"/>
    <x v="1"/>
    <x v="2"/>
    <x v="2"/>
  </r>
  <r>
    <n v="79"/>
    <n v="79"/>
    <x v="75"/>
    <x v="63"/>
    <n v="0"/>
    <n v="12"/>
    <n v="1"/>
    <n v="0"/>
    <n v="0"/>
    <n v="0"/>
    <n v="0"/>
    <n v="1"/>
    <n v="0"/>
    <n v="0"/>
    <n v="1"/>
    <n v="750"/>
    <n v="0"/>
    <x v="1"/>
    <n v="750"/>
    <n v="0"/>
    <x v="1"/>
    <x v="2"/>
    <x v="2"/>
  </r>
  <r>
    <n v="80"/>
    <n v="80"/>
    <x v="76"/>
    <x v="71"/>
    <n v="3"/>
    <n v="6"/>
    <n v="2"/>
    <n v="0"/>
    <n v="0"/>
    <n v="0"/>
    <n v="0"/>
    <n v="0"/>
    <n v="1"/>
    <n v="2"/>
    <n v="0"/>
    <n v="702"/>
    <n v="0"/>
    <x v="1"/>
    <n v="702"/>
    <n v="0"/>
    <x v="1"/>
    <x v="2"/>
    <x v="2"/>
  </r>
  <r>
    <n v="81"/>
    <n v="81"/>
    <x v="77"/>
    <x v="72"/>
    <n v="5"/>
    <n v="19"/>
    <n v="0"/>
    <n v="1"/>
    <n v="0"/>
    <n v="0"/>
    <n v="0"/>
    <n v="6"/>
    <n v="1"/>
    <n v="2"/>
    <n v="0"/>
    <n v="792"/>
    <n v="0"/>
    <x v="0"/>
    <n v="793"/>
    <n v="0"/>
    <x v="1"/>
    <x v="1"/>
    <x v="1"/>
  </r>
  <r>
    <n v="82"/>
    <n v="82"/>
    <x v="78"/>
    <x v="58"/>
    <n v="3"/>
    <n v="24"/>
    <n v="0"/>
    <n v="1"/>
    <n v="0"/>
    <n v="0"/>
    <n v="0"/>
    <n v="8"/>
    <n v="0"/>
    <n v="1"/>
    <n v="1"/>
    <n v="945"/>
    <n v="0"/>
    <x v="2"/>
    <n v="948"/>
    <n v="0"/>
    <x v="0"/>
    <x v="0"/>
    <x v="0"/>
  </r>
  <r>
    <n v="83"/>
    <n v="83"/>
    <x v="79"/>
    <x v="73"/>
    <n v="0"/>
    <n v="17"/>
    <n v="1"/>
    <n v="0"/>
    <n v="0"/>
    <n v="0"/>
    <n v="0"/>
    <n v="0"/>
    <n v="0"/>
    <n v="0"/>
    <n v="0"/>
    <n v="899"/>
    <n v="0"/>
    <x v="0"/>
    <n v="900"/>
    <n v="1"/>
    <x v="0"/>
    <x v="0"/>
    <x v="0"/>
  </r>
  <r>
    <n v="84"/>
    <n v="84"/>
    <x v="80"/>
    <x v="74"/>
    <n v="0"/>
    <n v="5"/>
    <n v="0"/>
    <n v="0"/>
    <n v="1"/>
    <n v="0"/>
    <n v="0"/>
    <n v="1"/>
    <n v="0"/>
    <n v="0"/>
    <n v="1"/>
    <n v="398"/>
    <n v="0"/>
    <x v="0"/>
    <n v="399"/>
    <n v="0"/>
    <x v="0"/>
    <x v="0"/>
    <x v="0"/>
  </r>
  <r>
    <n v="85"/>
    <n v="85"/>
    <x v="81"/>
    <x v="75"/>
    <n v="3"/>
    <n v="19"/>
    <n v="1"/>
    <n v="0"/>
    <n v="2"/>
    <n v="0"/>
    <n v="0"/>
    <n v="4"/>
    <n v="0"/>
    <n v="0"/>
    <n v="2"/>
    <n v="992"/>
    <n v="0"/>
    <x v="2"/>
    <n v="995"/>
    <n v="0"/>
    <x v="0"/>
    <x v="0"/>
    <x v="0"/>
  </r>
  <r>
    <n v="86"/>
    <n v="86"/>
    <x v="68"/>
    <x v="76"/>
    <n v="1"/>
    <n v="19"/>
    <n v="1"/>
    <n v="0"/>
    <n v="0"/>
    <n v="0"/>
    <n v="0"/>
    <n v="8"/>
    <n v="0"/>
    <n v="0"/>
    <n v="1"/>
    <n v="842"/>
    <n v="0"/>
    <x v="0"/>
    <n v="843"/>
    <n v="0"/>
    <x v="1"/>
    <x v="1"/>
    <x v="1"/>
  </r>
  <r>
    <n v="87"/>
    <n v="87"/>
    <x v="82"/>
    <x v="77"/>
    <n v="2"/>
    <n v="21"/>
    <n v="1"/>
    <n v="0"/>
    <n v="0"/>
    <n v="1"/>
    <n v="0"/>
    <n v="4"/>
    <n v="1"/>
    <n v="0"/>
    <n v="1"/>
    <n v="667"/>
    <n v="0"/>
    <x v="0"/>
    <n v="668"/>
    <n v="0"/>
    <x v="0"/>
    <x v="0"/>
    <x v="0"/>
  </r>
  <r>
    <n v="88"/>
    <n v="88"/>
    <x v="83"/>
    <x v="78"/>
    <n v="3"/>
    <n v="21"/>
    <n v="0"/>
    <n v="0"/>
    <n v="2"/>
    <n v="0"/>
    <n v="1"/>
    <n v="3"/>
    <n v="0"/>
    <n v="0"/>
    <n v="0"/>
    <n v="907"/>
    <n v="0"/>
    <x v="1"/>
    <n v="907"/>
    <n v="0"/>
    <x v="0"/>
    <x v="0"/>
    <x v="0"/>
  </r>
  <r>
    <n v="89"/>
    <n v="89"/>
    <x v="84"/>
    <x v="79"/>
    <n v="2"/>
    <n v="37"/>
    <n v="1"/>
    <n v="0"/>
    <n v="0"/>
    <n v="0"/>
    <n v="1"/>
    <n v="6"/>
    <n v="2"/>
    <n v="0"/>
    <n v="1"/>
    <n v="883"/>
    <n v="0"/>
    <x v="0"/>
    <n v="884"/>
    <n v="0"/>
    <x v="0"/>
    <x v="0"/>
    <x v="0"/>
  </r>
  <r>
    <n v="90"/>
    <n v="90"/>
    <x v="85"/>
    <x v="80"/>
    <n v="0"/>
    <n v="16"/>
    <n v="1"/>
    <n v="1"/>
    <n v="0"/>
    <n v="0"/>
    <n v="1"/>
    <n v="3"/>
    <n v="0"/>
    <n v="0"/>
    <n v="0"/>
    <n v="1095"/>
    <n v="0"/>
    <x v="1"/>
    <n v="1095"/>
    <n v="0"/>
    <x v="0"/>
    <x v="0"/>
    <x v="0"/>
  </r>
  <r>
    <n v="91"/>
    <n v="91"/>
    <x v="86"/>
    <x v="81"/>
    <n v="5"/>
    <n v="5"/>
    <n v="0"/>
    <n v="0"/>
    <n v="0"/>
    <n v="0"/>
    <n v="0"/>
    <n v="2"/>
    <n v="1"/>
    <n v="0"/>
    <n v="0"/>
    <n v="619"/>
    <n v="0"/>
    <x v="4"/>
    <n v="621"/>
    <n v="0"/>
    <x v="0"/>
    <x v="0"/>
    <x v="0"/>
  </r>
  <r>
    <n v="92"/>
    <n v="92"/>
    <x v="87"/>
    <x v="82"/>
    <n v="3"/>
    <n v="30"/>
    <n v="0"/>
    <n v="0"/>
    <n v="2"/>
    <n v="0"/>
    <n v="0"/>
    <n v="2"/>
    <n v="1"/>
    <n v="1"/>
    <n v="0"/>
    <n v="768"/>
    <n v="0"/>
    <x v="4"/>
    <n v="770"/>
    <n v="0"/>
    <x v="0"/>
    <x v="0"/>
    <x v="0"/>
  </r>
  <r>
    <n v="93"/>
    <n v="93"/>
    <x v="46"/>
    <x v="83"/>
    <n v="1"/>
    <n v="12"/>
    <n v="0"/>
    <n v="0"/>
    <n v="0"/>
    <n v="0"/>
    <n v="0"/>
    <n v="1"/>
    <n v="0"/>
    <n v="1"/>
    <n v="1"/>
    <n v="670"/>
    <n v="0"/>
    <x v="1"/>
    <n v="670"/>
    <n v="0"/>
    <x v="0"/>
    <x v="0"/>
    <x v="0"/>
  </r>
  <r>
    <n v="94"/>
    <n v="94"/>
    <x v="88"/>
    <x v="84"/>
    <n v="4"/>
    <n v="11"/>
    <n v="0"/>
    <n v="0"/>
    <n v="0"/>
    <n v="0"/>
    <n v="0"/>
    <n v="3"/>
    <n v="1"/>
    <n v="1"/>
    <n v="0"/>
    <n v="825"/>
    <n v="0"/>
    <x v="0"/>
    <n v="826"/>
    <n v="0"/>
    <x v="0"/>
    <x v="0"/>
    <x v="0"/>
  </r>
  <r>
    <n v="95"/>
    <n v="95"/>
    <x v="89"/>
    <x v="85"/>
    <n v="2"/>
    <n v="12"/>
    <n v="0"/>
    <n v="0"/>
    <n v="1"/>
    <n v="0"/>
    <n v="0"/>
    <n v="4"/>
    <n v="0"/>
    <n v="0"/>
    <n v="0"/>
    <n v="803"/>
    <n v="0"/>
    <x v="2"/>
    <n v="806"/>
    <n v="0"/>
    <x v="1"/>
    <x v="2"/>
    <x v="2"/>
  </r>
  <r>
    <n v="96"/>
    <n v="96"/>
    <x v="90"/>
    <x v="19"/>
    <n v="3"/>
    <n v="32"/>
    <n v="0"/>
    <n v="0"/>
    <n v="0"/>
    <n v="0"/>
    <n v="0"/>
    <n v="1"/>
    <n v="1"/>
    <n v="0"/>
    <n v="0"/>
    <n v="763"/>
    <n v="0"/>
    <x v="0"/>
    <n v="764"/>
    <n v="0"/>
    <x v="1"/>
    <x v="2"/>
    <x v="2"/>
  </r>
  <r>
    <n v="97"/>
    <n v="97"/>
    <x v="91"/>
    <x v="86"/>
    <n v="3"/>
    <n v="11"/>
    <n v="0"/>
    <n v="1"/>
    <n v="0"/>
    <n v="0"/>
    <n v="0"/>
    <n v="0"/>
    <n v="3"/>
    <n v="0"/>
    <n v="0"/>
    <n v="812"/>
    <n v="0"/>
    <x v="8"/>
    <n v="816"/>
    <n v="0"/>
    <x v="1"/>
    <x v="2"/>
    <x v="2"/>
  </r>
  <r>
    <n v="98"/>
    <n v="98"/>
    <x v="92"/>
    <x v="87"/>
    <n v="1"/>
    <n v="10"/>
    <n v="1"/>
    <n v="0"/>
    <n v="0"/>
    <n v="0"/>
    <n v="0"/>
    <n v="0"/>
    <n v="0"/>
    <n v="0"/>
    <n v="2"/>
    <n v="603"/>
    <n v="0"/>
    <x v="9"/>
    <n v="610"/>
    <n v="0"/>
    <x v="1"/>
    <x v="2"/>
    <x v="1"/>
  </r>
  <r>
    <n v="99"/>
    <n v="99"/>
    <x v="93"/>
    <x v="58"/>
    <n v="0"/>
    <n v="20"/>
    <n v="0"/>
    <n v="0"/>
    <n v="0"/>
    <n v="0"/>
    <n v="0"/>
    <n v="2"/>
    <n v="0"/>
    <n v="0"/>
    <n v="0"/>
    <n v="756"/>
    <n v="0"/>
    <x v="3"/>
    <n v="765"/>
    <n v="0"/>
    <x v="1"/>
    <x v="2"/>
    <x v="1"/>
  </r>
  <r>
    <n v="100"/>
    <n v="100"/>
    <x v="94"/>
    <x v="88"/>
    <n v="0"/>
    <n v="14"/>
    <n v="0"/>
    <n v="0"/>
    <n v="1"/>
    <n v="0"/>
    <n v="0"/>
    <n v="0"/>
    <n v="0"/>
    <n v="0"/>
    <n v="0"/>
    <n v="501"/>
    <n v="0"/>
    <x v="4"/>
    <n v="503"/>
    <n v="0"/>
    <x v="1"/>
    <x v="1"/>
    <x v="1"/>
  </r>
  <r>
    <n v="101"/>
    <n v="101"/>
    <x v="95"/>
    <x v="89"/>
    <n v="3"/>
    <n v="13"/>
    <n v="1"/>
    <n v="1"/>
    <n v="1"/>
    <n v="0"/>
    <n v="1"/>
    <n v="1"/>
    <n v="1"/>
    <n v="0"/>
    <n v="1"/>
    <n v="583"/>
    <n v="0"/>
    <x v="0"/>
    <n v="584"/>
    <n v="0"/>
    <x v="0"/>
    <x v="0"/>
    <x v="0"/>
  </r>
  <r>
    <n v="102"/>
    <n v="102"/>
    <x v="96"/>
    <x v="90"/>
    <n v="1"/>
    <n v="9"/>
    <n v="0"/>
    <n v="0"/>
    <n v="0"/>
    <n v="0"/>
    <n v="0"/>
    <n v="0"/>
    <n v="0"/>
    <n v="0"/>
    <n v="0"/>
    <n v="391"/>
    <n v="0"/>
    <x v="4"/>
    <n v="393"/>
    <n v="0"/>
    <x v="1"/>
    <x v="1"/>
    <x v="1"/>
  </r>
  <r>
    <n v="103"/>
    <n v="103"/>
    <x v="97"/>
    <x v="91"/>
    <n v="2"/>
    <n v="21"/>
    <n v="0"/>
    <n v="1"/>
    <n v="0"/>
    <n v="0"/>
    <n v="0"/>
    <n v="0"/>
    <n v="0"/>
    <n v="0"/>
    <n v="1"/>
    <n v="748"/>
    <n v="0"/>
    <x v="5"/>
    <n v="754"/>
    <n v="0"/>
    <x v="0"/>
    <x v="0"/>
    <x v="0"/>
  </r>
  <r>
    <n v="104"/>
    <n v="104"/>
    <x v="98"/>
    <x v="92"/>
    <n v="0"/>
    <n v="23"/>
    <n v="0"/>
    <n v="0"/>
    <n v="0"/>
    <n v="0"/>
    <n v="0"/>
    <n v="0"/>
    <n v="0"/>
    <n v="0"/>
    <n v="1"/>
    <n v="726"/>
    <n v="0"/>
    <x v="8"/>
    <n v="730"/>
    <n v="0"/>
    <x v="0"/>
    <x v="0"/>
    <x v="0"/>
  </r>
  <r>
    <n v="105"/>
    <n v="105"/>
    <x v="82"/>
    <x v="72"/>
    <n v="1"/>
    <n v="16"/>
    <n v="0"/>
    <n v="0"/>
    <n v="0"/>
    <n v="0"/>
    <n v="0"/>
    <n v="1"/>
    <n v="0"/>
    <n v="0"/>
    <n v="0"/>
    <n v="797"/>
    <n v="0"/>
    <x v="4"/>
    <n v="799"/>
    <n v="0"/>
    <x v="0"/>
    <x v="0"/>
    <x v="0"/>
  </r>
  <r>
    <n v="106"/>
    <n v="106"/>
    <x v="59"/>
    <x v="93"/>
    <n v="0"/>
    <n v="8"/>
    <n v="0"/>
    <n v="0"/>
    <n v="0"/>
    <n v="0"/>
    <n v="0"/>
    <n v="3"/>
    <n v="0"/>
    <n v="0"/>
    <n v="1"/>
    <n v="555"/>
    <n v="0"/>
    <x v="2"/>
    <n v="558"/>
    <n v="0"/>
    <x v="0"/>
    <x v="0"/>
    <x v="0"/>
  </r>
  <r>
    <n v="107"/>
    <n v="107"/>
    <x v="75"/>
    <x v="94"/>
    <n v="4"/>
    <n v="19"/>
    <n v="1"/>
    <n v="0"/>
    <n v="0"/>
    <n v="0"/>
    <n v="0"/>
    <n v="0"/>
    <n v="0"/>
    <n v="0"/>
    <n v="0"/>
    <n v="575"/>
    <n v="0"/>
    <x v="8"/>
    <n v="579"/>
    <n v="0"/>
    <x v="0"/>
    <x v="0"/>
    <x v="0"/>
  </r>
  <r>
    <n v="108"/>
    <n v="108"/>
    <x v="99"/>
    <x v="47"/>
    <n v="2"/>
    <n v="13"/>
    <n v="2"/>
    <n v="1"/>
    <n v="0"/>
    <n v="0"/>
    <n v="0"/>
    <n v="1"/>
    <n v="0"/>
    <n v="0"/>
    <n v="0"/>
    <n v="632"/>
    <n v="0"/>
    <x v="0"/>
    <n v="633"/>
    <n v="0"/>
    <x v="0"/>
    <x v="0"/>
    <x v="0"/>
  </r>
  <r>
    <n v="109"/>
    <n v="109"/>
    <x v="100"/>
    <x v="95"/>
    <n v="2"/>
    <n v="16"/>
    <n v="0"/>
    <n v="0"/>
    <n v="0"/>
    <n v="0"/>
    <n v="1"/>
    <n v="0"/>
    <n v="0"/>
    <n v="0"/>
    <n v="0"/>
    <n v="644"/>
    <n v="0"/>
    <x v="8"/>
    <n v="648"/>
    <n v="0"/>
    <x v="1"/>
    <x v="1"/>
    <x v="1"/>
  </r>
  <r>
    <n v="110"/>
    <n v="110"/>
    <x v="101"/>
    <x v="78"/>
    <n v="2"/>
    <n v="19"/>
    <n v="0"/>
    <n v="0"/>
    <n v="0"/>
    <n v="1"/>
    <n v="2"/>
    <n v="1"/>
    <n v="0"/>
    <n v="0"/>
    <n v="0"/>
    <n v="855"/>
    <n v="0"/>
    <x v="6"/>
    <n v="860"/>
    <n v="0"/>
    <x v="0"/>
    <x v="0"/>
    <x v="0"/>
  </r>
  <r>
    <n v="111"/>
    <n v="111"/>
    <x v="87"/>
    <x v="96"/>
    <n v="0"/>
    <n v="22"/>
    <n v="0"/>
    <n v="1"/>
    <n v="0"/>
    <n v="0"/>
    <n v="0"/>
    <n v="0"/>
    <n v="0"/>
    <n v="0"/>
    <n v="0"/>
    <n v="776"/>
    <n v="0"/>
    <x v="4"/>
    <n v="778"/>
    <n v="0"/>
    <x v="0"/>
    <x v="0"/>
    <x v="0"/>
  </r>
  <r>
    <n v="112"/>
    <n v="112"/>
    <x v="102"/>
    <x v="97"/>
    <n v="3"/>
    <n v="29"/>
    <n v="0"/>
    <n v="0"/>
    <n v="0"/>
    <n v="1"/>
    <n v="2"/>
    <n v="1"/>
    <n v="0"/>
    <n v="0"/>
    <n v="0"/>
    <n v="769"/>
    <n v="0"/>
    <x v="5"/>
    <n v="775"/>
    <n v="0"/>
    <x v="0"/>
    <x v="0"/>
    <x v="0"/>
  </r>
  <r>
    <n v="113"/>
    <n v="113"/>
    <x v="38"/>
    <x v="90"/>
    <n v="2"/>
    <n v="4"/>
    <n v="0"/>
    <n v="0"/>
    <n v="0"/>
    <n v="0"/>
    <n v="2"/>
    <n v="0"/>
    <n v="0"/>
    <n v="0"/>
    <n v="0"/>
    <n v="588"/>
    <n v="0"/>
    <x v="1"/>
    <n v="588"/>
    <n v="0"/>
    <x v="0"/>
    <x v="0"/>
    <x v="0"/>
  </r>
  <r>
    <n v="114"/>
    <n v="114"/>
    <x v="103"/>
    <x v="98"/>
    <n v="6"/>
    <n v="8"/>
    <n v="0"/>
    <n v="0"/>
    <n v="0"/>
    <n v="0"/>
    <n v="4"/>
    <n v="1"/>
    <n v="0"/>
    <n v="0"/>
    <n v="0"/>
    <n v="654"/>
    <n v="0"/>
    <x v="0"/>
    <n v="655"/>
    <n v="0"/>
    <x v="1"/>
    <x v="2"/>
    <x v="1"/>
  </r>
  <r>
    <n v="115"/>
    <n v="115"/>
    <x v="104"/>
    <x v="42"/>
    <n v="0"/>
    <n v="9"/>
    <n v="0"/>
    <n v="0"/>
    <n v="0"/>
    <n v="0"/>
    <n v="0"/>
    <n v="0"/>
    <n v="1"/>
    <n v="0"/>
    <n v="0"/>
    <n v="504"/>
    <n v="0"/>
    <x v="2"/>
    <n v="507"/>
    <n v="0"/>
    <x v="1"/>
    <x v="2"/>
    <x v="1"/>
  </r>
  <r>
    <n v="116"/>
    <n v="116"/>
    <x v="105"/>
    <x v="99"/>
    <n v="16"/>
    <n v="10"/>
    <n v="1"/>
    <n v="1"/>
    <n v="1"/>
    <n v="0"/>
    <n v="0"/>
    <n v="1"/>
    <n v="0"/>
    <n v="0"/>
    <n v="1"/>
    <n v="753"/>
    <n v="0"/>
    <x v="1"/>
    <n v="753"/>
    <n v="0"/>
    <x v="0"/>
    <x v="0"/>
    <x v="0"/>
  </r>
  <r>
    <n v="117"/>
    <n v="117"/>
    <x v="11"/>
    <x v="100"/>
    <n v="4"/>
    <n v="9"/>
    <n v="0"/>
    <n v="0"/>
    <n v="0"/>
    <n v="0"/>
    <n v="1"/>
    <n v="2"/>
    <n v="0"/>
    <n v="1"/>
    <n v="1"/>
    <n v="972"/>
    <n v="0"/>
    <x v="2"/>
    <n v="975"/>
    <n v="0"/>
    <x v="1"/>
    <x v="2"/>
    <x v="2"/>
  </r>
  <r>
    <n v="118"/>
    <n v="118"/>
    <x v="106"/>
    <x v="101"/>
    <n v="0"/>
    <n v="1"/>
    <n v="0"/>
    <n v="0"/>
    <n v="0"/>
    <n v="0"/>
    <n v="1"/>
    <n v="2"/>
    <n v="0"/>
    <n v="0"/>
    <n v="0"/>
    <n v="642"/>
    <n v="0"/>
    <x v="4"/>
    <n v="644"/>
    <n v="0"/>
    <x v="1"/>
    <x v="2"/>
    <x v="2"/>
  </r>
  <r>
    <n v="119"/>
    <n v="119"/>
    <x v="107"/>
    <x v="102"/>
    <n v="0"/>
    <n v="8"/>
    <n v="0"/>
    <n v="0"/>
    <n v="0"/>
    <n v="0"/>
    <n v="1"/>
    <n v="0"/>
    <n v="0"/>
    <n v="2"/>
    <n v="1"/>
    <n v="739"/>
    <n v="0"/>
    <x v="4"/>
    <n v="741"/>
    <n v="0"/>
    <x v="1"/>
    <x v="2"/>
    <x v="2"/>
  </r>
  <r>
    <n v="120"/>
    <n v="120"/>
    <x v="108"/>
    <x v="30"/>
    <n v="3"/>
    <n v="6"/>
    <n v="0"/>
    <n v="0"/>
    <n v="0"/>
    <n v="0"/>
    <n v="2"/>
    <n v="4"/>
    <n v="0"/>
    <n v="0"/>
    <n v="1"/>
    <n v="744"/>
    <n v="0"/>
    <x v="6"/>
    <n v="749"/>
    <n v="0"/>
    <x v="1"/>
    <x v="2"/>
    <x v="2"/>
  </r>
  <r>
    <n v="121"/>
    <n v="121"/>
    <x v="109"/>
    <x v="103"/>
    <n v="1"/>
    <n v="14"/>
    <n v="1"/>
    <n v="0"/>
    <n v="0"/>
    <n v="0"/>
    <n v="0"/>
    <n v="0"/>
    <n v="0"/>
    <n v="0"/>
    <n v="1"/>
    <n v="990"/>
    <n v="0"/>
    <x v="0"/>
    <n v="991"/>
    <n v="0"/>
    <x v="0"/>
    <x v="0"/>
    <x v="0"/>
  </r>
  <r>
    <n v="122"/>
    <n v="122"/>
    <x v="110"/>
    <x v="104"/>
    <n v="0"/>
    <n v="9"/>
    <n v="2"/>
    <n v="1"/>
    <n v="1"/>
    <n v="0"/>
    <n v="0"/>
    <n v="2"/>
    <n v="2"/>
    <n v="0"/>
    <n v="0"/>
    <n v="888"/>
    <n v="0"/>
    <x v="6"/>
    <n v="893"/>
    <n v="0"/>
    <x v="0"/>
    <x v="0"/>
    <x v="0"/>
  </r>
  <r>
    <n v="123"/>
    <n v="123"/>
    <x v="111"/>
    <x v="105"/>
    <n v="5"/>
    <n v="19"/>
    <n v="2"/>
    <n v="3"/>
    <n v="1"/>
    <n v="1"/>
    <n v="4"/>
    <n v="3"/>
    <n v="0"/>
    <n v="2"/>
    <n v="2"/>
    <n v="930"/>
    <n v="0"/>
    <x v="0"/>
    <n v="931"/>
    <n v="0"/>
    <x v="1"/>
    <x v="2"/>
    <x v="1"/>
  </r>
  <r>
    <n v="124"/>
    <n v="124"/>
    <x v="31"/>
    <x v="106"/>
    <n v="0"/>
    <n v="16"/>
    <n v="0"/>
    <n v="1"/>
    <n v="0"/>
    <n v="0"/>
    <n v="1"/>
    <n v="1"/>
    <n v="1"/>
    <n v="0"/>
    <n v="1"/>
    <n v="931"/>
    <n v="0"/>
    <x v="9"/>
    <n v="938"/>
    <n v="0"/>
    <x v="1"/>
    <x v="2"/>
    <x v="2"/>
  </r>
  <r>
    <n v="125"/>
    <n v="125"/>
    <x v="112"/>
    <x v="107"/>
    <n v="1"/>
    <n v="14"/>
    <n v="0"/>
    <n v="1"/>
    <n v="0"/>
    <n v="0"/>
    <n v="0"/>
    <n v="0"/>
    <n v="0"/>
    <n v="0"/>
    <n v="1"/>
    <n v="547"/>
    <n v="0"/>
    <x v="1"/>
    <n v="547"/>
    <n v="0"/>
    <x v="1"/>
    <x v="2"/>
    <x v="2"/>
  </r>
  <r>
    <n v="126"/>
    <n v="126"/>
    <x v="113"/>
    <x v="108"/>
    <n v="0"/>
    <n v="5"/>
    <n v="1"/>
    <n v="1"/>
    <n v="0"/>
    <n v="0"/>
    <n v="1"/>
    <n v="4"/>
    <n v="1"/>
    <n v="2"/>
    <n v="1"/>
    <n v="556"/>
    <n v="0"/>
    <x v="8"/>
    <n v="560"/>
    <n v="0"/>
    <x v="1"/>
    <x v="2"/>
    <x v="2"/>
  </r>
  <r>
    <n v="127"/>
    <n v="127"/>
    <x v="76"/>
    <x v="109"/>
    <n v="0"/>
    <n v="11"/>
    <n v="0"/>
    <n v="0"/>
    <n v="0"/>
    <n v="0"/>
    <n v="5"/>
    <n v="0"/>
    <n v="1"/>
    <n v="1"/>
    <n v="0"/>
    <n v="714"/>
    <n v="0"/>
    <x v="0"/>
    <n v="715"/>
    <n v="0"/>
    <x v="1"/>
    <x v="2"/>
    <x v="2"/>
  </r>
  <r>
    <n v="128"/>
    <n v="128"/>
    <x v="114"/>
    <x v="110"/>
    <n v="2"/>
    <n v="11"/>
    <n v="3"/>
    <n v="0"/>
    <n v="1"/>
    <n v="0"/>
    <n v="1"/>
    <n v="2"/>
    <n v="0"/>
    <n v="1"/>
    <n v="1"/>
    <n v="932"/>
    <n v="0"/>
    <x v="4"/>
    <n v="934"/>
    <n v="0"/>
    <x v="1"/>
    <x v="2"/>
    <x v="2"/>
  </r>
  <r>
    <n v="129"/>
    <n v="129"/>
    <x v="115"/>
    <x v="111"/>
    <n v="2"/>
    <n v="28"/>
    <n v="0"/>
    <n v="0"/>
    <n v="1"/>
    <n v="0"/>
    <n v="10"/>
    <n v="2"/>
    <n v="1"/>
    <n v="1"/>
    <n v="0"/>
    <n v="506"/>
    <n v="0"/>
    <x v="2"/>
    <n v="509"/>
    <n v="0"/>
    <x v="1"/>
    <x v="1"/>
    <x v="1"/>
  </r>
  <r>
    <n v="130"/>
    <n v="130"/>
    <x v="38"/>
    <x v="112"/>
    <n v="1"/>
    <n v="15"/>
    <n v="2"/>
    <n v="0"/>
    <n v="0"/>
    <n v="0"/>
    <n v="1"/>
    <n v="2"/>
    <n v="1"/>
    <n v="1"/>
    <n v="2"/>
    <n v="711"/>
    <n v="0"/>
    <x v="2"/>
    <n v="714"/>
    <n v="0"/>
    <x v="0"/>
    <x v="0"/>
    <x v="0"/>
  </r>
  <r>
    <n v="131"/>
    <n v="131"/>
    <x v="116"/>
    <x v="113"/>
    <n v="2"/>
    <n v="43"/>
    <n v="1"/>
    <n v="1"/>
    <n v="0"/>
    <n v="2"/>
    <n v="37"/>
    <n v="5"/>
    <n v="2"/>
    <n v="0"/>
    <n v="2"/>
    <n v="890"/>
    <n v="0"/>
    <x v="2"/>
    <n v="893"/>
    <n v="0"/>
    <x v="1"/>
    <x v="2"/>
    <x v="1"/>
  </r>
  <r>
    <n v="132"/>
    <n v="132"/>
    <x v="117"/>
    <x v="80"/>
    <n v="2"/>
    <n v="19"/>
    <n v="0"/>
    <n v="0"/>
    <n v="0"/>
    <n v="0"/>
    <n v="0"/>
    <n v="0"/>
    <n v="0"/>
    <n v="0"/>
    <n v="1"/>
    <n v="393"/>
    <n v="0"/>
    <x v="8"/>
    <n v="397"/>
    <n v="0"/>
    <x v="1"/>
    <x v="1"/>
    <x v="1"/>
  </r>
  <r>
    <n v="133"/>
    <n v="133"/>
    <x v="22"/>
    <x v="114"/>
    <n v="3"/>
    <n v="35"/>
    <n v="1"/>
    <n v="0"/>
    <n v="1"/>
    <n v="0"/>
    <n v="2"/>
    <n v="3"/>
    <n v="1"/>
    <n v="1"/>
    <n v="0"/>
    <n v="750"/>
    <n v="0"/>
    <x v="4"/>
    <n v="752"/>
    <n v="0"/>
    <x v="0"/>
    <x v="0"/>
    <x v="0"/>
  </r>
  <r>
    <n v="134"/>
    <n v="134"/>
    <x v="118"/>
    <x v="67"/>
    <n v="13"/>
    <n v="9"/>
    <n v="1"/>
    <n v="0"/>
    <n v="0"/>
    <n v="0"/>
    <n v="4"/>
    <n v="2"/>
    <n v="0"/>
    <n v="0"/>
    <n v="1"/>
    <n v="856"/>
    <n v="0"/>
    <x v="2"/>
    <n v="859"/>
    <n v="0"/>
    <x v="0"/>
    <x v="0"/>
    <x v="0"/>
  </r>
  <r>
    <n v="135"/>
    <n v="135"/>
    <x v="119"/>
    <x v="115"/>
    <n v="2"/>
    <n v="19"/>
    <n v="0"/>
    <n v="0"/>
    <n v="1"/>
    <n v="0"/>
    <n v="10"/>
    <n v="1"/>
    <n v="0"/>
    <n v="0"/>
    <n v="1"/>
    <n v="722"/>
    <n v="0"/>
    <x v="0"/>
    <n v="723"/>
    <n v="0"/>
    <x v="1"/>
    <x v="2"/>
    <x v="2"/>
  </r>
  <r>
    <n v="136"/>
    <n v="136"/>
    <x v="120"/>
    <x v="116"/>
    <n v="4"/>
    <n v="14"/>
    <n v="0"/>
    <n v="0"/>
    <n v="0"/>
    <n v="0"/>
    <n v="3"/>
    <n v="4"/>
    <n v="1"/>
    <n v="0"/>
    <n v="1"/>
    <n v="658"/>
    <n v="0"/>
    <x v="1"/>
    <n v="658"/>
    <n v="0"/>
    <x v="1"/>
    <x v="1"/>
    <x v="1"/>
  </r>
  <r>
    <n v="137"/>
    <n v="137"/>
    <x v="121"/>
    <x v="117"/>
    <n v="1"/>
    <n v="19"/>
    <n v="0"/>
    <n v="0"/>
    <n v="0"/>
    <n v="0"/>
    <n v="3"/>
    <n v="3"/>
    <n v="0"/>
    <n v="0"/>
    <n v="0"/>
    <n v="744"/>
    <n v="0"/>
    <x v="1"/>
    <n v="744"/>
    <n v="0"/>
    <x v="1"/>
    <x v="2"/>
    <x v="2"/>
  </r>
  <r>
    <n v="138"/>
    <n v="138"/>
    <x v="6"/>
    <x v="87"/>
    <n v="0"/>
    <n v="15"/>
    <n v="0"/>
    <n v="0"/>
    <n v="0"/>
    <n v="0"/>
    <n v="1"/>
    <n v="5"/>
    <n v="0"/>
    <n v="0"/>
    <n v="3"/>
    <n v="609"/>
    <n v="0"/>
    <x v="0"/>
    <n v="610"/>
    <n v="0"/>
    <x v="1"/>
    <x v="2"/>
    <x v="1"/>
  </r>
  <r>
    <n v="139"/>
    <n v="139"/>
    <x v="122"/>
    <x v="118"/>
    <n v="2"/>
    <n v="17"/>
    <n v="0"/>
    <n v="1"/>
    <n v="0"/>
    <n v="1"/>
    <n v="2"/>
    <n v="3"/>
    <n v="0"/>
    <n v="0"/>
    <n v="2"/>
    <n v="760"/>
    <n v="0"/>
    <x v="4"/>
    <n v="762"/>
    <n v="0"/>
    <x v="0"/>
    <x v="0"/>
    <x v="0"/>
  </r>
  <r>
    <n v="140"/>
    <n v="140"/>
    <x v="123"/>
    <x v="7"/>
    <n v="13"/>
    <n v="21"/>
    <n v="1"/>
    <n v="0"/>
    <n v="0"/>
    <n v="0"/>
    <n v="3"/>
    <n v="5"/>
    <n v="2"/>
    <n v="0"/>
    <n v="2"/>
    <n v="948"/>
    <n v="0"/>
    <x v="8"/>
    <n v="952"/>
    <n v="0"/>
    <x v="0"/>
    <x v="0"/>
    <x v="0"/>
  </r>
  <r>
    <n v="141"/>
    <n v="141"/>
    <x v="124"/>
    <x v="119"/>
    <n v="64"/>
    <n v="28"/>
    <n v="3"/>
    <n v="2"/>
    <n v="2"/>
    <n v="0"/>
    <n v="3"/>
    <n v="6"/>
    <n v="0"/>
    <n v="1"/>
    <n v="1"/>
    <n v="807"/>
    <n v="0"/>
    <x v="5"/>
    <n v="813"/>
    <n v="0"/>
    <x v="0"/>
    <x v="0"/>
    <x v="0"/>
  </r>
  <r>
    <n v="142"/>
    <n v="142"/>
    <x v="125"/>
    <x v="120"/>
    <n v="19"/>
    <n v="12"/>
    <n v="1"/>
    <n v="2"/>
    <n v="1"/>
    <n v="1"/>
    <n v="2"/>
    <n v="4"/>
    <n v="0"/>
    <n v="0"/>
    <n v="1"/>
    <n v="552"/>
    <n v="0"/>
    <x v="8"/>
    <n v="556"/>
    <n v="0"/>
    <x v="0"/>
    <x v="0"/>
    <x v="0"/>
  </r>
  <r>
    <n v="143"/>
    <n v="143"/>
    <x v="126"/>
    <x v="66"/>
    <n v="6"/>
    <n v="16"/>
    <n v="0"/>
    <n v="2"/>
    <n v="0"/>
    <n v="0"/>
    <n v="5"/>
    <n v="4"/>
    <n v="0"/>
    <n v="2"/>
    <n v="2"/>
    <n v="767"/>
    <n v="0"/>
    <x v="4"/>
    <n v="769"/>
    <n v="0"/>
    <x v="0"/>
    <x v="0"/>
    <x v="0"/>
  </r>
  <r>
    <n v="144"/>
    <n v="144"/>
    <x v="127"/>
    <x v="121"/>
    <n v="12"/>
    <n v="21"/>
    <n v="2"/>
    <n v="1"/>
    <n v="1"/>
    <n v="1"/>
    <n v="6"/>
    <n v="5"/>
    <n v="0"/>
    <n v="2"/>
    <n v="1"/>
    <n v="875"/>
    <n v="0"/>
    <x v="9"/>
    <n v="882"/>
    <n v="0"/>
    <x v="0"/>
    <x v="0"/>
    <x v="0"/>
  </r>
  <r>
    <n v="145"/>
    <n v="145"/>
    <x v="83"/>
    <x v="122"/>
    <n v="12"/>
    <n v="19"/>
    <n v="2"/>
    <n v="0"/>
    <n v="0"/>
    <n v="0"/>
    <n v="1"/>
    <n v="2"/>
    <n v="0"/>
    <n v="0"/>
    <n v="0"/>
    <n v="798"/>
    <n v="0"/>
    <x v="6"/>
    <n v="803"/>
    <n v="0"/>
    <x v="0"/>
    <x v="0"/>
    <x v="0"/>
  </r>
  <r>
    <n v="146"/>
    <n v="146"/>
    <x v="128"/>
    <x v="123"/>
    <n v="31"/>
    <n v="27"/>
    <n v="2"/>
    <n v="0"/>
    <n v="1"/>
    <n v="0"/>
    <n v="1"/>
    <n v="4"/>
    <n v="1"/>
    <n v="0"/>
    <n v="0"/>
    <n v="827"/>
    <n v="0"/>
    <x v="9"/>
    <n v="834"/>
    <n v="0"/>
    <x v="0"/>
    <x v="0"/>
    <x v="0"/>
  </r>
  <r>
    <n v="147"/>
    <n v="147"/>
    <x v="69"/>
    <x v="62"/>
    <n v="3"/>
    <n v="28"/>
    <n v="1"/>
    <n v="1"/>
    <n v="0"/>
    <n v="1"/>
    <n v="1"/>
    <n v="3"/>
    <n v="0"/>
    <n v="1"/>
    <n v="1"/>
    <n v="710"/>
    <n v="0"/>
    <x v="2"/>
    <n v="713"/>
    <n v="0"/>
    <x v="0"/>
    <x v="0"/>
    <x v="0"/>
  </r>
  <r>
    <n v="148"/>
    <n v="148"/>
    <x v="129"/>
    <x v="124"/>
    <n v="8"/>
    <n v="27"/>
    <n v="1"/>
    <n v="1"/>
    <n v="2"/>
    <n v="0"/>
    <n v="0"/>
    <n v="6"/>
    <n v="0"/>
    <n v="0"/>
    <n v="0"/>
    <n v="619"/>
    <n v="0"/>
    <x v="2"/>
    <n v="622"/>
    <n v="0"/>
    <x v="0"/>
    <x v="0"/>
    <x v="0"/>
  </r>
  <r>
    <n v="149"/>
    <n v="149"/>
    <x v="130"/>
    <x v="125"/>
    <n v="0"/>
    <n v="25"/>
    <n v="2"/>
    <n v="0"/>
    <n v="0"/>
    <n v="0"/>
    <n v="0"/>
    <n v="1"/>
    <n v="0"/>
    <n v="0"/>
    <n v="0"/>
    <n v="594"/>
    <n v="0"/>
    <x v="2"/>
    <n v="597"/>
    <n v="0"/>
    <x v="1"/>
    <x v="2"/>
    <x v="2"/>
  </r>
  <r>
    <n v="150"/>
    <n v="150"/>
    <x v="131"/>
    <x v="106"/>
    <n v="2"/>
    <n v="12"/>
    <n v="1"/>
    <n v="1"/>
    <n v="3"/>
    <n v="0"/>
    <n v="1"/>
    <n v="5"/>
    <n v="1"/>
    <n v="4"/>
    <n v="7"/>
    <n v="821"/>
    <n v="0"/>
    <x v="3"/>
    <n v="830"/>
    <n v="0"/>
    <x v="1"/>
    <x v="2"/>
    <x v="2"/>
  </r>
  <r>
    <n v="151"/>
    <n v="151"/>
    <x v="48"/>
    <x v="78"/>
    <n v="3"/>
    <n v="4"/>
    <n v="2"/>
    <n v="1"/>
    <n v="2"/>
    <n v="1"/>
    <n v="0"/>
    <n v="0"/>
    <n v="2"/>
    <n v="0"/>
    <n v="7"/>
    <n v="636"/>
    <n v="0"/>
    <x v="5"/>
    <n v="642"/>
    <n v="0"/>
    <x v="1"/>
    <x v="2"/>
    <x v="2"/>
  </r>
  <r>
    <n v="152"/>
    <n v="152"/>
    <x v="132"/>
    <x v="126"/>
    <n v="2"/>
    <n v="18"/>
    <n v="0"/>
    <n v="0"/>
    <n v="0"/>
    <n v="1"/>
    <n v="0"/>
    <n v="1"/>
    <n v="1"/>
    <n v="0"/>
    <n v="2"/>
    <n v="767"/>
    <n v="0"/>
    <x v="4"/>
    <n v="769"/>
    <n v="0"/>
    <x v="1"/>
    <x v="1"/>
    <x v="1"/>
  </r>
  <r>
    <n v="153"/>
    <n v="153"/>
    <x v="133"/>
    <x v="99"/>
    <n v="9"/>
    <n v="24"/>
    <n v="0"/>
    <n v="1"/>
    <n v="0"/>
    <n v="1"/>
    <n v="0"/>
    <n v="2"/>
    <n v="0"/>
    <n v="0"/>
    <n v="6"/>
    <n v="823"/>
    <n v="0"/>
    <x v="1"/>
    <n v="823"/>
    <n v="0"/>
    <x v="0"/>
    <x v="0"/>
    <x v="0"/>
  </r>
  <r>
    <n v="154"/>
    <n v="154"/>
    <x v="134"/>
    <x v="127"/>
    <n v="10"/>
    <n v="23"/>
    <n v="0"/>
    <n v="0"/>
    <n v="0"/>
    <n v="1"/>
    <n v="0"/>
    <n v="1"/>
    <n v="0"/>
    <n v="1"/>
    <n v="1"/>
    <n v="733"/>
    <n v="0"/>
    <x v="5"/>
    <n v="739"/>
    <n v="0"/>
    <x v="0"/>
    <x v="0"/>
    <x v="0"/>
  </r>
  <r>
    <n v="155"/>
    <n v="155"/>
    <x v="135"/>
    <x v="93"/>
    <n v="0"/>
    <n v="10"/>
    <n v="0"/>
    <n v="0"/>
    <n v="0"/>
    <n v="1"/>
    <n v="0"/>
    <n v="0"/>
    <n v="0"/>
    <n v="1"/>
    <n v="1"/>
    <n v="550"/>
    <n v="0"/>
    <x v="4"/>
    <n v="552"/>
    <n v="0"/>
    <x v="0"/>
    <x v="0"/>
    <x v="0"/>
  </r>
  <r>
    <n v="156"/>
    <n v="156"/>
    <x v="101"/>
    <x v="52"/>
    <n v="7"/>
    <n v="17"/>
    <n v="0"/>
    <n v="0"/>
    <n v="1"/>
    <n v="0"/>
    <n v="0"/>
    <n v="1"/>
    <n v="1"/>
    <n v="0"/>
    <n v="4"/>
    <n v="787"/>
    <n v="0"/>
    <x v="0"/>
    <n v="788"/>
    <n v="0"/>
    <x v="0"/>
    <x v="0"/>
    <x v="0"/>
  </r>
  <r>
    <n v="157"/>
    <n v="157"/>
    <x v="51"/>
    <x v="128"/>
    <n v="1"/>
    <n v="15"/>
    <n v="0"/>
    <n v="0"/>
    <n v="0"/>
    <n v="0"/>
    <n v="0"/>
    <n v="0"/>
    <n v="0"/>
    <n v="0"/>
    <n v="2"/>
    <n v="571"/>
    <n v="0"/>
    <x v="5"/>
    <n v="577"/>
    <n v="0"/>
    <x v="1"/>
    <x v="1"/>
    <x v="1"/>
  </r>
  <r>
    <n v="158"/>
    <n v="158"/>
    <x v="136"/>
    <x v="93"/>
    <n v="1"/>
    <n v="2"/>
    <n v="0"/>
    <n v="0"/>
    <n v="0"/>
    <n v="0"/>
    <n v="0"/>
    <n v="1"/>
    <n v="0"/>
    <n v="0"/>
    <n v="0"/>
    <n v="469"/>
    <n v="0"/>
    <x v="4"/>
    <n v="471"/>
    <n v="0"/>
    <x v="0"/>
    <x v="0"/>
    <x v="0"/>
  </r>
  <r>
    <n v="159"/>
    <n v="159"/>
    <x v="137"/>
    <x v="129"/>
    <n v="3"/>
    <n v="12"/>
    <n v="0"/>
    <n v="0"/>
    <n v="0"/>
    <n v="0"/>
    <n v="0"/>
    <n v="3"/>
    <n v="0"/>
    <n v="0"/>
    <n v="1"/>
    <n v="803"/>
    <n v="0"/>
    <x v="0"/>
    <n v="804"/>
    <n v="0"/>
    <x v="0"/>
    <x v="0"/>
    <x v="0"/>
  </r>
  <r>
    <n v="160"/>
    <n v="160"/>
    <x v="138"/>
    <x v="130"/>
    <n v="3"/>
    <n v="11"/>
    <n v="1"/>
    <n v="0"/>
    <n v="0"/>
    <n v="0"/>
    <n v="0"/>
    <n v="0"/>
    <n v="0"/>
    <n v="0"/>
    <n v="3"/>
    <n v="751"/>
    <n v="0"/>
    <x v="0"/>
    <n v="752"/>
    <n v="0"/>
    <x v="0"/>
    <x v="0"/>
    <x v="0"/>
  </r>
  <r>
    <n v="161"/>
    <n v="161"/>
    <x v="139"/>
    <x v="54"/>
    <n v="3"/>
    <n v="5"/>
    <n v="0"/>
    <n v="2"/>
    <n v="0"/>
    <n v="0"/>
    <n v="0"/>
    <n v="0"/>
    <n v="0"/>
    <n v="1"/>
    <n v="1"/>
    <n v="748"/>
    <n v="0"/>
    <x v="4"/>
    <n v="750"/>
    <n v="0"/>
    <x v="0"/>
    <x v="0"/>
    <x v="0"/>
  </r>
  <r>
    <n v="162"/>
    <n v="162"/>
    <x v="107"/>
    <x v="67"/>
    <n v="0"/>
    <n v="28"/>
    <n v="0"/>
    <n v="0"/>
    <n v="0"/>
    <n v="0"/>
    <n v="0"/>
    <n v="2"/>
    <n v="0"/>
    <n v="0"/>
    <n v="10"/>
    <n v="552"/>
    <n v="0"/>
    <x v="0"/>
    <n v="553"/>
    <n v="0"/>
    <x v="0"/>
    <x v="0"/>
    <x v="0"/>
  </r>
  <r>
    <n v="163"/>
    <n v="163"/>
    <x v="140"/>
    <x v="131"/>
    <n v="2"/>
    <n v="8"/>
    <n v="0"/>
    <n v="0"/>
    <n v="0"/>
    <n v="0"/>
    <n v="1"/>
    <n v="0"/>
    <n v="0"/>
    <n v="0"/>
    <n v="1"/>
    <n v="507"/>
    <n v="0"/>
    <x v="8"/>
    <n v="511"/>
    <n v="0"/>
    <x v="0"/>
    <x v="0"/>
    <x v="0"/>
  </r>
  <r>
    <n v="164"/>
    <n v="164"/>
    <x v="2"/>
    <x v="132"/>
    <n v="0"/>
    <n v="6"/>
    <n v="1"/>
    <n v="1"/>
    <n v="0"/>
    <n v="0"/>
    <n v="0"/>
    <n v="0"/>
    <n v="0"/>
    <n v="0"/>
    <n v="2"/>
    <n v="707"/>
    <n v="0"/>
    <x v="0"/>
    <n v="708"/>
    <n v="0"/>
    <x v="1"/>
    <x v="2"/>
    <x v="1"/>
  </r>
  <r>
    <n v="165"/>
    <n v="165"/>
    <x v="132"/>
    <x v="133"/>
    <n v="0"/>
    <n v="11"/>
    <n v="0"/>
    <n v="1"/>
    <n v="1"/>
    <n v="0"/>
    <n v="0"/>
    <n v="3"/>
    <n v="0"/>
    <n v="0"/>
    <n v="1"/>
    <n v="729"/>
    <n v="0"/>
    <x v="4"/>
    <n v="731"/>
    <n v="0"/>
    <x v="0"/>
    <x v="0"/>
    <x v="0"/>
  </r>
  <r>
    <n v="166"/>
    <n v="166"/>
    <x v="141"/>
    <x v="134"/>
    <n v="1"/>
    <n v="7"/>
    <n v="0"/>
    <n v="0"/>
    <n v="0"/>
    <n v="0"/>
    <n v="0"/>
    <n v="0"/>
    <n v="0"/>
    <n v="1"/>
    <n v="1"/>
    <n v="691"/>
    <n v="0"/>
    <x v="0"/>
    <n v="692"/>
    <n v="0"/>
    <x v="1"/>
    <x v="1"/>
    <x v="1"/>
  </r>
  <r>
    <n v="167"/>
    <n v="167"/>
    <x v="129"/>
    <x v="115"/>
    <n v="5"/>
    <n v="23"/>
    <n v="0"/>
    <n v="0"/>
    <n v="0"/>
    <n v="0"/>
    <n v="0"/>
    <n v="0"/>
    <n v="0"/>
    <n v="0"/>
    <n v="1"/>
    <n v="848"/>
    <n v="0"/>
    <x v="4"/>
    <n v="850"/>
    <n v="0"/>
    <x v="1"/>
    <x v="1"/>
    <x v="1"/>
  </r>
  <r>
    <n v="168"/>
    <n v="168"/>
    <x v="142"/>
    <x v="14"/>
    <n v="0"/>
    <n v="19"/>
    <n v="1"/>
    <n v="0"/>
    <n v="0"/>
    <n v="0"/>
    <n v="0"/>
    <n v="0"/>
    <n v="0"/>
    <n v="0"/>
    <n v="2"/>
    <n v="731"/>
    <n v="0"/>
    <x v="9"/>
    <n v="738"/>
    <n v="0"/>
    <x v="1"/>
    <x v="1"/>
    <x v="1"/>
  </r>
  <r>
    <n v="171"/>
    <n v="169"/>
    <x v="143"/>
    <x v="135"/>
    <n v="0"/>
    <n v="29"/>
    <n v="1"/>
    <n v="0"/>
    <n v="1"/>
    <n v="0"/>
    <n v="0"/>
    <n v="0"/>
    <n v="0"/>
    <n v="0"/>
    <n v="4"/>
    <n v="962"/>
    <n v="0"/>
    <x v="3"/>
    <n v="971"/>
    <n v="0"/>
    <x v="0"/>
    <x v="0"/>
    <x v="0"/>
  </r>
  <r>
    <n v="170"/>
    <n v="170"/>
    <x v="144"/>
    <x v="87"/>
    <n v="2"/>
    <n v="14"/>
    <n v="1"/>
    <n v="1"/>
    <n v="0"/>
    <n v="1"/>
    <n v="3"/>
    <n v="1"/>
    <n v="2"/>
    <n v="0"/>
    <n v="0"/>
    <n v="906"/>
    <n v="0"/>
    <x v="8"/>
    <n v="910"/>
    <n v="0"/>
    <x v="0"/>
    <x v="0"/>
    <x v="0"/>
  </r>
  <r>
    <n v="171"/>
    <n v="171"/>
    <x v="145"/>
    <x v="87"/>
    <n v="4"/>
    <n v="11"/>
    <n v="0"/>
    <n v="1"/>
    <n v="0"/>
    <n v="0"/>
    <n v="2"/>
    <n v="1"/>
    <n v="0"/>
    <n v="2"/>
    <n v="4"/>
    <n v="631"/>
    <n v="0"/>
    <x v="8"/>
    <n v="635"/>
    <n v="0"/>
    <x v="1"/>
    <x v="2"/>
    <x v="1"/>
  </r>
  <r>
    <n v="172"/>
    <n v="172"/>
    <x v="146"/>
    <x v="47"/>
    <n v="10"/>
    <n v="27"/>
    <n v="1"/>
    <n v="1"/>
    <n v="1"/>
    <n v="1"/>
    <n v="1"/>
    <n v="4"/>
    <n v="0"/>
    <n v="3"/>
    <n v="9"/>
    <n v="847"/>
    <n v="0"/>
    <x v="10"/>
    <n v="857"/>
    <n v="0"/>
    <x v="0"/>
    <x v="0"/>
    <x v="0"/>
  </r>
  <r>
    <n v="173"/>
    <n v="173"/>
    <x v="97"/>
    <x v="136"/>
    <n v="10"/>
    <n v="8"/>
    <n v="1"/>
    <n v="0"/>
    <n v="1"/>
    <n v="0"/>
    <n v="1"/>
    <n v="2"/>
    <n v="0"/>
    <n v="1"/>
    <n v="2"/>
    <n v="627"/>
    <n v="0"/>
    <x v="2"/>
    <n v="630"/>
    <n v="0"/>
    <x v="0"/>
    <x v="0"/>
    <x v="0"/>
  </r>
  <r>
    <n v="174"/>
    <n v="174"/>
    <x v="147"/>
    <x v="137"/>
    <n v="1"/>
    <n v="6"/>
    <n v="0"/>
    <n v="0"/>
    <n v="1"/>
    <n v="0"/>
    <n v="0"/>
    <n v="1"/>
    <n v="1"/>
    <n v="0"/>
    <n v="3"/>
    <n v="445"/>
    <n v="0"/>
    <x v="2"/>
    <n v="448"/>
    <n v="0"/>
    <x v="0"/>
    <x v="0"/>
    <x v="0"/>
  </r>
  <r>
    <n v="175"/>
    <n v="175"/>
    <x v="36"/>
    <x v="138"/>
    <n v="0"/>
    <n v="12"/>
    <n v="0"/>
    <n v="0"/>
    <n v="0"/>
    <n v="0"/>
    <n v="0"/>
    <n v="0"/>
    <n v="0"/>
    <n v="0"/>
    <n v="4"/>
    <n v="676"/>
    <n v="0"/>
    <x v="4"/>
    <n v="678"/>
    <n v="0"/>
    <x v="0"/>
    <x v="0"/>
    <x v="0"/>
  </r>
  <r>
    <n v="176"/>
    <n v="176"/>
    <x v="19"/>
    <x v="92"/>
    <n v="2"/>
    <n v="13"/>
    <n v="0"/>
    <n v="0"/>
    <n v="0"/>
    <n v="0"/>
    <n v="1"/>
    <n v="1"/>
    <n v="0"/>
    <n v="0"/>
    <n v="0"/>
    <n v="697"/>
    <n v="0"/>
    <x v="6"/>
    <n v="702"/>
    <n v="0"/>
    <x v="2"/>
    <x v="3"/>
    <x v="3"/>
  </r>
  <r>
    <n v="177"/>
    <n v="177"/>
    <x v="148"/>
    <x v="139"/>
    <n v="0"/>
    <n v="23"/>
    <n v="0"/>
    <n v="0"/>
    <n v="0"/>
    <n v="1"/>
    <n v="0"/>
    <n v="3"/>
    <n v="0"/>
    <n v="0"/>
    <n v="0"/>
    <n v="796"/>
    <n v="0"/>
    <x v="9"/>
    <n v="803"/>
    <n v="0"/>
    <x v="0"/>
    <x v="0"/>
    <x v="0"/>
  </r>
  <r>
    <n v="178"/>
    <n v="178"/>
    <x v="149"/>
    <x v="140"/>
    <n v="1"/>
    <n v="19"/>
    <n v="1"/>
    <n v="0"/>
    <n v="0"/>
    <n v="0"/>
    <n v="1"/>
    <n v="1"/>
    <n v="0"/>
    <n v="0"/>
    <n v="0"/>
    <n v="810"/>
    <n v="0"/>
    <x v="6"/>
    <n v="815"/>
    <n v="0"/>
    <x v="1"/>
    <x v="2"/>
    <x v="1"/>
  </r>
  <r>
    <n v="179"/>
    <n v="179"/>
    <x v="150"/>
    <x v="141"/>
    <n v="3"/>
    <n v="13"/>
    <n v="0"/>
    <n v="0"/>
    <n v="0"/>
    <n v="1"/>
    <n v="0"/>
    <n v="3"/>
    <n v="0"/>
    <n v="1"/>
    <n v="2"/>
    <n v="705"/>
    <n v="0"/>
    <x v="4"/>
    <n v="707"/>
    <n v="2"/>
    <x v="1"/>
    <x v="2"/>
    <x v="1"/>
  </r>
  <r>
    <n v="180"/>
    <n v="180"/>
    <x v="151"/>
    <x v="142"/>
    <n v="2"/>
    <n v="13"/>
    <n v="2"/>
    <n v="0"/>
    <n v="0"/>
    <n v="0"/>
    <n v="0"/>
    <n v="0"/>
    <n v="0"/>
    <n v="0"/>
    <n v="0"/>
    <n v="975"/>
    <n v="0"/>
    <x v="6"/>
    <n v="980"/>
    <n v="0"/>
    <x v="1"/>
    <x v="1"/>
    <x v="1"/>
  </r>
  <r>
    <n v="181"/>
    <n v="181"/>
    <x v="130"/>
    <x v="143"/>
    <n v="0"/>
    <n v="11"/>
    <n v="2"/>
    <n v="0"/>
    <n v="0"/>
    <n v="0"/>
    <n v="0"/>
    <n v="0"/>
    <n v="0"/>
    <n v="0"/>
    <n v="1"/>
    <n v="543"/>
    <n v="0"/>
    <x v="0"/>
    <n v="544"/>
    <n v="0"/>
    <x v="1"/>
    <x v="2"/>
    <x v="1"/>
  </r>
  <r>
    <n v="182"/>
    <n v="182"/>
    <x v="152"/>
    <x v="60"/>
    <n v="6"/>
    <n v="30"/>
    <n v="1"/>
    <n v="0"/>
    <n v="0"/>
    <n v="0"/>
    <n v="1"/>
    <n v="5"/>
    <n v="2"/>
    <n v="2"/>
    <n v="4"/>
    <n v="1069"/>
    <n v="0"/>
    <x v="2"/>
    <n v="1072"/>
    <n v="0"/>
    <x v="0"/>
    <x v="0"/>
    <x v="0"/>
  </r>
  <r>
    <n v="183"/>
    <n v="183"/>
    <x v="153"/>
    <x v="144"/>
    <n v="4"/>
    <n v="17"/>
    <n v="0"/>
    <n v="0"/>
    <n v="0"/>
    <n v="0"/>
    <n v="0"/>
    <n v="1"/>
    <n v="0"/>
    <n v="0"/>
    <n v="4"/>
    <n v="897"/>
    <n v="0"/>
    <x v="4"/>
    <n v="899"/>
    <n v="0"/>
    <x v="1"/>
    <x v="1"/>
    <x v="1"/>
  </r>
  <r>
    <n v="184"/>
    <n v="184"/>
    <x v="154"/>
    <x v="108"/>
    <n v="2"/>
    <n v="25"/>
    <n v="0"/>
    <n v="0"/>
    <n v="0"/>
    <n v="0"/>
    <n v="0"/>
    <n v="0"/>
    <n v="1"/>
    <n v="0"/>
    <n v="5"/>
    <n v="809"/>
    <n v="0"/>
    <x v="4"/>
    <n v="811"/>
    <n v="0"/>
    <x v="0"/>
    <x v="0"/>
    <x v="0"/>
  </r>
  <r>
    <n v="185"/>
    <n v="185"/>
    <x v="155"/>
    <x v="66"/>
    <n v="3"/>
    <n v="18"/>
    <n v="2"/>
    <n v="0"/>
    <n v="0"/>
    <n v="1"/>
    <n v="1"/>
    <n v="0"/>
    <n v="0"/>
    <n v="0"/>
    <n v="3"/>
    <n v="625"/>
    <n v="0"/>
    <x v="6"/>
    <n v="630"/>
    <n v="0"/>
    <x v="0"/>
    <x v="0"/>
    <x v="0"/>
  </r>
  <r>
    <n v="186"/>
    <n v="186"/>
    <x v="156"/>
    <x v="145"/>
    <n v="0"/>
    <n v="8"/>
    <n v="0"/>
    <n v="0"/>
    <n v="0"/>
    <n v="0"/>
    <n v="0"/>
    <n v="1"/>
    <n v="0"/>
    <n v="0"/>
    <n v="0"/>
    <n v="445"/>
    <n v="0"/>
    <x v="1"/>
    <n v="445"/>
    <n v="0"/>
    <x v="0"/>
    <x v="0"/>
    <x v="0"/>
  </r>
  <r>
    <n v="187"/>
    <n v="187"/>
    <x v="157"/>
    <x v="146"/>
    <n v="7"/>
    <n v="10"/>
    <n v="0"/>
    <n v="1"/>
    <n v="0"/>
    <n v="0"/>
    <n v="1"/>
    <n v="5"/>
    <n v="0"/>
    <n v="1"/>
    <n v="2"/>
    <n v="712"/>
    <n v="0"/>
    <x v="1"/>
    <n v="712"/>
    <n v="0"/>
    <x v="0"/>
    <x v="0"/>
    <x v="0"/>
  </r>
  <r>
    <n v="188"/>
    <n v="188"/>
    <x v="158"/>
    <x v="16"/>
    <n v="1"/>
    <n v="9"/>
    <n v="1"/>
    <n v="0"/>
    <n v="0"/>
    <n v="0"/>
    <n v="0"/>
    <n v="3"/>
    <n v="1"/>
    <n v="0"/>
    <n v="3"/>
    <n v="668"/>
    <n v="0"/>
    <x v="2"/>
    <n v="671"/>
    <n v="0"/>
    <x v="1"/>
    <x v="2"/>
    <x v="1"/>
  </r>
  <r>
    <n v="189"/>
    <n v="189"/>
    <x v="92"/>
    <x v="22"/>
    <n v="0"/>
    <n v="14"/>
    <n v="0"/>
    <n v="0"/>
    <n v="0"/>
    <n v="0"/>
    <n v="0"/>
    <n v="2"/>
    <n v="1"/>
    <n v="1"/>
    <n v="6"/>
    <n v="621"/>
    <n v="0"/>
    <x v="4"/>
    <n v="623"/>
    <n v="0"/>
    <x v="1"/>
    <x v="2"/>
    <x v="1"/>
  </r>
  <r>
    <n v="190"/>
    <n v="190"/>
    <x v="159"/>
    <x v="147"/>
    <n v="0"/>
    <n v="20"/>
    <n v="0"/>
    <n v="0"/>
    <n v="0"/>
    <n v="1"/>
    <n v="0"/>
    <n v="0"/>
    <n v="0"/>
    <n v="0"/>
    <n v="0"/>
    <n v="658"/>
    <n v="0"/>
    <x v="0"/>
    <n v="659"/>
    <n v="0"/>
    <x v="0"/>
    <x v="0"/>
    <x v="0"/>
  </r>
  <r>
    <n v="191"/>
    <n v="191"/>
    <x v="160"/>
    <x v="148"/>
    <n v="0"/>
    <n v="7"/>
    <n v="0"/>
    <n v="0"/>
    <n v="0"/>
    <n v="0"/>
    <n v="0"/>
    <n v="1"/>
    <n v="0"/>
    <n v="0"/>
    <n v="0"/>
    <n v="723"/>
    <n v="0"/>
    <x v="4"/>
    <n v="725"/>
    <n v="0"/>
    <x v="1"/>
    <x v="2"/>
    <x v="2"/>
  </r>
  <r>
    <n v="192"/>
    <n v="192"/>
    <x v="161"/>
    <x v="149"/>
    <n v="3"/>
    <n v="13"/>
    <n v="0"/>
    <n v="0"/>
    <n v="0"/>
    <n v="0"/>
    <n v="0"/>
    <n v="0"/>
    <n v="1"/>
    <n v="0"/>
    <n v="1"/>
    <n v="636"/>
    <n v="0"/>
    <x v="4"/>
    <n v="638"/>
    <n v="0"/>
    <x v="1"/>
    <x v="1"/>
    <x v="1"/>
  </r>
  <r>
    <n v="193"/>
    <n v="193"/>
    <x v="130"/>
    <x v="150"/>
    <n v="2"/>
    <n v="8"/>
    <n v="0"/>
    <n v="0"/>
    <n v="0"/>
    <n v="0"/>
    <n v="0"/>
    <n v="1"/>
    <n v="0"/>
    <n v="0"/>
    <n v="3"/>
    <n v="481"/>
    <n v="0"/>
    <x v="0"/>
    <n v="482"/>
    <n v="0"/>
    <x v="1"/>
    <x v="1"/>
    <x v="1"/>
  </r>
  <r>
    <n v="194"/>
    <n v="194"/>
    <x v="162"/>
    <x v="151"/>
    <n v="0"/>
    <n v="15"/>
    <n v="0"/>
    <n v="0"/>
    <n v="0"/>
    <n v="0"/>
    <n v="0"/>
    <n v="1"/>
    <n v="0"/>
    <n v="0"/>
    <n v="2"/>
    <n v="569"/>
    <n v="0"/>
    <x v="2"/>
    <n v="572"/>
    <n v="0"/>
    <x v="0"/>
    <x v="0"/>
    <x v="0"/>
  </r>
  <r>
    <n v="195"/>
    <n v="195"/>
    <x v="130"/>
    <x v="152"/>
    <n v="0"/>
    <n v="10"/>
    <n v="0"/>
    <n v="0"/>
    <n v="0"/>
    <n v="0"/>
    <n v="0"/>
    <n v="0"/>
    <n v="1"/>
    <n v="0"/>
    <n v="3"/>
    <n v="367"/>
    <n v="0"/>
    <x v="2"/>
    <n v="370"/>
    <n v="0"/>
    <x v="0"/>
    <x v="0"/>
    <x v="0"/>
  </r>
  <r>
    <n v="196"/>
    <n v="196"/>
    <x v="163"/>
    <x v="153"/>
    <n v="0"/>
    <n v="11"/>
    <n v="0"/>
    <n v="2"/>
    <n v="0"/>
    <n v="0"/>
    <n v="1"/>
    <n v="0"/>
    <n v="0"/>
    <n v="0"/>
    <n v="0"/>
    <n v="550"/>
    <n v="0"/>
    <x v="8"/>
    <n v="554"/>
    <n v="0"/>
    <x v="1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70163"/>
  </r>
  <r>
    <x v="1"/>
    <n v="66956"/>
  </r>
  <r>
    <x v="2"/>
    <n v="676"/>
  </r>
  <r>
    <x v="3"/>
    <n v="2802"/>
  </r>
  <r>
    <x v="4"/>
    <n v="95"/>
  </r>
  <r>
    <x v="5"/>
    <n v="60"/>
  </r>
  <r>
    <x v="6"/>
    <n v="43"/>
  </r>
  <r>
    <x v="7"/>
    <n v="46"/>
  </r>
  <r>
    <x v="8"/>
    <n v="184"/>
  </r>
  <r>
    <x v="9"/>
    <n v="321"/>
  </r>
  <r>
    <x v="10"/>
    <n v="77"/>
  </r>
  <r>
    <x v="11"/>
    <n v="79"/>
  </r>
  <r>
    <x v="12"/>
    <n v="215"/>
  </r>
  <r>
    <x v="13"/>
    <n v="141717"/>
  </r>
  <r>
    <x v="14"/>
    <n v="151"/>
  </r>
  <r>
    <x v="15"/>
    <n v="529"/>
  </r>
  <r>
    <x v="16"/>
    <n v="142397"/>
  </r>
  <r>
    <x v="17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DFCE9-6422-444F-AD32-E09C6A4130C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onditions">
  <location ref="B38:C43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avindra Negi Won By 100 Votes or more" fld="22" subtotal="count" baseField="0" baseItem="0"/>
  </dataFields>
  <formats count="25">
    <format dxfId="24">
      <pivotArea collapsedLevelsAreSubtotals="1" fieldPosition="0">
        <references count="1">
          <reference field="22" count="1">
            <x v="3"/>
          </reference>
        </references>
      </pivotArea>
    </format>
    <format dxfId="23">
      <pivotArea dataOnly="0" labelOnly="1" fieldPosition="0">
        <references count="1">
          <reference field="22" count="1">
            <x v="3"/>
          </reference>
        </references>
      </pivotArea>
    </format>
    <format dxfId="22">
      <pivotArea collapsedLevelsAreSubtotals="1" fieldPosition="0">
        <references count="1">
          <reference field="22" count="1">
            <x v="3"/>
          </reference>
        </references>
      </pivotArea>
    </format>
    <format dxfId="21">
      <pivotArea dataOnly="0" labelOnly="1" fieldPosition="0">
        <references count="1">
          <reference field="22" count="1">
            <x v="3"/>
          </reference>
        </references>
      </pivotArea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22" type="button" dataOnly="0" labelOnly="1" outline="0" axis="axisRow" fieldPosition="0"/>
    </format>
    <format dxfId="17">
      <pivotArea dataOnly="0" labelOnly="1" fieldPosition="0">
        <references count="1">
          <reference field="22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  <format dxfId="14">
      <pivotArea field="22" type="button" dataOnly="0" labelOnly="1" outline="0" axis="axisRow" fieldPosition="0"/>
    </format>
    <format dxfId="13">
      <pivotArea dataOnly="0" labelOnly="1" outline="0" axis="axisValues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field="22" type="button" dataOnly="0" labelOnly="1" outline="0" axis="axisRow" fieldPosition="0"/>
    </format>
    <format dxfId="9">
      <pivotArea dataOnly="0" labelOnly="1" outline="0" axis="axisValues" fieldPosition="0"/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2" type="button" dataOnly="0" labelOnly="1" outline="0" axis="axisRow" fieldPosition="0"/>
    </format>
    <format dxfId="2">
      <pivotArea dataOnly="0" labelOnly="1" fieldPosition="0">
        <references count="1">
          <reference field="2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D2713-B28D-4B08-8DC3-65838F5B241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andidate/Conditions">
  <location ref="B4:C8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sult -  Sisodia Vs Negi" fld="20" subtotal="count" baseField="0" baseItem="0"/>
  </dataFields>
  <formats count="31">
    <format dxfId="55">
      <pivotArea field="20" type="button" dataOnly="0" labelOnly="1" outline="0" axis="axisRow" fieldPosition="0"/>
    </format>
    <format dxfId="54">
      <pivotArea dataOnly="0" labelOnly="1" outline="0" axis="axisValues" fieldPosition="0"/>
    </format>
    <format dxfId="53">
      <pivotArea grandRow="1" outline="0" collapsedLevelsAreSubtotals="1" fieldPosition="0"/>
    </format>
    <format dxfId="52">
      <pivotArea dataOnly="0" labelOnly="1" grandRow="1" outline="0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20" type="button" dataOnly="0" labelOnly="1" outline="0" axis="axisRow" fieldPosition="0"/>
    </format>
    <format dxfId="48">
      <pivotArea dataOnly="0" labelOnly="1" fieldPosition="0">
        <references count="1">
          <reference field="20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20" type="button" dataOnly="0" labelOnly="1" outline="0" axis="axisRow" fieldPosition="0"/>
    </format>
    <format dxfId="42">
      <pivotArea dataOnly="0" labelOnly="1" fieldPosition="0">
        <references count="1">
          <reference field="20" count="0"/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  <format dxfId="39">
      <pivotArea field="20" type="button" dataOnly="0" labelOnly="1" outline="0" axis="axisRow" fieldPosition="0"/>
    </format>
    <format dxfId="38">
      <pivotArea dataOnly="0" labelOnly="1" outline="0" axis="axisValues" fieldPosition="0"/>
    </format>
    <format dxfId="37">
      <pivotArea grandRow="1" outline="0" collapsedLevelsAreSubtotals="1" fieldPosition="0"/>
    </format>
    <format dxfId="36">
      <pivotArea dataOnly="0" labelOnly="1" grandRow="1" outline="0" fieldPosition="0"/>
    </format>
    <format dxfId="35">
      <pivotArea field="20" type="button" dataOnly="0" labelOnly="1" outline="0" axis="axisRow" fieldPosition="0"/>
    </format>
    <format dxfId="34">
      <pivotArea dataOnly="0" labelOnly="1" outline="0" axis="axisValues" fieldPosition="0"/>
    </format>
    <format dxfId="33">
      <pivotArea grandRow="1" outline="0" collapsedLevelsAreSubtotals="1" fieldPosition="0"/>
    </format>
    <format dxfId="32">
      <pivotArea dataOnly="0" labelOnly="1" grandRow="1" outline="0" fieldPosition="0"/>
    </format>
    <format dxfId="31">
      <pivotArea dataOnly="0" labelOnly="1" outline="0" axis="axisValues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20" type="button" dataOnly="0" labelOnly="1" outline="0" axis="axisRow" fieldPosition="0"/>
    </format>
    <format dxfId="27">
      <pivotArea dataOnly="0" labelOnly="1" fieldPosition="0">
        <references count="1">
          <reference field="20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BB7DA-B8A0-4F39-A10B-EB0BBAAB622C}" name="PivotTable15" cacheId="1" applyNumberFormats="0" applyBorderFormats="0" applyFontFormats="0" applyPatternFormats="0" applyAlignmentFormats="0" applyWidthHeightFormats="1" dataCaption="Values" grandTotalCaption="Total Casted Votes" updatedVersion="8" minRefreshableVersion="3" useAutoFormatting="1" itemPrintTitles="1" createdVersion="8" indent="0" outline="1" outlineData="1" multipleFieldFilters="0" chartFormat="2" rowHeaderCaption="Candidate Name">
  <location ref="B55:C70" firstHeaderRow="1" firstDataRow="1" firstDataCol="1"/>
  <pivotFields count="2">
    <pivotField axis="axisRow" showAll="0" sortType="descending">
      <items count="19">
        <item x="6"/>
        <item h="1" x="13"/>
        <item h="1" x="16"/>
        <item x="12"/>
        <item x="9"/>
        <item x="7"/>
        <item x="8"/>
        <item x="1"/>
        <item x="5"/>
        <item x="2"/>
        <item x="4"/>
        <item x="15"/>
        <item h="1" x="17"/>
        <item h="1" x="14"/>
        <item x="11"/>
        <item x="0"/>
        <item x="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5">
    <i>
      <x v="15"/>
    </i>
    <i>
      <x v="7"/>
    </i>
    <i>
      <x v="16"/>
    </i>
    <i>
      <x v="9"/>
    </i>
    <i>
      <x v="11"/>
    </i>
    <i>
      <x v="4"/>
    </i>
    <i>
      <x v="3"/>
    </i>
    <i>
      <x v="6"/>
    </i>
    <i>
      <x v="10"/>
    </i>
    <i>
      <x v="14"/>
    </i>
    <i>
      <x v="17"/>
    </i>
    <i>
      <x v="8"/>
    </i>
    <i>
      <x v="5"/>
    </i>
    <i>
      <x/>
    </i>
    <i t="grand">
      <x/>
    </i>
  </rowItems>
  <colItems count="1">
    <i/>
  </colItems>
  <dataFields count="1">
    <dataField name="Ranking (Count of Total Votes)" fld="1" baseField="0" baseItem="0"/>
  </dataFields>
  <formats count="25">
    <format dxfId="80">
      <pivotArea type="all" dataOnly="0" outline="0" fieldPosition="0"/>
    </format>
    <format dxfId="79">
      <pivotArea field="0" type="button" dataOnly="0" labelOnly="1" outline="0" axis="axisRow" fieldPosition="0"/>
    </format>
    <format dxfId="78">
      <pivotArea dataOnly="0" labelOnly="1" grandRow="1" outline="0" fieldPosition="0"/>
    </format>
    <format dxfId="77">
      <pivotArea dataOnly="0" labelOnly="1" outline="0" axis="axisValues" fieldPosition="0"/>
    </format>
    <format dxfId="76">
      <pivotArea field="0" type="button" dataOnly="0" labelOnly="1" outline="0" axis="axisRow" fieldPosition="0"/>
    </format>
    <format dxfId="75">
      <pivotArea dataOnly="0" labelOnly="1" outline="0" axis="axisValues" fieldPosition="0"/>
    </format>
    <format dxfId="74">
      <pivotArea grandRow="1" outline="0" collapsedLevelsAreSubtotals="1" fieldPosition="0"/>
    </format>
    <format dxfId="73">
      <pivotArea dataOnly="0" labelOnly="1" grandRow="1" outline="0" fieldPosition="0"/>
    </format>
    <format dxfId="72">
      <pivotArea field="0" type="button" dataOnly="0" labelOnly="1" outline="0" axis="axisRow" fieldPosition="0"/>
    </format>
    <format dxfId="71">
      <pivotArea dataOnly="0" labelOnly="1" outline="0" axis="axisValues" fieldPosition="0"/>
    </format>
    <format dxfId="70">
      <pivotArea grandRow="1" outline="0" collapsedLevelsAreSubtotals="1" fieldPosition="0"/>
    </format>
    <format dxfId="69">
      <pivotArea dataOnly="0" labelOnly="1" grandRow="1" outline="0" fieldPosition="0"/>
    </format>
    <format dxfId="68">
      <pivotArea dataOnly="0" labelOnly="1" outline="0" axis="axisValues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0" type="button" dataOnly="0" labelOnly="1" outline="0" axis="axisRow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grandRow="1" outline="0" fieldPosition="0"/>
    </format>
    <format dxfId="62">
      <pivotArea dataOnly="0" labelOnly="1" outline="0" axis="axisValues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0" type="button" dataOnly="0" labelOnly="1" outline="0" axis="axisRow" fieldPosition="0"/>
    </format>
    <format dxfId="58">
      <pivotArea dataOnly="0" labelOnly="1" fieldPosition="0">
        <references count="1">
          <reference field="0" count="0"/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1ADEF-9536-4F78-825D-9863FCCC285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Conditions">
  <location ref="B21:C26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2"/>
        <item x="0"/>
        <item m="1" x="5"/>
        <item m="1" x="4"/>
        <item x="3"/>
        <item x="1"/>
        <item t="default"/>
      </items>
    </pivotField>
    <pivotField showAll="0"/>
  </pivotFields>
  <rowFields count="1">
    <field x="21"/>
  </rowFields>
  <rowItems count="5">
    <i>
      <x/>
    </i>
    <i>
      <x v="1"/>
    </i>
    <i>
      <x v="4"/>
    </i>
    <i>
      <x v="5"/>
    </i>
    <i t="grand">
      <x/>
    </i>
  </rowItems>
  <colItems count="1">
    <i/>
  </colItems>
  <dataFields count="1">
    <dataField name="Count of Manish Sisodia Lost By 50 Votes or more" fld="21" subtotal="count" baseField="0" baseItem="0"/>
  </dataFields>
  <formats count="38">
    <format dxfId="118">
      <pivotArea field="21" type="button" dataOnly="0" labelOnly="1" outline="0" axis="axisRow" fieldPosition="0"/>
    </format>
    <format dxfId="117">
      <pivotArea dataOnly="0" labelOnly="1" outline="0" axis="axisValues" fieldPosition="0"/>
    </format>
    <format dxfId="116">
      <pivotArea grandRow="1" outline="0" collapsedLevelsAreSubtotals="1" fieldPosition="0"/>
    </format>
    <format dxfId="115">
      <pivotArea dataOnly="0" labelOnly="1" grandRow="1" outline="0" fieldPosition="0"/>
    </format>
    <format dxfId="114">
      <pivotArea field="21" type="button" dataOnly="0" labelOnly="1" outline="0" axis="axisRow" fieldPosition="0"/>
    </format>
    <format dxfId="113">
      <pivotArea dataOnly="0" labelOnly="1" outline="0" axis="axisValues" fieldPosition="0"/>
    </format>
    <format dxfId="112">
      <pivotArea dataOnly="0" labelOnly="1" grandRow="1" outline="0" fieldPosition="0"/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field="21" type="button" dataOnly="0" labelOnly="1" outline="0" axis="axisRow" fieldPosition="0"/>
    </format>
    <format dxfId="108">
      <pivotArea dataOnly="0" labelOnly="1" fieldPosition="0">
        <references count="1">
          <reference field="21" count="0"/>
        </references>
      </pivotArea>
    </format>
    <format dxfId="107">
      <pivotArea dataOnly="0" labelOnly="1" grandRow="1" outline="0" fieldPosition="0"/>
    </format>
    <format dxfId="106">
      <pivotArea dataOnly="0" labelOnly="1" outline="0" axis="axisValues" fieldPosition="0"/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field="21" type="button" dataOnly="0" labelOnly="1" outline="0" axis="axisRow" fieldPosition="0"/>
    </format>
    <format dxfId="102">
      <pivotArea dataOnly="0" labelOnly="1" fieldPosition="0">
        <references count="1">
          <reference field="21" count="0"/>
        </references>
      </pivotArea>
    </format>
    <format dxfId="101">
      <pivotArea dataOnly="0" labelOnly="1" grandRow="1" outline="0" fieldPosition="0"/>
    </format>
    <format dxfId="100">
      <pivotArea dataOnly="0" labelOnly="1" outline="0" axis="axisValues" fieldPosition="0"/>
    </format>
    <format dxfId="99">
      <pivotArea field="21" type="button" dataOnly="0" labelOnly="1" outline="0" axis="axisRow" fieldPosition="0"/>
    </format>
    <format dxfId="98">
      <pivotArea dataOnly="0" labelOnly="1" outline="0" axis="axisValues" fieldPosition="0"/>
    </format>
    <format dxfId="97">
      <pivotArea grandRow="1" outline="0" collapsedLevelsAreSubtotals="1" fieldPosition="0"/>
    </format>
    <format dxfId="96">
      <pivotArea dataOnly="0" labelOnly="1" grandRow="1" outline="0" fieldPosition="0"/>
    </format>
    <format dxfId="95">
      <pivotArea field="21" type="button" dataOnly="0" labelOnly="1" outline="0" axis="axisRow" fieldPosition="0"/>
    </format>
    <format dxfId="94">
      <pivotArea dataOnly="0" labelOnly="1" outline="0" axis="axisValues" fieldPosition="0"/>
    </format>
    <format dxfId="93">
      <pivotArea grandRow="1" outline="0" collapsedLevelsAreSubtotals="1" fieldPosition="0"/>
    </format>
    <format dxfId="92">
      <pivotArea dataOnly="0" labelOnly="1" grandRow="1" outline="0" fieldPosition="0"/>
    </format>
    <format dxfId="91">
      <pivotArea dataOnly="0" labelOnly="1" outline="0" axis="axisValues" fieldPosition="0"/>
    </format>
    <format dxfId="90">
      <pivotArea collapsedLevelsAreSubtotals="1" fieldPosition="0">
        <references count="1">
          <reference field="21" count="1">
            <x v="0"/>
          </reference>
        </references>
      </pivotArea>
    </format>
    <format dxfId="89">
      <pivotArea dataOnly="0" labelOnly="1" fieldPosition="0">
        <references count="1">
          <reference field="21" count="1">
            <x v="0"/>
          </reference>
        </references>
      </pivotArea>
    </format>
    <format dxfId="88">
      <pivotArea collapsedLevelsAreSubtotals="1" fieldPosition="0">
        <references count="1">
          <reference field="21" count="1">
            <x v="0"/>
          </reference>
        </references>
      </pivotArea>
    </format>
    <format dxfId="87">
      <pivotArea dataOnly="0" labelOnly="1" fieldPosition="0">
        <references count="1">
          <reference field="21" count="1">
            <x v="0"/>
          </reference>
        </references>
      </pivotArea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21" type="button" dataOnly="0" labelOnly="1" outline="0" axis="axisRow" fieldPosition="0"/>
    </format>
    <format dxfId="83">
      <pivotArea dataOnly="0" labelOnly="1" fieldPosition="0">
        <references count="1">
          <reference field="21" count="0"/>
        </references>
      </pivotArea>
    </format>
    <format dxfId="82">
      <pivotArea dataOnly="0" labelOnly="1" grandRow="1" outline="0" fieldPosition="0"/>
    </format>
    <format dxfId="81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1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18CD3-783A-4DD8-8A9B-F564873198B2}">
  <dimension ref="B1:E71"/>
  <sheetViews>
    <sheetView showGridLines="0" zoomScale="115" zoomScaleNormal="115" workbookViewId="0">
      <selection activeCell="C17" sqref="C17"/>
    </sheetView>
  </sheetViews>
  <sheetFormatPr defaultRowHeight="14.4" x14ac:dyDescent="0.3"/>
  <cols>
    <col min="2" max="2" width="44.88671875" bestFit="1" customWidth="1"/>
    <col min="3" max="3" width="44.109375" bestFit="1" customWidth="1"/>
    <col min="4" max="5" width="35.44140625" bestFit="1" customWidth="1"/>
    <col min="6" max="6" width="10.77734375" bestFit="1" customWidth="1"/>
  </cols>
  <sheetData>
    <row r="1" spans="2:5" ht="15" thickBot="1" x14ac:dyDescent="0.35"/>
    <row r="2" spans="2:5" x14ac:dyDescent="0.3">
      <c r="B2" s="25" t="s">
        <v>45</v>
      </c>
      <c r="C2" s="26"/>
      <c r="D2" s="26"/>
      <c r="E2" s="27"/>
    </row>
    <row r="3" spans="2:5" ht="15" thickBot="1" x14ac:dyDescent="0.35">
      <c r="B3" s="28"/>
      <c r="C3" s="29"/>
      <c r="D3" s="29"/>
      <c r="E3" s="30"/>
    </row>
    <row r="4" spans="2:5" x14ac:dyDescent="0.3">
      <c r="B4" s="17" t="s">
        <v>44</v>
      </c>
      <c r="C4" s="18" t="s">
        <v>33</v>
      </c>
      <c r="D4" s="6"/>
      <c r="E4" s="7"/>
    </row>
    <row r="5" spans="2:5" x14ac:dyDescent="0.3">
      <c r="B5" s="8" t="s">
        <v>29</v>
      </c>
      <c r="C5">
        <v>1</v>
      </c>
      <c r="E5" s="9"/>
    </row>
    <row r="6" spans="2:5" x14ac:dyDescent="0.3">
      <c r="B6" s="8" t="s">
        <v>31</v>
      </c>
      <c r="C6">
        <v>93</v>
      </c>
      <c r="E6" s="9"/>
    </row>
    <row r="7" spans="2:5" x14ac:dyDescent="0.3">
      <c r="B7" s="8" t="s">
        <v>32</v>
      </c>
      <c r="C7">
        <v>102</v>
      </c>
      <c r="E7" s="9"/>
    </row>
    <row r="8" spans="2:5" x14ac:dyDescent="0.3">
      <c r="B8" s="15" t="s">
        <v>27</v>
      </c>
      <c r="C8" s="16">
        <v>196</v>
      </c>
      <c r="E8" s="9"/>
    </row>
    <row r="9" spans="2:5" x14ac:dyDescent="0.3">
      <c r="B9" s="10"/>
      <c r="E9" s="9"/>
    </row>
    <row r="10" spans="2:5" x14ac:dyDescent="0.3">
      <c r="B10" s="10"/>
      <c r="E10" s="9"/>
    </row>
    <row r="11" spans="2:5" x14ac:dyDescent="0.3">
      <c r="B11" s="10"/>
      <c r="E11" s="9"/>
    </row>
    <row r="12" spans="2:5" x14ac:dyDescent="0.3">
      <c r="B12" s="10"/>
      <c r="E12" s="9"/>
    </row>
    <row r="13" spans="2:5" x14ac:dyDescent="0.3">
      <c r="B13" s="10"/>
      <c r="E13" s="9"/>
    </row>
    <row r="14" spans="2:5" x14ac:dyDescent="0.3">
      <c r="B14" s="10"/>
      <c r="E14" s="9"/>
    </row>
    <row r="15" spans="2:5" x14ac:dyDescent="0.3">
      <c r="B15" s="10"/>
      <c r="E15" s="9"/>
    </row>
    <row r="16" spans="2:5" x14ac:dyDescent="0.3">
      <c r="B16" s="10"/>
      <c r="E16" s="9"/>
    </row>
    <row r="17" spans="2:5" x14ac:dyDescent="0.3">
      <c r="B17" s="10"/>
      <c r="E17" s="9"/>
    </row>
    <row r="18" spans="2:5" x14ac:dyDescent="0.3">
      <c r="B18" s="10"/>
      <c r="E18" s="9"/>
    </row>
    <row r="19" spans="2:5" x14ac:dyDescent="0.3">
      <c r="B19" s="10"/>
      <c r="E19" s="9"/>
    </row>
    <row r="20" spans="2:5" ht="15" thickBot="1" x14ac:dyDescent="0.35">
      <c r="B20" s="11"/>
      <c r="C20" s="12"/>
      <c r="D20" s="12"/>
      <c r="E20" s="13"/>
    </row>
    <row r="21" spans="2:5" x14ac:dyDescent="0.3">
      <c r="B21" s="14" t="s">
        <v>43</v>
      </c>
      <c r="C21" s="19" t="s">
        <v>28</v>
      </c>
      <c r="D21" s="6"/>
      <c r="E21" s="7"/>
    </row>
    <row r="22" spans="2:5" x14ac:dyDescent="0.3">
      <c r="B22" s="20" t="s">
        <v>25</v>
      </c>
      <c r="C22" s="21">
        <v>79</v>
      </c>
      <c r="E22" s="9"/>
    </row>
    <row r="23" spans="2:5" x14ac:dyDescent="0.3">
      <c r="B23" s="8" t="s">
        <v>26</v>
      </c>
      <c r="C23">
        <v>93</v>
      </c>
      <c r="E23" s="9"/>
    </row>
    <row r="24" spans="2:5" x14ac:dyDescent="0.3">
      <c r="B24" s="8" t="s">
        <v>29</v>
      </c>
      <c r="C24">
        <v>1</v>
      </c>
      <c r="E24" s="9"/>
    </row>
    <row r="25" spans="2:5" x14ac:dyDescent="0.3">
      <c r="B25" s="8" t="s">
        <v>30</v>
      </c>
      <c r="C25">
        <v>23</v>
      </c>
      <c r="E25" s="9"/>
    </row>
    <row r="26" spans="2:5" x14ac:dyDescent="0.3">
      <c r="B26" s="15" t="s">
        <v>27</v>
      </c>
      <c r="C26" s="16">
        <v>196</v>
      </c>
      <c r="E26" s="9"/>
    </row>
    <row r="27" spans="2:5" x14ac:dyDescent="0.3">
      <c r="B27" s="10"/>
      <c r="E27" s="9"/>
    </row>
    <row r="28" spans="2:5" x14ac:dyDescent="0.3">
      <c r="B28" s="10"/>
      <c r="E28" s="9"/>
    </row>
    <row r="29" spans="2:5" x14ac:dyDescent="0.3">
      <c r="B29" s="10"/>
      <c r="E29" s="9"/>
    </row>
    <row r="30" spans="2:5" x14ac:dyDescent="0.3">
      <c r="B30" s="10"/>
      <c r="E30" s="9"/>
    </row>
    <row r="31" spans="2:5" x14ac:dyDescent="0.3">
      <c r="B31" s="10"/>
      <c r="E31" s="9"/>
    </row>
    <row r="32" spans="2:5" x14ac:dyDescent="0.3">
      <c r="B32" s="10"/>
      <c r="E32" s="9"/>
    </row>
    <row r="33" spans="2:5" x14ac:dyDescent="0.3">
      <c r="B33" s="10"/>
      <c r="E33" s="9"/>
    </row>
    <row r="34" spans="2:5" x14ac:dyDescent="0.3">
      <c r="B34" s="10"/>
      <c r="E34" s="9"/>
    </row>
    <row r="35" spans="2:5" x14ac:dyDescent="0.3">
      <c r="B35" s="10"/>
      <c r="E35" s="9"/>
    </row>
    <row r="36" spans="2:5" x14ac:dyDescent="0.3">
      <c r="B36" s="10"/>
      <c r="E36" s="9"/>
    </row>
    <row r="37" spans="2:5" ht="15" thickBot="1" x14ac:dyDescent="0.35">
      <c r="B37" s="11"/>
      <c r="C37" s="12"/>
      <c r="D37" s="12"/>
      <c r="E37" s="13"/>
    </row>
    <row r="38" spans="2:5" x14ac:dyDescent="0.3">
      <c r="B38" s="17" t="s">
        <v>43</v>
      </c>
      <c r="C38" s="18" t="s">
        <v>37</v>
      </c>
      <c r="D38" s="6"/>
      <c r="E38" s="7"/>
    </row>
    <row r="39" spans="2:5" x14ac:dyDescent="0.3">
      <c r="B39" s="8" t="s">
        <v>29</v>
      </c>
      <c r="C39">
        <v>1</v>
      </c>
      <c r="E39" s="9"/>
    </row>
    <row r="40" spans="2:5" x14ac:dyDescent="0.3">
      <c r="B40" s="8" t="s">
        <v>34</v>
      </c>
      <c r="C40">
        <v>93</v>
      </c>
      <c r="E40" s="9"/>
    </row>
    <row r="41" spans="2:5" x14ac:dyDescent="0.3">
      <c r="B41" s="8" t="s">
        <v>35</v>
      </c>
      <c r="C41">
        <v>55</v>
      </c>
      <c r="E41" s="9"/>
    </row>
    <row r="42" spans="2:5" x14ac:dyDescent="0.3">
      <c r="B42" s="20" t="s">
        <v>36</v>
      </c>
      <c r="C42" s="21">
        <v>47</v>
      </c>
      <c r="E42" s="9"/>
    </row>
    <row r="43" spans="2:5" x14ac:dyDescent="0.3">
      <c r="B43" s="15" t="s">
        <v>27</v>
      </c>
      <c r="C43" s="16">
        <v>196</v>
      </c>
      <c r="E43" s="9"/>
    </row>
    <row r="44" spans="2:5" x14ac:dyDescent="0.3">
      <c r="B44" s="10"/>
      <c r="E44" s="9"/>
    </row>
    <row r="45" spans="2:5" x14ac:dyDescent="0.3">
      <c r="B45" s="10"/>
      <c r="E45" s="9"/>
    </row>
    <row r="46" spans="2:5" x14ac:dyDescent="0.3">
      <c r="B46" s="10"/>
      <c r="E46" s="9"/>
    </row>
    <row r="47" spans="2:5" x14ac:dyDescent="0.3">
      <c r="B47" s="10"/>
      <c r="E47" s="9"/>
    </row>
    <row r="48" spans="2:5" x14ac:dyDescent="0.3">
      <c r="B48" s="10"/>
      <c r="E48" s="9"/>
    </row>
    <row r="49" spans="2:5" x14ac:dyDescent="0.3">
      <c r="B49" s="10"/>
      <c r="E49" s="9"/>
    </row>
    <row r="50" spans="2:5" x14ac:dyDescent="0.3">
      <c r="B50" s="10"/>
      <c r="E50" s="9"/>
    </row>
    <row r="51" spans="2:5" x14ac:dyDescent="0.3">
      <c r="B51" s="10"/>
      <c r="E51" s="9"/>
    </row>
    <row r="52" spans="2:5" x14ac:dyDescent="0.3">
      <c r="B52" s="10"/>
      <c r="E52" s="9"/>
    </row>
    <row r="53" spans="2:5" x14ac:dyDescent="0.3">
      <c r="B53" s="10"/>
      <c r="E53" s="9"/>
    </row>
    <row r="54" spans="2:5" ht="15" thickBot="1" x14ac:dyDescent="0.35">
      <c r="B54" s="10"/>
      <c r="E54" s="9"/>
    </row>
    <row r="55" spans="2:5" x14ac:dyDescent="0.3">
      <c r="B55" s="17" t="s">
        <v>40</v>
      </c>
      <c r="C55" s="18" t="s">
        <v>41</v>
      </c>
      <c r="D55" s="6"/>
      <c r="E55" s="7"/>
    </row>
    <row r="56" spans="2:5" x14ac:dyDescent="0.3">
      <c r="B56" s="8" t="s">
        <v>1</v>
      </c>
      <c r="C56">
        <v>70163</v>
      </c>
      <c r="E56" s="9"/>
    </row>
    <row r="57" spans="2:5" x14ac:dyDescent="0.3">
      <c r="B57" s="8" t="s">
        <v>2</v>
      </c>
      <c r="C57">
        <v>66956</v>
      </c>
      <c r="E57" s="9"/>
    </row>
    <row r="58" spans="2:5" x14ac:dyDescent="0.3">
      <c r="B58" s="8" t="s">
        <v>4</v>
      </c>
      <c r="C58">
        <v>2802</v>
      </c>
      <c r="E58" s="9"/>
    </row>
    <row r="59" spans="2:5" x14ac:dyDescent="0.3">
      <c r="B59" s="8" t="s">
        <v>3</v>
      </c>
      <c r="C59">
        <v>676</v>
      </c>
      <c r="E59" s="9"/>
    </row>
    <row r="60" spans="2:5" x14ac:dyDescent="0.3">
      <c r="B60" s="8" t="s">
        <v>16</v>
      </c>
      <c r="C60">
        <v>529</v>
      </c>
      <c r="E60" s="9"/>
    </row>
    <row r="61" spans="2:5" x14ac:dyDescent="0.3">
      <c r="B61" s="8" t="s">
        <v>10</v>
      </c>
      <c r="C61">
        <v>321</v>
      </c>
      <c r="E61" s="9"/>
    </row>
    <row r="62" spans="2:5" x14ac:dyDescent="0.3">
      <c r="B62" s="8" t="s">
        <v>13</v>
      </c>
      <c r="C62">
        <v>215</v>
      </c>
      <c r="E62" s="9"/>
    </row>
    <row r="63" spans="2:5" x14ac:dyDescent="0.3">
      <c r="B63" s="8" t="s">
        <v>9</v>
      </c>
      <c r="C63">
        <v>184</v>
      </c>
      <c r="E63" s="9"/>
    </row>
    <row r="64" spans="2:5" x14ac:dyDescent="0.3">
      <c r="B64" s="8" t="s">
        <v>5</v>
      </c>
      <c r="C64">
        <v>95</v>
      </c>
      <c r="E64" s="9"/>
    </row>
    <row r="65" spans="2:5" x14ac:dyDescent="0.3">
      <c r="B65" s="8" t="s">
        <v>12</v>
      </c>
      <c r="C65">
        <v>79</v>
      </c>
      <c r="E65" s="9"/>
    </row>
    <row r="66" spans="2:5" x14ac:dyDescent="0.3">
      <c r="B66" s="8" t="s">
        <v>11</v>
      </c>
      <c r="C66">
        <v>77</v>
      </c>
      <c r="E66" s="9"/>
    </row>
    <row r="67" spans="2:5" x14ac:dyDescent="0.3">
      <c r="B67" s="8" t="s">
        <v>6</v>
      </c>
      <c r="C67">
        <v>60</v>
      </c>
      <c r="E67" s="9"/>
    </row>
    <row r="68" spans="2:5" x14ac:dyDescent="0.3">
      <c r="B68" s="8" t="s">
        <v>8</v>
      </c>
      <c r="C68">
        <v>46</v>
      </c>
      <c r="E68" s="9"/>
    </row>
    <row r="69" spans="2:5" x14ac:dyDescent="0.3">
      <c r="B69" s="8" t="s">
        <v>7</v>
      </c>
      <c r="C69">
        <v>43</v>
      </c>
      <c r="E69" s="9"/>
    </row>
    <row r="70" spans="2:5" x14ac:dyDescent="0.3">
      <c r="B70" s="15" t="s">
        <v>42</v>
      </c>
      <c r="C70" s="16">
        <v>142246</v>
      </c>
      <c r="E70" s="9"/>
    </row>
    <row r="71" spans="2:5" ht="15" thickBot="1" x14ac:dyDescent="0.35">
      <c r="B71" s="11"/>
      <c r="C71" s="12"/>
      <c r="D71" s="12"/>
      <c r="E71" s="13"/>
    </row>
  </sheetData>
  <mergeCells count="1">
    <mergeCell ref="B2:E3"/>
  </mergeCells>
  <pageMargins left="0.7" right="0.7" top="0.75" bottom="0.75" header="0.3" footer="0.3"/>
  <drawing r:id="rId5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05B4442-0C74-4A6D-9233-5442BE968E16}">
          <x14:formula1>
            <xm:f>Hide!$A$2:$A$101</xm:f>
          </x14:formula1>
          <xm:sqref>C31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EE25-3304-4B14-AD0F-EA2D1A47E574}">
  <dimension ref="A1:W199"/>
  <sheetViews>
    <sheetView showGridLines="0" tabSelected="1" zoomScale="79" zoomScaleNormal="79" workbookViewId="0">
      <selection activeCell="I14" sqref="I14"/>
    </sheetView>
  </sheetViews>
  <sheetFormatPr defaultRowHeight="14.4" x14ac:dyDescent="0.3"/>
  <cols>
    <col min="1" max="1" width="10.109375" customWidth="1"/>
    <col min="2" max="2" width="9.88671875" customWidth="1"/>
    <col min="3" max="9" width="10.109375" customWidth="1"/>
    <col min="10" max="10" width="11.44140625" customWidth="1"/>
    <col min="11" max="20" width="10.109375" customWidth="1"/>
    <col min="21" max="21" width="27.6640625" bestFit="1" customWidth="1"/>
    <col min="22" max="22" width="45.44140625" customWidth="1"/>
    <col min="23" max="23" width="47.109375" bestFit="1" customWidth="1"/>
  </cols>
  <sheetData>
    <row r="1" spans="1:23" ht="14.4" customHeight="1" x14ac:dyDescent="0.3">
      <c r="V1" s="3">
        <v>50</v>
      </c>
      <c r="W1" s="3">
        <v>100</v>
      </c>
    </row>
    <row r="2" spans="1:23" s="1" customFormat="1" ht="72" x14ac:dyDescent="0.3">
      <c r="A2" s="2" t="s">
        <v>23</v>
      </c>
      <c r="B2" s="2" t="s">
        <v>24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4" t="s">
        <v>22</v>
      </c>
      <c r="V2" s="4" t="str">
        <f>_xlfn.CONCAT("Manish Sisodia Lost By ", V1, " Votes or more")</f>
        <v>Manish Sisodia Lost By 50 Votes or more</v>
      </c>
      <c r="W2" s="4" t="str">
        <f>_xlfn.CONCAT("Ravindra Negi Won By ", W1, " Votes or more")</f>
        <v>Ravindra Negi Won By 100 Votes or more</v>
      </c>
    </row>
    <row r="3" spans="1:23" x14ac:dyDescent="0.3">
      <c r="A3" s="5">
        <v>1</v>
      </c>
      <c r="B3" s="5">
        <v>1</v>
      </c>
      <c r="C3" s="5">
        <v>241</v>
      </c>
      <c r="D3" s="5">
        <v>75</v>
      </c>
      <c r="E3" s="5">
        <v>8</v>
      </c>
      <c r="F3" s="5">
        <v>8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1</v>
      </c>
      <c r="O3" s="5">
        <v>0</v>
      </c>
      <c r="P3" s="5">
        <v>333</v>
      </c>
      <c r="Q3" s="5">
        <v>0</v>
      </c>
      <c r="R3" s="5">
        <v>1</v>
      </c>
      <c r="S3" s="5">
        <v>334</v>
      </c>
      <c r="T3" s="5">
        <v>0</v>
      </c>
      <c r="U3" s="5" t="str">
        <f>IF(C3&gt;D3,"Manish Sisodia",IF((C3&lt;D3),"Ravinder Singh Negi", "Draw"))</f>
        <v>Manish Sisodia</v>
      </c>
      <c r="V3" s="5" t="str">
        <f>IF(D3-C3&gt;=$V$1,$V$2,IF(D3&gt;C3,_xlfn.CONCAT("Manish Sisodia Lost but by less than ", $V$1, " Votes"),IF(C3&gt;D3,"Manish Sisodia Won","Draw")))</f>
        <v>Manish Sisodia Won</v>
      </c>
      <c r="W3" s="5" t="str">
        <f>IF(D3-C3&gt;=$W$1,$W$2,IF(D3&gt;C3,_xlfn.CONCAT("Ravinder Singh Negi Won But by Less than ",$W$1," votes"),IF(C3&gt;D3,"Ravinder Singh Negi Lost","Draw")))</f>
        <v>Ravinder Singh Negi Lost</v>
      </c>
    </row>
    <row r="4" spans="1:23" x14ac:dyDescent="0.3">
      <c r="A4" s="5">
        <v>2</v>
      </c>
      <c r="B4" s="5">
        <v>2</v>
      </c>
      <c r="C4" s="5">
        <v>298</v>
      </c>
      <c r="D4" s="5">
        <v>157</v>
      </c>
      <c r="E4" s="5">
        <v>0</v>
      </c>
      <c r="F4" s="5">
        <v>2</v>
      </c>
      <c r="G4" s="5">
        <v>0</v>
      </c>
      <c r="H4" s="5">
        <v>0</v>
      </c>
      <c r="I4" s="5">
        <v>0</v>
      </c>
      <c r="J4" s="5">
        <v>0</v>
      </c>
      <c r="K4" s="5">
        <v>3</v>
      </c>
      <c r="L4" s="5">
        <v>1</v>
      </c>
      <c r="M4" s="5">
        <v>0</v>
      </c>
      <c r="N4" s="5">
        <v>0</v>
      </c>
      <c r="O4" s="5">
        <v>0</v>
      </c>
      <c r="P4" s="5">
        <v>461</v>
      </c>
      <c r="Q4" s="5">
        <v>0</v>
      </c>
      <c r="R4" s="5">
        <v>0</v>
      </c>
      <c r="S4" s="5">
        <v>461</v>
      </c>
      <c r="T4" s="5">
        <v>0</v>
      </c>
      <c r="U4" s="5" t="str">
        <f t="shared" ref="U4:U67" si="0">IF(C4&gt;D4,"Manish Sisodia",IF((C4&lt;D4),"Ravinder Singh Negi", "Draw"))</f>
        <v>Manish Sisodia</v>
      </c>
      <c r="V4" s="5" t="str">
        <f t="shared" ref="V4:V67" si="1">IF(D4-C4&gt;=$V$1,$V$2,IF(D4&gt;C4,_xlfn.CONCAT("Manish Sisodia Lost but by less than ", $V$1, " Votes"),IF(C4&gt;D4,"Manish Sisodia Won","Draw")))</f>
        <v>Manish Sisodia Won</v>
      </c>
      <c r="W4" s="5" t="str">
        <f t="shared" ref="W4:W67" si="2">IF(D4-C4&gt;=$W$1,$W$2,IF(D4&gt;C4,_xlfn.CONCAT("Ravinder Singh Negi Won But by Less than ",$W$1," votes"),IF(C4&gt;D4,"Ravinder Singh Negi Lost","Draw")))</f>
        <v>Ravinder Singh Negi Lost</v>
      </c>
    </row>
    <row r="5" spans="1:23" x14ac:dyDescent="0.3">
      <c r="A5" s="5">
        <v>3</v>
      </c>
      <c r="B5" s="5">
        <v>3</v>
      </c>
      <c r="C5" s="5">
        <v>320</v>
      </c>
      <c r="D5" s="5">
        <v>158</v>
      </c>
      <c r="E5" s="5">
        <v>8</v>
      </c>
      <c r="F5" s="5">
        <v>8</v>
      </c>
      <c r="G5" s="5">
        <v>1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1</v>
      </c>
      <c r="N5" s="5">
        <v>1</v>
      </c>
      <c r="O5" s="5">
        <v>1</v>
      </c>
      <c r="P5" s="5">
        <v>499</v>
      </c>
      <c r="Q5" s="5">
        <v>0</v>
      </c>
      <c r="R5" s="5">
        <v>3</v>
      </c>
      <c r="S5" s="5">
        <v>502</v>
      </c>
      <c r="T5" s="5">
        <v>0</v>
      </c>
      <c r="U5" s="5" t="str">
        <f t="shared" si="0"/>
        <v>Manish Sisodia</v>
      </c>
      <c r="V5" s="5" t="str">
        <f t="shared" si="1"/>
        <v>Manish Sisodia Won</v>
      </c>
      <c r="W5" s="5" t="str">
        <f t="shared" si="2"/>
        <v>Ravinder Singh Negi Lost</v>
      </c>
    </row>
    <row r="6" spans="1:23" x14ac:dyDescent="0.3">
      <c r="A6" s="5">
        <v>4</v>
      </c>
      <c r="B6" s="5">
        <v>4</v>
      </c>
      <c r="C6" s="5">
        <v>224</v>
      </c>
      <c r="D6" s="5">
        <v>247</v>
      </c>
      <c r="E6" s="5">
        <v>2</v>
      </c>
      <c r="F6" s="5">
        <v>13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486</v>
      </c>
      <c r="Q6" s="5">
        <v>0</v>
      </c>
      <c r="R6" s="5">
        <v>9</v>
      </c>
      <c r="S6" s="5">
        <v>495</v>
      </c>
      <c r="T6" s="5">
        <v>0</v>
      </c>
      <c r="U6" s="5" t="str">
        <f t="shared" si="0"/>
        <v>Ravinder Singh Negi</v>
      </c>
      <c r="V6" s="5" t="str">
        <f t="shared" si="1"/>
        <v>Manish Sisodia Lost but by less than 50 Votes</v>
      </c>
      <c r="W6" s="5" t="str">
        <f t="shared" si="2"/>
        <v>Ravinder Singh Negi Won But by Less than 100 votes</v>
      </c>
    </row>
    <row r="7" spans="1:23" x14ac:dyDescent="0.3">
      <c r="A7" s="5">
        <v>5</v>
      </c>
      <c r="B7" s="5">
        <v>5</v>
      </c>
      <c r="C7" s="5">
        <v>147</v>
      </c>
      <c r="D7" s="5">
        <v>226</v>
      </c>
      <c r="E7" s="5">
        <v>1</v>
      </c>
      <c r="F7" s="5">
        <v>11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1</v>
      </c>
      <c r="M7" s="5">
        <v>0</v>
      </c>
      <c r="N7" s="5">
        <v>0</v>
      </c>
      <c r="O7" s="5">
        <v>0</v>
      </c>
      <c r="P7" s="5">
        <v>386</v>
      </c>
      <c r="Q7" s="5">
        <v>0</v>
      </c>
      <c r="R7" s="5">
        <v>3</v>
      </c>
      <c r="S7" s="5">
        <v>389</v>
      </c>
      <c r="T7" s="5">
        <v>0</v>
      </c>
      <c r="U7" s="5" t="str">
        <f t="shared" si="0"/>
        <v>Ravinder Singh Negi</v>
      </c>
      <c r="V7" s="5" t="str">
        <f t="shared" si="1"/>
        <v>Manish Sisodia Lost By 50 Votes or more</v>
      </c>
      <c r="W7" s="5" t="str">
        <f t="shared" si="2"/>
        <v>Ravinder Singh Negi Won But by Less than 100 votes</v>
      </c>
    </row>
    <row r="8" spans="1:23" x14ac:dyDescent="0.3">
      <c r="A8" s="5">
        <v>6</v>
      </c>
      <c r="B8" s="5">
        <v>6</v>
      </c>
      <c r="C8" s="5">
        <v>174</v>
      </c>
      <c r="D8" s="5">
        <v>258</v>
      </c>
      <c r="E8" s="5">
        <v>1</v>
      </c>
      <c r="F8" s="5">
        <v>14</v>
      </c>
      <c r="G8" s="5">
        <v>0</v>
      </c>
      <c r="H8" s="5">
        <v>1</v>
      </c>
      <c r="I8" s="5">
        <v>0</v>
      </c>
      <c r="J8" s="5">
        <v>0</v>
      </c>
      <c r="K8" s="5">
        <v>0</v>
      </c>
      <c r="L8" s="5">
        <v>1</v>
      </c>
      <c r="M8" s="5">
        <v>0</v>
      </c>
      <c r="N8" s="5">
        <v>0</v>
      </c>
      <c r="O8" s="5">
        <v>0</v>
      </c>
      <c r="P8" s="5">
        <v>449</v>
      </c>
      <c r="Q8" s="5">
        <v>0</v>
      </c>
      <c r="R8" s="5">
        <v>2</v>
      </c>
      <c r="S8" s="5">
        <v>451</v>
      </c>
      <c r="T8" s="5">
        <v>0</v>
      </c>
      <c r="U8" s="5" t="str">
        <f t="shared" si="0"/>
        <v>Ravinder Singh Negi</v>
      </c>
      <c r="V8" s="5" t="str">
        <f t="shared" si="1"/>
        <v>Manish Sisodia Lost By 50 Votes or more</v>
      </c>
      <c r="W8" s="5" t="str">
        <f t="shared" si="2"/>
        <v>Ravinder Singh Negi Won But by Less than 100 votes</v>
      </c>
    </row>
    <row r="9" spans="1:23" x14ac:dyDescent="0.3">
      <c r="A9" s="5">
        <v>7</v>
      </c>
      <c r="B9" s="5">
        <v>7</v>
      </c>
      <c r="C9" s="5">
        <v>246</v>
      </c>
      <c r="D9" s="5">
        <v>284</v>
      </c>
      <c r="E9" s="5">
        <v>1</v>
      </c>
      <c r="F9" s="5">
        <v>10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541</v>
      </c>
      <c r="Q9" s="5">
        <v>0</v>
      </c>
      <c r="R9" s="5">
        <v>3</v>
      </c>
      <c r="S9" s="5">
        <v>544</v>
      </c>
      <c r="T9" s="5">
        <v>0</v>
      </c>
      <c r="U9" s="5" t="str">
        <f t="shared" si="0"/>
        <v>Ravinder Singh Negi</v>
      </c>
      <c r="V9" s="5" t="str">
        <f t="shared" si="1"/>
        <v>Manish Sisodia Lost but by less than 50 Votes</v>
      </c>
      <c r="W9" s="5" t="str">
        <f t="shared" si="2"/>
        <v>Ravinder Singh Negi Won But by Less than 100 votes</v>
      </c>
    </row>
    <row r="10" spans="1:23" x14ac:dyDescent="0.3">
      <c r="A10" s="5">
        <v>8</v>
      </c>
      <c r="B10" s="5">
        <v>8</v>
      </c>
      <c r="C10" s="5">
        <v>239</v>
      </c>
      <c r="D10" s="5">
        <v>356</v>
      </c>
      <c r="E10" s="5">
        <v>0</v>
      </c>
      <c r="F10" s="5">
        <v>16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1</v>
      </c>
      <c r="M10" s="5">
        <v>0</v>
      </c>
      <c r="N10" s="5">
        <v>0</v>
      </c>
      <c r="O10" s="5">
        <v>0</v>
      </c>
      <c r="P10" s="5">
        <v>612</v>
      </c>
      <c r="Q10" s="5">
        <v>0</v>
      </c>
      <c r="R10" s="5">
        <v>3</v>
      </c>
      <c r="S10" s="5">
        <v>615</v>
      </c>
      <c r="T10" s="5">
        <v>0</v>
      </c>
      <c r="U10" s="5" t="str">
        <f t="shared" si="0"/>
        <v>Ravinder Singh Negi</v>
      </c>
      <c r="V10" s="5" t="str">
        <f t="shared" si="1"/>
        <v>Manish Sisodia Lost By 50 Votes or more</v>
      </c>
      <c r="W10" s="5" t="str">
        <f t="shared" si="2"/>
        <v>Ravindra Negi Won By 100 Votes or more</v>
      </c>
    </row>
    <row r="11" spans="1:23" x14ac:dyDescent="0.3">
      <c r="A11" s="5">
        <v>9</v>
      </c>
      <c r="B11" s="5">
        <v>9</v>
      </c>
      <c r="C11" s="5">
        <v>200</v>
      </c>
      <c r="D11" s="5">
        <v>256</v>
      </c>
      <c r="E11" s="5">
        <v>0</v>
      </c>
      <c r="F11" s="5">
        <v>14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470</v>
      </c>
      <c r="Q11" s="5">
        <v>0</v>
      </c>
      <c r="R11" s="5">
        <v>3</v>
      </c>
      <c r="S11" s="5">
        <v>473</v>
      </c>
      <c r="T11" s="5">
        <v>0</v>
      </c>
      <c r="U11" s="5" t="str">
        <f t="shared" si="0"/>
        <v>Ravinder Singh Negi</v>
      </c>
      <c r="V11" s="5" t="str">
        <f t="shared" si="1"/>
        <v>Manish Sisodia Lost By 50 Votes or more</v>
      </c>
      <c r="W11" s="5" t="str">
        <f t="shared" si="2"/>
        <v>Ravinder Singh Negi Won But by Less than 100 votes</v>
      </c>
    </row>
    <row r="12" spans="1:23" x14ac:dyDescent="0.3">
      <c r="A12" s="5">
        <v>10</v>
      </c>
      <c r="B12" s="5">
        <v>10</v>
      </c>
      <c r="C12" s="5">
        <v>247</v>
      </c>
      <c r="D12" s="5">
        <v>309</v>
      </c>
      <c r="E12" s="5">
        <v>3</v>
      </c>
      <c r="F12" s="5">
        <v>8</v>
      </c>
      <c r="G12" s="5">
        <v>0</v>
      </c>
      <c r="H12" s="5">
        <v>0</v>
      </c>
      <c r="I12" s="5">
        <v>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568</v>
      </c>
      <c r="Q12" s="5">
        <v>0</v>
      </c>
      <c r="R12" s="5">
        <v>3</v>
      </c>
      <c r="S12" s="5">
        <v>571</v>
      </c>
      <c r="T12" s="5">
        <v>0</v>
      </c>
      <c r="U12" s="5" t="str">
        <f t="shared" si="0"/>
        <v>Ravinder Singh Negi</v>
      </c>
      <c r="V12" s="5" t="str">
        <f t="shared" si="1"/>
        <v>Manish Sisodia Lost By 50 Votes or more</v>
      </c>
      <c r="W12" s="5" t="str">
        <f t="shared" si="2"/>
        <v>Ravinder Singh Negi Won But by Less than 100 votes</v>
      </c>
    </row>
    <row r="13" spans="1:23" x14ac:dyDescent="0.3">
      <c r="A13" s="5">
        <v>11</v>
      </c>
      <c r="B13" s="5">
        <v>11</v>
      </c>
      <c r="C13" s="5">
        <v>169</v>
      </c>
      <c r="D13" s="5">
        <v>238</v>
      </c>
      <c r="E13" s="5">
        <v>0</v>
      </c>
      <c r="F13" s="5">
        <v>8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  <c r="M13" s="5">
        <v>0</v>
      </c>
      <c r="N13" s="5">
        <v>0</v>
      </c>
      <c r="O13" s="5">
        <v>0</v>
      </c>
      <c r="P13" s="5">
        <v>416</v>
      </c>
      <c r="Q13" s="5">
        <v>0</v>
      </c>
      <c r="R13" s="5">
        <v>6</v>
      </c>
      <c r="S13" s="5">
        <v>422</v>
      </c>
      <c r="T13" s="5">
        <v>0</v>
      </c>
      <c r="U13" s="5" t="str">
        <f t="shared" si="0"/>
        <v>Ravinder Singh Negi</v>
      </c>
      <c r="V13" s="5" t="str">
        <f t="shared" si="1"/>
        <v>Manish Sisodia Lost By 50 Votes or more</v>
      </c>
      <c r="W13" s="5" t="str">
        <f t="shared" si="2"/>
        <v>Ravinder Singh Negi Won But by Less than 100 votes</v>
      </c>
    </row>
    <row r="14" spans="1:23" x14ac:dyDescent="0.3">
      <c r="A14" s="5">
        <v>12</v>
      </c>
      <c r="B14" s="5">
        <v>12</v>
      </c>
      <c r="C14" s="5">
        <v>387</v>
      </c>
      <c r="D14" s="5">
        <v>449</v>
      </c>
      <c r="E14" s="5">
        <v>1</v>
      </c>
      <c r="F14" s="5">
        <v>15</v>
      </c>
      <c r="G14" s="5">
        <v>1</v>
      </c>
      <c r="H14" s="5">
        <v>2</v>
      </c>
      <c r="I14" s="5">
        <v>0</v>
      </c>
      <c r="J14" s="5">
        <v>0</v>
      </c>
      <c r="K14" s="5">
        <v>1</v>
      </c>
      <c r="L14" s="5">
        <v>2</v>
      </c>
      <c r="M14" s="5">
        <v>0</v>
      </c>
      <c r="N14" s="5">
        <v>0</v>
      </c>
      <c r="O14" s="5">
        <v>1</v>
      </c>
      <c r="P14" s="5">
        <v>859</v>
      </c>
      <c r="Q14" s="5">
        <v>0</v>
      </c>
      <c r="R14" s="5">
        <v>3</v>
      </c>
      <c r="S14" s="5">
        <v>862</v>
      </c>
      <c r="T14" s="5">
        <v>0</v>
      </c>
      <c r="U14" s="5" t="str">
        <f t="shared" si="0"/>
        <v>Ravinder Singh Negi</v>
      </c>
      <c r="V14" s="5" t="str">
        <f t="shared" si="1"/>
        <v>Manish Sisodia Lost By 50 Votes or more</v>
      </c>
      <c r="W14" s="5" t="str">
        <f t="shared" si="2"/>
        <v>Ravinder Singh Negi Won But by Less than 100 votes</v>
      </c>
    </row>
    <row r="15" spans="1:23" x14ac:dyDescent="0.3">
      <c r="A15" s="5">
        <v>13</v>
      </c>
      <c r="B15" s="5">
        <v>13</v>
      </c>
      <c r="C15" s="5">
        <v>459</v>
      </c>
      <c r="D15" s="5">
        <v>365</v>
      </c>
      <c r="E15" s="5">
        <v>2</v>
      </c>
      <c r="F15" s="5">
        <v>11</v>
      </c>
      <c r="G15" s="5">
        <v>0</v>
      </c>
      <c r="H15" s="5">
        <v>0</v>
      </c>
      <c r="I15" s="5">
        <v>0</v>
      </c>
      <c r="J15" s="5">
        <v>0</v>
      </c>
      <c r="K15" s="5">
        <v>1</v>
      </c>
      <c r="L15" s="5">
        <v>1</v>
      </c>
      <c r="M15" s="5">
        <v>1</v>
      </c>
      <c r="N15" s="5">
        <v>2</v>
      </c>
      <c r="O15" s="5">
        <v>0</v>
      </c>
      <c r="P15" s="5">
        <v>842</v>
      </c>
      <c r="Q15" s="5">
        <v>0</v>
      </c>
      <c r="R15" s="5">
        <v>0</v>
      </c>
      <c r="S15" s="5">
        <v>842</v>
      </c>
      <c r="T15" s="5">
        <v>0</v>
      </c>
      <c r="U15" s="5" t="str">
        <f t="shared" si="0"/>
        <v>Manish Sisodia</v>
      </c>
      <c r="V15" s="5" t="str">
        <f t="shared" si="1"/>
        <v>Manish Sisodia Won</v>
      </c>
      <c r="W15" s="5" t="str">
        <f t="shared" si="2"/>
        <v>Ravinder Singh Negi Lost</v>
      </c>
    </row>
    <row r="16" spans="1:23" x14ac:dyDescent="0.3">
      <c r="A16" s="5">
        <v>14</v>
      </c>
      <c r="B16" s="5">
        <v>14</v>
      </c>
      <c r="C16" s="5">
        <v>495</v>
      </c>
      <c r="D16" s="5">
        <v>356</v>
      </c>
      <c r="E16" s="5">
        <v>0</v>
      </c>
      <c r="F16" s="5">
        <v>8</v>
      </c>
      <c r="G16" s="5">
        <v>0</v>
      </c>
      <c r="H16" s="5">
        <v>0</v>
      </c>
      <c r="I16" s="5">
        <v>0</v>
      </c>
      <c r="J16" s="5">
        <v>2</v>
      </c>
      <c r="K16" s="5">
        <v>1</v>
      </c>
      <c r="L16" s="5">
        <v>0</v>
      </c>
      <c r="M16" s="5">
        <v>0</v>
      </c>
      <c r="N16" s="5">
        <v>0</v>
      </c>
      <c r="O16" s="5">
        <v>0</v>
      </c>
      <c r="P16" s="5">
        <v>862</v>
      </c>
      <c r="Q16" s="5">
        <v>0</v>
      </c>
      <c r="R16" s="5">
        <v>1</v>
      </c>
      <c r="S16" s="5">
        <v>863</v>
      </c>
      <c r="T16" s="5">
        <v>0</v>
      </c>
      <c r="U16" s="5" t="str">
        <f t="shared" si="0"/>
        <v>Manish Sisodia</v>
      </c>
      <c r="V16" s="5" t="str">
        <f t="shared" si="1"/>
        <v>Manish Sisodia Won</v>
      </c>
      <c r="W16" s="5" t="str">
        <f t="shared" si="2"/>
        <v>Ravinder Singh Negi Lost</v>
      </c>
    </row>
    <row r="17" spans="1:23" x14ac:dyDescent="0.3">
      <c r="A17" s="5">
        <v>15</v>
      </c>
      <c r="B17" s="5">
        <v>15</v>
      </c>
      <c r="C17" s="5">
        <v>486</v>
      </c>
      <c r="D17" s="5">
        <v>346</v>
      </c>
      <c r="E17" s="5">
        <v>3</v>
      </c>
      <c r="F17" s="5">
        <v>16</v>
      </c>
      <c r="G17" s="5">
        <v>0</v>
      </c>
      <c r="H17" s="5">
        <v>1</v>
      </c>
      <c r="I17" s="5">
        <v>0</v>
      </c>
      <c r="J17" s="5">
        <v>1</v>
      </c>
      <c r="K17" s="5">
        <v>1</v>
      </c>
      <c r="L17" s="5">
        <v>1</v>
      </c>
      <c r="M17" s="5">
        <v>3</v>
      </c>
      <c r="N17" s="5">
        <v>0</v>
      </c>
      <c r="O17" s="5">
        <v>0</v>
      </c>
      <c r="P17" s="5">
        <v>858</v>
      </c>
      <c r="Q17" s="5">
        <v>0</v>
      </c>
      <c r="R17" s="5">
        <v>3</v>
      </c>
      <c r="S17" s="5">
        <v>861</v>
      </c>
      <c r="T17" s="5">
        <v>0</v>
      </c>
      <c r="U17" s="5" t="str">
        <f t="shared" si="0"/>
        <v>Manish Sisodia</v>
      </c>
      <c r="V17" s="5" t="str">
        <f t="shared" si="1"/>
        <v>Manish Sisodia Won</v>
      </c>
      <c r="W17" s="5" t="str">
        <f t="shared" si="2"/>
        <v>Ravinder Singh Negi Lost</v>
      </c>
    </row>
    <row r="18" spans="1:23" x14ac:dyDescent="0.3">
      <c r="A18" s="5">
        <v>16</v>
      </c>
      <c r="B18" s="5">
        <v>16</v>
      </c>
      <c r="C18" s="5">
        <v>412</v>
      </c>
      <c r="D18" s="5">
        <v>371</v>
      </c>
      <c r="E18" s="5">
        <v>2</v>
      </c>
      <c r="F18" s="5">
        <v>13</v>
      </c>
      <c r="G18" s="5">
        <v>2</v>
      </c>
      <c r="H18" s="5">
        <v>0</v>
      </c>
      <c r="I18" s="5">
        <v>0</v>
      </c>
      <c r="J18" s="5">
        <v>0</v>
      </c>
      <c r="K18" s="5">
        <v>0</v>
      </c>
      <c r="L18" s="5">
        <v>3</v>
      </c>
      <c r="M18" s="5">
        <v>2</v>
      </c>
      <c r="N18" s="5">
        <v>0</v>
      </c>
      <c r="O18" s="5">
        <v>0</v>
      </c>
      <c r="P18" s="5">
        <v>805</v>
      </c>
      <c r="Q18" s="5">
        <v>0</v>
      </c>
      <c r="R18" s="5">
        <v>1</v>
      </c>
      <c r="S18" s="5">
        <v>806</v>
      </c>
      <c r="T18" s="5">
        <v>0</v>
      </c>
      <c r="U18" s="5" t="str">
        <f t="shared" si="0"/>
        <v>Manish Sisodia</v>
      </c>
      <c r="V18" s="5" t="str">
        <f t="shared" si="1"/>
        <v>Manish Sisodia Won</v>
      </c>
      <c r="W18" s="5" t="str">
        <f t="shared" si="2"/>
        <v>Ravinder Singh Negi Lost</v>
      </c>
    </row>
    <row r="19" spans="1:23" x14ac:dyDescent="0.3">
      <c r="A19" s="5">
        <v>17</v>
      </c>
      <c r="B19" s="5">
        <v>17</v>
      </c>
      <c r="C19" s="5">
        <v>364</v>
      </c>
      <c r="D19" s="5">
        <v>341</v>
      </c>
      <c r="E19" s="5">
        <v>1</v>
      </c>
      <c r="F19" s="5">
        <v>14</v>
      </c>
      <c r="G19" s="5">
        <v>1</v>
      </c>
      <c r="H19" s="5">
        <v>0</v>
      </c>
      <c r="I19" s="5">
        <v>0</v>
      </c>
      <c r="J19" s="5">
        <v>1</v>
      </c>
      <c r="K19" s="5">
        <v>0</v>
      </c>
      <c r="L19" s="5">
        <v>2</v>
      </c>
      <c r="M19" s="5">
        <v>0</v>
      </c>
      <c r="N19" s="5">
        <v>0</v>
      </c>
      <c r="O19" s="5">
        <v>0</v>
      </c>
      <c r="P19" s="5">
        <v>724</v>
      </c>
      <c r="Q19" s="5">
        <v>0</v>
      </c>
      <c r="R19" s="5">
        <v>1</v>
      </c>
      <c r="S19" s="5">
        <v>725</v>
      </c>
      <c r="T19" s="5">
        <v>0</v>
      </c>
      <c r="U19" s="5" t="str">
        <f t="shared" si="0"/>
        <v>Manish Sisodia</v>
      </c>
      <c r="V19" s="5" t="str">
        <f t="shared" si="1"/>
        <v>Manish Sisodia Won</v>
      </c>
      <c r="W19" s="5" t="str">
        <f t="shared" si="2"/>
        <v>Ravinder Singh Negi Lost</v>
      </c>
    </row>
    <row r="20" spans="1:23" x14ac:dyDescent="0.3">
      <c r="A20" s="5">
        <v>18</v>
      </c>
      <c r="B20" s="5">
        <v>18</v>
      </c>
      <c r="C20" s="5">
        <v>432</v>
      </c>
      <c r="D20" s="5">
        <v>357</v>
      </c>
      <c r="E20" s="5">
        <v>7</v>
      </c>
      <c r="F20" s="5">
        <v>13</v>
      </c>
      <c r="G20" s="5">
        <v>1</v>
      </c>
      <c r="H20" s="5">
        <v>0</v>
      </c>
      <c r="I20" s="5">
        <v>0</v>
      </c>
      <c r="J20" s="5">
        <v>1</v>
      </c>
      <c r="K20" s="5">
        <v>0</v>
      </c>
      <c r="L20" s="5">
        <v>2</v>
      </c>
      <c r="M20" s="5">
        <v>0</v>
      </c>
      <c r="N20" s="5">
        <v>0</v>
      </c>
      <c r="O20" s="5">
        <v>0</v>
      </c>
      <c r="P20" s="5">
        <v>813</v>
      </c>
      <c r="Q20" s="5">
        <v>0</v>
      </c>
      <c r="R20" s="5">
        <v>5</v>
      </c>
      <c r="S20" s="5">
        <v>818</v>
      </c>
      <c r="T20" s="5">
        <v>0</v>
      </c>
      <c r="U20" s="5" t="str">
        <f t="shared" si="0"/>
        <v>Manish Sisodia</v>
      </c>
      <c r="V20" s="5" t="str">
        <f t="shared" si="1"/>
        <v>Manish Sisodia Won</v>
      </c>
      <c r="W20" s="5" t="str">
        <f t="shared" si="2"/>
        <v>Ravinder Singh Negi Lost</v>
      </c>
    </row>
    <row r="21" spans="1:23" x14ac:dyDescent="0.3">
      <c r="A21" s="5">
        <v>19</v>
      </c>
      <c r="B21" s="5">
        <v>19</v>
      </c>
      <c r="C21" s="5">
        <v>352</v>
      </c>
      <c r="D21" s="5">
        <v>287</v>
      </c>
      <c r="E21" s="5">
        <v>2</v>
      </c>
      <c r="F21" s="5">
        <v>4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2</v>
      </c>
      <c r="M21" s="5">
        <v>1</v>
      </c>
      <c r="N21" s="5">
        <v>0</v>
      </c>
      <c r="O21" s="5">
        <v>0</v>
      </c>
      <c r="P21" s="5">
        <v>648</v>
      </c>
      <c r="Q21" s="5">
        <v>0</v>
      </c>
      <c r="R21" s="5">
        <v>3</v>
      </c>
      <c r="S21" s="5">
        <v>651</v>
      </c>
      <c r="T21" s="5">
        <v>0</v>
      </c>
      <c r="U21" s="5" t="str">
        <f t="shared" si="0"/>
        <v>Manish Sisodia</v>
      </c>
      <c r="V21" s="5" t="str">
        <f t="shared" si="1"/>
        <v>Manish Sisodia Won</v>
      </c>
      <c r="W21" s="5" t="str">
        <f t="shared" si="2"/>
        <v>Ravinder Singh Negi Lost</v>
      </c>
    </row>
    <row r="22" spans="1:23" x14ac:dyDescent="0.3">
      <c r="A22" s="5">
        <v>20</v>
      </c>
      <c r="B22" s="5">
        <v>20</v>
      </c>
      <c r="C22" s="5">
        <v>340</v>
      </c>
      <c r="D22" s="5">
        <v>262</v>
      </c>
      <c r="E22" s="5">
        <v>2</v>
      </c>
      <c r="F22" s="5">
        <v>11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2</v>
      </c>
      <c r="M22" s="5">
        <v>0</v>
      </c>
      <c r="N22" s="5">
        <v>7</v>
      </c>
      <c r="O22" s="5">
        <v>0</v>
      </c>
      <c r="P22" s="5">
        <v>624</v>
      </c>
      <c r="Q22" s="5">
        <v>0</v>
      </c>
      <c r="R22" s="5">
        <v>0</v>
      </c>
      <c r="S22" s="5">
        <v>624</v>
      </c>
      <c r="T22" s="5">
        <v>0</v>
      </c>
      <c r="U22" s="5" t="str">
        <f t="shared" si="0"/>
        <v>Manish Sisodia</v>
      </c>
      <c r="V22" s="5" t="str">
        <f t="shared" si="1"/>
        <v>Manish Sisodia Won</v>
      </c>
      <c r="W22" s="5" t="str">
        <f t="shared" si="2"/>
        <v>Ravinder Singh Negi Lost</v>
      </c>
    </row>
    <row r="23" spans="1:23" x14ac:dyDescent="0.3">
      <c r="A23" s="5">
        <v>21</v>
      </c>
      <c r="B23" s="5">
        <v>21</v>
      </c>
      <c r="C23" s="5">
        <v>368</v>
      </c>
      <c r="D23" s="5">
        <v>427</v>
      </c>
      <c r="E23" s="5">
        <v>3</v>
      </c>
      <c r="F23" s="5">
        <v>13</v>
      </c>
      <c r="G23" s="5">
        <v>1</v>
      </c>
      <c r="H23" s="5">
        <v>0</v>
      </c>
      <c r="I23" s="5">
        <v>0</v>
      </c>
      <c r="J23" s="5">
        <v>2</v>
      </c>
      <c r="K23" s="5">
        <v>1</v>
      </c>
      <c r="L23" s="5">
        <v>2</v>
      </c>
      <c r="M23" s="5">
        <v>2</v>
      </c>
      <c r="N23" s="5">
        <v>2</v>
      </c>
      <c r="O23" s="5">
        <v>6</v>
      </c>
      <c r="P23" s="5">
        <v>827</v>
      </c>
      <c r="Q23" s="5">
        <v>0</v>
      </c>
      <c r="R23" s="5">
        <v>8</v>
      </c>
      <c r="S23" s="5">
        <v>835</v>
      </c>
      <c r="T23" s="5">
        <v>0</v>
      </c>
      <c r="U23" s="5" t="str">
        <f t="shared" si="0"/>
        <v>Ravinder Singh Negi</v>
      </c>
      <c r="V23" s="5" t="str">
        <f t="shared" si="1"/>
        <v>Manish Sisodia Lost By 50 Votes or more</v>
      </c>
      <c r="W23" s="5" t="str">
        <f t="shared" si="2"/>
        <v>Ravinder Singh Negi Won But by Less than 100 votes</v>
      </c>
    </row>
    <row r="24" spans="1:23" x14ac:dyDescent="0.3">
      <c r="A24" s="5">
        <v>22</v>
      </c>
      <c r="B24" s="5">
        <v>22</v>
      </c>
      <c r="C24" s="5">
        <v>277</v>
      </c>
      <c r="D24" s="5">
        <v>362</v>
      </c>
      <c r="E24" s="5">
        <v>0</v>
      </c>
      <c r="F24" s="5">
        <v>11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2</v>
      </c>
      <c r="M24" s="5">
        <v>0</v>
      </c>
      <c r="N24" s="5">
        <v>0</v>
      </c>
      <c r="O24" s="5">
        <v>0</v>
      </c>
      <c r="P24" s="5">
        <v>652</v>
      </c>
      <c r="Q24" s="5">
        <v>0</v>
      </c>
      <c r="R24" s="5">
        <v>0</v>
      </c>
      <c r="S24" s="5">
        <v>652</v>
      </c>
      <c r="T24" s="5">
        <v>0</v>
      </c>
      <c r="U24" s="5" t="str">
        <f t="shared" si="0"/>
        <v>Ravinder Singh Negi</v>
      </c>
      <c r="V24" s="5" t="str">
        <f t="shared" si="1"/>
        <v>Manish Sisodia Lost By 50 Votes or more</v>
      </c>
      <c r="W24" s="5" t="str">
        <f t="shared" si="2"/>
        <v>Ravinder Singh Negi Won But by Less than 100 votes</v>
      </c>
    </row>
    <row r="25" spans="1:23" x14ac:dyDescent="0.3">
      <c r="A25" s="5">
        <v>23</v>
      </c>
      <c r="B25" s="5">
        <v>23</v>
      </c>
      <c r="C25" s="5">
        <v>406</v>
      </c>
      <c r="D25" s="5">
        <v>399</v>
      </c>
      <c r="E25" s="5">
        <v>3</v>
      </c>
      <c r="F25" s="5">
        <v>15</v>
      </c>
      <c r="G25" s="5">
        <v>0</v>
      </c>
      <c r="H25" s="5">
        <v>1</v>
      </c>
      <c r="I25" s="5">
        <v>0</v>
      </c>
      <c r="J25" s="5">
        <v>0</v>
      </c>
      <c r="K25" s="5">
        <v>0</v>
      </c>
      <c r="L25" s="5">
        <v>4</v>
      </c>
      <c r="M25" s="5">
        <v>0</v>
      </c>
      <c r="N25" s="5">
        <v>0</v>
      </c>
      <c r="O25" s="5">
        <v>0</v>
      </c>
      <c r="P25" s="5">
        <v>828</v>
      </c>
      <c r="Q25" s="5">
        <v>0</v>
      </c>
      <c r="R25" s="5">
        <v>1</v>
      </c>
      <c r="S25" s="5">
        <v>829</v>
      </c>
      <c r="T25" s="5">
        <v>0</v>
      </c>
      <c r="U25" s="5" t="str">
        <f t="shared" si="0"/>
        <v>Manish Sisodia</v>
      </c>
      <c r="V25" s="5" t="str">
        <f t="shared" si="1"/>
        <v>Manish Sisodia Won</v>
      </c>
      <c r="W25" s="5" t="str">
        <f t="shared" si="2"/>
        <v>Ravinder Singh Negi Lost</v>
      </c>
    </row>
    <row r="26" spans="1:23" x14ac:dyDescent="0.3">
      <c r="A26" s="5">
        <v>24</v>
      </c>
      <c r="B26" s="5">
        <v>24</v>
      </c>
      <c r="C26" s="5">
        <v>348</v>
      </c>
      <c r="D26" s="5">
        <v>347</v>
      </c>
      <c r="E26" s="5">
        <v>2</v>
      </c>
      <c r="F26" s="5">
        <v>7</v>
      </c>
      <c r="G26" s="5">
        <v>1</v>
      </c>
      <c r="H26" s="5">
        <v>0</v>
      </c>
      <c r="I26" s="5">
        <v>0</v>
      </c>
      <c r="J26" s="5">
        <v>0</v>
      </c>
      <c r="K26" s="5">
        <v>1</v>
      </c>
      <c r="L26" s="5">
        <v>1</v>
      </c>
      <c r="M26" s="5">
        <v>0</v>
      </c>
      <c r="N26" s="5">
        <v>0</v>
      </c>
      <c r="O26" s="5">
        <v>2</v>
      </c>
      <c r="P26" s="5">
        <v>709</v>
      </c>
      <c r="Q26" s="5">
        <v>0</v>
      </c>
      <c r="R26" s="5">
        <v>1</v>
      </c>
      <c r="S26" s="5">
        <v>710</v>
      </c>
      <c r="T26" s="5">
        <v>0</v>
      </c>
      <c r="U26" s="5" t="str">
        <f t="shared" si="0"/>
        <v>Manish Sisodia</v>
      </c>
      <c r="V26" s="5" t="str">
        <f t="shared" si="1"/>
        <v>Manish Sisodia Won</v>
      </c>
      <c r="W26" s="5" t="str">
        <f t="shared" si="2"/>
        <v>Ravinder Singh Negi Lost</v>
      </c>
    </row>
    <row r="27" spans="1:23" x14ac:dyDescent="0.3">
      <c r="A27" s="5">
        <v>25</v>
      </c>
      <c r="B27" s="5">
        <v>25</v>
      </c>
      <c r="C27" s="5">
        <v>237</v>
      </c>
      <c r="D27" s="5">
        <v>275</v>
      </c>
      <c r="E27" s="5">
        <v>0</v>
      </c>
      <c r="F27" s="5">
        <v>10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522</v>
      </c>
      <c r="Q27" s="5">
        <v>0</v>
      </c>
      <c r="R27" s="5">
        <v>5</v>
      </c>
      <c r="S27" s="5">
        <v>527</v>
      </c>
      <c r="T27" s="5">
        <v>0</v>
      </c>
      <c r="U27" s="5" t="str">
        <f t="shared" si="0"/>
        <v>Ravinder Singh Negi</v>
      </c>
      <c r="V27" s="5" t="str">
        <f t="shared" si="1"/>
        <v>Manish Sisodia Lost but by less than 50 Votes</v>
      </c>
      <c r="W27" s="5" t="str">
        <f t="shared" si="2"/>
        <v>Ravinder Singh Negi Won But by Less than 100 votes</v>
      </c>
    </row>
    <row r="28" spans="1:23" x14ac:dyDescent="0.3">
      <c r="A28" s="5">
        <v>26</v>
      </c>
      <c r="B28" s="5">
        <v>26</v>
      </c>
      <c r="C28" s="5">
        <v>223</v>
      </c>
      <c r="D28" s="5">
        <v>204</v>
      </c>
      <c r="E28" s="5">
        <v>1</v>
      </c>
      <c r="F28" s="5">
        <v>7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1</v>
      </c>
      <c r="O28" s="5">
        <v>1</v>
      </c>
      <c r="P28" s="5">
        <v>437</v>
      </c>
      <c r="Q28" s="5">
        <v>0</v>
      </c>
      <c r="R28" s="5">
        <v>4</v>
      </c>
      <c r="S28" s="5">
        <v>441</v>
      </c>
      <c r="T28" s="5">
        <v>0</v>
      </c>
      <c r="U28" s="5" t="str">
        <f t="shared" si="0"/>
        <v>Manish Sisodia</v>
      </c>
      <c r="V28" s="5" t="str">
        <f t="shared" si="1"/>
        <v>Manish Sisodia Won</v>
      </c>
      <c r="W28" s="5" t="str">
        <f t="shared" si="2"/>
        <v>Ravinder Singh Negi Lost</v>
      </c>
    </row>
    <row r="29" spans="1:23" x14ac:dyDescent="0.3">
      <c r="A29" s="5">
        <v>27</v>
      </c>
      <c r="B29" s="5">
        <v>27</v>
      </c>
      <c r="C29" s="5">
        <v>392</v>
      </c>
      <c r="D29" s="5">
        <v>539</v>
      </c>
      <c r="E29" s="5">
        <v>1</v>
      </c>
      <c r="F29" s="5">
        <v>17</v>
      </c>
      <c r="G29" s="5">
        <v>0</v>
      </c>
      <c r="H29" s="5">
        <v>1</v>
      </c>
      <c r="I29" s="5">
        <v>0</v>
      </c>
      <c r="J29" s="5">
        <v>0</v>
      </c>
      <c r="K29" s="5">
        <v>0</v>
      </c>
      <c r="L29" s="5">
        <v>0</v>
      </c>
      <c r="M29" s="5">
        <v>1</v>
      </c>
      <c r="N29" s="5">
        <v>0</v>
      </c>
      <c r="O29" s="5">
        <v>1</v>
      </c>
      <c r="P29" s="5">
        <v>952</v>
      </c>
      <c r="Q29" s="5">
        <v>0</v>
      </c>
      <c r="R29" s="5">
        <v>4</v>
      </c>
      <c r="S29" s="5">
        <v>956</v>
      </c>
      <c r="T29" s="5">
        <v>0</v>
      </c>
      <c r="U29" s="5" t="str">
        <f t="shared" si="0"/>
        <v>Ravinder Singh Negi</v>
      </c>
      <c r="V29" s="5" t="str">
        <f t="shared" si="1"/>
        <v>Manish Sisodia Lost By 50 Votes or more</v>
      </c>
      <c r="W29" s="5" t="str">
        <f t="shared" si="2"/>
        <v>Ravindra Negi Won By 100 Votes or more</v>
      </c>
    </row>
    <row r="30" spans="1:23" x14ac:dyDescent="0.3">
      <c r="A30" s="5">
        <v>28</v>
      </c>
      <c r="B30" s="5">
        <v>28</v>
      </c>
      <c r="C30" s="5">
        <v>308</v>
      </c>
      <c r="D30" s="5">
        <v>466</v>
      </c>
      <c r="E30" s="5">
        <v>2</v>
      </c>
      <c r="F30" s="5">
        <v>15</v>
      </c>
      <c r="G30" s="5">
        <v>0</v>
      </c>
      <c r="H30" s="5">
        <v>0</v>
      </c>
      <c r="I30" s="5">
        <v>0</v>
      </c>
      <c r="J30" s="5">
        <v>1</v>
      </c>
      <c r="K30" s="5">
        <v>2</v>
      </c>
      <c r="L30" s="5">
        <v>2</v>
      </c>
      <c r="M30" s="5">
        <v>0</v>
      </c>
      <c r="N30" s="5">
        <v>1</v>
      </c>
      <c r="O30" s="5">
        <v>1</v>
      </c>
      <c r="P30" s="5">
        <v>798</v>
      </c>
      <c r="Q30" s="5">
        <v>0</v>
      </c>
      <c r="R30" s="5">
        <v>6</v>
      </c>
      <c r="S30" s="5">
        <v>804</v>
      </c>
      <c r="T30" s="5">
        <v>0</v>
      </c>
      <c r="U30" s="5" t="str">
        <f t="shared" si="0"/>
        <v>Ravinder Singh Negi</v>
      </c>
      <c r="V30" s="5" t="str">
        <f t="shared" si="1"/>
        <v>Manish Sisodia Lost By 50 Votes or more</v>
      </c>
      <c r="W30" s="5" t="str">
        <f t="shared" si="2"/>
        <v>Ravindra Negi Won By 100 Votes or more</v>
      </c>
    </row>
    <row r="31" spans="1:23" x14ac:dyDescent="0.3">
      <c r="A31" s="5">
        <v>29</v>
      </c>
      <c r="B31" s="5">
        <v>29</v>
      </c>
      <c r="C31" s="5">
        <v>356</v>
      </c>
      <c r="D31" s="5">
        <v>530</v>
      </c>
      <c r="E31" s="5">
        <v>2</v>
      </c>
      <c r="F31" s="5">
        <v>10</v>
      </c>
      <c r="G31" s="5">
        <v>3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1</v>
      </c>
      <c r="O31" s="5">
        <v>1</v>
      </c>
      <c r="P31" s="5">
        <v>904</v>
      </c>
      <c r="Q31" s="5">
        <v>0</v>
      </c>
      <c r="R31" s="5">
        <v>4</v>
      </c>
      <c r="S31" s="5">
        <v>908</v>
      </c>
      <c r="T31" s="5">
        <v>0</v>
      </c>
      <c r="U31" s="5" t="str">
        <f t="shared" si="0"/>
        <v>Ravinder Singh Negi</v>
      </c>
      <c r="V31" s="5" t="str">
        <f t="shared" si="1"/>
        <v>Manish Sisodia Lost By 50 Votes or more</v>
      </c>
      <c r="W31" s="5" t="str">
        <f t="shared" si="2"/>
        <v>Ravindra Negi Won By 100 Votes or more</v>
      </c>
    </row>
    <row r="32" spans="1:23" x14ac:dyDescent="0.3">
      <c r="A32" s="5">
        <v>30</v>
      </c>
      <c r="B32" s="5">
        <v>30</v>
      </c>
      <c r="C32" s="5">
        <v>369</v>
      </c>
      <c r="D32" s="5">
        <v>514</v>
      </c>
      <c r="E32" s="5">
        <v>2</v>
      </c>
      <c r="F32" s="5">
        <v>27</v>
      </c>
      <c r="G32" s="5">
        <v>0</v>
      </c>
      <c r="H32" s="5">
        <v>2</v>
      </c>
      <c r="I32" s="5">
        <v>0</v>
      </c>
      <c r="J32" s="5">
        <v>1</v>
      </c>
      <c r="K32" s="5">
        <v>1</v>
      </c>
      <c r="L32" s="5">
        <v>2</v>
      </c>
      <c r="M32" s="5">
        <v>0</v>
      </c>
      <c r="N32" s="5">
        <v>0</v>
      </c>
      <c r="O32" s="5">
        <v>0</v>
      </c>
      <c r="P32" s="5">
        <v>918</v>
      </c>
      <c r="Q32" s="5">
        <v>0</v>
      </c>
      <c r="R32" s="5">
        <v>1</v>
      </c>
      <c r="S32" s="5">
        <v>919</v>
      </c>
      <c r="T32" s="5">
        <v>0</v>
      </c>
      <c r="U32" s="5" t="str">
        <f t="shared" si="0"/>
        <v>Ravinder Singh Negi</v>
      </c>
      <c r="V32" s="5" t="str">
        <f t="shared" si="1"/>
        <v>Manish Sisodia Lost By 50 Votes or more</v>
      </c>
      <c r="W32" s="5" t="str">
        <f t="shared" si="2"/>
        <v>Ravindra Negi Won By 100 Votes or more</v>
      </c>
    </row>
    <row r="33" spans="1:23" x14ac:dyDescent="0.3">
      <c r="A33" s="5">
        <v>31</v>
      </c>
      <c r="B33" s="5">
        <v>31</v>
      </c>
      <c r="C33" s="5">
        <v>343</v>
      </c>
      <c r="D33" s="5">
        <v>511</v>
      </c>
      <c r="E33" s="5">
        <v>0</v>
      </c>
      <c r="F33" s="5">
        <v>21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</v>
      </c>
      <c r="M33" s="5">
        <v>0</v>
      </c>
      <c r="N33" s="5">
        <v>1</v>
      </c>
      <c r="O33" s="5">
        <v>2</v>
      </c>
      <c r="P33" s="5">
        <v>879</v>
      </c>
      <c r="Q33" s="5">
        <v>0</v>
      </c>
      <c r="R33" s="5">
        <v>3</v>
      </c>
      <c r="S33" s="5">
        <v>882</v>
      </c>
      <c r="T33" s="5">
        <v>0</v>
      </c>
      <c r="U33" s="5" t="str">
        <f t="shared" si="0"/>
        <v>Ravinder Singh Negi</v>
      </c>
      <c r="V33" s="5" t="str">
        <f t="shared" si="1"/>
        <v>Manish Sisodia Lost By 50 Votes or more</v>
      </c>
      <c r="W33" s="5" t="str">
        <f t="shared" si="2"/>
        <v>Ravindra Negi Won By 100 Votes or more</v>
      </c>
    </row>
    <row r="34" spans="1:23" x14ac:dyDescent="0.3">
      <c r="A34" s="5">
        <v>32</v>
      </c>
      <c r="B34" s="5">
        <v>32</v>
      </c>
      <c r="C34" s="5">
        <v>357</v>
      </c>
      <c r="D34" s="5">
        <v>455</v>
      </c>
      <c r="E34" s="5">
        <v>3</v>
      </c>
      <c r="F34" s="5">
        <v>24</v>
      </c>
      <c r="G34" s="5">
        <v>0</v>
      </c>
      <c r="H34" s="5">
        <v>0</v>
      </c>
      <c r="I34" s="5">
        <v>0</v>
      </c>
      <c r="J34" s="5">
        <v>0</v>
      </c>
      <c r="K34" s="5">
        <v>2</v>
      </c>
      <c r="L34" s="5">
        <v>0</v>
      </c>
      <c r="M34" s="5">
        <v>1</v>
      </c>
      <c r="N34" s="5">
        <v>0</v>
      </c>
      <c r="O34" s="5">
        <v>1</v>
      </c>
      <c r="P34" s="5">
        <v>843</v>
      </c>
      <c r="Q34" s="5">
        <v>0</v>
      </c>
      <c r="R34" s="5">
        <v>0</v>
      </c>
      <c r="S34" s="5">
        <v>843</v>
      </c>
      <c r="T34" s="5">
        <v>0</v>
      </c>
      <c r="U34" s="5" t="str">
        <f t="shared" si="0"/>
        <v>Ravinder Singh Negi</v>
      </c>
      <c r="V34" s="5" t="str">
        <f t="shared" si="1"/>
        <v>Manish Sisodia Lost By 50 Votes or more</v>
      </c>
      <c r="W34" s="5" t="str">
        <f t="shared" si="2"/>
        <v>Ravinder Singh Negi Won But by Less than 100 votes</v>
      </c>
    </row>
    <row r="35" spans="1:23" x14ac:dyDescent="0.3">
      <c r="A35" s="5">
        <v>33</v>
      </c>
      <c r="B35" s="5">
        <v>33</v>
      </c>
      <c r="C35" s="5">
        <v>351</v>
      </c>
      <c r="D35" s="5">
        <v>387</v>
      </c>
      <c r="E35" s="5">
        <v>7</v>
      </c>
      <c r="F35" s="5">
        <v>21</v>
      </c>
      <c r="G35" s="5">
        <v>0</v>
      </c>
      <c r="H35" s="5">
        <v>0</v>
      </c>
      <c r="I35" s="5">
        <v>0</v>
      </c>
      <c r="J35" s="5">
        <v>1</v>
      </c>
      <c r="K35" s="5">
        <v>1</v>
      </c>
      <c r="L35" s="5">
        <v>3</v>
      </c>
      <c r="M35" s="5">
        <v>0</v>
      </c>
      <c r="N35" s="5">
        <v>1</v>
      </c>
      <c r="O35" s="5">
        <v>1</v>
      </c>
      <c r="P35" s="5">
        <v>773</v>
      </c>
      <c r="Q35" s="5">
        <v>0</v>
      </c>
      <c r="R35" s="5">
        <v>2</v>
      </c>
      <c r="S35" s="5">
        <v>775</v>
      </c>
      <c r="T35" s="5">
        <v>0</v>
      </c>
      <c r="U35" s="5" t="str">
        <f t="shared" si="0"/>
        <v>Ravinder Singh Negi</v>
      </c>
      <c r="V35" s="5" t="str">
        <f t="shared" si="1"/>
        <v>Manish Sisodia Lost but by less than 50 Votes</v>
      </c>
      <c r="W35" s="5" t="str">
        <f t="shared" si="2"/>
        <v>Ravinder Singh Negi Won But by Less than 100 votes</v>
      </c>
    </row>
    <row r="36" spans="1:23" x14ac:dyDescent="0.3">
      <c r="A36" s="5">
        <v>34</v>
      </c>
      <c r="B36" s="5">
        <v>34</v>
      </c>
      <c r="C36" s="5">
        <v>285</v>
      </c>
      <c r="D36" s="5">
        <v>491</v>
      </c>
      <c r="E36" s="5">
        <v>0</v>
      </c>
      <c r="F36" s="5">
        <v>20</v>
      </c>
      <c r="G36" s="5">
        <v>1</v>
      </c>
      <c r="H36" s="5">
        <v>0</v>
      </c>
      <c r="I36" s="5">
        <v>0</v>
      </c>
      <c r="J36" s="5">
        <v>1</v>
      </c>
      <c r="K36" s="5">
        <v>1</v>
      </c>
      <c r="L36" s="5">
        <v>3</v>
      </c>
      <c r="M36" s="5">
        <v>1</v>
      </c>
      <c r="N36" s="5">
        <v>0</v>
      </c>
      <c r="O36" s="5">
        <v>1</v>
      </c>
      <c r="P36" s="5">
        <v>804</v>
      </c>
      <c r="Q36" s="5">
        <v>0</v>
      </c>
      <c r="R36" s="5">
        <v>4</v>
      </c>
      <c r="S36" s="5">
        <v>808</v>
      </c>
      <c r="T36" s="5">
        <v>0</v>
      </c>
      <c r="U36" s="5" t="str">
        <f t="shared" si="0"/>
        <v>Ravinder Singh Negi</v>
      </c>
      <c r="V36" s="5" t="str">
        <f t="shared" si="1"/>
        <v>Manish Sisodia Lost By 50 Votes or more</v>
      </c>
      <c r="W36" s="5" t="str">
        <f t="shared" si="2"/>
        <v>Ravindra Negi Won By 100 Votes or more</v>
      </c>
    </row>
    <row r="37" spans="1:23" x14ac:dyDescent="0.3">
      <c r="A37" s="5">
        <v>35</v>
      </c>
      <c r="B37" s="5">
        <v>35</v>
      </c>
      <c r="C37" s="5">
        <v>345</v>
      </c>
      <c r="D37" s="5">
        <v>534</v>
      </c>
      <c r="E37" s="5">
        <v>2</v>
      </c>
      <c r="F37" s="5">
        <v>14</v>
      </c>
      <c r="G37" s="5">
        <v>1</v>
      </c>
      <c r="H37" s="5">
        <v>0</v>
      </c>
      <c r="I37" s="5">
        <v>0</v>
      </c>
      <c r="J37" s="5">
        <v>1</v>
      </c>
      <c r="K37" s="5">
        <v>0</v>
      </c>
      <c r="L37" s="5">
        <v>2</v>
      </c>
      <c r="M37" s="5">
        <v>1</v>
      </c>
      <c r="N37" s="5">
        <v>1</v>
      </c>
      <c r="O37" s="5">
        <v>2</v>
      </c>
      <c r="P37" s="5">
        <v>903</v>
      </c>
      <c r="Q37" s="5">
        <v>0</v>
      </c>
      <c r="R37" s="5">
        <v>2</v>
      </c>
      <c r="S37" s="5">
        <v>905</v>
      </c>
      <c r="T37" s="5">
        <v>0</v>
      </c>
      <c r="U37" s="5" t="str">
        <f t="shared" si="0"/>
        <v>Ravinder Singh Negi</v>
      </c>
      <c r="V37" s="5" t="str">
        <f t="shared" si="1"/>
        <v>Manish Sisodia Lost By 50 Votes or more</v>
      </c>
      <c r="W37" s="5" t="str">
        <f t="shared" si="2"/>
        <v>Ravindra Negi Won By 100 Votes or more</v>
      </c>
    </row>
    <row r="38" spans="1:23" x14ac:dyDescent="0.3">
      <c r="A38" s="5">
        <v>36</v>
      </c>
      <c r="B38" s="5">
        <v>36</v>
      </c>
      <c r="C38" s="5">
        <v>402</v>
      </c>
      <c r="D38" s="5">
        <v>517</v>
      </c>
      <c r="E38" s="5">
        <v>0</v>
      </c>
      <c r="F38" s="5">
        <v>12</v>
      </c>
      <c r="G38" s="5">
        <v>0</v>
      </c>
      <c r="H38" s="5">
        <v>0</v>
      </c>
      <c r="I38" s="5">
        <v>0</v>
      </c>
      <c r="J38" s="5">
        <v>0</v>
      </c>
      <c r="K38" s="5">
        <v>1</v>
      </c>
      <c r="L38" s="5">
        <v>3</v>
      </c>
      <c r="M38" s="5">
        <v>0</v>
      </c>
      <c r="N38" s="5">
        <v>0</v>
      </c>
      <c r="O38" s="5">
        <v>0</v>
      </c>
      <c r="P38" s="5">
        <v>935</v>
      </c>
      <c r="Q38" s="5">
        <v>0</v>
      </c>
      <c r="R38" s="5">
        <v>3</v>
      </c>
      <c r="S38" s="5">
        <v>938</v>
      </c>
      <c r="T38" s="5">
        <v>0</v>
      </c>
      <c r="U38" s="5" t="str">
        <f t="shared" si="0"/>
        <v>Ravinder Singh Negi</v>
      </c>
      <c r="V38" s="5" t="str">
        <f t="shared" si="1"/>
        <v>Manish Sisodia Lost By 50 Votes or more</v>
      </c>
      <c r="W38" s="5" t="str">
        <f t="shared" si="2"/>
        <v>Ravindra Negi Won By 100 Votes or more</v>
      </c>
    </row>
    <row r="39" spans="1:23" x14ac:dyDescent="0.3">
      <c r="A39" s="5">
        <v>37</v>
      </c>
      <c r="B39" s="5">
        <v>37</v>
      </c>
      <c r="C39" s="5">
        <v>370</v>
      </c>
      <c r="D39" s="5">
        <v>527</v>
      </c>
      <c r="E39" s="5">
        <v>2</v>
      </c>
      <c r="F39" s="5">
        <v>12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1</v>
      </c>
      <c r="P39" s="5">
        <v>912</v>
      </c>
      <c r="Q39" s="5">
        <v>0</v>
      </c>
      <c r="R39" s="5">
        <v>2</v>
      </c>
      <c r="S39" s="5">
        <v>914</v>
      </c>
      <c r="T39" s="5">
        <v>0</v>
      </c>
      <c r="U39" s="5" t="str">
        <f t="shared" si="0"/>
        <v>Ravinder Singh Negi</v>
      </c>
      <c r="V39" s="5" t="str">
        <f t="shared" si="1"/>
        <v>Manish Sisodia Lost By 50 Votes or more</v>
      </c>
      <c r="W39" s="5" t="str">
        <f t="shared" si="2"/>
        <v>Ravindra Negi Won By 100 Votes or more</v>
      </c>
    </row>
    <row r="40" spans="1:23" x14ac:dyDescent="0.3">
      <c r="A40" s="5">
        <v>38</v>
      </c>
      <c r="B40" s="5">
        <v>38</v>
      </c>
      <c r="C40" s="5">
        <v>435</v>
      </c>
      <c r="D40" s="5">
        <v>529</v>
      </c>
      <c r="E40" s="5">
        <v>1</v>
      </c>
      <c r="F40" s="5">
        <v>4</v>
      </c>
      <c r="G40" s="5">
        <v>1</v>
      </c>
      <c r="H40" s="5">
        <v>1</v>
      </c>
      <c r="I40" s="5">
        <v>0</v>
      </c>
      <c r="J40" s="5">
        <v>0</v>
      </c>
      <c r="K40" s="5">
        <v>0</v>
      </c>
      <c r="L40" s="5">
        <v>2</v>
      </c>
      <c r="M40" s="5">
        <v>0</v>
      </c>
      <c r="N40" s="5">
        <v>0</v>
      </c>
      <c r="O40" s="5">
        <v>1</v>
      </c>
      <c r="P40" s="5">
        <v>974</v>
      </c>
      <c r="Q40" s="5">
        <v>0</v>
      </c>
      <c r="R40" s="5">
        <v>1</v>
      </c>
      <c r="S40" s="5">
        <v>975</v>
      </c>
      <c r="T40" s="5">
        <v>0</v>
      </c>
      <c r="U40" s="5" t="str">
        <f t="shared" si="0"/>
        <v>Ravinder Singh Negi</v>
      </c>
      <c r="V40" s="5" t="str">
        <f t="shared" si="1"/>
        <v>Manish Sisodia Lost By 50 Votes or more</v>
      </c>
      <c r="W40" s="5" t="str">
        <f t="shared" si="2"/>
        <v>Ravinder Singh Negi Won But by Less than 100 votes</v>
      </c>
    </row>
    <row r="41" spans="1:23" x14ac:dyDescent="0.3">
      <c r="A41" s="5">
        <v>39</v>
      </c>
      <c r="B41" s="5">
        <v>39</v>
      </c>
      <c r="C41" s="5">
        <v>367</v>
      </c>
      <c r="D41" s="5">
        <v>473</v>
      </c>
      <c r="E41" s="5">
        <v>4</v>
      </c>
      <c r="F41" s="5">
        <v>11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855</v>
      </c>
      <c r="Q41" s="5">
        <v>0</v>
      </c>
      <c r="R41" s="5">
        <v>3</v>
      </c>
      <c r="S41" s="5">
        <v>858</v>
      </c>
      <c r="T41" s="5">
        <v>0</v>
      </c>
      <c r="U41" s="5" t="str">
        <f t="shared" si="0"/>
        <v>Ravinder Singh Negi</v>
      </c>
      <c r="V41" s="5" t="str">
        <f t="shared" si="1"/>
        <v>Manish Sisodia Lost By 50 Votes or more</v>
      </c>
      <c r="W41" s="5" t="str">
        <f t="shared" si="2"/>
        <v>Ravindra Negi Won By 100 Votes or more</v>
      </c>
    </row>
    <row r="42" spans="1:23" x14ac:dyDescent="0.3">
      <c r="A42" s="5">
        <v>40</v>
      </c>
      <c r="B42" s="5">
        <v>40</v>
      </c>
      <c r="C42" s="5">
        <v>436</v>
      </c>
      <c r="D42" s="5">
        <v>493</v>
      </c>
      <c r="E42" s="5">
        <v>7</v>
      </c>
      <c r="F42" s="5">
        <v>3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1</v>
      </c>
      <c r="O42" s="5">
        <v>1</v>
      </c>
      <c r="P42" s="5">
        <v>941</v>
      </c>
      <c r="Q42" s="5">
        <v>0</v>
      </c>
      <c r="R42" s="5">
        <v>3</v>
      </c>
      <c r="S42" s="5">
        <v>944</v>
      </c>
      <c r="T42" s="5">
        <v>0</v>
      </c>
      <c r="U42" s="5" t="str">
        <f t="shared" si="0"/>
        <v>Ravinder Singh Negi</v>
      </c>
      <c r="V42" s="5" t="str">
        <f t="shared" si="1"/>
        <v>Manish Sisodia Lost By 50 Votes or more</v>
      </c>
      <c r="W42" s="5" t="str">
        <f t="shared" si="2"/>
        <v>Ravinder Singh Negi Won But by Less than 100 votes</v>
      </c>
    </row>
    <row r="43" spans="1:23" x14ac:dyDescent="0.3">
      <c r="A43" s="5">
        <v>41</v>
      </c>
      <c r="B43" s="5">
        <v>41</v>
      </c>
      <c r="C43" s="5">
        <v>418</v>
      </c>
      <c r="D43" s="5">
        <v>405</v>
      </c>
      <c r="E43" s="5">
        <v>15</v>
      </c>
      <c r="F43" s="5">
        <v>10</v>
      </c>
      <c r="G43" s="5">
        <v>0</v>
      </c>
      <c r="H43" s="5">
        <v>0</v>
      </c>
      <c r="I43" s="5">
        <v>0</v>
      </c>
      <c r="J43" s="5">
        <v>2</v>
      </c>
      <c r="K43" s="5">
        <v>1</v>
      </c>
      <c r="L43" s="5">
        <v>0</v>
      </c>
      <c r="M43" s="5">
        <v>0</v>
      </c>
      <c r="N43" s="5">
        <v>1</v>
      </c>
      <c r="O43" s="5">
        <v>4</v>
      </c>
      <c r="P43" s="5">
        <v>856</v>
      </c>
      <c r="Q43" s="5">
        <v>0</v>
      </c>
      <c r="R43" s="5">
        <v>1</v>
      </c>
      <c r="S43" s="5">
        <v>857</v>
      </c>
      <c r="T43" s="5">
        <v>0</v>
      </c>
      <c r="U43" s="5" t="str">
        <f t="shared" si="0"/>
        <v>Manish Sisodia</v>
      </c>
      <c r="V43" s="5" t="str">
        <f t="shared" si="1"/>
        <v>Manish Sisodia Won</v>
      </c>
      <c r="W43" s="5" t="str">
        <f t="shared" si="2"/>
        <v>Ravinder Singh Negi Lost</v>
      </c>
    </row>
    <row r="44" spans="1:23" x14ac:dyDescent="0.3">
      <c r="A44" s="5">
        <v>42</v>
      </c>
      <c r="B44" s="5">
        <v>42</v>
      </c>
      <c r="C44" s="5">
        <v>219</v>
      </c>
      <c r="D44" s="5">
        <v>188</v>
      </c>
      <c r="E44" s="5">
        <v>2</v>
      </c>
      <c r="F44" s="5">
        <v>9</v>
      </c>
      <c r="G44" s="5">
        <v>1</v>
      </c>
      <c r="H44" s="5">
        <v>0</v>
      </c>
      <c r="I44" s="5">
        <v>0</v>
      </c>
      <c r="J44" s="5">
        <v>0</v>
      </c>
      <c r="K44" s="5">
        <v>0</v>
      </c>
      <c r="L44" s="5">
        <v>3</v>
      </c>
      <c r="M44" s="5">
        <v>0</v>
      </c>
      <c r="N44" s="5">
        <v>0</v>
      </c>
      <c r="O44" s="5">
        <v>0</v>
      </c>
      <c r="P44" s="5">
        <v>422</v>
      </c>
      <c r="Q44" s="5">
        <v>0</v>
      </c>
      <c r="R44" s="5">
        <v>2</v>
      </c>
      <c r="S44" s="5">
        <v>424</v>
      </c>
      <c r="T44" s="5">
        <v>0</v>
      </c>
      <c r="U44" s="5" t="str">
        <f t="shared" si="0"/>
        <v>Manish Sisodia</v>
      </c>
      <c r="V44" s="5" t="str">
        <f t="shared" si="1"/>
        <v>Manish Sisodia Won</v>
      </c>
      <c r="W44" s="5" t="str">
        <f t="shared" si="2"/>
        <v>Ravinder Singh Negi Lost</v>
      </c>
    </row>
    <row r="45" spans="1:23" x14ac:dyDescent="0.3">
      <c r="A45" s="5">
        <v>43</v>
      </c>
      <c r="B45" s="5">
        <v>43</v>
      </c>
      <c r="C45" s="5">
        <v>331</v>
      </c>
      <c r="D45" s="5">
        <v>215</v>
      </c>
      <c r="E45" s="5">
        <v>13</v>
      </c>
      <c r="F45" s="5">
        <v>9</v>
      </c>
      <c r="G45" s="5">
        <v>0</v>
      </c>
      <c r="H45" s="5">
        <v>0</v>
      </c>
      <c r="I45" s="5">
        <v>0</v>
      </c>
      <c r="J45" s="5">
        <v>1</v>
      </c>
      <c r="K45" s="5">
        <v>0</v>
      </c>
      <c r="L45" s="5">
        <v>2</v>
      </c>
      <c r="M45" s="5">
        <v>0</v>
      </c>
      <c r="N45" s="5">
        <v>2</v>
      </c>
      <c r="O45" s="5">
        <v>0</v>
      </c>
      <c r="P45" s="5">
        <v>573</v>
      </c>
      <c r="Q45" s="5">
        <v>0</v>
      </c>
      <c r="R45" s="5">
        <v>0</v>
      </c>
      <c r="S45" s="5">
        <v>573</v>
      </c>
      <c r="T45" s="5">
        <v>0</v>
      </c>
      <c r="U45" s="5" t="str">
        <f t="shared" si="0"/>
        <v>Manish Sisodia</v>
      </c>
      <c r="V45" s="5" t="str">
        <f t="shared" si="1"/>
        <v>Manish Sisodia Won</v>
      </c>
      <c r="W45" s="5" t="str">
        <f t="shared" si="2"/>
        <v>Ravinder Singh Negi Lost</v>
      </c>
    </row>
    <row r="46" spans="1:23" x14ac:dyDescent="0.3">
      <c r="A46" s="5">
        <v>44</v>
      </c>
      <c r="B46" s="5">
        <v>44</v>
      </c>
      <c r="C46" s="5">
        <v>589</v>
      </c>
      <c r="D46" s="5">
        <v>273</v>
      </c>
      <c r="E46" s="5">
        <v>7</v>
      </c>
      <c r="F46" s="5">
        <v>7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1</v>
      </c>
      <c r="M46" s="5">
        <v>1</v>
      </c>
      <c r="N46" s="5">
        <v>0</v>
      </c>
      <c r="O46" s="5">
        <v>0</v>
      </c>
      <c r="P46" s="5">
        <v>878</v>
      </c>
      <c r="Q46" s="5">
        <v>0</v>
      </c>
      <c r="R46" s="5">
        <v>2</v>
      </c>
      <c r="S46" s="5">
        <v>880</v>
      </c>
      <c r="T46" s="5">
        <v>0</v>
      </c>
      <c r="U46" s="5" t="str">
        <f t="shared" si="0"/>
        <v>Manish Sisodia</v>
      </c>
      <c r="V46" s="5" t="str">
        <f t="shared" si="1"/>
        <v>Manish Sisodia Won</v>
      </c>
      <c r="W46" s="5" t="str">
        <f t="shared" si="2"/>
        <v>Ravinder Singh Negi Lost</v>
      </c>
    </row>
    <row r="47" spans="1:23" x14ac:dyDescent="0.3">
      <c r="A47" s="5">
        <v>45</v>
      </c>
      <c r="B47" s="5">
        <v>45</v>
      </c>
      <c r="C47" s="5">
        <v>621</v>
      </c>
      <c r="D47" s="5">
        <v>346</v>
      </c>
      <c r="E47" s="5">
        <v>4</v>
      </c>
      <c r="F47" s="5">
        <v>6</v>
      </c>
      <c r="G47" s="5">
        <v>0</v>
      </c>
      <c r="H47" s="5">
        <v>1</v>
      </c>
      <c r="I47" s="5">
        <v>0</v>
      </c>
      <c r="J47" s="5">
        <v>2</v>
      </c>
      <c r="K47" s="5">
        <v>0</v>
      </c>
      <c r="L47" s="5">
        <v>1</v>
      </c>
      <c r="M47" s="5">
        <v>0</v>
      </c>
      <c r="N47" s="5">
        <v>0</v>
      </c>
      <c r="O47" s="5">
        <v>0</v>
      </c>
      <c r="P47" s="5">
        <v>981</v>
      </c>
      <c r="Q47" s="5">
        <v>0</v>
      </c>
      <c r="R47" s="5">
        <v>3</v>
      </c>
      <c r="S47" s="5">
        <v>984</v>
      </c>
      <c r="T47" s="5">
        <v>0</v>
      </c>
      <c r="U47" s="5" t="str">
        <f t="shared" si="0"/>
        <v>Manish Sisodia</v>
      </c>
      <c r="V47" s="5" t="str">
        <f t="shared" si="1"/>
        <v>Manish Sisodia Won</v>
      </c>
      <c r="W47" s="5" t="str">
        <f t="shared" si="2"/>
        <v>Ravinder Singh Negi Lost</v>
      </c>
    </row>
    <row r="48" spans="1:23" x14ac:dyDescent="0.3">
      <c r="A48" s="5">
        <v>46</v>
      </c>
      <c r="B48" s="5">
        <v>46</v>
      </c>
      <c r="C48" s="5">
        <v>625</v>
      </c>
      <c r="D48" s="5">
        <v>263</v>
      </c>
      <c r="E48" s="5">
        <v>11</v>
      </c>
      <c r="F48" s="5">
        <v>8</v>
      </c>
      <c r="G48" s="5">
        <v>2</v>
      </c>
      <c r="H48" s="5">
        <v>1</v>
      </c>
      <c r="I48" s="5">
        <v>0</v>
      </c>
      <c r="J48" s="5">
        <v>0</v>
      </c>
      <c r="K48" s="5">
        <v>0</v>
      </c>
      <c r="L48" s="5">
        <v>2</v>
      </c>
      <c r="M48" s="5">
        <v>3</v>
      </c>
      <c r="N48" s="5">
        <v>0</v>
      </c>
      <c r="O48" s="5">
        <v>0</v>
      </c>
      <c r="P48" s="5">
        <v>915</v>
      </c>
      <c r="Q48" s="5">
        <v>0</v>
      </c>
      <c r="R48" s="5">
        <v>4</v>
      </c>
      <c r="S48" s="5">
        <v>919</v>
      </c>
      <c r="T48" s="5">
        <v>0</v>
      </c>
      <c r="U48" s="5" t="str">
        <f t="shared" si="0"/>
        <v>Manish Sisodia</v>
      </c>
      <c r="V48" s="5" t="str">
        <f t="shared" si="1"/>
        <v>Manish Sisodia Won</v>
      </c>
      <c r="W48" s="5" t="str">
        <f t="shared" si="2"/>
        <v>Ravinder Singh Negi Lost</v>
      </c>
    </row>
    <row r="49" spans="1:23" x14ac:dyDescent="0.3">
      <c r="A49" s="5">
        <v>47</v>
      </c>
      <c r="B49" s="5">
        <v>47</v>
      </c>
      <c r="C49" s="5">
        <v>581</v>
      </c>
      <c r="D49" s="5">
        <v>202</v>
      </c>
      <c r="E49" s="5">
        <v>5</v>
      </c>
      <c r="F49" s="5">
        <v>7</v>
      </c>
      <c r="G49" s="5">
        <v>1</v>
      </c>
      <c r="H49" s="5">
        <v>0</v>
      </c>
      <c r="I49" s="5">
        <v>0</v>
      </c>
      <c r="J49" s="5">
        <v>0</v>
      </c>
      <c r="K49" s="5">
        <v>0</v>
      </c>
      <c r="L49" s="5">
        <v>1</v>
      </c>
      <c r="M49" s="5">
        <v>0</v>
      </c>
      <c r="N49" s="5">
        <v>1</v>
      </c>
      <c r="O49" s="5">
        <v>0</v>
      </c>
      <c r="P49" s="5">
        <v>798</v>
      </c>
      <c r="Q49" s="5">
        <v>0</v>
      </c>
      <c r="R49" s="5">
        <v>2</v>
      </c>
      <c r="S49" s="5">
        <v>800</v>
      </c>
      <c r="T49" s="5">
        <v>0</v>
      </c>
      <c r="U49" s="5" t="str">
        <f t="shared" si="0"/>
        <v>Manish Sisodia</v>
      </c>
      <c r="V49" s="5" t="str">
        <f t="shared" si="1"/>
        <v>Manish Sisodia Won</v>
      </c>
      <c r="W49" s="5" t="str">
        <f t="shared" si="2"/>
        <v>Ravinder Singh Negi Lost</v>
      </c>
    </row>
    <row r="50" spans="1:23" x14ac:dyDescent="0.3">
      <c r="A50" s="5">
        <v>48</v>
      </c>
      <c r="B50" s="5">
        <v>48</v>
      </c>
      <c r="C50" s="5">
        <v>288</v>
      </c>
      <c r="D50" s="5">
        <v>344</v>
      </c>
      <c r="E50" s="5">
        <v>7</v>
      </c>
      <c r="F50" s="5">
        <v>13</v>
      </c>
      <c r="G50" s="5">
        <v>2</v>
      </c>
      <c r="H50" s="5">
        <v>0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3</v>
      </c>
      <c r="O50" s="5">
        <v>0</v>
      </c>
      <c r="P50" s="5">
        <v>662</v>
      </c>
      <c r="Q50" s="5">
        <v>0</v>
      </c>
      <c r="R50" s="5">
        <v>1</v>
      </c>
      <c r="S50" s="5">
        <v>663</v>
      </c>
      <c r="T50" s="5">
        <v>0</v>
      </c>
      <c r="U50" s="5" t="str">
        <f t="shared" si="0"/>
        <v>Ravinder Singh Negi</v>
      </c>
      <c r="V50" s="5" t="str">
        <f t="shared" si="1"/>
        <v>Manish Sisodia Lost By 50 Votes or more</v>
      </c>
      <c r="W50" s="5" t="str">
        <f t="shared" si="2"/>
        <v>Ravinder Singh Negi Won But by Less than 100 votes</v>
      </c>
    </row>
    <row r="51" spans="1:23" x14ac:dyDescent="0.3">
      <c r="A51" s="5">
        <v>49</v>
      </c>
      <c r="B51" s="5">
        <v>49</v>
      </c>
      <c r="C51" s="5">
        <v>210</v>
      </c>
      <c r="D51" s="5">
        <v>332</v>
      </c>
      <c r="E51" s="5">
        <v>2</v>
      </c>
      <c r="F51" s="5">
        <v>8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2</v>
      </c>
      <c r="P51" s="5">
        <v>554</v>
      </c>
      <c r="Q51" s="5">
        <v>0</v>
      </c>
      <c r="R51" s="5">
        <v>3</v>
      </c>
      <c r="S51" s="5">
        <v>557</v>
      </c>
      <c r="T51" s="5">
        <v>0</v>
      </c>
      <c r="U51" s="5" t="str">
        <f t="shared" si="0"/>
        <v>Ravinder Singh Negi</v>
      </c>
      <c r="V51" s="5" t="str">
        <f t="shared" si="1"/>
        <v>Manish Sisodia Lost By 50 Votes or more</v>
      </c>
      <c r="W51" s="5" t="str">
        <f t="shared" si="2"/>
        <v>Ravindra Negi Won By 100 Votes or more</v>
      </c>
    </row>
    <row r="52" spans="1:23" x14ac:dyDescent="0.3">
      <c r="A52" s="5">
        <v>50</v>
      </c>
      <c r="B52" s="5">
        <v>50</v>
      </c>
      <c r="C52" s="5">
        <v>215</v>
      </c>
      <c r="D52" s="5">
        <v>300</v>
      </c>
      <c r="E52" s="5">
        <v>1</v>
      </c>
      <c r="F52" s="5">
        <v>12</v>
      </c>
      <c r="G52" s="5">
        <v>0</v>
      </c>
      <c r="H52" s="5">
        <v>1</v>
      </c>
      <c r="I52" s="5">
        <v>0</v>
      </c>
      <c r="J52" s="5">
        <v>0</v>
      </c>
      <c r="K52" s="5">
        <v>0</v>
      </c>
      <c r="L52" s="5">
        <v>3</v>
      </c>
      <c r="M52" s="5">
        <v>0</v>
      </c>
      <c r="N52" s="5">
        <v>0</v>
      </c>
      <c r="O52" s="5">
        <v>0</v>
      </c>
      <c r="P52" s="5">
        <v>532</v>
      </c>
      <c r="Q52" s="5">
        <v>0</v>
      </c>
      <c r="R52" s="5">
        <v>0</v>
      </c>
      <c r="S52" s="5">
        <v>532</v>
      </c>
      <c r="T52" s="5">
        <v>0</v>
      </c>
      <c r="U52" s="5" t="str">
        <f t="shared" si="0"/>
        <v>Ravinder Singh Negi</v>
      </c>
      <c r="V52" s="5" t="str">
        <f t="shared" si="1"/>
        <v>Manish Sisodia Lost By 50 Votes or more</v>
      </c>
      <c r="W52" s="5" t="str">
        <f t="shared" si="2"/>
        <v>Ravinder Singh Negi Won But by Less than 100 votes</v>
      </c>
    </row>
    <row r="53" spans="1:23" x14ac:dyDescent="0.3">
      <c r="A53" s="5">
        <v>51</v>
      </c>
      <c r="B53" s="5">
        <v>51</v>
      </c>
      <c r="C53" s="5">
        <v>123</v>
      </c>
      <c r="D53" s="5">
        <v>156</v>
      </c>
      <c r="E53" s="5">
        <v>0</v>
      </c>
      <c r="F53" s="5">
        <v>6</v>
      </c>
      <c r="G53" s="5">
        <v>2</v>
      </c>
      <c r="H53" s="5">
        <v>0</v>
      </c>
      <c r="I53" s="5">
        <v>0</v>
      </c>
      <c r="J53" s="5">
        <v>0</v>
      </c>
      <c r="K53" s="5">
        <v>1</v>
      </c>
      <c r="L53" s="5">
        <v>0</v>
      </c>
      <c r="M53" s="5">
        <v>0</v>
      </c>
      <c r="N53" s="5">
        <v>0</v>
      </c>
      <c r="O53" s="5">
        <v>0</v>
      </c>
      <c r="P53" s="5">
        <v>288</v>
      </c>
      <c r="Q53" s="5">
        <v>0</v>
      </c>
      <c r="R53" s="5">
        <v>1</v>
      </c>
      <c r="S53" s="5">
        <v>289</v>
      </c>
      <c r="T53" s="5">
        <v>0</v>
      </c>
      <c r="U53" s="5" t="str">
        <f t="shared" si="0"/>
        <v>Ravinder Singh Negi</v>
      </c>
      <c r="V53" s="5" t="str">
        <f t="shared" si="1"/>
        <v>Manish Sisodia Lost but by less than 50 Votes</v>
      </c>
      <c r="W53" s="5" t="str">
        <f t="shared" si="2"/>
        <v>Ravinder Singh Negi Won But by Less than 100 votes</v>
      </c>
    </row>
    <row r="54" spans="1:23" x14ac:dyDescent="0.3">
      <c r="A54" s="5">
        <v>52</v>
      </c>
      <c r="B54" s="5">
        <v>52</v>
      </c>
      <c r="C54" s="5">
        <v>265</v>
      </c>
      <c r="D54" s="5">
        <v>260</v>
      </c>
      <c r="E54" s="5">
        <v>7</v>
      </c>
      <c r="F54" s="5">
        <v>10</v>
      </c>
      <c r="G54" s="5">
        <v>1</v>
      </c>
      <c r="H54" s="5">
        <v>0</v>
      </c>
      <c r="I54" s="5">
        <v>0</v>
      </c>
      <c r="J54" s="5">
        <v>0</v>
      </c>
      <c r="K54" s="5">
        <v>0</v>
      </c>
      <c r="L54" s="5">
        <v>1</v>
      </c>
      <c r="M54" s="5">
        <v>0</v>
      </c>
      <c r="N54" s="5">
        <v>0</v>
      </c>
      <c r="O54" s="5">
        <v>0</v>
      </c>
      <c r="P54" s="5">
        <v>544</v>
      </c>
      <c r="Q54" s="5">
        <v>0</v>
      </c>
      <c r="R54" s="5">
        <v>0</v>
      </c>
      <c r="S54" s="5">
        <v>544</v>
      </c>
      <c r="T54" s="5">
        <v>0</v>
      </c>
      <c r="U54" s="5" t="str">
        <f t="shared" si="0"/>
        <v>Manish Sisodia</v>
      </c>
      <c r="V54" s="5" t="str">
        <f t="shared" si="1"/>
        <v>Manish Sisodia Won</v>
      </c>
      <c r="W54" s="5" t="str">
        <f t="shared" si="2"/>
        <v>Ravinder Singh Negi Lost</v>
      </c>
    </row>
    <row r="55" spans="1:23" x14ac:dyDescent="0.3">
      <c r="A55" s="5">
        <v>53</v>
      </c>
      <c r="B55" s="5">
        <v>53</v>
      </c>
      <c r="C55" s="5">
        <v>271</v>
      </c>
      <c r="D55" s="5">
        <v>362</v>
      </c>
      <c r="E55" s="5">
        <v>1</v>
      </c>
      <c r="F55" s="5">
        <v>4</v>
      </c>
      <c r="G55" s="5">
        <v>0</v>
      </c>
      <c r="H55" s="5">
        <v>0</v>
      </c>
      <c r="I55" s="5">
        <v>0</v>
      </c>
      <c r="J55" s="5">
        <v>1</v>
      </c>
      <c r="K55" s="5">
        <v>2</v>
      </c>
      <c r="L55" s="5">
        <v>0</v>
      </c>
      <c r="M55" s="5">
        <v>0</v>
      </c>
      <c r="N55" s="5">
        <v>0</v>
      </c>
      <c r="O55" s="5">
        <v>2</v>
      </c>
      <c r="P55" s="5">
        <v>643</v>
      </c>
      <c r="Q55" s="5">
        <v>0</v>
      </c>
      <c r="R55" s="5">
        <v>3</v>
      </c>
      <c r="S55" s="5">
        <v>646</v>
      </c>
      <c r="T55" s="5">
        <v>0</v>
      </c>
      <c r="U55" s="5" t="str">
        <f t="shared" si="0"/>
        <v>Ravinder Singh Negi</v>
      </c>
      <c r="V55" s="5" t="str">
        <f t="shared" si="1"/>
        <v>Manish Sisodia Lost By 50 Votes or more</v>
      </c>
      <c r="W55" s="5" t="str">
        <f t="shared" si="2"/>
        <v>Ravinder Singh Negi Won But by Less than 100 votes</v>
      </c>
    </row>
    <row r="56" spans="1:23" x14ac:dyDescent="0.3">
      <c r="A56" s="5">
        <v>54</v>
      </c>
      <c r="B56" s="5">
        <v>54</v>
      </c>
      <c r="C56" s="5">
        <v>145</v>
      </c>
      <c r="D56" s="5">
        <v>240</v>
      </c>
      <c r="E56" s="5">
        <v>0</v>
      </c>
      <c r="F56" s="5">
        <v>4</v>
      </c>
      <c r="G56" s="5">
        <v>0</v>
      </c>
      <c r="H56" s="5">
        <v>0</v>
      </c>
      <c r="I56" s="5">
        <v>1</v>
      </c>
      <c r="J56" s="5">
        <v>1</v>
      </c>
      <c r="K56" s="5">
        <v>2</v>
      </c>
      <c r="L56" s="5">
        <v>2</v>
      </c>
      <c r="M56" s="5">
        <v>0</v>
      </c>
      <c r="N56" s="5">
        <v>0</v>
      </c>
      <c r="O56" s="5">
        <v>0</v>
      </c>
      <c r="P56" s="5">
        <v>395</v>
      </c>
      <c r="Q56" s="5">
        <v>0</v>
      </c>
      <c r="R56" s="5">
        <v>1</v>
      </c>
      <c r="S56" s="5">
        <v>396</v>
      </c>
      <c r="T56" s="5">
        <v>0</v>
      </c>
      <c r="U56" s="5" t="str">
        <f t="shared" si="0"/>
        <v>Ravinder Singh Negi</v>
      </c>
      <c r="V56" s="5" t="str">
        <f t="shared" si="1"/>
        <v>Manish Sisodia Lost By 50 Votes or more</v>
      </c>
      <c r="W56" s="5" t="str">
        <f t="shared" si="2"/>
        <v>Ravinder Singh Negi Won But by Less than 100 votes</v>
      </c>
    </row>
    <row r="57" spans="1:23" x14ac:dyDescent="0.3">
      <c r="A57" s="5">
        <v>55</v>
      </c>
      <c r="B57" s="5">
        <v>55</v>
      </c>
      <c r="C57" s="5">
        <v>268</v>
      </c>
      <c r="D57" s="5">
        <v>451</v>
      </c>
      <c r="E57" s="5">
        <v>6</v>
      </c>
      <c r="F57" s="5">
        <v>17</v>
      </c>
      <c r="G57" s="5">
        <v>2</v>
      </c>
      <c r="H57" s="5">
        <v>0</v>
      </c>
      <c r="I57" s="5">
        <v>1</v>
      </c>
      <c r="J57" s="5">
        <v>0</v>
      </c>
      <c r="K57" s="5">
        <v>1</v>
      </c>
      <c r="L57" s="5">
        <v>0</v>
      </c>
      <c r="M57" s="5">
        <v>1</v>
      </c>
      <c r="N57" s="5">
        <v>1</v>
      </c>
      <c r="O57" s="5">
        <v>0</v>
      </c>
      <c r="P57" s="5">
        <v>748</v>
      </c>
      <c r="Q57" s="5">
        <v>0</v>
      </c>
      <c r="R57" s="5">
        <v>4</v>
      </c>
      <c r="S57" s="5">
        <v>752</v>
      </c>
      <c r="T57" s="5">
        <v>0</v>
      </c>
      <c r="U57" s="5" t="str">
        <f t="shared" si="0"/>
        <v>Ravinder Singh Negi</v>
      </c>
      <c r="V57" s="5" t="str">
        <f t="shared" si="1"/>
        <v>Manish Sisodia Lost By 50 Votes or more</v>
      </c>
      <c r="W57" s="5" t="str">
        <f t="shared" si="2"/>
        <v>Ravindra Negi Won By 100 Votes or more</v>
      </c>
    </row>
    <row r="58" spans="1:23" x14ac:dyDescent="0.3">
      <c r="A58" s="5">
        <v>56</v>
      </c>
      <c r="B58" s="5">
        <v>56</v>
      </c>
      <c r="C58" s="5">
        <v>215</v>
      </c>
      <c r="D58" s="5">
        <v>330</v>
      </c>
      <c r="E58" s="5">
        <v>1</v>
      </c>
      <c r="F58" s="5">
        <v>30</v>
      </c>
      <c r="G58" s="5">
        <v>1</v>
      </c>
      <c r="H58" s="5">
        <v>0</v>
      </c>
      <c r="I58" s="5">
        <v>0</v>
      </c>
      <c r="J58" s="5">
        <v>1</v>
      </c>
      <c r="K58" s="5">
        <v>1</v>
      </c>
      <c r="L58" s="5">
        <v>3</v>
      </c>
      <c r="M58" s="5">
        <v>0</v>
      </c>
      <c r="N58" s="5">
        <v>1</v>
      </c>
      <c r="O58" s="5">
        <v>0</v>
      </c>
      <c r="P58" s="5">
        <v>583</v>
      </c>
      <c r="Q58" s="5">
        <v>0</v>
      </c>
      <c r="R58" s="5">
        <v>3</v>
      </c>
      <c r="S58" s="5">
        <v>586</v>
      </c>
      <c r="T58" s="5">
        <v>0</v>
      </c>
      <c r="U58" s="5" t="str">
        <f t="shared" si="0"/>
        <v>Ravinder Singh Negi</v>
      </c>
      <c r="V58" s="5" t="str">
        <f t="shared" si="1"/>
        <v>Manish Sisodia Lost By 50 Votes or more</v>
      </c>
      <c r="W58" s="5" t="str">
        <f t="shared" si="2"/>
        <v>Ravindra Negi Won By 100 Votes or more</v>
      </c>
    </row>
    <row r="59" spans="1:23" x14ac:dyDescent="0.3">
      <c r="A59" s="5">
        <v>57</v>
      </c>
      <c r="B59" s="5">
        <v>57</v>
      </c>
      <c r="C59" s="5">
        <v>329</v>
      </c>
      <c r="D59" s="5">
        <v>195</v>
      </c>
      <c r="E59" s="5">
        <v>10</v>
      </c>
      <c r="F59" s="5">
        <v>5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1</v>
      </c>
      <c r="M59" s="5">
        <v>0</v>
      </c>
      <c r="N59" s="5">
        <v>0</v>
      </c>
      <c r="O59" s="5">
        <v>0</v>
      </c>
      <c r="P59" s="5">
        <v>540</v>
      </c>
      <c r="Q59" s="5">
        <v>0</v>
      </c>
      <c r="R59" s="5">
        <v>0</v>
      </c>
      <c r="S59" s="5">
        <v>540</v>
      </c>
      <c r="T59" s="5">
        <v>0</v>
      </c>
      <c r="U59" s="5" t="str">
        <f t="shared" si="0"/>
        <v>Manish Sisodia</v>
      </c>
      <c r="V59" s="5" t="str">
        <f t="shared" si="1"/>
        <v>Manish Sisodia Won</v>
      </c>
      <c r="W59" s="5" t="str">
        <f t="shared" si="2"/>
        <v>Ravinder Singh Negi Lost</v>
      </c>
    </row>
    <row r="60" spans="1:23" x14ac:dyDescent="0.3">
      <c r="A60" s="5">
        <v>58</v>
      </c>
      <c r="B60" s="5">
        <v>58</v>
      </c>
      <c r="C60" s="5">
        <v>347</v>
      </c>
      <c r="D60" s="5">
        <v>139</v>
      </c>
      <c r="E60" s="5">
        <v>24</v>
      </c>
      <c r="F60" s="5">
        <v>13</v>
      </c>
      <c r="G60" s="5">
        <v>1</v>
      </c>
      <c r="H60" s="5">
        <v>0</v>
      </c>
      <c r="I60" s="5">
        <v>0</v>
      </c>
      <c r="J60" s="5">
        <v>0</v>
      </c>
      <c r="K60" s="5">
        <v>1</v>
      </c>
      <c r="L60" s="5">
        <v>2</v>
      </c>
      <c r="M60" s="5">
        <v>0</v>
      </c>
      <c r="N60" s="5">
        <v>0</v>
      </c>
      <c r="O60" s="5">
        <v>0</v>
      </c>
      <c r="P60" s="5">
        <v>527</v>
      </c>
      <c r="Q60" s="5">
        <v>0</v>
      </c>
      <c r="R60" s="5">
        <v>1</v>
      </c>
      <c r="S60" s="5">
        <v>528</v>
      </c>
      <c r="T60" s="5">
        <v>0</v>
      </c>
      <c r="U60" s="5" t="str">
        <f t="shared" si="0"/>
        <v>Manish Sisodia</v>
      </c>
      <c r="V60" s="5" t="str">
        <f t="shared" si="1"/>
        <v>Manish Sisodia Won</v>
      </c>
      <c r="W60" s="5" t="str">
        <f t="shared" si="2"/>
        <v>Ravinder Singh Negi Lost</v>
      </c>
    </row>
    <row r="61" spans="1:23" x14ac:dyDescent="0.3">
      <c r="A61" s="5">
        <v>59</v>
      </c>
      <c r="B61" s="5">
        <v>59</v>
      </c>
      <c r="C61" s="5">
        <v>154</v>
      </c>
      <c r="D61" s="5">
        <v>156</v>
      </c>
      <c r="E61" s="5">
        <v>1</v>
      </c>
      <c r="F61" s="5">
        <v>2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1</v>
      </c>
      <c r="M61" s="5">
        <v>0</v>
      </c>
      <c r="N61" s="5">
        <v>0</v>
      </c>
      <c r="O61" s="5">
        <v>0</v>
      </c>
      <c r="P61" s="5">
        <v>314</v>
      </c>
      <c r="Q61" s="5">
        <v>0</v>
      </c>
      <c r="R61" s="5">
        <v>2</v>
      </c>
      <c r="S61" s="5">
        <v>316</v>
      </c>
      <c r="T61" s="5">
        <v>0</v>
      </c>
      <c r="U61" s="5" t="str">
        <f t="shared" si="0"/>
        <v>Ravinder Singh Negi</v>
      </c>
      <c r="V61" s="5" t="str">
        <f t="shared" si="1"/>
        <v>Manish Sisodia Lost but by less than 50 Votes</v>
      </c>
      <c r="W61" s="5" t="str">
        <f t="shared" si="2"/>
        <v>Ravinder Singh Negi Won But by Less than 100 votes</v>
      </c>
    </row>
    <row r="62" spans="1:23" x14ac:dyDescent="0.3">
      <c r="A62" s="5">
        <v>60</v>
      </c>
      <c r="B62" s="5">
        <v>60</v>
      </c>
      <c r="C62" s="5">
        <v>275</v>
      </c>
      <c r="D62" s="5">
        <v>565</v>
      </c>
      <c r="E62" s="5">
        <v>4</v>
      </c>
      <c r="F62" s="5">
        <v>9</v>
      </c>
      <c r="G62" s="5">
        <v>1</v>
      </c>
      <c r="H62" s="5">
        <v>0</v>
      </c>
      <c r="I62" s="5">
        <v>0</v>
      </c>
      <c r="J62" s="5">
        <v>0</v>
      </c>
      <c r="K62" s="5">
        <v>2</v>
      </c>
      <c r="L62" s="5">
        <v>1</v>
      </c>
      <c r="M62" s="5">
        <v>0</v>
      </c>
      <c r="N62" s="5">
        <v>0</v>
      </c>
      <c r="O62" s="5">
        <v>0</v>
      </c>
      <c r="P62" s="5">
        <v>857</v>
      </c>
      <c r="Q62" s="5">
        <v>0</v>
      </c>
      <c r="R62" s="5">
        <v>2</v>
      </c>
      <c r="S62" s="5">
        <v>859</v>
      </c>
      <c r="T62" s="5">
        <v>0</v>
      </c>
      <c r="U62" s="5" t="str">
        <f t="shared" si="0"/>
        <v>Ravinder Singh Negi</v>
      </c>
      <c r="V62" s="5" t="str">
        <f t="shared" si="1"/>
        <v>Manish Sisodia Lost By 50 Votes or more</v>
      </c>
      <c r="W62" s="5" t="str">
        <f t="shared" si="2"/>
        <v>Ravindra Negi Won By 100 Votes or more</v>
      </c>
    </row>
    <row r="63" spans="1:23" x14ac:dyDescent="0.3">
      <c r="A63" s="5">
        <v>61</v>
      </c>
      <c r="B63" s="5">
        <v>61</v>
      </c>
      <c r="C63" s="5">
        <v>318</v>
      </c>
      <c r="D63" s="5">
        <v>460</v>
      </c>
      <c r="E63" s="5">
        <v>0</v>
      </c>
      <c r="F63" s="5">
        <v>15</v>
      </c>
      <c r="G63" s="5">
        <v>0</v>
      </c>
      <c r="H63" s="5">
        <v>0</v>
      </c>
      <c r="I63" s="5">
        <v>0</v>
      </c>
      <c r="J63" s="5">
        <v>1</v>
      </c>
      <c r="K63" s="5">
        <v>3</v>
      </c>
      <c r="L63" s="5">
        <v>2</v>
      </c>
      <c r="M63" s="5">
        <v>2</v>
      </c>
      <c r="N63" s="5">
        <v>0</v>
      </c>
      <c r="O63" s="5">
        <v>1</v>
      </c>
      <c r="P63" s="5">
        <v>802</v>
      </c>
      <c r="Q63" s="5">
        <v>0</v>
      </c>
      <c r="R63" s="5">
        <v>2</v>
      </c>
      <c r="S63" s="5">
        <v>804</v>
      </c>
      <c r="T63" s="5">
        <v>0</v>
      </c>
      <c r="U63" s="5" t="str">
        <f t="shared" si="0"/>
        <v>Ravinder Singh Negi</v>
      </c>
      <c r="V63" s="5" t="str">
        <f t="shared" si="1"/>
        <v>Manish Sisodia Lost By 50 Votes or more</v>
      </c>
      <c r="W63" s="5" t="str">
        <f t="shared" si="2"/>
        <v>Ravindra Negi Won By 100 Votes or more</v>
      </c>
    </row>
    <row r="64" spans="1:23" x14ac:dyDescent="0.3">
      <c r="A64" s="5">
        <v>62</v>
      </c>
      <c r="B64" s="5">
        <v>62</v>
      </c>
      <c r="C64" s="5">
        <v>392</v>
      </c>
      <c r="D64" s="5">
        <v>496</v>
      </c>
      <c r="E64" s="5">
        <v>3</v>
      </c>
      <c r="F64" s="5">
        <v>7</v>
      </c>
      <c r="G64" s="5">
        <v>0</v>
      </c>
      <c r="H64" s="5">
        <v>0</v>
      </c>
      <c r="I64" s="5">
        <v>1</v>
      </c>
      <c r="J64" s="5">
        <v>0</v>
      </c>
      <c r="K64" s="5">
        <v>1</v>
      </c>
      <c r="L64" s="5">
        <v>1</v>
      </c>
      <c r="M64" s="5">
        <v>1</v>
      </c>
      <c r="N64" s="5">
        <v>0</v>
      </c>
      <c r="O64" s="5">
        <v>1</v>
      </c>
      <c r="P64" s="5">
        <v>903</v>
      </c>
      <c r="Q64" s="5">
        <v>0</v>
      </c>
      <c r="R64" s="5">
        <v>5</v>
      </c>
      <c r="S64" s="5">
        <v>908</v>
      </c>
      <c r="T64" s="5">
        <v>0</v>
      </c>
      <c r="U64" s="5" t="str">
        <f t="shared" si="0"/>
        <v>Ravinder Singh Negi</v>
      </c>
      <c r="V64" s="5" t="str">
        <f t="shared" si="1"/>
        <v>Manish Sisodia Lost By 50 Votes or more</v>
      </c>
      <c r="W64" s="5" t="str">
        <f t="shared" si="2"/>
        <v>Ravindra Negi Won By 100 Votes or more</v>
      </c>
    </row>
    <row r="65" spans="1:23" x14ac:dyDescent="0.3">
      <c r="A65" s="5">
        <v>63</v>
      </c>
      <c r="B65" s="5">
        <v>63</v>
      </c>
      <c r="C65" s="5">
        <v>294</v>
      </c>
      <c r="D65" s="5">
        <v>400</v>
      </c>
      <c r="E65" s="5">
        <v>0</v>
      </c>
      <c r="F65" s="5">
        <v>9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1</v>
      </c>
      <c r="M65" s="5">
        <v>0</v>
      </c>
      <c r="N65" s="5">
        <v>0</v>
      </c>
      <c r="O65" s="5">
        <v>3</v>
      </c>
      <c r="P65" s="5">
        <v>707</v>
      </c>
      <c r="Q65" s="5">
        <v>0</v>
      </c>
      <c r="R65" s="5">
        <v>1</v>
      </c>
      <c r="S65" s="5">
        <v>708</v>
      </c>
      <c r="T65" s="5">
        <v>0</v>
      </c>
      <c r="U65" s="5" t="str">
        <f t="shared" si="0"/>
        <v>Ravinder Singh Negi</v>
      </c>
      <c r="V65" s="5" t="str">
        <f t="shared" si="1"/>
        <v>Manish Sisodia Lost By 50 Votes or more</v>
      </c>
      <c r="W65" s="5" t="str">
        <f t="shared" si="2"/>
        <v>Ravindra Negi Won By 100 Votes or more</v>
      </c>
    </row>
    <row r="66" spans="1:23" x14ac:dyDescent="0.3">
      <c r="A66" s="5">
        <v>64</v>
      </c>
      <c r="B66" s="5">
        <v>64</v>
      </c>
      <c r="C66" s="5">
        <v>301</v>
      </c>
      <c r="D66" s="5">
        <v>417</v>
      </c>
      <c r="E66" s="5">
        <v>2</v>
      </c>
      <c r="F66" s="5">
        <v>3</v>
      </c>
      <c r="G66" s="5">
        <v>0</v>
      </c>
      <c r="H66" s="5">
        <v>1</v>
      </c>
      <c r="I66" s="5">
        <v>0</v>
      </c>
      <c r="J66" s="5">
        <v>0</v>
      </c>
      <c r="K66" s="5">
        <v>1</v>
      </c>
      <c r="L66" s="5">
        <v>1</v>
      </c>
      <c r="M66" s="5">
        <v>1</v>
      </c>
      <c r="N66" s="5">
        <v>0</v>
      </c>
      <c r="O66" s="5">
        <v>0</v>
      </c>
      <c r="P66" s="5">
        <v>727</v>
      </c>
      <c r="Q66" s="5">
        <v>0</v>
      </c>
      <c r="R66" s="5">
        <v>1</v>
      </c>
      <c r="S66" s="5">
        <v>728</v>
      </c>
      <c r="T66" s="5">
        <v>0</v>
      </c>
      <c r="U66" s="5" t="str">
        <f t="shared" si="0"/>
        <v>Ravinder Singh Negi</v>
      </c>
      <c r="V66" s="5" t="str">
        <f t="shared" si="1"/>
        <v>Manish Sisodia Lost By 50 Votes or more</v>
      </c>
      <c r="W66" s="5" t="str">
        <f t="shared" si="2"/>
        <v>Ravindra Negi Won By 100 Votes or more</v>
      </c>
    </row>
    <row r="67" spans="1:23" x14ac:dyDescent="0.3">
      <c r="A67" s="5">
        <v>65</v>
      </c>
      <c r="B67" s="5">
        <v>65</v>
      </c>
      <c r="C67" s="5">
        <v>291</v>
      </c>
      <c r="D67" s="5">
        <v>500</v>
      </c>
      <c r="E67" s="5">
        <v>3</v>
      </c>
      <c r="F67" s="5">
        <v>10</v>
      </c>
      <c r="G67" s="5">
        <v>1</v>
      </c>
      <c r="H67" s="5">
        <v>1</v>
      </c>
      <c r="I67" s="5">
        <v>0</v>
      </c>
      <c r="J67" s="5">
        <v>0</v>
      </c>
      <c r="K67" s="5">
        <v>0</v>
      </c>
      <c r="L67" s="5">
        <v>2</v>
      </c>
      <c r="M67" s="5">
        <v>3</v>
      </c>
      <c r="N67" s="5">
        <v>1</v>
      </c>
      <c r="O67" s="5">
        <v>2</v>
      </c>
      <c r="P67" s="5">
        <v>814</v>
      </c>
      <c r="Q67" s="5">
        <v>0</v>
      </c>
      <c r="R67" s="5">
        <v>3</v>
      </c>
      <c r="S67" s="5">
        <v>817</v>
      </c>
      <c r="T67" s="5">
        <v>0</v>
      </c>
      <c r="U67" s="5" t="str">
        <f t="shared" si="0"/>
        <v>Ravinder Singh Negi</v>
      </c>
      <c r="V67" s="5" t="str">
        <f t="shared" si="1"/>
        <v>Manish Sisodia Lost By 50 Votes or more</v>
      </c>
      <c r="W67" s="5" t="str">
        <f t="shared" si="2"/>
        <v>Ravindra Negi Won By 100 Votes or more</v>
      </c>
    </row>
    <row r="68" spans="1:23" x14ac:dyDescent="0.3">
      <c r="A68" s="5">
        <v>66</v>
      </c>
      <c r="B68" s="5">
        <v>66</v>
      </c>
      <c r="C68" s="5">
        <v>335</v>
      </c>
      <c r="D68" s="5">
        <v>517</v>
      </c>
      <c r="E68" s="5">
        <v>2</v>
      </c>
      <c r="F68" s="5">
        <v>12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1</v>
      </c>
      <c r="M68" s="5">
        <v>0</v>
      </c>
      <c r="N68" s="5">
        <v>0</v>
      </c>
      <c r="O68" s="5">
        <v>2</v>
      </c>
      <c r="P68" s="5">
        <v>869</v>
      </c>
      <c r="Q68" s="5">
        <v>0</v>
      </c>
      <c r="R68" s="5">
        <v>0</v>
      </c>
      <c r="S68" s="5">
        <v>869</v>
      </c>
      <c r="T68" s="5">
        <v>0</v>
      </c>
      <c r="U68" s="5" t="str">
        <f t="shared" ref="U68:U131" si="3">IF(C68&gt;D68,"Manish Sisodia",IF((C68&lt;D68),"Ravinder Singh Negi", "Draw"))</f>
        <v>Ravinder Singh Negi</v>
      </c>
      <c r="V68" s="5" t="str">
        <f t="shared" ref="V68:V131" si="4">IF(D68-C68&gt;=$V$1,$V$2,IF(D68&gt;C68,_xlfn.CONCAT("Manish Sisodia Lost but by less than ", $V$1, " Votes"),IF(C68&gt;D68,"Manish Sisodia Won","Draw")))</f>
        <v>Manish Sisodia Lost By 50 Votes or more</v>
      </c>
      <c r="W68" s="5" t="str">
        <f t="shared" ref="W68:W131" si="5">IF(D68-C68&gt;=$W$1,$W$2,IF(D68&gt;C68,_xlfn.CONCAT("Ravinder Singh Negi Won But by Less than ",$W$1," votes"),IF(C68&gt;D68,"Ravinder Singh Negi Lost","Draw")))</f>
        <v>Ravindra Negi Won By 100 Votes or more</v>
      </c>
    </row>
    <row r="69" spans="1:23" x14ac:dyDescent="0.3">
      <c r="A69" s="5">
        <v>67</v>
      </c>
      <c r="B69" s="5">
        <v>67</v>
      </c>
      <c r="C69" s="5">
        <v>222</v>
      </c>
      <c r="D69" s="5">
        <v>341</v>
      </c>
      <c r="E69" s="5">
        <v>3</v>
      </c>
      <c r="F69" s="5">
        <v>14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1</v>
      </c>
      <c r="N69" s="5">
        <v>0</v>
      </c>
      <c r="O69" s="5">
        <v>0</v>
      </c>
      <c r="P69" s="5">
        <v>581</v>
      </c>
      <c r="Q69" s="5">
        <v>0</v>
      </c>
      <c r="R69" s="5">
        <v>0</v>
      </c>
      <c r="S69" s="5">
        <v>581</v>
      </c>
      <c r="T69" s="5">
        <v>0</v>
      </c>
      <c r="U69" s="5" t="str">
        <f t="shared" si="3"/>
        <v>Ravinder Singh Negi</v>
      </c>
      <c r="V69" s="5" t="str">
        <f t="shared" si="4"/>
        <v>Manish Sisodia Lost By 50 Votes or more</v>
      </c>
      <c r="W69" s="5" t="str">
        <f t="shared" si="5"/>
        <v>Ravindra Negi Won By 100 Votes or more</v>
      </c>
    </row>
    <row r="70" spans="1:23" x14ac:dyDescent="0.3">
      <c r="A70" s="5">
        <v>68</v>
      </c>
      <c r="B70" s="5">
        <v>68</v>
      </c>
      <c r="C70" s="5">
        <v>160</v>
      </c>
      <c r="D70" s="5">
        <v>280</v>
      </c>
      <c r="E70" s="5">
        <v>2</v>
      </c>
      <c r="F70" s="5">
        <v>9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1</v>
      </c>
      <c r="M70" s="5">
        <v>1</v>
      </c>
      <c r="N70" s="5">
        <v>1</v>
      </c>
      <c r="O70" s="5">
        <v>1</v>
      </c>
      <c r="P70" s="5">
        <v>455</v>
      </c>
      <c r="Q70" s="5">
        <v>0</v>
      </c>
      <c r="R70" s="5">
        <v>2</v>
      </c>
      <c r="S70" s="5">
        <v>457</v>
      </c>
      <c r="T70" s="5">
        <v>0</v>
      </c>
      <c r="U70" s="5" t="str">
        <f t="shared" si="3"/>
        <v>Ravinder Singh Negi</v>
      </c>
      <c r="V70" s="5" t="str">
        <f t="shared" si="4"/>
        <v>Manish Sisodia Lost By 50 Votes or more</v>
      </c>
      <c r="W70" s="5" t="str">
        <f t="shared" si="5"/>
        <v>Ravindra Negi Won By 100 Votes or more</v>
      </c>
    </row>
    <row r="71" spans="1:23" x14ac:dyDescent="0.3">
      <c r="A71" s="5">
        <v>69</v>
      </c>
      <c r="B71" s="5">
        <v>69</v>
      </c>
      <c r="C71" s="5">
        <v>527</v>
      </c>
      <c r="D71" s="5">
        <v>214</v>
      </c>
      <c r="E71" s="5">
        <v>1</v>
      </c>
      <c r="F71" s="5">
        <v>23</v>
      </c>
      <c r="G71" s="5">
        <v>0</v>
      </c>
      <c r="H71" s="5">
        <v>0</v>
      </c>
      <c r="I71" s="5">
        <v>1</v>
      </c>
      <c r="J71" s="5">
        <v>1</v>
      </c>
      <c r="K71" s="5">
        <v>1</v>
      </c>
      <c r="L71" s="5">
        <v>3</v>
      </c>
      <c r="M71" s="5">
        <v>0</v>
      </c>
      <c r="N71" s="5">
        <v>0</v>
      </c>
      <c r="O71" s="5">
        <v>0</v>
      </c>
      <c r="P71" s="5">
        <v>771</v>
      </c>
      <c r="Q71" s="5">
        <v>0</v>
      </c>
      <c r="R71" s="5">
        <v>4</v>
      </c>
      <c r="S71" s="5">
        <v>775</v>
      </c>
      <c r="T71" s="5">
        <v>0</v>
      </c>
      <c r="U71" s="5" t="str">
        <f t="shared" si="3"/>
        <v>Manish Sisodia</v>
      </c>
      <c r="V71" s="5" t="str">
        <f t="shared" si="4"/>
        <v>Manish Sisodia Won</v>
      </c>
      <c r="W71" s="5" t="str">
        <f t="shared" si="5"/>
        <v>Ravinder Singh Negi Lost</v>
      </c>
    </row>
    <row r="72" spans="1:23" x14ac:dyDescent="0.3">
      <c r="A72" s="5">
        <v>70</v>
      </c>
      <c r="B72" s="5">
        <v>70</v>
      </c>
      <c r="C72" s="5">
        <v>365</v>
      </c>
      <c r="D72" s="5">
        <v>452</v>
      </c>
      <c r="E72" s="5">
        <v>7</v>
      </c>
      <c r="F72" s="5">
        <v>23</v>
      </c>
      <c r="G72" s="5">
        <v>1</v>
      </c>
      <c r="H72" s="5">
        <v>2</v>
      </c>
      <c r="I72" s="5">
        <v>0</v>
      </c>
      <c r="J72" s="5">
        <v>0</v>
      </c>
      <c r="K72" s="5">
        <v>0</v>
      </c>
      <c r="L72" s="5">
        <v>2</v>
      </c>
      <c r="M72" s="5">
        <v>0</v>
      </c>
      <c r="N72" s="5">
        <v>0</v>
      </c>
      <c r="O72" s="5">
        <v>1</v>
      </c>
      <c r="P72" s="5">
        <v>853</v>
      </c>
      <c r="Q72" s="5">
        <v>0</v>
      </c>
      <c r="R72" s="5">
        <v>1</v>
      </c>
      <c r="S72" s="5">
        <v>854</v>
      </c>
      <c r="T72" s="5">
        <v>0</v>
      </c>
      <c r="U72" s="5" t="str">
        <f t="shared" si="3"/>
        <v>Ravinder Singh Negi</v>
      </c>
      <c r="V72" s="5" t="str">
        <f t="shared" si="4"/>
        <v>Manish Sisodia Lost By 50 Votes or more</v>
      </c>
      <c r="W72" s="5" t="str">
        <f t="shared" si="5"/>
        <v>Ravinder Singh Negi Won But by Less than 100 votes</v>
      </c>
    </row>
    <row r="73" spans="1:23" x14ac:dyDescent="0.3">
      <c r="A73" s="5">
        <v>71</v>
      </c>
      <c r="B73" s="5">
        <v>71</v>
      </c>
      <c r="C73" s="5">
        <v>401</v>
      </c>
      <c r="D73" s="5">
        <v>522</v>
      </c>
      <c r="E73" s="5">
        <v>1</v>
      </c>
      <c r="F73" s="5">
        <v>14</v>
      </c>
      <c r="G73" s="5">
        <v>1</v>
      </c>
      <c r="H73" s="5">
        <v>0</v>
      </c>
      <c r="I73" s="5">
        <v>0</v>
      </c>
      <c r="J73" s="5">
        <v>0</v>
      </c>
      <c r="K73" s="5">
        <v>0</v>
      </c>
      <c r="L73" s="5">
        <v>2</v>
      </c>
      <c r="M73" s="5">
        <v>1</v>
      </c>
      <c r="N73" s="5">
        <v>0</v>
      </c>
      <c r="O73" s="5">
        <v>0</v>
      </c>
      <c r="P73" s="5">
        <v>942</v>
      </c>
      <c r="Q73" s="5">
        <v>0</v>
      </c>
      <c r="R73" s="5">
        <v>5</v>
      </c>
      <c r="S73" s="5">
        <v>947</v>
      </c>
      <c r="T73" s="5">
        <v>0</v>
      </c>
      <c r="U73" s="5" t="str">
        <f t="shared" si="3"/>
        <v>Ravinder Singh Negi</v>
      </c>
      <c r="V73" s="5" t="str">
        <f t="shared" si="4"/>
        <v>Manish Sisodia Lost By 50 Votes or more</v>
      </c>
      <c r="W73" s="5" t="str">
        <f t="shared" si="5"/>
        <v>Ravindra Negi Won By 100 Votes or more</v>
      </c>
    </row>
    <row r="74" spans="1:23" x14ac:dyDescent="0.3">
      <c r="A74" s="5">
        <v>72</v>
      </c>
      <c r="B74" s="5">
        <v>72</v>
      </c>
      <c r="C74" s="5">
        <v>456</v>
      </c>
      <c r="D74" s="5">
        <v>514</v>
      </c>
      <c r="E74" s="5">
        <v>1</v>
      </c>
      <c r="F74" s="5">
        <v>13</v>
      </c>
      <c r="G74" s="5">
        <v>0</v>
      </c>
      <c r="H74" s="5">
        <v>0</v>
      </c>
      <c r="I74" s="5">
        <v>1</v>
      </c>
      <c r="J74" s="5">
        <v>0</v>
      </c>
      <c r="K74" s="5">
        <v>2</v>
      </c>
      <c r="L74" s="5">
        <v>1</v>
      </c>
      <c r="M74" s="5">
        <v>0</v>
      </c>
      <c r="N74" s="5">
        <v>0</v>
      </c>
      <c r="O74" s="5">
        <v>0</v>
      </c>
      <c r="P74" s="5">
        <v>988</v>
      </c>
      <c r="Q74" s="5">
        <v>0</v>
      </c>
      <c r="R74" s="5">
        <v>5</v>
      </c>
      <c r="S74" s="5">
        <v>993</v>
      </c>
      <c r="T74" s="5">
        <v>0</v>
      </c>
      <c r="U74" s="5" t="str">
        <f t="shared" si="3"/>
        <v>Ravinder Singh Negi</v>
      </c>
      <c r="V74" s="5" t="str">
        <f t="shared" si="4"/>
        <v>Manish Sisodia Lost By 50 Votes or more</v>
      </c>
      <c r="W74" s="5" t="str">
        <f t="shared" si="5"/>
        <v>Ravinder Singh Negi Won But by Less than 100 votes</v>
      </c>
    </row>
    <row r="75" spans="1:23" x14ac:dyDescent="0.3">
      <c r="A75" s="5">
        <v>73</v>
      </c>
      <c r="B75" s="5">
        <v>73</v>
      </c>
      <c r="C75" s="5">
        <v>335</v>
      </c>
      <c r="D75" s="5">
        <v>246</v>
      </c>
      <c r="E75" s="5">
        <v>4</v>
      </c>
      <c r="F75" s="5">
        <v>4</v>
      </c>
      <c r="G75" s="5">
        <v>0</v>
      </c>
      <c r="H75" s="5">
        <v>0</v>
      </c>
      <c r="I75" s="5">
        <v>1</v>
      </c>
      <c r="J75" s="5">
        <v>0</v>
      </c>
      <c r="K75" s="5">
        <v>1</v>
      </c>
      <c r="L75" s="5">
        <v>3</v>
      </c>
      <c r="M75" s="5">
        <v>2</v>
      </c>
      <c r="N75" s="5">
        <v>0</v>
      </c>
      <c r="O75" s="5">
        <v>0</v>
      </c>
      <c r="P75" s="5">
        <v>596</v>
      </c>
      <c r="Q75" s="5">
        <v>0</v>
      </c>
      <c r="R75" s="5">
        <v>0</v>
      </c>
      <c r="S75" s="5">
        <v>596</v>
      </c>
      <c r="T75" s="5">
        <v>0</v>
      </c>
      <c r="U75" s="5" t="str">
        <f t="shared" si="3"/>
        <v>Manish Sisodia</v>
      </c>
      <c r="V75" s="5" t="str">
        <f t="shared" si="4"/>
        <v>Manish Sisodia Won</v>
      </c>
      <c r="W75" s="5" t="str">
        <f t="shared" si="5"/>
        <v>Ravinder Singh Negi Lost</v>
      </c>
    </row>
    <row r="76" spans="1:23" x14ac:dyDescent="0.3">
      <c r="A76" s="5">
        <v>74</v>
      </c>
      <c r="B76" s="5">
        <v>74</v>
      </c>
      <c r="C76" s="5">
        <v>244</v>
      </c>
      <c r="D76" s="5">
        <v>234</v>
      </c>
      <c r="E76" s="5">
        <v>1</v>
      </c>
      <c r="F76" s="5">
        <v>5</v>
      </c>
      <c r="G76" s="5">
        <v>1</v>
      </c>
      <c r="H76" s="5">
        <v>0</v>
      </c>
      <c r="I76" s="5">
        <v>0</v>
      </c>
      <c r="J76" s="5">
        <v>0</v>
      </c>
      <c r="K76" s="5">
        <v>0</v>
      </c>
      <c r="L76" s="5">
        <v>1</v>
      </c>
      <c r="M76" s="5">
        <v>0</v>
      </c>
      <c r="N76" s="5">
        <v>0</v>
      </c>
      <c r="O76" s="5">
        <v>1</v>
      </c>
      <c r="P76" s="5">
        <v>487</v>
      </c>
      <c r="Q76" s="5">
        <v>0</v>
      </c>
      <c r="R76" s="5">
        <v>1</v>
      </c>
      <c r="S76" s="5">
        <v>488</v>
      </c>
      <c r="T76" s="5">
        <v>0</v>
      </c>
      <c r="U76" s="5" t="str">
        <f t="shared" si="3"/>
        <v>Manish Sisodia</v>
      </c>
      <c r="V76" s="5" t="str">
        <f t="shared" si="4"/>
        <v>Manish Sisodia Won</v>
      </c>
      <c r="W76" s="5" t="str">
        <f t="shared" si="5"/>
        <v>Ravinder Singh Negi Lost</v>
      </c>
    </row>
    <row r="77" spans="1:23" x14ac:dyDescent="0.3">
      <c r="A77" s="5">
        <v>75</v>
      </c>
      <c r="B77" s="5">
        <v>75</v>
      </c>
      <c r="C77" s="5">
        <v>656</v>
      </c>
      <c r="D77" s="5">
        <v>248</v>
      </c>
      <c r="E77" s="5">
        <v>2</v>
      </c>
      <c r="F77" s="5">
        <v>8</v>
      </c>
      <c r="G77" s="5">
        <v>0</v>
      </c>
      <c r="H77" s="5">
        <v>1</v>
      </c>
      <c r="I77" s="5">
        <v>0</v>
      </c>
      <c r="J77" s="5">
        <v>0</v>
      </c>
      <c r="K77" s="5">
        <v>0</v>
      </c>
      <c r="L77" s="5">
        <v>1</v>
      </c>
      <c r="M77" s="5">
        <v>0</v>
      </c>
      <c r="N77" s="5">
        <v>0</v>
      </c>
      <c r="O77" s="5">
        <v>0</v>
      </c>
      <c r="P77" s="5">
        <v>916</v>
      </c>
      <c r="Q77" s="5">
        <v>0</v>
      </c>
      <c r="R77" s="5">
        <v>2</v>
      </c>
      <c r="S77" s="5">
        <v>918</v>
      </c>
      <c r="T77" s="5">
        <v>0</v>
      </c>
      <c r="U77" s="5" t="str">
        <f t="shared" si="3"/>
        <v>Manish Sisodia</v>
      </c>
      <c r="V77" s="5" t="str">
        <f t="shared" si="4"/>
        <v>Manish Sisodia Won</v>
      </c>
      <c r="W77" s="5" t="str">
        <f t="shared" si="5"/>
        <v>Ravinder Singh Negi Lost</v>
      </c>
    </row>
    <row r="78" spans="1:23" x14ac:dyDescent="0.3">
      <c r="A78" s="5">
        <v>76</v>
      </c>
      <c r="B78" s="5">
        <v>76</v>
      </c>
      <c r="C78" s="5">
        <v>324</v>
      </c>
      <c r="D78" s="5">
        <v>614</v>
      </c>
      <c r="E78" s="5">
        <v>2</v>
      </c>
      <c r="F78" s="5">
        <v>10</v>
      </c>
      <c r="G78" s="5">
        <v>0</v>
      </c>
      <c r="H78" s="5">
        <v>0</v>
      </c>
      <c r="I78" s="5">
        <v>0</v>
      </c>
      <c r="J78" s="5">
        <v>0</v>
      </c>
      <c r="K78" s="5">
        <v>1</v>
      </c>
      <c r="L78" s="5">
        <v>3</v>
      </c>
      <c r="M78" s="5">
        <v>0</v>
      </c>
      <c r="N78" s="5">
        <v>1</v>
      </c>
      <c r="O78" s="5">
        <v>2</v>
      </c>
      <c r="P78" s="5">
        <v>957</v>
      </c>
      <c r="Q78" s="5">
        <v>0</v>
      </c>
      <c r="R78" s="5">
        <v>3</v>
      </c>
      <c r="S78" s="5">
        <v>960</v>
      </c>
      <c r="T78" s="5">
        <v>0</v>
      </c>
      <c r="U78" s="5" t="str">
        <f t="shared" si="3"/>
        <v>Ravinder Singh Negi</v>
      </c>
      <c r="V78" s="5" t="str">
        <f t="shared" si="4"/>
        <v>Manish Sisodia Lost By 50 Votes or more</v>
      </c>
      <c r="W78" s="5" t="str">
        <f t="shared" si="5"/>
        <v>Ravindra Negi Won By 100 Votes or more</v>
      </c>
    </row>
    <row r="79" spans="1:23" x14ac:dyDescent="0.3">
      <c r="A79" s="5">
        <v>77</v>
      </c>
      <c r="B79" s="5">
        <v>77</v>
      </c>
      <c r="C79" s="5">
        <v>349</v>
      </c>
      <c r="D79" s="5">
        <v>515</v>
      </c>
      <c r="E79" s="5">
        <v>1</v>
      </c>
      <c r="F79" s="5">
        <v>12</v>
      </c>
      <c r="G79" s="5">
        <v>0</v>
      </c>
      <c r="H79" s="5">
        <v>0</v>
      </c>
      <c r="I79" s="5">
        <v>0</v>
      </c>
      <c r="J79" s="5">
        <v>1</v>
      </c>
      <c r="K79" s="5">
        <v>0</v>
      </c>
      <c r="L79" s="5">
        <v>2</v>
      </c>
      <c r="M79" s="5">
        <v>0</v>
      </c>
      <c r="N79" s="5">
        <v>0</v>
      </c>
      <c r="O79" s="5">
        <v>0</v>
      </c>
      <c r="P79" s="5">
        <v>880</v>
      </c>
      <c r="Q79" s="5">
        <v>0</v>
      </c>
      <c r="R79" s="5">
        <v>2</v>
      </c>
      <c r="S79" s="5">
        <v>882</v>
      </c>
      <c r="T79" s="5">
        <v>0</v>
      </c>
      <c r="U79" s="5" t="str">
        <f t="shared" si="3"/>
        <v>Ravinder Singh Negi</v>
      </c>
      <c r="V79" s="5" t="str">
        <f t="shared" si="4"/>
        <v>Manish Sisodia Lost By 50 Votes or more</v>
      </c>
      <c r="W79" s="5" t="str">
        <f t="shared" si="5"/>
        <v>Ravindra Negi Won By 100 Votes or more</v>
      </c>
    </row>
    <row r="80" spans="1:23" x14ac:dyDescent="0.3">
      <c r="A80" s="5">
        <v>78</v>
      </c>
      <c r="B80" s="5">
        <v>78</v>
      </c>
      <c r="C80" s="5">
        <v>393</v>
      </c>
      <c r="D80" s="5">
        <v>636</v>
      </c>
      <c r="E80" s="5">
        <v>2</v>
      </c>
      <c r="F80" s="5">
        <v>14</v>
      </c>
      <c r="G80" s="5">
        <v>0</v>
      </c>
      <c r="H80" s="5">
        <v>1</v>
      </c>
      <c r="I80" s="5">
        <v>0</v>
      </c>
      <c r="J80" s="5">
        <v>1</v>
      </c>
      <c r="K80" s="5">
        <v>3</v>
      </c>
      <c r="L80" s="5">
        <v>6</v>
      </c>
      <c r="M80" s="5">
        <v>2</v>
      </c>
      <c r="N80" s="5">
        <v>2</v>
      </c>
      <c r="O80" s="5">
        <v>4</v>
      </c>
      <c r="P80" s="5">
        <v>1064</v>
      </c>
      <c r="Q80" s="5">
        <v>0</v>
      </c>
      <c r="R80" s="5">
        <v>5</v>
      </c>
      <c r="S80" s="5">
        <v>1069</v>
      </c>
      <c r="T80" s="5">
        <v>0</v>
      </c>
      <c r="U80" s="5" t="str">
        <f t="shared" si="3"/>
        <v>Ravinder Singh Negi</v>
      </c>
      <c r="V80" s="5" t="str">
        <f t="shared" si="4"/>
        <v>Manish Sisodia Lost By 50 Votes or more</v>
      </c>
      <c r="W80" s="5" t="str">
        <f t="shared" si="5"/>
        <v>Ravindra Negi Won By 100 Votes or more</v>
      </c>
    </row>
    <row r="81" spans="1:23" x14ac:dyDescent="0.3">
      <c r="A81" s="5">
        <v>79</v>
      </c>
      <c r="B81" s="5">
        <v>79</v>
      </c>
      <c r="C81" s="5">
        <v>283</v>
      </c>
      <c r="D81" s="5">
        <v>452</v>
      </c>
      <c r="E81" s="5">
        <v>0</v>
      </c>
      <c r="F81" s="5">
        <v>12</v>
      </c>
      <c r="G81" s="5">
        <v>1</v>
      </c>
      <c r="H81" s="5">
        <v>0</v>
      </c>
      <c r="I81" s="5">
        <v>0</v>
      </c>
      <c r="J81" s="5">
        <v>0</v>
      </c>
      <c r="K81" s="5">
        <v>0</v>
      </c>
      <c r="L81" s="5">
        <v>1</v>
      </c>
      <c r="M81" s="5">
        <v>0</v>
      </c>
      <c r="N81" s="5">
        <v>0</v>
      </c>
      <c r="O81" s="5">
        <v>1</v>
      </c>
      <c r="P81" s="5">
        <v>750</v>
      </c>
      <c r="Q81" s="5">
        <v>0</v>
      </c>
      <c r="R81" s="5">
        <v>0</v>
      </c>
      <c r="S81" s="5">
        <v>750</v>
      </c>
      <c r="T81" s="5">
        <v>0</v>
      </c>
      <c r="U81" s="5" t="str">
        <f t="shared" si="3"/>
        <v>Ravinder Singh Negi</v>
      </c>
      <c r="V81" s="5" t="str">
        <f t="shared" si="4"/>
        <v>Manish Sisodia Lost By 50 Votes or more</v>
      </c>
      <c r="W81" s="5" t="str">
        <f t="shared" si="5"/>
        <v>Ravindra Negi Won By 100 Votes or more</v>
      </c>
    </row>
    <row r="82" spans="1:23" x14ac:dyDescent="0.3">
      <c r="A82" s="5">
        <v>80</v>
      </c>
      <c r="B82" s="5">
        <v>80</v>
      </c>
      <c r="C82" s="5">
        <v>252</v>
      </c>
      <c r="D82" s="5">
        <v>436</v>
      </c>
      <c r="E82" s="5">
        <v>3</v>
      </c>
      <c r="F82" s="5">
        <v>6</v>
      </c>
      <c r="G82" s="5">
        <v>2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1</v>
      </c>
      <c r="N82" s="5">
        <v>2</v>
      </c>
      <c r="O82" s="5">
        <v>0</v>
      </c>
      <c r="P82" s="5">
        <v>702</v>
      </c>
      <c r="Q82" s="5">
        <v>0</v>
      </c>
      <c r="R82" s="5">
        <v>0</v>
      </c>
      <c r="S82" s="5">
        <v>702</v>
      </c>
      <c r="T82" s="5">
        <v>0</v>
      </c>
      <c r="U82" s="5" t="str">
        <f t="shared" si="3"/>
        <v>Ravinder Singh Negi</v>
      </c>
      <c r="V82" s="5" t="str">
        <f t="shared" si="4"/>
        <v>Manish Sisodia Lost By 50 Votes or more</v>
      </c>
      <c r="W82" s="5" t="str">
        <f t="shared" si="5"/>
        <v>Ravindra Negi Won By 100 Votes or more</v>
      </c>
    </row>
    <row r="83" spans="1:23" x14ac:dyDescent="0.3">
      <c r="A83" s="5">
        <v>81</v>
      </c>
      <c r="B83" s="5">
        <v>81</v>
      </c>
      <c r="C83" s="5">
        <v>374</v>
      </c>
      <c r="D83" s="5">
        <v>384</v>
      </c>
      <c r="E83" s="5">
        <v>5</v>
      </c>
      <c r="F83" s="5">
        <v>19</v>
      </c>
      <c r="G83" s="5">
        <v>0</v>
      </c>
      <c r="H83" s="5">
        <v>1</v>
      </c>
      <c r="I83" s="5">
        <v>0</v>
      </c>
      <c r="J83" s="5">
        <v>0</v>
      </c>
      <c r="K83" s="5">
        <v>0</v>
      </c>
      <c r="L83" s="5">
        <v>6</v>
      </c>
      <c r="M83" s="5">
        <v>1</v>
      </c>
      <c r="N83" s="5">
        <v>2</v>
      </c>
      <c r="O83" s="5">
        <v>0</v>
      </c>
      <c r="P83" s="5">
        <v>792</v>
      </c>
      <c r="Q83" s="5">
        <v>0</v>
      </c>
      <c r="R83" s="5">
        <v>1</v>
      </c>
      <c r="S83" s="5">
        <v>793</v>
      </c>
      <c r="T83" s="5">
        <v>0</v>
      </c>
      <c r="U83" s="5" t="str">
        <f t="shared" si="3"/>
        <v>Ravinder Singh Negi</v>
      </c>
      <c r="V83" s="5" t="str">
        <f t="shared" si="4"/>
        <v>Manish Sisodia Lost but by less than 50 Votes</v>
      </c>
      <c r="W83" s="5" t="str">
        <f t="shared" si="5"/>
        <v>Ravinder Singh Negi Won But by Less than 100 votes</v>
      </c>
    </row>
    <row r="84" spans="1:23" x14ac:dyDescent="0.3">
      <c r="A84" s="5">
        <v>82</v>
      </c>
      <c r="B84" s="5">
        <v>82</v>
      </c>
      <c r="C84" s="5">
        <v>507</v>
      </c>
      <c r="D84" s="5">
        <v>400</v>
      </c>
      <c r="E84" s="5">
        <v>3</v>
      </c>
      <c r="F84" s="5">
        <v>24</v>
      </c>
      <c r="G84" s="5">
        <v>0</v>
      </c>
      <c r="H84" s="5">
        <v>1</v>
      </c>
      <c r="I84" s="5">
        <v>0</v>
      </c>
      <c r="J84" s="5">
        <v>0</v>
      </c>
      <c r="K84" s="5">
        <v>0</v>
      </c>
      <c r="L84" s="5">
        <v>8</v>
      </c>
      <c r="M84" s="5">
        <v>0</v>
      </c>
      <c r="N84" s="5">
        <v>1</v>
      </c>
      <c r="O84" s="5">
        <v>1</v>
      </c>
      <c r="P84" s="5">
        <v>945</v>
      </c>
      <c r="Q84" s="5">
        <v>0</v>
      </c>
      <c r="R84" s="5">
        <v>3</v>
      </c>
      <c r="S84" s="5">
        <v>948</v>
      </c>
      <c r="T84" s="5">
        <v>0</v>
      </c>
      <c r="U84" s="5" t="str">
        <f t="shared" si="3"/>
        <v>Manish Sisodia</v>
      </c>
      <c r="V84" s="5" t="str">
        <f t="shared" si="4"/>
        <v>Manish Sisodia Won</v>
      </c>
      <c r="W84" s="5" t="str">
        <f t="shared" si="5"/>
        <v>Ravinder Singh Negi Lost</v>
      </c>
    </row>
    <row r="85" spans="1:23" x14ac:dyDescent="0.3">
      <c r="A85" s="5">
        <v>83</v>
      </c>
      <c r="B85" s="5">
        <v>83</v>
      </c>
      <c r="C85" s="5">
        <v>447</v>
      </c>
      <c r="D85" s="5">
        <v>434</v>
      </c>
      <c r="E85" s="5">
        <v>0</v>
      </c>
      <c r="F85" s="5">
        <v>17</v>
      </c>
      <c r="G85" s="5">
        <v>1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899</v>
      </c>
      <c r="Q85" s="5">
        <v>0</v>
      </c>
      <c r="R85" s="5">
        <v>1</v>
      </c>
      <c r="S85" s="5">
        <v>900</v>
      </c>
      <c r="T85" s="5">
        <v>1</v>
      </c>
      <c r="U85" s="5" t="str">
        <f t="shared" si="3"/>
        <v>Manish Sisodia</v>
      </c>
      <c r="V85" s="5" t="str">
        <f t="shared" si="4"/>
        <v>Manish Sisodia Won</v>
      </c>
      <c r="W85" s="5" t="str">
        <f t="shared" si="5"/>
        <v>Ravinder Singh Negi Lost</v>
      </c>
    </row>
    <row r="86" spans="1:23" x14ac:dyDescent="0.3">
      <c r="A86" s="5">
        <v>84</v>
      </c>
      <c r="B86" s="5">
        <v>84</v>
      </c>
      <c r="C86" s="5">
        <v>199</v>
      </c>
      <c r="D86" s="5">
        <v>191</v>
      </c>
      <c r="E86" s="5">
        <v>0</v>
      </c>
      <c r="F86" s="5">
        <v>5</v>
      </c>
      <c r="G86" s="5">
        <v>0</v>
      </c>
      <c r="H86" s="5">
        <v>0</v>
      </c>
      <c r="I86" s="5">
        <v>1</v>
      </c>
      <c r="J86" s="5">
        <v>0</v>
      </c>
      <c r="K86" s="5">
        <v>0</v>
      </c>
      <c r="L86" s="5">
        <v>1</v>
      </c>
      <c r="M86" s="5">
        <v>0</v>
      </c>
      <c r="N86" s="5">
        <v>0</v>
      </c>
      <c r="O86" s="5">
        <v>1</v>
      </c>
      <c r="P86" s="5">
        <v>398</v>
      </c>
      <c r="Q86" s="5">
        <v>0</v>
      </c>
      <c r="R86" s="5">
        <v>1</v>
      </c>
      <c r="S86" s="5">
        <v>399</v>
      </c>
      <c r="T86" s="5">
        <v>0</v>
      </c>
      <c r="U86" s="5" t="str">
        <f t="shared" si="3"/>
        <v>Manish Sisodia</v>
      </c>
      <c r="V86" s="5" t="str">
        <f t="shared" si="4"/>
        <v>Manish Sisodia Won</v>
      </c>
      <c r="W86" s="5" t="str">
        <f t="shared" si="5"/>
        <v>Ravinder Singh Negi Lost</v>
      </c>
    </row>
    <row r="87" spans="1:23" x14ac:dyDescent="0.3">
      <c r="A87" s="5">
        <v>85</v>
      </c>
      <c r="B87" s="5">
        <v>85</v>
      </c>
      <c r="C87" s="5">
        <v>482</v>
      </c>
      <c r="D87" s="5">
        <v>479</v>
      </c>
      <c r="E87" s="5">
        <v>3</v>
      </c>
      <c r="F87" s="5">
        <v>19</v>
      </c>
      <c r="G87" s="5">
        <v>1</v>
      </c>
      <c r="H87" s="5">
        <v>0</v>
      </c>
      <c r="I87" s="5">
        <v>2</v>
      </c>
      <c r="J87" s="5">
        <v>0</v>
      </c>
      <c r="K87" s="5">
        <v>0</v>
      </c>
      <c r="L87" s="5">
        <v>4</v>
      </c>
      <c r="M87" s="5">
        <v>0</v>
      </c>
      <c r="N87" s="5">
        <v>0</v>
      </c>
      <c r="O87" s="5">
        <v>2</v>
      </c>
      <c r="P87" s="5">
        <v>992</v>
      </c>
      <c r="Q87" s="5">
        <v>0</v>
      </c>
      <c r="R87" s="5">
        <v>3</v>
      </c>
      <c r="S87" s="5">
        <v>995</v>
      </c>
      <c r="T87" s="5">
        <v>0</v>
      </c>
      <c r="U87" s="5" t="str">
        <f t="shared" si="3"/>
        <v>Manish Sisodia</v>
      </c>
      <c r="V87" s="5" t="str">
        <f t="shared" si="4"/>
        <v>Manish Sisodia Won</v>
      </c>
      <c r="W87" s="5" t="str">
        <f t="shared" si="5"/>
        <v>Ravinder Singh Negi Lost</v>
      </c>
    </row>
    <row r="88" spans="1:23" x14ac:dyDescent="0.3">
      <c r="A88" s="5">
        <v>86</v>
      </c>
      <c r="B88" s="5">
        <v>86</v>
      </c>
      <c r="C88" s="5">
        <v>401</v>
      </c>
      <c r="D88" s="5">
        <v>411</v>
      </c>
      <c r="E88" s="5">
        <v>1</v>
      </c>
      <c r="F88" s="5">
        <v>19</v>
      </c>
      <c r="G88" s="5">
        <v>1</v>
      </c>
      <c r="H88" s="5">
        <v>0</v>
      </c>
      <c r="I88" s="5">
        <v>0</v>
      </c>
      <c r="J88" s="5">
        <v>0</v>
      </c>
      <c r="K88" s="5">
        <v>0</v>
      </c>
      <c r="L88" s="5">
        <v>8</v>
      </c>
      <c r="M88" s="5">
        <v>0</v>
      </c>
      <c r="N88" s="5">
        <v>0</v>
      </c>
      <c r="O88" s="5">
        <v>1</v>
      </c>
      <c r="P88" s="5">
        <v>842</v>
      </c>
      <c r="Q88" s="5">
        <v>0</v>
      </c>
      <c r="R88" s="5">
        <v>1</v>
      </c>
      <c r="S88" s="5">
        <v>843</v>
      </c>
      <c r="T88" s="5">
        <v>0</v>
      </c>
      <c r="U88" s="5" t="str">
        <f t="shared" si="3"/>
        <v>Ravinder Singh Negi</v>
      </c>
      <c r="V88" s="5" t="str">
        <f t="shared" si="4"/>
        <v>Manish Sisodia Lost but by less than 50 Votes</v>
      </c>
      <c r="W88" s="5" t="str">
        <f t="shared" si="5"/>
        <v>Ravinder Singh Negi Won But by Less than 100 votes</v>
      </c>
    </row>
    <row r="89" spans="1:23" x14ac:dyDescent="0.3">
      <c r="A89" s="5">
        <v>87</v>
      </c>
      <c r="B89" s="5">
        <v>87</v>
      </c>
      <c r="C89" s="5">
        <v>395</v>
      </c>
      <c r="D89" s="5">
        <v>241</v>
      </c>
      <c r="E89" s="5">
        <v>2</v>
      </c>
      <c r="F89" s="5">
        <v>21</v>
      </c>
      <c r="G89" s="5">
        <v>1</v>
      </c>
      <c r="H89" s="5">
        <v>0</v>
      </c>
      <c r="I89" s="5">
        <v>0</v>
      </c>
      <c r="J89" s="5">
        <v>1</v>
      </c>
      <c r="K89" s="5">
        <v>0</v>
      </c>
      <c r="L89" s="5">
        <v>4</v>
      </c>
      <c r="M89" s="5">
        <v>1</v>
      </c>
      <c r="N89" s="5">
        <v>0</v>
      </c>
      <c r="O89" s="5">
        <v>1</v>
      </c>
      <c r="P89" s="5">
        <v>667</v>
      </c>
      <c r="Q89" s="5">
        <v>0</v>
      </c>
      <c r="R89" s="5">
        <v>1</v>
      </c>
      <c r="S89" s="5">
        <v>668</v>
      </c>
      <c r="T89" s="5">
        <v>0</v>
      </c>
      <c r="U89" s="5" t="str">
        <f t="shared" si="3"/>
        <v>Manish Sisodia</v>
      </c>
      <c r="V89" s="5" t="str">
        <f t="shared" si="4"/>
        <v>Manish Sisodia Won</v>
      </c>
      <c r="W89" s="5" t="str">
        <f t="shared" si="5"/>
        <v>Ravinder Singh Negi Lost</v>
      </c>
    </row>
    <row r="90" spans="1:23" x14ac:dyDescent="0.3">
      <c r="A90" s="5">
        <v>88</v>
      </c>
      <c r="B90" s="5">
        <v>88</v>
      </c>
      <c r="C90" s="5">
        <v>473</v>
      </c>
      <c r="D90" s="5">
        <v>404</v>
      </c>
      <c r="E90" s="5">
        <v>3</v>
      </c>
      <c r="F90" s="5">
        <v>21</v>
      </c>
      <c r="G90" s="5">
        <v>0</v>
      </c>
      <c r="H90" s="5">
        <v>0</v>
      </c>
      <c r="I90" s="5">
        <v>2</v>
      </c>
      <c r="J90" s="5">
        <v>0</v>
      </c>
      <c r="K90" s="5">
        <v>1</v>
      </c>
      <c r="L90" s="5">
        <v>3</v>
      </c>
      <c r="M90" s="5">
        <v>0</v>
      </c>
      <c r="N90" s="5">
        <v>0</v>
      </c>
      <c r="O90" s="5">
        <v>0</v>
      </c>
      <c r="P90" s="5">
        <v>907</v>
      </c>
      <c r="Q90" s="5">
        <v>0</v>
      </c>
      <c r="R90" s="5">
        <v>0</v>
      </c>
      <c r="S90" s="5">
        <v>907</v>
      </c>
      <c r="T90" s="5">
        <v>0</v>
      </c>
      <c r="U90" s="5" t="str">
        <f t="shared" si="3"/>
        <v>Manish Sisodia</v>
      </c>
      <c r="V90" s="5" t="str">
        <f t="shared" si="4"/>
        <v>Manish Sisodia Won</v>
      </c>
      <c r="W90" s="5" t="str">
        <f t="shared" si="5"/>
        <v>Ravinder Singh Negi Lost</v>
      </c>
    </row>
    <row r="91" spans="1:23" x14ac:dyDescent="0.3">
      <c r="A91" s="5">
        <v>89</v>
      </c>
      <c r="B91" s="5">
        <v>89</v>
      </c>
      <c r="C91" s="5">
        <v>419</v>
      </c>
      <c r="D91" s="5">
        <v>414</v>
      </c>
      <c r="E91" s="5">
        <v>2</v>
      </c>
      <c r="F91" s="5">
        <v>37</v>
      </c>
      <c r="G91" s="5">
        <v>1</v>
      </c>
      <c r="H91" s="5">
        <v>0</v>
      </c>
      <c r="I91" s="5">
        <v>0</v>
      </c>
      <c r="J91" s="5">
        <v>0</v>
      </c>
      <c r="K91" s="5">
        <v>1</v>
      </c>
      <c r="L91" s="5">
        <v>6</v>
      </c>
      <c r="M91" s="5">
        <v>2</v>
      </c>
      <c r="N91" s="5">
        <v>0</v>
      </c>
      <c r="O91" s="5">
        <v>1</v>
      </c>
      <c r="P91" s="5">
        <v>883</v>
      </c>
      <c r="Q91" s="5">
        <v>0</v>
      </c>
      <c r="R91" s="5">
        <v>1</v>
      </c>
      <c r="S91" s="5">
        <v>884</v>
      </c>
      <c r="T91" s="5">
        <v>0</v>
      </c>
      <c r="U91" s="5" t="str">
        <f t="shared" si="3"/>
        <v>Manish Sisodia</v>
      </c>
      <c r="V91" s="5" t="str">
        <f t="shared" si="4"/>
        <v>Manish Sisodia Won</v>
      </c>
      <c r="W91" s="5" t="str">
        <f t="shared" si="5"/>
        <v>Ravinder Singh Negi Lost</v>
      </c>
    </row>
    <row r="92" spans="1:23" x14ac:dyDescent="0.3">
      <c r="A92" s="5">
        <v>90</v>
      </c>
      <c r="B92" s="5">
        <v>90</v>
      </c>
      <c r="C92" s="5">
        <v>884</v>
      </c>
      <c r="D92" s="5">
        <v>189</v>
      </c>
      <c r="E92" s="5">
        <v>0</v>
      </c>
      <c r="F92" s="5">
        <v>16</v>
      </c>
      <c r="G92" s="5">
        <v>1</v>
      </c>
      <c r="H92" s="5">
        <v>1</v>
      </c>
      <c r="I92" s="5">
        <v>0</v>
      </c>
      <c r="J92" s="5">
        <v>0</v>
      </c>
      <c r="K92" s="5">
        <v>1</v>
      </c>
      <c r="L92" s="5">
        <v>3</v>
      </c>
      <c r="M92" s="5">
        <v>0</v>
      </c>
      <c r="N92" s="5">
        <v>0</v>
      </c>
      <c r="O92" s="5">
        <v>0</v>
      </c>
      <c r="P92" s="5">
        <v>1095</v>
      </c>
      <c r="Q92" s="5">
        <v>0</v>
      </c>
      <c r="R92" s="5">
        <v>0</v>
      </c>
      <c r="S92" s="5">
        <v>1095</v>
      </c>
      <c r="T92" s="5">
        <v>0</v>
      </c>
      <c r="U92" s="5" t="str">
        <f t="shared" si="3"/>
        <v>Manish Sisodia</v>
      </c>
      <c r="V92" s="5" t="str">
        <f t="shared" si="4"/>
        <v>Manish Sisodia Won</v>
      </c>
      <c r="W92" s="5" t="str">
        <f t="shared" si="5"/>
        <v>Ravinder Singh Negi Lost</v>
      </c>
    </row>
    <row r="93" spans="1:23" x14ac:dyDescent="0.3">
      <c r="A93" s="5">
        <v>91</v>
      </c>
      <c r="B93" s="5">
        <v>91</v>
      </c>
      <c r="C93" s="5">
        <v>398</v>
      </c>
      <c r="D93" s="5">
        <v>208</v>
      </c>
      <c r="E93" s="5">
        <v>5</v>
      </c>
      <c r="F93" s="5">
        <v>5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2</v>
      </c>
      <c r="M93" s="5">
        <v>1</v>
      </c>
      <c r="N93" s="5">
        <v>0</v>
      </c>
      <c r="O93" s="5">
        <v>0</v>
      </c>
      <c r="P93" s="5">
        <v>619</v>
      </c>
      <c r="Q93" s="5">
        <v>0</v>
      </c>
      <c r="R93" s="5">
        <v>2</v>
      </c>
      <c r="S93" s="5">
        <v>621</v>
      </c>
      <c r="T93" s="5">
        <v>0</v>
      </c>
      <c r="U93" s="5" t="str">
        <f t="shared" si="3"/>
        <v>Manish Sisodia</v>
      </c>
      <c r="V93" s="5" t="str">
        <f t="shared" si="4"/>
        <v>Manish Sisodia Won</v>
      </c>
      <c r="W93" s="5" t="str">
        <f t="shared" si="5"/>
        <v>Ravinder Singh Negi Lost</v>
      </c>
    </row>
    <row r="94" spans="1:23" x14ac:dyDescent="0.3">
      <c r="A94" s="5">
        <v>92</v>
      </c>
      <c r="B94" s="5">
        <v>92</v>
      </c>
      <c r="C94" s="5">
        <v>425</v>
      </c>
      <c r="D94" s="5">
        <v>304</v>
      </c>
      <c r="E94" s="5">
        <v>3</v>
      </c>
      <c r="F94" s="5">
        <v>30</v>
      </c>
      <c r="G94" s="5">
        <v>0</v>
      </c>
      <c r="H94" s="5">
        <v>0</v>
      </c>
      <c r="I94" s="5">
        <v>2</v>
      </c>
      <c r="J94" s="5">
        <v>0</v>
      </c>
      <c r="K94" s="5">
        <v>0</v>
      </c>
      <c r="L94" s="5">
        <v>2</v>
      </c>
      <c r="M94" s="5">
        <v>1</v>
      </c>
      <c r="N94" s="5">
        <v>1</v>
      </c>
      <c r="O94" s="5">
        <v>0</v>
      </c>
      <c r="P94" s="5">
        <v>768</v>
      </c>
      <c r="Q94" s="5">
        <v>0</v>
      </c>
      <c r="R94" s="5">
        <v>2</v>
      </c>
      <c r="S94" s="5">
        <v>770</v>
      </c>
      <c r="T94" s="5">
        <v>0</v>
      </c>
      <c r="U94" s="5" t="str">
        <f t="shared" si="3"/>
        <v>Manish Sisodia</v>
      </c>
      <c r="V94" s="5" t="str">
        <f t="shared" si="4"/>
        <v>Manish Sisodia Won</v>
      </c>
      <c r="W94" s="5" t="str">
        <f t="shared" si="5"/>
        <v>Ravinder Singh Negi Lost</v>
      </c>
    </row>
    <row r="95" spans="1:23" x14ac:dyDescent="0.3">
      <c r="A95" s="5">
        <v>93</v>
      </c>
      <c r="B95" s="5">
        <v>93</v>
      </c>
      <c r="C95" s="5">
        <v>581</v>
      </c>
      <c r="D95" s="5">
        <v>73</v>
      </c>
      <c r="E95" s="5">
        <v>1</v>
      </c>
      <c r="F95" s="5">
        <v>12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1</v>
      </c>
      <c r="M95" s="5">
        <v>0</v>
      </c>
      <c r="N95" s="5">
        <v>1</v>
      </c>
      <c r="O95" s="5">
        <v>1</v>
      </c>
      <c r="P95" s="5">
        <v>670</v>
      </c>
      <c r="Q95" s="5">
        <v>0</v>
      </c>
      <c r="R95" s="5">
        <v>0</v>
      </c>
      <c r="S95" s="5">
        <v>670</v>
      </c>
      <c r="T95" s="5">
        <v>0</v>
      </c>
      <c r="U95" s="5" t="str">
        <f t="shared" si="3"/>
        <v>Manish Sisodia</v>
      </c>
      <c r="V95" s="5" t="str">
        <f t="shared" si="4"/>
        <v>Manish Sisodia Won</v>
      </c>
      <c r="W95" s="5" t="str">
        <f t="shared" si="5"/>
        <v>Ravinder Singh Negi Lost</v>
      </c>
    </row>
    <row r="96" spans="1:23" x14ac:dyDescent="0.3">
      <c r="A96" s="5">
        <v>94</v>
      </c>
      <c r="B96" s="5">
        <v>94</v>
      </c>
      <c r="C96" s="5">
        <v>414</v>
      </c>
      <c r="D96" s="5">
        <v>391</v>
      </c>
      <c r="E96" s="5">
        <v>4</v>
      </c>
      <c r="F96" s="5">
        <v>11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3</v>
      </c>
      <c r="M96" s="5">
        <v>1</v>
      </c>
      <c r="N96" s="5">
        <v>1</v>
      </c>
      <c r="O96" s="5">
        <v>0</v>
      </c>
      <c r="P96" s="5">
        <v>825</v>
      </c>
      <c r="Q96" s="5">
        <v>0</v>
      </c>
      <c r="R96" s="5">
        <v>1</v>
      </c>
      <c r="S96" s="5">
        <v>826</v>
      </c>
      <c r="T96" s="5">
        <v>0</v>
      </c>
      <c r="U96" s="5" t="str">
        <f t="shared" si="3"/>
        <v>Manish Sisodia</v>
      </c>
      <c r="V96" s="5" t="str">
        <f t="shared" si="4"/>
        <v>Manish Sisodia Won</v>
      </c>
      <c r="W96" s="5" t="str">
        <f t="shared" si="5"/>
        <v>Ravinder Singh Negi Lost</v>
      </c>
    </row>
    <row r="97" spans="1:23" x14ac:dyDescent="0.3">
      <c r="A97" s="5">
        <v>95</v>
      </c>
      <c r="B97" s="5">
        <v>95</v>
      </c>
      <c r="C97" s="5">
        <v>336</v>
      </c>
      <c r="D97" s="5">
        <v>448</v>
      </c>
      <c r="E97" s="5">
        <v>2</v>
      </c>
      <c r="F97" s="5">
        <v>12</v>
      </c>
      <c r="G97" s="5">
        <v>0</v>
      </c>
      <c r="H97" s="5">
        <v>0</v>
      </c>
      <c r="I97" s="5">
        <v>1</v>
      </c>
      <c r="J97" s="5">
        <v>0</v>
      </c>
      <c r="K97" s="5">
        <v>0</v>
      </c>
      <c r="L97" s="5">
        <v>4</v>
      </c>
      <c r="M97" s="5">
        <v>0</v>
      </c>
      <c r="N97" s="5">
        <v>0</v>
      </c>
      <c r="O97" s="5">
        <v>0</v>
      </c>
      <c r="P97" s="5">
        <v>803</v>
      </c>
      <c r="Q97" s="5">
        <v>0</v>
      </c>
      <c r="R97" s="5">
        <v>3</v>
      </c>
      <c r="S97" s="5">
        <v>806</v>
      </c>
      <c r="T97" s="5">
        <v>0</v>
      </c>
      <c r="U97" s="5" t="str">
        <f t="shared" si="3"/>
        <v>Ravinder Singh Negi</v>
      </c>
      <c r="V97" s="5" t="str">
        <f t="shared" si="4"/>
        <v>Manish Sisodia Lost By 50 Votes or more</v>
      </c>
      <c r="W97" s="5" t="str">
        <f t="shared" si="5"/>
        <v>Ravindra Negi Won By 100 Votes or more</v>
      </c>
    </row>
    <row r="98" spans="1:23" x14ac:dyDescent="0.3">
      <c r="A98" s="5">
        <v>96</v>
      </c>
      <c r="B98" s="5">
        <v>96</v>
      </c>
      <c r="C98" s="5">
        <v>299</v>
      </c>
      <c r="D98" s="5">
        <v>427</v>
      </c>
      <c r="E98" s="5">
        <v>3</v>
      </c>
      <c r="F98" s="5">
        <v>32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1</v>
      </c>
      <c r="M98" s="5">
        <v>1</v>
      </c>
      <c r="N98" s="5">
        <v>0</v>
      </c>
      <c r="O98" s="5">
        <v>0</v>
      </c>
      <c r="P98" s="5">
        <v>763</v>
      </c>
      <c r="Q98" s="5">
        <v>0</v>
      </c>
      <c r="R98" s="5">
        <v>1</v>
      </c>
      <c r="S98" s="5">
        <v>764</v>
      </c>
      <c r="T98" s="5">
        <v>0</v>
      </c>
      <c r="U98" s="5" t="str">
        <f t="shared" si="3"/>
        <v>Ravinder Singh Negi</v>
      </c>
      <c r="V98" s="5" t="str">
        <f t="shared" si="4"/>
        <v>Manish Sisodia Lost By 50 Votes or more</v>
      </c>
      <c r="W98" s="5" t="str">
        <f t="shared" si="5"/>
        <v>Ravindra Negi Won By 100 Votes or more</v>
      </c>
    </row>
    <row r="99" spans="1:23" x14ac:dyDescent="0.3">
      <c r="A99" s="5">
        <v>97</v>
      </c>
      <c r="B99" s="5">
        <v>97</v>
      </c>
      <c r="C99" s="5">
        <v>344</v>
      </c>
      <c r="D99" s="5">
        <v>450</v>
      </c>
      <c r="E99" s="5">
        <v>3</v>
      </c>
      <c r="F99" s="5">
        <v>11</v>
      </c>
      <c r="G99" s="5">
        <v>0</v>
      </c>
      <c r="H99" s="5">
        <v>1</v>
      </c>
      <c r="I99" s="5">
        <v>0</v>
      </c>
      <c r="J99" s="5">
        <v>0</v>
      </c>
      <c r="K99" s="5">
        <v>0</v>
      </c>
      <c r="L99" s="5">
        <v>0</v>
      </c>
      <c r="M99" s="5">
        <v>3</v>
      </c>
      <c r="N99" s="5">
        <v>0</v>
      </c>
      <c r="O99" s="5">
        <v>0</v>
      </c>
      <c r="P99" s="5">
        <v>812</v>
      </c>
      <c r="Q99" s="5">
        <v>0</v>
      </c>
      <c r="R99" s="5">
        <v>4</v>
      </c>
      <c r="S99" s="5">
        <v>816</v>
      </c>
      <c r="T99" s="5">
        <v>0</v>
      </c>
      <c r="U99" s="5" t="str">
        <f t="shared" si="3"/>
        <v>Ravinder Singh Negi</v>
      </c>
      <c r="V99" s="5" t="str">
        <f t="shared" si="4"/>
        <v>Manish Sisodia Lost By 50 Votes or more</v>
      </c>
      <c r="W99" s="5" t="str">
        <f t="shared" si="5"/>
        <v>Ravindra Negi Won By 100 Votes or more</v>
      </c>
    </row>
    <row r="100" spans="1:23" x14ac:dyDescent="0.3">
      <c r="A100" s="5">
        <v>98</v>
      </c>
      <c r="B100" s="5">
        <v>98</v>
      </c>
      <c r="C100" s="5">
        <v>250</v>
      </c>
      <c r="D100" s="5">
        <v>339</v>
      </c>
      <c r="E100" s="5">
        <v>1</v>
      </c>
      <c r="F100" s="5">
        <v>10</v>
      </c>
      <c r="G100" s="5">
        <v>1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2</v>
      </c>
      <c r="P100" s="5">
        <v>603</v>
      </c>
      <c r="Q100" s="5">
        <v>0</v>
      </c>
      <c r="R100" s="5">
        <v>7</v>
      </c>
      <c r="S100" s="5">
        <v>610</v>
      </c>
      <c r="T100" s="5">
        <v>0</v>
      </c>
      <c r="U100" s="5" t="str">
        <f t="shared" si="3"/>
        <v>Ravinder Singh Negi</v>
      </c>
      <c r="V100" s="5" t="str">
        <f t="shared" si="4"/>
        <v>Manish Sisodia Lost By 50 Votes or more</v>
      </c>
      <c r="W100" s="5" t="str">
        <f t="shared" si="5"/>
        <v>Ravinder Singh Negi Won But by Less than 100 votes</v>
      </c>
    </row>
    <row r="101" spans="1:23" x14ac:dyDescent="0.3">
      <c r="A101" s="5">
        <v>99</v>
      </c>
      <c r="B101" s="5">
        <v>99</v>
      </c>
      <c r="C101" s="5">
        <v>334</v>
      </c>
      <c r="D101" s="5">
        <v>400</v>
      </c>
      <c r="E101" s="5">
        <v>0</v>
      </c>
      <c r="F101" s="5">
        <v>20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2</v>
      </c>
      <c r="M101" s="5">
        <v>0</v>
      </c>
      <c r="N101" s="5">
        <v>0</v>
      </c>
      <c r="O101" s="5">
        <v>0</v>
      </c>
      <c r="P101" s="5">
        <v>756</v>
      </c>
      <c r="Q101" s="5">
        <v>0</v>
      </c>
      <c r="R101" s="5">
        <v>9</v>
      </c>
      <c r="S101" s="5">
        <v>765</v>
      </c>
      <c r="T101" s="5">
        <v>0</v>
      </c>
      <c r="U101" s="5" t="str">
        <f t="shared" si="3"/>
        <v>Ravinder Singh Negi</v>
      </c>
      <c r="V101" s="5" t="str">
        <f t="shared" si="4"/>
        <v>Manish Sisodia Lost By 50 Votes or more</v>
      </c>
      <c r="W101" s="5" t="str">
        <f t="shared" si="5"/>
        <v>Ravinder Singh Negi Won But by Less than 100 votes</v>
      </c>
    </row>
    <row r="102" spans="1:23" x14ac:dyDescent="0.3">
      <c r="A102" s="5">
        <v>100</v>
      </c>
      <c r="B102" s="5">
        <v>100</v>
      </c>
      <c r="C102" s="5">
        <v>242</v>
      </c>
      <c r="D102" s="5">
        <v>244</v>
      </c>
      <c r="E102" s="5">
        <v>0</v>
      </c>
      <c r="F102" s="5">
        <v>14</v>
      </c>
      <c r="G102" s="5">
        <v>0</v>
      </c>
      <c r="H102" s="5">
        <v>0</v>
      </c>
      <c r="I102" s="5">
        <v>1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501</v>
      </c>
      <c r="Q102" s="5">
        <v>0</v>
      </c>
      <c r="R102" s="5">
        <v>2</v>
      </c>
      <c r="S102" s="5">
        <v>503</v>
      </c>
      <c r="T102" s="5">
        <v>0</v>
      </c>
      <c r="U102" s="5" t="str">
        <f t="shared" si="3"/>
        <v>Ravinder Singh Negi</v>
      </c>
      <c r="V102" s="5" t="str">
        <f t="shared" si="4"/>
        <v>Manish Sisodia Lost but by less than 50 Votes</v>
      </c>
      <c r="W102" s="5" t="str">
        <f t="shared" si="5"/>
        <v>Ravinder Singh Negi Won But by Less than 100 votes</v>
      </c>
    </row>
    <row r="103" spans="1:23" x14ac:dyDescent="0.3">
      <c r="A103" s="5">
        <v>101</v>
      </c>
      <c r="B103" s="5">
        <v>101</v>
      </c>
      <c r="C103" s="5">
        <v>311</v>
      </c>
      <c r="D103" s="5">
        <v>249</v>
      </c>
      <c r="E103" s="5">
        <v>3</v>
      </c>
      <c r="F103" s="5">
        <v>13</v>
      </c>
      <c r="G103" s="5">
        <v>1</v>
      </c>
      <c r="H103" s="5">
        <v>1</v>
      </c>
      <c r="I103" s="5">
        <v>1</v>
      </c>
      <c r="J103" s="5">
        <v>0</v>
      </c>
      <c r="K103" s="5">
        <v>1</v>
      </c>
      <c r="L103" s="5">
        <v>1</v>
      </c>
      <c r="M103" s="5">
        <v>1</v>
      </c>
      <c r="N103" s="5">
        <v>0</v>
      </c>
      <c r="O103" s="5">
        <v>1</v>
      </c>
      <c r="P103" s="5">
        <v>583</v>
      </c>
      <c r="Q103" s="5">
        <v>0</v>
      </c>
      <c r="R103" s="5">
        <v>1</v>
      </c>
      <c r="S103" s="5">
        <v>584</v>
      </c>
      <c r="T103" s="5">
        <v>0</v>
      </c>
      <c r="U103" s="5" t="str">
        <f t="shared" si="3"/>
        <v>Manish Sisodia</v>
      </c>
      <c r="V103" s="5" t="str">
        <f t="shared" si="4"/>
        <v>Manish Sisodia Won</v>
      </c>
      <c r="W103" s="5" t="str">
        <f t="shared" si="5"/>
        <v>Ravinder Singh Negi Lost</v>
      </c>
    </row>
    <row r="104" spans="1:23" x14ac:dyDescent="0.3">
      <c r="A104" s="5">
        <v>102</v>
      </c>
      <c r="B104" s="5">
        <v>102</v>
      </c>
      <c r="C104" s="5">
        <v>168</v>
      </c>
      <c r="D104" s="5">
        <v>213</v>
      </c>
      <c r="E104" s="5">
        <v>1</v>
      </c>
      <c r="F104" s="5">
        <v>9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391</v>
      </c>
      <c r="Q104" s="5">
        <v>0</v>
      </c>
      <c r="R104" s="5">
        <v>2</v>
      </c>
      <c r="S104" s="5">
        <v>393</v>
      </c>
      <c r="T104" s="5">
        <v>0</v>
      </c>
      <c r="U104" s="5" t="str">
        <f t="shared" si="3"/>
        <v>Ravinder Singh Negi</v>
      </c>
      <c r="V104" s="5" t="str">
        <f t="shared" si="4"/>
        <v>Manish Sisodia Lost but by less than 50 Votes</v>
      </c>
      <c r="W104" s="5" t="str">
        <f t="shared" si="5"/>
        <v>Ravinder Singh Negi Won But by Less than 100 votes</v>
      </c>
    </row>
    <row r="105" spans="1:23" x14ac:dyDescent="0.3">
      <c r="A105" s="5">
        <v>103</v>
      </c>
      <c r="B105" s="5">
        <v>103</v>
      </c>
      <c r="C105" s="5">
        <v>381</v>
      </c>
      <c r="D105" s="5">
        <v>342</v>
      </c>
      <c r="E105" s="5">
        <v>2</v>
      </c>
      <c r="F105" s="5">
        <v>21</v>
      </c>
      <c r="G105" s="5">
        <v>0</v>
      </c>
      <c r="H105" s="5">
        <v>1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1</v>
      </c>
      <c r="P105" s="5">
        <v>748</v>
      </c>
      <c r="Q105" s="5">
        <v>0</v>
      </c>
      <c r="R105" s="5">
        <v>6</v>
      </c>
      <c r="S105" s="5">
        <v>754</v>
      </c>
      <c r="T105" s="5">
        <v>0</v>
      </c>
      <c r="U105" s="5" t="str">
        <f t="shared" si="3"/>
        <v>Manish Sisodia</v>
      </c>
      <c r="V105" s="5" t="str">
        <f t="shared" si="4"/>
        <v>Manish Sisodia Won</v>
      </c>
      <c r="W105" s="5" t="str">
        <f t="shared" si="5"/>
        <v>Ravinder Singh Negi Lost</v>
      </c>
    </row>
    <row r="106" spans="1:23" x14ac:dyDescent="0.3">
      <c r="A106" s="5">
        <v>104</v>
      </c>
      <c r="B106" s="5">
        <v>104</v>
      </c>
      <c r="C106" s="5">
        <v>362</v>
      </c>
      <c r="D106" s="5">
        <v>340</v>
      </c>
      <c r="E106" s="5">
        <v>0</v>
      </c>
      <c r="F106" s="5">
        <v>23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1</v>
      </c>
      <c r="P106" s="5">
        <v>726</v>
      </c>
      <c r="Q106" s="5">
        <v>0</v>
      </c>
      <c r="R106" s="5">
        <v>4</v>
      </c>
      <c r="S106" s="5">
        <v>730</v>
      </c>
      <c r="T106" s="5">
        <v>0</v>
      </c>
      <c r="U106" s="5" t="str">
        <f t="shared" si="3"/>
        <v>Manish Sisodia</v>
      </c>
      <c r="V106" s="5" t="str">
        <f t="shared" si="4"/>
        <v>Manish Sisodia Won</v>
      </c>
      <c r="W106" s="5" t="str">
        <f t="shared" si="5"/>
        <v>Ravinder Singh Negi Lost</v>
      </c>
    </row>
    <row r="107" spans="1:23" x14ac:dyDescent="0.3">
      <c r="A107" s="5">
        <v>105</v>
      </c>
      <c r="B107" s="5">
        <v>105</v>
      </c>
      <c r="C107" s="5">
        <v>395</v>
      </c>
      <c r="D107" s="5">
        <v>384</v>
      </c>
      <c r="E107" s="5">
        <v>1</v>
      </c>
      <c r="F107" s="5">
        <v>16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1</v>
      </c>
      <c r="M107" s="5">
        <v>0</v>
      </c>
      <c r="N107" s="5">
        <v>0</v>
      </c>
      <c r="O107" s="5">
        <v>0</v>
      </c>
      <c r="P107" s="5">
        <v>797</v>
      </c>
      <c r="Q107" s="5">
        <v>0</v>
      </c>
      <c r="R107" s="5">
        <v>2</v>
      </c>
      <c r="S107" s="5">
        <v>799</v>
      </c>
      <c r="T107" s="5">
        <v>0</v>
      </c>
      <c r="U107" s="5" t="str">
        <f t="shared" si="3"/>
        <v>Manish Sisodia</v>
      </c>
      <c r="V107" s="5" t="str">
        <f t="shared" si="4"/>
        <v>Manish Sisodia Won</v>
      </c>
      <c r="W107" s="5" t="str">
        <f t="shared" si="5"/>
        <v>Ravinder Singh Negi Lost</v>
      </c>
    </row>
    <row r="108" spans="1:23" x14ac:dyDescent="0.3">
      <c r="A108" s="5">
        <v>106</v>
      </c>
      <c r="B108" s="5">
        <v>106</v>
      </c>
      <c r="C108" s="5">
        <v>318</v>
      </c>
      <c r="D108" s="5">
        <v>225</v>
      </c>
      <c r="E108" s="5">
        <v>0</v>
      </c>
      <c r="F108" s="5">
        <v>8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3</v>
      </c>
      <c r="M108" s="5">
        <v>0</v>
      </c>
      <c r="N108" s="5">
        <v>0</v>
      </c>
      <c r="O108" s="5">
        <v>1</v>
      </c>
      <c r="P108" s="5">
        <v>555</v>
      </c>
      <c r="Q108" s="5">
        <v>0</v>
      </c>
      <c r="R108" s="5">
        <v>3</v>
      </c>
      <c r="S108" s="5">
        <v>558</v>
      </c>
      <c r="T108" s="5">
        <v>0</v>
      </c>
      <c r="U108" s="5" t="str">
        <f t="shared" si="3"/>
        <v>Manish Sisodia</v>
      </c>
      <c r="V108" s="5" t="str">
        <f t="shared" si="4"/>
        <v>Manish Sisodia Won</v>
      </c>
      <c r="W108" s="5" t="str">
        <f t="shared" si="5"/>
        <v>Ravinder Singh Negi Lost</v>
      </c>
    </row>
    <row r="109" spans="1:23" x14ac:dyDescent="0.3">
      <c r="A109" s="5">
        <v>107</v>
      </c>
      <c r="B109" s="5">
        <v>107</v>
      </c>
      <c r="C109" s="5">
        <v>283</v>
      </c>
      <c r="D109" s="5">
        <v>268</v>
      </c>
      <c r="E109" s="5">
        <v>4</v>
      </c>
      <c r="F109" s="5">
        <v>19</v>
      </c>
      <c r="G109" s="5">
        <v>1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575</v>
      </c>
      <c r="Q109" s="5">
        <v>0</v>
      </c>
      <c r="R109" s="5">
        <v>4</v>
      </c>
      <c r="S109" s="5">
        <v>579</v>
      </c>
      <c r="T109" s="5">
        <v>0</v>
      </c>
      <c r="U109" s="5" t="str">
        <f t="shared" si="3"/>
        <v>Manish Sisodia</v>
      </c>
      <c r="V109" s="5" t="str">
        <f t="shared" si="4"/>
        <v>Manish Sisodia Won</v>
      </c>
      <c r="W109" s="5" t="str">
        <f t="shared" si="5"/>
        <v>Ravinder Singh Negi Lost</v>
      </c>
    </row>
    <row r="110" spans="1:23" x14ac:dyDescent="0.3">
      <c r="A110" s="5">
        <v>108</v>
      </c>
      <c r="B110" s="5">
        <v>108</v>
      </c>
      <c r="C110" s="5">
        <v>313</v>
      </c>
      <c r="D110" s="5">
        <v>300</v>
      </c>
      <c r="E110" s="5">
        <v>2</v>
      </c>
      <c r="F110" s="5">
        <v>13</v>
      </c>
      <c r="G110" s="5">
        <v>2</v>
      </c>
      <c r="H110" s="5">
        <v>1</v>
      </c>
      <c r="I110" s="5">
        <v>0</v>
      </c>
      <c r="J110" s="5">
        <v>0</v>
      </c>
      <c r="K110" s="5">
        <v>0</v>
      </c>
      <c r="L110" s="5">
        <v>1</v>
      </c>
      <c r="M110" s="5">
        <v>0</v>
      </c>
      <c r="N110" s="5">
        <v>0</v>
      </c>
      <c r="O110" s="5">
        <v>0</v>
      </c>
      <c r="P110" s="5">
        <v>632</v>
      </c>
      <c r="Q110" s="5">
        <v>0</v>
      </c>
      <c r="R110" s="5">
        <v>1</v>
      </c>
      <c r="S110" s="5">
        <v>633</v>
      </c>
      <c r="T110" s="5">
        <v>0</v>
      </c>
      <c r="U110" s="5" t="str">
        <f t="shared" si="3"/>
        <v>Manish Sisodia</v>
      </c>
      <c r="V110" s="5" t="str">
        <f t="shared" si="4"/>
        <v>Manish Sisodia Won</v>
      </c>
      <c r="W110" s="5" t="str">
        <f t="shared" si="5"/>
        <v>Ravinder Singh Negi Lost</v>
      </c>
    </row>
    <row r="111" spans="1:23" x14ac:dyDescent="0.3">
      <c r="A111" s="5">
        <v>109</v>
      </c>
      <c r="B111" s="5">
        <v>109</v>
      </c>
      <c r="C111" s="5">
        <v>300</v>
      </c>
      <c r="D111" s="5">
        <v>325</v>
      </c>
      <c r="E111" s="5">
        <v>2</v>
      </c>
      <c r="F111" s="5">
        <v>16</v>
      </c>
      <c r="G111" s="5">
        <v>0</v>
      </c>
      <c r="H111" s="5">
        <v>0</v>
      </c>
      <c r="I111" s="5">
        <v>0</v>
      </c>
      <c r="J111" s="5">
        <v>0</v>
      </c>
      <c r="K111" s="5">
        <v>1</v>
      </c>
      <c r="L111" s="5">
        <v>0</v>
      </c>
      <c r="M111" s="5">
        <v>0</v>
      </c>
      <c r="N111" s="5">
        <v>0</v>
      </c>
      <c r="O111" s="5">
        <v>0</v>
      </c>
      <c r="P111" s="5">
        <v>644</v>
      </c>
      <c r="Q111" s="5">
        <v>0</v>
      </c>
      <c r="R111" s="5">
        <v>4</v>
      </c>
      <c r="S111" s="5">
        <v>648</v>
      </c>
      <c r="T111" s="5">
        <v>0</v>
      </c>
      <c r="U111" s="5" t="str">
        <f t="shared" si="3"/>
        <v>Ravinder Singh Negi</v>
      </c>
      <c r="V111" s="5" t="str">
        <f t="shared" si="4"/>
        <v>Manish Sisodia Lost but by less than 50 Votes</v>
      </c>
      <c r="W111" s="5" t="str">
        <f t="shared" si="5"/>
        <v>Ravinder Singh Negi Won But by Less than 100 votes</v>
      </c>
    </row>
    <row r="112" spans="1:23" x14ac:dyDescent="0.3">
      <c r="A112" s="5">
        <v>110</v>
      </c>
      <c r="B112" s="5">
        <v>110</v>
      </c>
      <c r="C112" s="5">
        <v>426</v>
      </c>
      <c r="D112" s="5">
        <v>404</v>
      </c>
      <c r="E112" s="5">
        <v>2</v>
      </c>
      <c r="F112" s="5">
        <v>19</v>
      </c>
      <c r="G112" s="5">
        <v>0</v>
      </c>
      <c r="H112" s="5">
        <v>0</v>
      </c>
      <c r="I112" s="5">
        <v>0</v>
      </c>
      <c r="J112" s="5">
        <v>1</v>
      </c>
      <c r="K112" s="5">
        <v>2</v>
      </c>
      <c r="L112" s="5">
        <v>1</v>
      </c>
      <c r="M112" s="5">
        <v>0</v>
      </c>
      <c r="N112" s="5">
        <v>0</v>
      </c>
      <c r="O112" s="5">
        <v>0</v>
      </c>
      <c r="P112" s="5">
        <v>855</v>
      </c>
      <c r="Q112" s="5">
        <v>0</v>
      </c>
      <c r="R112" s="5">
        <v>5</v>
      </c>
      <c r="S112" s="5">
        <v>860</v>
      </c>
      <c r="T112" s="5">
        <v>0</v>
      </c>
      <c r="U112" s="5" t="str">
        <f t="shared" si="3"/>
        <v>Manish Sisodia</v>
      </c>
      <c r="V112" s="5" t="str">
        <f t="shared" si="4"/>
        <v>Manish Sisodia Won</v>
      </c>
      <c r="W112" s="5" t="str">
        <f t="shared" si="5"/>
        <v>Ravinder Singh Negi Lost</v>
      </c>
    </row>
    <row r="113" spans="1:23" x14ac:dyDescent="0.3">
      <c r="A113" s="5">
        <v>111</v>
      </c>
      <c r="B113" s="5">
        <v>111</v>
      </c>
      <c r="C113" s="5">
        <v>425</v>
      </c>
      <c r="D113" s="5">
        <v>328</v>
      </c>
      <c r="E113" s="5">
        <v>0</v>
      </c>
      <c r="F113" s="5">
        <v>22</v>
      </c>
      <c r="G113" s="5">
        <v>0</v>
      </c>
      <c r="H113" s="5">
        <v>1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776</v>
      </c>
      <c r="Q113" s="5">
        <v>0</v>
      </c>
      <c r="R113" s="5">
        <v>2</v>
      </c>
      <c r="S113" s="5">
        <v>778</v>
      </c>
      <c r="T113" s="5">
        <v>0</v>
      </c>
      <c r="U113" s="5" t="str">
        <f t="shared" si="3"/>
        <v>Manish Sisodia</v>
      </c>
      <c r="V113" s="5" t="str">
        <f t="shared" si="4"/>
        <v>Manish Sisodia Won</v>
      </c>
      <c r="W113" s="5" t="str">
        <f t="shared" si="5"/>
        <v>Ravinder Singh Negi Lost</v>
      </c>
    </row>
    <row r="114" spans="1:23" x14ac:dyDescent="0.3">
      <c r="A114" s="5">
        <v>112</v>
      </c>
      <c r="B114" s="5">
        <v>112</v>
      </c>
      <c r="C114" s="5">
        <v>400</v>
      </c>
      <c r="D114" s="5">
        <v>333</v>
      </c>
      <c r="E114" s="5">
        <v>3</v>
      </c>
      <c r="F114" s="5">
        <v>29</v>
      </c>
      <c r="G114" s="5">
        <v>0</v>
      </c>
      <c r="H114" s="5">
        <v>0</v>
      </c>
      <c r="I114" s="5">
        <v>0</v>
      </c>
      <c r="J114" s="5">
        <v>1</v>
      </c>
      <c r="K114" s="5">
        <v>2</v>
      </c>
      <c r="L114" s="5">
        <v>1</v>
      </c>
      <c r="M114" s="5">
        <v>0</v>
      </c>
      <c r="N114" s="5">
        <v>0</v>
      </c>
      <c r="O114" s="5">
        <v>0</v>
      </c>
      <c r="P114" s="5">
        <v>769</v>
      </c>
      <c r="Q114" s="5">
        <v>0</v>
      </c>
      <c r="R114" s="5">
        <v>6</v>
      </c>
      <c r="S114" s="5">
        <v>775</v>
      </c>
      <c r="T114" s="5">
        <v>0</v>
      </c>
      <c r="U114" s="5" t="str">
        <f t="shared" si="3"/>
        <v>Manish Sisodia</v>
      </c>
      <c r="V114" s="5" t="str">
        <f t="shared" si="4"/>
        <v>Manish Sisodia Won</v>
      </c>
      <c r="W114" s="5" t="str">
        <f t="shared" si="5"/>
        <v>Ravinder Singh Negi Lost</v>
      </c>
    </row>
    <row r="115" spans="1:23" x14ac:dyDescent="0.3">
      <c r="A115" s="5">
        <v>113</v>
      </c>
      <c r="B115" s="5">
        <v>113</v>
      </c>
      <c r="C115" s="5">
        <v>367</v>
      </c>
      <c r="D115" s="5">
        <v>213</v>
      </c>
      <c r="E115" s="5">
        <v>2</v>
      </c>
      <c r="F115" s="5">
        <v>4</v>
      </c>
      <c r="G115" s="5">
        <v>0</v>
      </c>
      <c r="H115" s="5">
        <v>0</v>
      </c>
      <c r="I115" s="5">
        <v>0</v>
      </c>
      <c r="J115" s="5">
        <v>0</v>
      </c>
      <c r="K115" s="5">
        <v>2</v>
      </c>
      <c r="L115" s="5">
        <v>0</v>
      </c>
      <c r="M115" s="5">
        <v>0</v>
      </c>
      <c r="N115" s="5">
        <v>0</v>
      </c>
      <c r="O115" s="5">
        <v>0</v>
      </c>
      <c r="P115" s="5">
        <v>588</v>
      </c>
      <c r="Q115" s="5">
        <v>0</v>
      </c>
      <c r="R115" s="5">
        <v>0</v>
      </c>
      <c r="S115" s="5">
        <v>588</v>
      </c>
      <c r="T115" s="5">
        <v>0</v>
      </c>
      <c r="U115" s="5" t="str">
        <f t="shared" si="3"/>
        <v>Manish Sisodia</v>
      </c>
      <c r="V115" s="5" t="str">
        <f t="shared" si="4"/>
        <v>Manish Sisodia Won</v>
      </c>
      <c r="W115" s="5" t="str">
        <f t="shared" si="5"/>
        <v>Ravinder Singh Negi Lost</v>
      </c>
    </row>
    <row r="116" spans="1:23" x14ac:dyDescent="0.3">
      <c r="A116" s="5">
        <v>114</v>
      </c>
      <c r="B116" s="5">
        <v>114</v>
      </c>
      <c r="C116" s="5">
        <v>282</v>
      </c>
      <c r="D116" s="5">
        <v>353</v>
      </c>
      <c r="E116" s="5">
        <v>6</v>
      </c>
      <c r="F116" s="5">
        <v>8</v>
      </c>
      <c r="G116" s="5">
        <v>0</v>
      </c>
      <c r="H116" s="5">
        <v>0</v>
      </c>
      <c r="I116" s="5">
        <v>0</v>
      </c>
      <c r="J116" s="5">
        <v>0</v>
      </c>
      <c r="K116" s="5">
        <v>4</v>
      </c>
      <c r="L116" s="5">
        <v>1</v>
      </c>
      <c r="M116" s="5">
        <v>0</v>
      </c>
      <c r="N116" s="5">
        <v>0</v>
      </c>
      <c r="O116" s="5">
        <v>0</v>
      </c>
      <c r="P116" s="5">
        <v>654</v>
      </c>
      <c r="Q116" s="5">
        <v>0</v>
      </c>
      <c r="R116" s="5">
        <v>1</v>
      </c>
      <c r="S116" s="5">
        <v>655</v>
      </c>
      <c r="T116" s="5">
        <v>0</v>
      </c>
      <c r="U116" s="5" t="str">
        <f t="shared" si="3"/>
        <v>Ravinder Singh Negi</v>
      </c>
      <c r="V116" s="5" t="str">
        <f t="shared" si="4"/>
        <v>Manish Sisodia Lost By 50 Votes or more</v>
      </c>
      <c r="W116" s="5" t="str">
        <f t="shared" si="5"/>
        <v>Ravinder Singh Negi Won But by Less than 100 votes</v>
      </c>
    </row>
    <row r="117" spans="1:23" x14ac:dyDescent="0.3">
      <c r="A117" s="5">
        <v>115</v>
      </c>
      <c r="B117" s="5">
        <v>115</v>
      </c>
      <c r="C117" s="5">
        <v>221</v>
      </c>
      <c r="D117" s="5">
        <v>273</v>
      </c>
      <c r="E117" s="5">
        <v>0</v>
      </c>
      <c r="F117" s="5">
        <v>9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1</v>
      </c>
      <c r="N117" s="5">
        <v>0</v>
      </c>
      <c r="O117" s="5">
        <v>0</v>
      </c>
      <c r="P117" s="5">
        <v>504</v>
      </c>
      <c r="Q117" s="5">
        <v>0</v>
      </c>
      <c r="R117" s="5">
        <v>3</v>
      </c>
      <c r="S117" s="5">
        <v>507</v>
      </c>
      <c r="T117" s="5">
        <v>0</v>
      </c>
      <c r="U117" s="5" t="str">
        <f t="shared" si="3"/>
        <v>Ravinder Singh Negi</v>
      </c>
      <c r="V117" s="5" t="str">
        <f t="shared" si="4"/>
        <v>Manish Sisodia Lost By 50 Votes or more</v>
      </c>
      <c r="W117" s="5" t="str">
        <f t="shared" si="5"/>
        <v>Ravinder Singh Negi Won But by Less than 100 votes</v>
      </c>
    </row>
    <row r="118" spans="1:23" x14ac:dyDescent="0.3">
      <c r="A118" s="5">
        <v>116</v>
      </c>
      <c r="B118" s="5">
        <v>116</v>
      </c>
      <c r="C118" s="5">
        <v>396</v>
      </c>
      <c r="D118" s="5">
        <v>326</v>
      </c>
      <c r="E118" s="5">
        <v>16</v>
      </c>
      <c r="F118" s="5">
        <v>10</v>
      </c>
      <c r="G118" s="5">
        <v>1</v>
      </c>
      <c r="H118" s="5">
        <v>1</v>
      </c>
      <c r="I118" s="5">
        <v>1</v>
      </c>
      <c r="J118" s="5">
        <v>0</v>
      </c>
      <c r="K118" s="5">
        <v>0</v>
      </c>
      <c r="L118" s="5">
        <v>1</v>
      </c>
      <c r="M118" s="5">
        <v>0</v>
      </c>
      <c r="N118" s="5">
        <v>0</v>
      </c>
      <c r="O118" s="5">
        <v>1</v>
      </c>
      <c r="P118" s="5">
        <v>753</v>
      </c>
      <c r="Q118" s="5">
        <v>0</v>
      </c>
      <c r="R118" s="5">
        <v>0</v>
      </c>
      <c r="S118" s="5">
        <v>753</v>
      </c>
      <c r="T118" s="5">
        <v>0</v>
      </c>
      <c r="U118" s="5" t="str">
        <f t="shared" si="3"/>
        <v>Manish Sisodia</v>
      </c>
      <c r="V118" s="5" t="str">
        <f t="shared" si="4"/>
        <v>Manish Sisodia Won</v>
      </c>
      <c r="W118" s="5" t="str">
        <f t="shared" si="5"/>
        <v>Ravinder Singh Negi Lost</v>
      </c>
    </row>
    <row r="119" spans="1:23" x14ac:dyDescent="0.3">
      <c r="A119" s="5">
        <v>117</v>
      </c>
      <c r="B119" s="5">
        <v>117</v>
      </c>
      <c r="C119" s="5">
        <v>387</v>
      </c>
      <c r="D119" s="5">
        <v>567</v>
      </c>
      <c r="E119" s="5">
        <v>4</v>
      </c>
      <c r="F119" s="5">
        <v>9</v>
      </c>
      <c r="G119" s="5">
        <v>0</v>
      </c>
      <c r="H119" s="5">
        <v>0</v>
      </c>
      <c r="I119" s="5">
        <v>0</v>
      </c>
      <c r="J119" s="5">
        <v>0</v>
      </c>
      <c r="K119" s="5">
        <v>1</v>
      </c>
      <c r="L119" s="5">
        <v>2</v>
      </c>
      <c r="M119" s="5">
        <v>0</v>
      </c>
      <c r="N119" s="5">
        <v>1</v>
      </c>
      <c r="O119" s="5">
        <v>1</v>
      </c>
      <c r="P119" s="5">
        <v>972</v>
      </c>
      <c r="Q119" s="5">
        <v>0</v>
      </c>
      <c r="R119" s="5">
        <v>3</v>
      </c>
      <c r="S119" s="5">
        <v>975</v>
      </c>
      <c r="T119" s="5">
        <v>0</v>
      </c>
      <c r="U119" s="5" t="str">
        <f t="shared" si="3"/>
        <v>Ravinder Singh Negi</v>
      </c>
      <c r="V119" s="5" t="str">
        <f t="shared" si="4"/>
        <v>Manish Sisodia Lost By 50 Votes or more</v>
      </c>
      <c r="W119" s="5" t="str">
        <f t="shared" si="5"/>
        <v>Ravindra Negi Won By 100 Votes or more</v>
      </c>
    </row>
    <row r="120" spans="1:23" x14ac:dyDescent="0.3">
      <c r="A120" s="5">
        <v>118</v>
      </c>
      <c r="B120" s="5">
        <v>118</v>
      </c>
      <c r="C120" s="5">
        <v>235</v>
      </c>
      <c r="D120" s="5">
        <v>403</v>
      </c>
      <c r="E120" s="5">
        <v>0</v>
      </c>
      <c r="F120" s="5">
        <v>1</v>
      </c>
      <c r="G120" s="5">
        <v>0</v>
      </c>
      <c r="H120" s="5">
        <v>0</v>
      </c>
      <c r="I120" s="5">
        <v>0</v>
      </c>
      <c r="J120" s="5">
        <v>0</v>
      </c>
      <c r="K120" s="5">
        <v>1</v>
      </c>
      <c r="L120" s="5">
        <v>2</v>
      </c>
      <c r="M120" s="5">
        <v>0</v>
      </c>
      <c r="N120" s="5">
        <v>0</v>
      </c>
      <c r="O120" s="5">
        <v>0</v>
      </c>
      <c r="P120" s="5">
        <v>642</v>
      </c>
      <c r="Q120" s="5">
        <v>0</v>
      </c>
      <c r="R120" s="5">
        <v>2</v>
      </c>
      <c r="S120" s="5">
        <v>644</v>
      </c>
      <c r="T120" s="5">
        <v>0</v>
      </c>
      <c r="U120" s="5" t="str">
        <f t="shared" si="3"/>
        <v>Ravinder Singh Negi</v>
      </c>
      <c r="V120" s="5" t="str">
        <f t="shared" si="4"/>
        <v>Manish Sisodia Lost By 50 Votes or more</v>
      </c>
      <c r="W120" s="5" t="str">
        <f t="shared" si="5"/>
        <v>Ravindra Negi Won By 100 Votes or more</v>
      </c>
    </row>
    <row r="121" spans="1:23" x14ac:dyDescent="0.3">
      <c r="A121" s="5">
        <v>119</v>
      </c>
      <c r="B121" s="5">
        <v>119</v>
      </c>
      <c r="C121" s="5">
        <v>264</v>
      </c>
      <c r="D121" s="5">
        <v>463</v>
      </c>
      <c r="E121" s="5">
        <v>0</v>
      </c>
      <c r="F121" s="5">
        <v>8</v>
      </c>
      <c r="G121" s="5">
        <v>0</v>
      </c>
      <c r="H121" s="5">
        <v>0</v>
      </c>
      <c r="I121" s="5">
        <v>0</v>
      </c>
      <c r="J121" s="5">
        <v>0</v>
      </c>
      <c r="K121" s="5">
        <v>1</v>
      </c>
      <c r="L121" s="5">
        <v>0</v>
      </c>
      <c r="M121" s="5">
        <v>0</v>
      </c>
      <c r="N121" s="5">
        <v>2</v>
      </c>
      <c r="O121" s="5">
        <v>1</v>
      </c>
      <c r="P121" s="5">
        <v>739</v>
      </c>
      <c r="Q121" s="5">
        <v>0</v>
      </c>
      <c r="R121" s="5">
        <v>2</v>
      </c>
      <c r="S121" s="5">
        <v>741</v>
      </c>
      <c r="T121" s="5">
        <v>0</v>
      </c>
      <c r="U121" s="5" t="str">
        <f t="shared" si="3"/>
        <v>Ravinder Singh Negi</v>
      </c>
      <c r="V121" s="5" t="str">
        <f t="shared" si="4"/>
        <v>Manish Sisodia Lost By 50 Votes or more</v>
      </c>
      <c r="W121" s="5" t="str">
        <f t="shared" si="5"/>
        <v>Ravindra Negi Won By 100 Votes or more</v>
      </c>
    </row>
    <row r="122" spans="1:23" x14ac:dyDescent="0.3">
      <c r="A122" s="5">
        <v>120</v>
      </c>
      <c r="B122" s="5">
        <v>120</v>
      </c>
      <c r="C122" s="5">
        <v>273</v>
      </c>
      <c r="D122" s="5">
        <v>455</v>
      </c>
      <c r="E122" s="5">
        <v>3</v>
      </c>
      <c r="F122" s="5">
        <v>6</v>
      </c>
      <c r="G122" s="5">
        <v>0</v>
      </c>
      <c r="H122" s="5">
        <v>0</v>
      </c>
      <c r="I122" s="5">
        <v>0</v>
      </c>
      <c r="J122" s="5">
        <v>0</v>
      </c>
      <c r="K122" s="5">
        <v>2</v>
      </c>
      <c r="L122" s="5">
        <v>4</v>
      </c>
      <c r="M122" s="5">
        <v>0</v>
      </c>
      <c r="N122" s="5">
        <v>0</v>
      </c>
      <c r="O122" s="5">
        <v>1</v>
      </c>
      <c r="P122" s="5">
        <v>744</v>
      </c>
      <c r="Q122" s="5">
        <v>0</v>
      </c>
      <c r="R122" s="5">
        <v>5</v>
      </c>
      <c r="S122" s="5">
        <v>749</v>
      </c>
      <c r="T122" s="5">
        <v>0</v>
      </c>
      <c r="U122" s="5" t="str">
        <f t="shared" si="3"/>
        <v>Ravinder Singh Negi</v>
      </c>
      <c r="V122" s="5" t="str">
        <f t="shared" si="4"/>
        <v>Manish Sisodia Lost By 50 Votes or more</v>
      </c>
      <c r="W122" s="5" t="str">
        <f t="shared" si="5"/>
        <v>Ravindra Negi Won By 100 Votes or more</v>
      </c>
    </row>
    <row r="123" spans="1:23" x14ac:dyDescent="0.3">
      <c r="A123" s="5">
        <v>121</v>
      </c>
      <c r="B123" s="5">
        <v>121</v>
      </c>
      <c r="C123" s="5">
        <v>688</v>
      </c>
      <c r="D123" s="5">
        <v>285</v>
      </c>
      <c r="E123" s="5">
        <v>1</v>
      </c>
      <c r="F123" s="5">
        <v>14</v>
      </c>
      <c r="G123" s="5">
        <v>1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1</v>
      </c>
      <c r="P123" s="5">
        <v>990</v>
      </c>
      <c r="Q123" s="5">
        <v>0</v>
      </c>
      <c r="R123" s="5">
        <v>1</v>
      </c>
      <c r="S123" s="5">
        <v>991</v>
      </c>
      <c r="T123" s="5">
        <v>0</v>
      </c>
      <c r="U123" s="5" t="str">
        <f t="shared" si="3"/>
        <v>Manish Sisodia</v>
      </c>
      <c r="V123" s="5" t="str">
        <f t="shared" si="4"/>
        <v>Manish Sisodia Won</v>
      </c>
      <c r="W123" s="5" t="str">
        <f t="shared" si="5"/>
        <v>Ravinder Singh Negi Lost</v>
      </c>
    </row>
    <row r="124" spans="1:23" x14ac:dyDescent="0.3">
      <c r="A124" s="5">
        <v>122</v>
      </c>
      <c r="B124" s="5">
        <v>122</v>
      </c>
      <c r="C124" s="5">
        <v>451</v>
      </c>
      <c r="D124" s="5">
        <v>420</v>
      </c>
      <c r="E124" s="5">
        <v>0</v>
      </c>
      <c r="F124" s="5">
        <v>9</v>
      </c>
      <c r="G124" s="5">
        <v>2</v>
      </c>
      <c r="H124" s="5">
        <v>1</v>
      </c>
      <c r="I124" s="5">
        <v>1</v>
      </c>
      <c r="J124" s="5">
        <v>0</v>
      </c>
      <c r="K124" s="5">
        <v>0</v>
      </c>
      <c r="L124" s="5">
        <v>2</v>
      </c>
      <c r="M124" s="5">
        <v>2</v>
      </c>
      <c r="N124" s="5">
        <v>0</v>
      </c>
      <c r="O124" s="5">
        <v>0</v>
      </c>
      <c r="P124" s="5">
        <v>888</v>
      </c>
      <c r="Q124" s="5">
        <v>0</v>
      </c>
      <c r="R124" s="5">
        <v>5</v>
      </c>
      <c r="S124" s="5">
        <v>893</v>
      </c>
      <c r="T124" s="5">
        <v>0</v>
      </c>
      <c r="U124" s="5" t="str">
        <f t="shared" si="3"/>
        <v>Manish Sisodia</v>
      </c>
      <c r="V124" s="5" t="str">
        <f t="shared" si="4"/>
        <v>Manish Sisodia Won</v>
      </c>
      <c r="W124" s="5" t="str">
        <f t="shared" si="5"/>
        <v>Ravinder Singh Negi Lost</v>
      </c>
    </row>
    <row r="125" spans="1:23" x14ac:dyDescent="0.3">
      <c r="A125" s="5">
        <v>123</v>
      </c>
      <c r="B125" s="5">
        <v>123</v>
      </c>
      <c r="C125" s="5">
        <v>399</v>
      </c>
      <c r="D125" s="5">
        <v>489</v>
      </c>
      <c r="E125" s="5">
        <v>5</v>
      </c>
      <c r="F125" s="5">
        <v>19</v>
      </c>
      <c r="G125" s="5">
        <v>2</v>
      </c>
      <c r="H125" s="5">
        <v>3</v>
      </c>
      <c r="I125" s="5">
        <v>1</v>
      </c>
      <c r="J125" s="5">
        <v>1</v>
      </c>
      <c r="K125" s="5">
        <v>4</v>
      </c>
      <c r="L125" s="5">
        <v>3</v>
      </c>
      <c r="M125" s="5">
        <v>0</v>
      </c>
      <c r="N125" s="5">
        <v>2</v>
      </c>
      <c r="O125" s="5">
        <v>2</v>
      </c>
      <c r="P125" s="5">
        <v>930</v>
      </c>
      <c r="Q125" s="5">
        <v>0</v>
      </c>
      <c r="R125" s="5">
        <v>1</v>
      </c>
      <c r="S125" s="5">
        <v>931</v>
      </c>
      <c r="T125" s="5">
        <v>0</v>
      </c>
      <c r="U125" s="5" t="str">
        <f t="shared" si="3"/>
        <v>Ravinder Singh Negi</v>
      </c>
      <c r="V125" s="5" t="str">
        <f t="shared" si="4"/>
        <v>Manish Sisodia Lost By 50 Votes or more</v>
      </c>
      <c r="W125" s="5" t="str">
        <f t="shared" si="5"/>
        <v>Ravinder Singh Negi Won But by Less than 100 votes</v>
      </c>
    </row>
    <row r="126" spans="1:23" x14ac:dyDescent="0.3">
      <c r="A126" s="5">
        <v>124</v>
      </c>
      <c r="B126" s="5">
        <v>124</v>
      </c>
      <c r="C126" s="5">
        <v>357</v>
      </c>
      <c r="D126" s="5">
        <v>553</v>
      </c>
      <c r="E126" s="5">
        <v>0</v>
      </c>
      <c r="F126" s="5">
        <v>16</v>
      </c>
      <c r="G126" s="5">
        <v>0</v>
      </c>
      <c r="H126" s="5">
        <v>1</v>
      </c>
      <c r="I126" s="5">
        <v>0</v>
      </c>
      <c r="J126" s="5">
        <v>0</v>
      </c>
      <c r="K126" s="5">
        <v>1</v>
      </c>
      <c r="L126" s="5">
        <v>1</v>
      </c>
      <c r="M126" s="5">
        <v>1</v>
      </c>
      <c r="N126" s="5">
        <v>0</v>
      </c>
      <c r="O126" s="5">
        <v>1</v>
      </c>
      <c r="P126" s="5">
        <v>931</v>
      </c>
      <c r="Q126" s="5">
        <v>0</v>
      </c>
      <c r="R126" s="5">
        <v>7</v>
      </c>
      <c r="S126" s="5">
        <v>938</v>
      </c>
      <c r="T126" s="5">
        <v>0</v>
      </c>
      <c r="U126" s="5" t="str">
        <f t="shared" si="3"/>
        <v>Ravinder Singh Negi</v>
      </c>
      <c r="V126" s="5" t="str">
        <f t="shared" si="4"/>
        <v>Manish Sisodia Lost By 50 Votes or more</v>
      </c>
      <c r="W126" s="5" t="str">
        <f t="shared" si="5"/>
        <v>Ravindra Negi Won By 100 Votes or more</v>
      </c>
    </row>
    <row r="127" spans="1:23" x14ac:dyDescent="0.3">
      <c r="A127" s="5">
        <v>125</v>
      </c>
      <c r="B127" s="5">
        <v>125</v>
      </c>
      <c r="C127" s="5">
        <v>212</v>
      </c>
      <c r="D127" s="5">
        <v>318</v>
      </c>
      <c r="E127" s="5">
        <v>1</v>
      </c>
      <c r="F127" s="5">
        <v>14</v>
      </c>
      <c r="G127" s="5">
        <v>0</v>
      </c>
      <c r="H127" s="5">
        <v>1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1</v>
      </c>
      <c r="P127" s="5">
        <v>547</v>
      </c>
      <c r="Q127" s="5">
        <v>0</v>
      </c>
      <c r="R127" s="5">
        <v>0</v>
      </c>
      <c r="S127" s="5">
        <v>547</v>
      </c>
      <c r="T127" s="5">
        <v>0</v>
      </c>
      <c r="U127" s="5" t="str">
        <f t="shared" si="3"/>
        <v>Ravinder Singh Negi</v>
      </c>
      <c r="V127" s="5" t="str">
        <f t="shared" si="4"/>
        <v>Manish Sisodia Lost By 50 Votes or more</v>
      </c>
      <c r="W127" s="5" t="str">
        <f t="shared" si="5"/>
        <v>Ravindra Negi Won By 100 Votes or more</v>
      </c>
    </row>
    <row r="128" spans="1:23" x14ac:dyDescent="0.3">
      <c r="A128" s="5">
        <v>126</v>
      </c>
      <c r="B128" s="5">
        <v>126</v>
      </c>
      <c r="C128" s="5">
        <v>197</v>
      </c>
      <c r="D128" s="5">
        <v>343</v>
      </c>
      <c r="E128" s="5">
        <v>0</v>
      </c>
      <c r="F128" s="5">
        <v>5</v>
      </c>
      <c r="G128" s="5">
        <v>1</v>
      </c>
      <c r="H128" s="5">
        <v>1</v>
      </c>
      <c r="I128" s="5">
        <v>0</v>
      </c>
      <c r="J128" s="5">
        <v>0</v>
      </c>
      <c r="K128" s="5">
        <v>1</v>
      </c>
      <c r="L128" s="5">
        <v>4</v>
      </c>
      <c r="M128" s="5">
        <v>1</v>
      </c>
      <c r="N128" s="5">
        <v>2</v>
      </c>
      <c r="O128" s="5">
        <v>1</v>
      </c>
      <c r="P128" s="5">
        <v>556</v>
      </c>
      <c r="Q128" s="5">
        <v>0</v>
      </c>
      <c r="R128" s="5">
        <v>4</v>
      </c>
      <c r="S128" s="5">
        <v>560</v>
      </c>
      <c r="T128" s="5">
        <v>0</v>
      </c>
      <c r="U128" s="5" t="str">
        <f t="shared" si="3"/>
        <v>Ravinder Singh Negi</v>
      </c>
      <c r="V128" s="5" t="str">
        <f t="shared" si="4"/>
        <v>Manish Sisodia Lost By 50 Votes or more</v>
      </c>
      <c r="W128" s="5" t="str">
        <f t="shared" si="5"/>
        <v>Ravindra Negi Won By 100 Votes or more</v>
      </c>
    </row>
    <row r="129" spans="1:23" x14ac:dyDescent="0.3">
      <c r="A129" s="5">
        <v>127</v>
      </c>
      <c r="B129" s="5">
        <v>127</v>
      </c>
      <c r="C129" s="5">
        <v>252</v>
      </c>
      <c r="D129" s="5">
        <v>444</v>
      </c>
      <c r="E129" s="5">
        <v>0</v>
      </c>
      <c r="F129" s="5">
        <v>11</v>
      </c>
      <c r="G129" s="5">
        <v>0</v>
      </c>
      <c r="H129" s="5">
        <v>0</v>
      </c>
      <c r="I129" s="5">
        <v>0</v>
      </c>
      <c r="J129" s="5">
        <v>0</v>
      </c>
      <c r="K129" s="5">
        <v>5</v>
      </c>
      <c r="L129" s="5">
        <v>0</v>
      </c>
      <c r="M129" s="5">
        <v>1</v>
      </c>
      <c r="N129" s="5">
        <v>1</v>
      </c>
      <c r="O129" s="5">
        <v>0</v>
      </c>
      <c r="P129" s="5">
        <v>714</v>
      </c>
      <c r="Q129" s="5">
        <v>0</v>
      </c>
      <c r="R129" s="5">
        <v>1</v>
      </c>
      <c r="S129" s="5">
        <v>715</v>
      </c>
      <c r="T129" s="5">
        <v>0</v>
      </c>
      <c r="U129" s="5" t="str">
        <f t="shared" si="3"/>
        <v>Ravinder Singh Negi</v>
      </c>
      <c r="V129" s="5" t="str">
        <f t="shared" si="4"/>
        <v>Manish Sisodia Lost By 50 Votes or more</v>
      </c>
      <c r="W129" s="5" t="str">
        <f t="shared" si="5"/>
        <v>Ravindra Negi Won By 100 Votes or more</v>
      </c>
    </row>
    <row r="130" spans="1:23" x14ac:dyDescent="0.3">
      <c r="A130" s="5">
        <v>128</v>
      </c>
      <c r="B130" s="5">
        <v>128</v>
      </c>
      <c r="C130" s="5">
        <v>394</v>
      </c>
      <c r="D130" s="5">
        <v>516</v>
      </c>
      <c r="E130" s="5">
        <v>2</v>
      </c>
      <c r="F130" s="5">
        <v>11</v>
      </c>
      <c r="G130" s="5">
        <v>3</v>
      </c>
      <c r="H130" s="5">
        <v>0</v>
      </c>
      <c r="I130" s="5">
        <v>1</v>
      </c>
      <c r="J130" s="5">
        <v>0</v>
      </c>
      <c r="K130" s="5">
        <v>1</v>
      </c>
      <c r="L130" s="5">
        <v>2</v>
      </c>
      <c r="M130" s="5">
        <v>0</v>
      </c>
      <c r="N130" s="5">
        <v>1</v>
      </c>
      <c r="O130" s="5">
        <v>1</v>
      </c>
      <c r="P130" s="5">
        <v>932</v>
      </c>
      <c r="Q130" s="5">
        <v>0</v>
      </c>
      <c r="R130" s="5">
        <v>2</v>
      </c>
      <c r="S130" s="5">
        <v>934</v>
      </c>
      <c r="T130" s="5">
        <v>0</v>
      </c>
      <c r="U130" s="5" t="str">
        <f t="shared" si="3"/>
        <v>Ravinder Singh Negi</v>
      </c>
      <c r="V130" s="5" t="str">
        <f t="shared" si="4"/>
        <v>Manish Sisodia Lost By 50 Votes or more</v>
      </c>
      <c r="W130" s="5" t="str">
        <f t="shared" si="5"/>
        <v>Ravindra Negi Won By 100 Votes or more</v>
      </c>
    </row>
    <row r="131" spans="1:23" x14ac:dyDescent="0.3">
      <c r="A131" s="5">
        <v>129</v>
      </c>
      <c r="B131" s="5">
        <v>129</v>
      </c>
      <c r="C131" s="5">
        <v>229</v>
      </c>
      <c r="D131" s="5">
        <v>232</v>
      </c>
      <c r="E131" s="5">
        <v>2</v>
      </c>
      <c r="F131" s="5">
        <v>28</v>
      </c>
      <c r="G131" s="5">
        <v>0</v>
      </c>
      <c r="H131" s="5">
        <v>0</v>
      </c>
      <c r="I131" s="5">
        <v>1</v>
      </c>
      <c r="J131" s="5">
        <v>0</v>
      </c>
      <c r="K131" s="5">
        <v>10</v>
      </c>
      <c r="L131" s="5">
        <v>2</v>
      </c>
      <c r="M131" s="5">
        <v>1</v>
      </c>
      <c r="N131" s="5">
        <v>1</v>
      </c>
      <c r="O131" s="5">
        <v>0</v>
      </c>
      <c r="P131" s="5">
        <v>506</v>
      </c>
      <c r="Q131" s="5">
        <v>0</v>
      </c>
      <c r="R131" s="5">
        <v>3</v>
      </c>
      <c r="S131" s="5">
        <v>509</v>
      </c>
      <c r="T131" s="5">
        <v>0</v>
      </c>
      <c r="U131" s="5" t="str">
        <f t="shared" si="3"/>
        <v>Ravinder Singh Negi</v>
      </c>
      <c r="V131" s="5" t="str">
        <f t="shared" si="4"/>
        <v>Manish Sisodia Lost but by less than 50 Votes</v>
      </c>
      <c r="W131" s="5" t="str">
        <f t="shared" si="5"/>
        <v>Ravinder Singh Negi Won But by Less than 100 votes</v>
      </c>
    </row>
    <row r="132" spans="1:23" x14ac:dyDescent="0.3">
      <c r="A132" s="5">
        <v>130</v>
      </c>
      <c r="B132" s="5">
        <v>130</v>
      </c>
      <c r="C132" s="5">
        <v>367</v>
      </c>
      <c r="D132" s="5">
        <v>319</v>
      </c>
      <c r="E132" s="5">
        <v>1</v>
      </c>
      <c r="F132" s="5">
        <v>15</v>
      </c>
      <c r="G132" s="5">
        <v>2</v>
      </c>
      <c r="H132" s="5">
        <v>0</v>
      </c>
      <c r="I132" s="5">
        <v>0</v>
      </c>
      <c r="J132" s="5">
        <v>0</v>
      </c>
      <c r="K132" s="5">
        <v>1</v>
      </c>
      <c r="L132" s="5">
        <v>2</v>
      </c>
      <c r="M132" s="5">
        <v>1</v>
      </c>
      <c r="N132" s="5">
        <v>1</v>
      </c>
      <c r="O132" s="5">
        <v>2</v>
      </c>
      <c r="P132" s="5">
        <v>711</v>
      </c>
      <c r="Q132" s="5">
        <v>0</v>
      </c>
      <c r="R132" s="5">
        <v>3</v>
      </c>
      <c r="S132" s="5">
        <v>714</v>
      </c>
      <c r="T132" s="5">
        <v>0</v>
      </c>
      <c r="U132" s="5" t="str">
        <f t="shared" ref="U132:U195" si="6">IF(C132&gt;D132,"Manish Sisodia",IF((C132&lt;D132),"Ravinder Singh Negi", "Draw"))</f>
        <v>Manish Sisodia</v>
      </c>
      <c r="V132" s="5" t="str">
        <f t="shared" ref="V132:V195" si="7">IF(D132-C132&gt;=$V$1,$V$2,IF(D132&gt;C132,_xlfn.CONCAT("Manish Sisodia Lost but by less than ", $V$1, " Votes"),IF(C132&gt;D132,"Manish Sisodia Won","Draw")))</f>
        <v>Manish Sisodia Won</v>
      </c>
      <c r="W132" s="5" t="str">
        <f t="shared" ref="W132:W195" si="8">IF(D132-C132&gt;=$W$1,$W$2,IF(D132&gt;C132,_xlfn.CONCAT("Ravinder Singh Negi Won But by Less than ",$W$1," votes"),IF(C132&gt;D132,"Ravinder Singh Negi Lost","Draw")))</f>
        <v>Ravinder Singh Negi Lost</v>
      </c>
    </row>
    <row r="133" spans="1:23" x14ac:dyDescent="0.3">
      <c r="A133" s="5">
        <v>131</v>
      </c>
      <c r="B133" s="5">
        <v>131</v>
      </c>
      <c r="C133" s="5">
        <v>371</v>
      </c>
      <c r="D133" s="5">
        <v>424</v>
      </c>
      <c r="E133" s="5">
        <v>2</v>
      </c>
      <c r="F133" s="5">
        <v>43</v>
      </c>
      <c r="G133" s="5">
        <v>1</v>
      </c>
      <c r="H133" s="5">
        <v>1</v>
      </c>
      <c r="I133" s="5">
        <v>0</v>
      </c>
      <c r="J133" s="5">
        <v>2</v>
      </c>
      <c r="K133" s="5">
        <v>37</v>
      </c>
      <c r="L133" s="5">
        <v>5</v>
      </c>
      <c r="M133" s="5">
        <v>2</v>
      </c>
      <c r="N133" s="5">
        <v>0</v>
      </c>
      <c r="O133" s="5">
        <v>2</v>
      </c>
      <c r="P133" s="5">
        <v>890</v>
      </c>
      <c r="Q133" s="5">
        <v>0</v>
      </c>
      <c r="R133" s="5">
        <v>3</v>
      </c>
      <c r="S133" s="5">
        <v>893</v>
      </c>
      <c r="T133" s="5">
        <v>0</v>
      </c>
      <c r="U133" s="5" t="str">
        <f t="shared" si="6"/>
        <v>Ravinder Singh Negi</v>
      </c>
      <c r="V133" s="5" t="str">
        <f t="shared" si="7"/>
        <v>Manish Sisodia Lost By 50 Votes or more</v>
      </c>
      <c r="W133" s="5" t="str">
        <f t="shared" si="8"/>
        <v>Ravinder Singh Negi Won But by Less than 100 votes</v>
      </c>
    </row>
    <row r="134" spans="1:23" x14ac:dyDescent="0.3">
      <c r="A134" s="5">
        <v>132</v>
      </c>
      <c r="B134" s="5">
        <v>132</v>
      </c>
      <c r="C134" s="5">
        <v>182</v>
      </c>
      <c r="D134" s="5">
        <v>189</v>
      </c>
      <c r="E134" s="5">
        <v>2</v>
      </c>
      <c r="F134" s="5">
        <v>19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1</v>
      </c>
      <c r="P134" s="5">
        <v>393</v>
      </c>
      <c r="Q134" s="5">
        <v>0</v>
      </c>
      <c r="R134" s="5">
        <v>4</v>
      </c>
      <c r="S134" s="5">
        <v>397</v>
      </c>
      <c r="T134" s="5">
        <v>0</v>
      </c>
      <c r="U134" s="5" t="str">
        <f t="shared" si="6"/>
        <v>Ravinder Singh Negi</v>
      </c>
      <c r="V134" s="5" t="str">
        <f t="shared" si="7"/>
        <v>Manish Sisodia Lost but by less than 50 Votes</v>
      </c>
      <c r="W134" s="5" t="str">
        <f t="shared" si="8"/>
        <v>Ravinder Singh Negi Won But by Less than 100 votes</v>
      </c>
    </row>
    <row r="135" spans="1:23" x14ac:dyDescent="0.3">
      <c r="A135" s="5">
        <v>133</v>
      </c>
      <c r="B135" s="5">
        <v>133</v>
      </c>
      <c r="C135" s="5">
        <v>406</v>
      </c>
      <c r="D135" s="5">
        <v>297</v>
      </c>
      <c r="E135" s="5">
        <v>3</v>
      </c>
      <c r="F135" s="5">
        <v>35</v>
      </c>
      <c r="G135" s="5">
        <v>1</v>
      </c>
      <c r="H135" s="5">
        <v>0</v>
      </c>
      <c r="I135" s="5">
        <v>1</v>
      </c>
      <c r="J135" s="5">
        <v>0</v>
      </c>
      <c r="K135" s="5">
        <v>2</v>
      </c>
      <c r="L135" s="5">
        <v>3</v>
      </c>
      <c r="M135" s="5">
        <v>1</v>
      </c>
      <c r="N135" s="5">
        <v>1</v>
      </c>
      <c r="O135" s="5">
        <v>0</v>
      </c>
      <c r="P135" s="5">
        <v>750</v>
      </c>
      <c r="Q135" s="5">
        <v>0</v>
      </c>
      <c r="R135" s="5">
        <v>2</v>
      </c>
      <c r="S135" s="5">
        <v>752</v>
      </c>
      <c r="T135" s="5">
        <v>0</v>
      </c>
      <c r="U135" s="5" t="str">
        <f t="shared" si="6"/>
        <v>Manish Sisodia</v>
      </c>
      <c r="V135" s="5" t="str">
        <f t="shared" si="7"/>
        <v>Manish Sisodia Won</v>
      </c>
      <c r="W135" s="5" t="str">
        <f t="shared" si="8"/>
        <v>Ravinder Singh Negi Lost</v>
      </c>
    </row>
    <row r="136" spans="1:23" x14ac:dyDescent="0.3">
      <c r="A136" s="5">
        <v>134</v>
      </c>
      <c r="B136" s="5">
        <v>134</v>
      </c>
      <c r="C136" s="5">
        <v>578</v>
      </c>
      <c r="D136" s="5">
        <v>248</v>
      </c>
      <c r="E136" s="5">
        <v>13</v>
      </c>
      <c r="F136" s="5">
        <v>9</v>
      </c>
      <c r="G136" s="5">
        <v>1</v>
      </c>
      <c r="H136" s="5">
        <v>0</v>
      </c>
      <c r="I136" s="5">
        <v>0</v>
      </c>
      <c r="J136" s="5">
        <v>0</v>
      </c>
      <c r="K136" s="5">
        <v>4</v>
      </c>
      <c r="L136" s="5">
        <v>2</v>
      </c>
      <c r="M136" s="5">
        <v>0</v>
      </c>
      <c r="N136" s="5">
        <v>0</v>
      </c>
      <c r="O136" s="5">
        <v>1</v>
      </c>
      <c r="P136" s="5">
        <v>856</v>
      </c>
      <c r="Q136" s="5">
        <v>0</v>
      </c>
      <c r="R136" s="5">
        <v>3</v>
      </c>
      <c r="S136" s="5">
        <v>859</v>
      </c>
      <c r="T136" s="5">
        <v>0</v>
      </c>
      <c r="U136" s="5" t="str">
        <f t="shared" si="6"/>
        <v>Manish Sisodia</v>
      </c>
      <c r="V136" s="5" t="str">
        <f t="shared" si="7"/>
        <v>Manish Sisodia Won</v>
      </c>
      <c r="W136" s="5" t="str">
        <f t="shared" si="8"/>
        <v>Ravinder Singh Negi Lost</v>
      </c>
    </row>
    <row r="137" spans="1:23" x14ac:dyDescent="0.3">
      <c r="A137" s="5">
        <v>135</v>
      </c>
      <c r="B137" s="5">
        <v>135</v>
      </c>
      <c r="C137" s="5">
        <v>266</v>
      </c>
      <c r="D137" s="5">
        <v>422</v>
      </c>
      <c r="E137" s="5">
        <v>2</v>
      </c>
      <c r="F137" s="5">
        <v>19</v>
      </c>
      <c r="G137" s="5">
        <v>0</v>
      </c>
      <c r="H137" s="5">
        <v>0</v>
      </c>
      <c r="I137" s="5">
        <v>1</v>
      </c>
      <c r="J137" s="5">
        <v>0</v>
      </c>
      <c r="K137" s="5">
        <v>10</v>
      </c>
      <c r="L137" s="5">
        <v>1</v>
      </c>
      <c r="M137" s="5">
        <v>0</v>
      </c>
      <c r="N137" s="5">
        <v>0</v>
      </c>
      <c r="O137" s="5">
        <v>1</v>
      </c>
      <c r="P137" s="5">
        <v>722</v>
      </c>
      <c r="Q137" s="5">
        <v>0</v>
      </c>
      <c r="R137" s="5">
        <v>1</v>
      </c>
      <c r="S137" s="5">
        <v>723</v>
      </c>
      <c r="T137" s="5">
        <v>0</v>
      </c>
      <c r="U137" s="5" t="str">
        <f t="shared" si="6"/>
        <v>Ravinder Singh Negi</v>
      </c>
      <c r="V137" s="5" t="str">
        <f t="shared" si="7"/>
        <v>Manish Sisodia Lost By 50 Votes or more</v>
      </c>
      <c r="W137" s="5" t="str">
        <f t="shared" si="8"/>
        <v>Ravindra Negi Won By 100 Votes or more</v>
      </c>
    </row>
    <row r="138" spans="1:23" x14ac:dyDescent="0.3">
      <c r="A138" s="5">
        <v>136</v>
      </c>
      <c r="B138" s="5">
        <v>136</v>
      </c>
      <c r="C138" s="5">
        <v>307</v>
      </c>
      <c r="D138" s="5">
        <v>324</v>
      </c>
      <c r="E138" s="5">
        <v>4</v>
      </c>
      <c r="F138" s="5">
        <v>14</v>
      </c>
      <c r="G138" s="5">
        <v>0</v>
      </c>
      <c r="H138" s="5">
        <v>0</v>
      </c>
      <c r="I138" s="5">
        <v>0</v>
      </c>
      <c r="J138" s="5">
        <v>0</v>
      </c>
      <c r="K138" s="5">
        <v>3</v>
      </c>
      <c r="L138" s="5">
        <v>4</v>
      </c>
      <c r="M138" s="5">
        <v>1</v>
      </c>
      <c r="N138" s="5">
        <v>0</v>
      </c>
      <c r="O138" s="5">
        <v>1</v>
      </c>
      <c r="P138" s="5">
        <v>658</v>
      </c>
      <c r="Q138" s="5">
        <v>0</v>
      </c>
      <c r="R138" s="5">
        <v>0</v>
      </c>
      <c r="S138" s="5">
        <v>658</v>
      </c>
      <c r="T138" s="5">
        <v>0</v>
      </c>
      <c r="U138" s="5" t="str">
        <f t="shared" si="6"/>
        <v>Ravinder Singh Negi</v>
      </c>
      <c r="V138" s="5" t="str">
        <f t="shared" si="7"/>
        <v>Manish Sisodia Lost but by less than 50 Votes</v>
      </c>
      <c r="W138" s="5" t="str">
        <f t="shared" si="8"/>
        <v>Ravinder Singh Negi Won But by Less than 100 votes</v>
      </c>
    </row>
    <row r="139" spans="1:23" x14ac:dyDescent="0.3">
      <c r="A139" s="5">
        <v>137</v>
      </c>
      <c r="B139" s="5">
        <v>137</v>
      </c>
      <c r="C139" s="5">
        <v>295</v>
      </c>
      <c r="D139" s="5">
        <v>423</v>
      </c>
      <c r="E139" s="5">
        <v>1</v>
      </c>
      <c r="F139" s="5">
        <v>19</v>
      </c>
      <c r="G139" s="5">
        <v>0</v>
      </c>
      <c r="H139" s="5">
        <v>0</v>
      </c>
      <c r="I139" s="5">
        <v>0</v>
      </c>
      <c r="J139" s="5">
        <v>0</v>
      </c>
      <c r="K139" s="5">
        <v>3</v>
      </c>
      <c r="L139" s="5">
        <v>3</v>
      </c>
      <c r="M139" s="5">
        <v>0</v>
      </c>
      <c r="N139" s="5">
        <v>0</v>
      </c>
      <c r="O139" s="5">
        <v>0</v>
      </c>
      <c r="P139" s="5">
        <v>744</v>
      </c>
      <c r="Q139" s="5">
        <v>0</v>
      </c>
      <c r="R139" s="5">
        <v>0</v>
      </c>
      <c r="S139" s="5">
        <v>744</v>
      </c>
      <c r="T139" s="5">
        <v>0</v>
      </c>
      <c r="U139" s="5" t="str">
        <f t="shared" si="6"/>
        <v>Ravinder Singh Negi</v>
      </c>
      <c r="V139" s="5" t="str">
        <f t="shared" si="7"/>
        <v>Manish Sisodia Lost By 50 Votes or more</v>
      </c>
      <c r="W139" s="5" t="str">
        <f t="shared" si="8"/>
        <v>Ravindra Negi Won By 100 Votes or more</v>
      </c>
    </row>
    <row r="140" spans="1:23" x14ac:dyDescent="0.3">
      <c r="A140" s="5">
        <v>138</v>
      </c>
      <c r="B140" s="5">
        <v>138</v>
      </c>
      <c r="C140" s="5">
        <v>246</v>
      </c>
      <c r="D140" s="5">
        <v>339</v>
      </c>
      <c r="E140" s="5">
        <v>0</v>
      </c>
      <c r="F140" s="5">
        <v>15</v>
      </c>
      <c r="G140" s="5">
        <v>0</v>
      </c>
      <c r="H140" s="5">
        <v>0</v>
      </c>
      <c r="I140" s="5">
        <v>0</v>
      </c>
      <c r="J140" s="5">
        <v>0</v>
      </c>
      <c r="K140" s="5">
        <v>1</v>
      </c>
      <c r="L140" s="5">
        <v>5</v>
      </c>
      <c r="M140" s="5">
        <v>0</v>
      </c>
      <c r="N140" s="5">
        <v>0</v>
      </c>
      <c r="O140" s="5">
        <v>3</v>
      </c>
      <c r="P140" s="5">
        <v>609</v>
      </c>
      <c r="Q140" s="5">
        <v>0</v>
      </c>
      <c r="R140" s="5">
        <v>1</v>
      </c>
      <c r="S140" s="5">
        <v>610</v>
      </c>
      <c r="T140" s="5">
        <v>0</v>
      </c>
      <c r="U140" s="5" t="str">
        <f t="shared" si="6"/>
        <v>Ravinder Singh Negi</v>
      </c>
      <c r="V140" s="5" t="str">
        <f t="shared" si="7"/>
        <v>Manish Sisodia Lost By 50 Votes or more</v>
      </c>
      <c r="W140" s="5" t="str">
        <f t="shared" si="8"/>
        <v>Ravinder Singh Negi Won But by Less than 100 votes</v>
      </c>
    </row>
    <row r="141" spans="1:23" x14ac:dyDescent="0.3">
      <c r="A141" s="5">
        <v>139</v>
      </c>
      <c r="B141" s="5">
        <v>139</v>
      </c>
      <c r="C141" s="5">
        <v>446</v>
      </c>
      <c r="D141" s="5">
        <v>286</v>
      </c>
      <c r="E141" s="5">
        <v>2</v>
      </c>
      <c r="F141" s="5">
        <v>17</v>
      </c>
      <c r="G141" s="5">
        <v>0</v>
      </c>
      <c r="H141" s="5">
        <v>1</v>
      </c>
      <c r="I141" s="5">
        <v>0</v>
      </c>
      <c r="J141" s="5">
        <v>1</v>
      </c>
      <c r="K141" s="5">
        <v>2</v>
      </c>
      <c r="L141" s="5">
        <v>3</v>
      </c>
      <c r="M141" s="5">
        <v>0</v>
      </c>
      <c r="N141" s="5">
        <v>0</v>
      </c>
      <c r="O141" s="5">
        <v>2</v>
      </c>
      <c r="P141" s="5">
        <v>760</v>
      </c>
      <c r="Q141" s="5">
        <v>0</v>
      </c>
      <c r="R141" s="5">
        <v>2</v>
      </c>
      <c r="S141" s="5">
        <v>762</v>
      </c>
      <c r="T141" s="5">
        <v>0</v>
      </c>
      <c r="U141" s="5" t="str">
        <f t="shared" si="6"/>
        <v>Manish Sisodia</v>
      </c>
      <c r="V141" s="5" t="str">
        <f t="shared" si="7"/>
        <v>Manish Sisodia Won</v>
      </c>
      <c r="W141" s="5" t="str">
        <f t="shared" si="8"/>
        <v>Ravinder Singh Negi Lost</v>
      </c>
    </row>
    <row r="142" spans="1:23" x14ac:dyDescent="0.3">
      <c r="A142" s="5">
        <v>140</v>
      </c>
      <c r="B142" s="5">
        <v>140</v>
      </c>
      <c r="C142" s="5">
        <v>545</v>
      </c>
      <c r="D142" s="5">
        <v>356</v>
      </c>
      <c r="E142" s="5">
        <v>13</v>
      </c>
      <c r="F142" s="5">
        <v>21</v>
      </c>
      <c r="G142" s="5">
        <v>1</v>
      </c>
      <c r="H142" s="5">
        <v>0</v>
      </c>
      <c r="I142" s="5">
        <v>0</v>
      </c>
      <c r="J142" s="5">
        <v>0</v>
      </c>
      <c r="K142" s="5">
        <v>3</v>
      </c>
      <c r="L142" s="5">
        <v>5</v>
      </c>
      <c r="M142" s="5">
        <v>2</v>
      </c>
      <c r="N142" s="5">
        <v>0</v>
      </c>
      <c r="O142" s="5">
        <v>2</v>
      </c>
      <c r="P142" s="5">
        <v>948</v>
      </c>
      <c r="Q142" s="5">
        <v>0</v>
      </c>
      <c r="R142" s="5">
        <v>4</v>
      </c>
      <c r="S142" s="5">
        <v>952</v>
      </c>
      <c r="T142" s="5">
        <v>0</v>
      </c>
      <c r="U142" s="5" t="str">
        <f t="shared" si="6"/>
        <v>Manish Sisodia</v>
      </c>
      <c r="V142" s="5" t="str">
        <f t="shared" si="7"/>
        <v>Manish Sisodia Won</v>
      </c>
      <c r="W142" s="5" t="str">
        <f t="shared" si="8"/>
        <v>Ravinder Singh Negi Lost</v>
      </c>
    </row>
    <row r="143" spans="1:23" x14ac:dyDescent="0.3">
      <c r="A143" s="5">
        <v>141</v>
      </c>
      <c r="B143" s="5">
        <v>141</v>
      </c>
      <c r="C143" s="5">
        <v>503</v>
      </c>
      <c r="D143" s="5">
        <v>194</v>
      </c>
      <c r="E143" s="5">
        <v>64</v>
      </c>
      <c r="F143" s="5">
        <v>28</v>
      </c>
      <c r="G143" s="5">
        <v>3</v>
      </c>
      <c r="H143" s="5">
        <v>2</v>
      </c>
      <c r="I143" s="5">
        <v>2</v>
      </c>
      <c r="J143" s="5">
        <v>0</v>
      </c>
      <c r="K143" s="5">
        <v>3</v>
      </c>
      <c r="L143" s="5">
        <v>6</v>
      </c>
      <c r="M143" s="5">
        <v>0</v>
      </c>
      <c r="N143" s="5">
        <v>1</v>
      </c>
      <c r="O143" s="5">
        <v>1</v>
      </c>
      <c r="P143" s="5">
        <v>807</v>
      </c>
      <c r="Q143" s="5">
        <v>0</v>
      </c>
      <c r="R143" s="5">
        <v>6</v>
      </c>
      <c r="S143" s="5">
        <v>813</v>
      </c>
      <c r="T143" s="5">
        <v>0</v>
      </c>
      <c r="U143" s="5" t="str">
        <f t="shared" si="6"/>
        <v>Manish Sisodia</v>
      </c>
      <c r="V143" s="5" t="str">
        <f t="shared" si="7"/>
        <v>Manish Sisodia Won</v>
      </c>
      <c r="W143" s="5" t="str">
        <f t="shared" si="8"/>
        <v>Ravinder Singh Negi Lost</v>
      </c>
    </row>
    <row r="144" spans="1:23" x14ac:dyDescent="0.3">
      <c r="A144" s="5">
        <v>142</v>
      </c>
      <c r="B144" s="5">
        <v>142</v>
      </c>
      <c r="C144" s="5">
        <v>411</v>
      </c>
      <c r="D144" s="5">
        <v>98</v>
      </c>
      <c r="E144" s="5">
        <v>19</v>
      </c>
      <c r="F144" s="5">
        <v>12</v>
      </c>
      <c r="G144" s="5">
        <v>1</v>
      </c>
      <c r="H144" s="5">
        <v>2</v>
      </c>
      <c r="I144" s="5">
        <v>1</v>
      </c>
      <c r="J144" s="5">
        <v>1</v>
      </c>
      <c r="K144" s="5">
        <v>2</v>
      </c>
      <c r="L144" s="5">
        <v>4</v>
      </c>
      <c r="M144" s="5">
        <v>0</v>
      </c>
      <c r="N144" s="5">
        <v>0</v>
      </c>
      <c r="O144" s="5">
        <v>1</v>
      </c>
      <c r="P144" s="5">
        <v>552</v>
      </c>
      <c r="Q144" s="5">
        <v>0</v>
      </c>
      <c r="R144" s="5">
        <v>4</v>
      </c>
      <c r="S144" s="5">
        <v>556</v>
      </c>
      <c r="T144" s="5">
        <v>0</v>
      </c>
      <c r="U144" s="5" t="str">
        <f t="shared" si="6"/>
        <v>Manish Sisodia</v>
      </c>
      <c r="V144" s="5" t="str">
        <f t="shared" si="7"/>
        <v>Manish Sisodia Won</v>
      </c>
      <c r="W144" s="5" t="str">
        <f t="shared" si="8"/>
        <v>Ravinder Singh Negi Lost</v>
      </c>
    </row>
    <row r="145" spans="1:23" x14ac:dyDescent="0.3">
      <c r="A145" s="5">
        <v>143</v>
      </c>
      <c r="B145" s="5">
        <v>143</v>
      </c>
      <c r="C145" s="5">
        <v>496</v>
      </c>
      <c r="D145" s="5">
        <v>234</v>
      </c>
      <c r="E145" s="5">
        <v>6</v>
      </c>
      <c r="F145" s="5">
        <v>16</v>
      </c>
      <c r="G145" s="5">
        <v>0</v>
      </c>
      <c r="H145" s="5">
        <v>2</v>
      </c>
      <c r="I145" s="5">
        <v>0</v>
      </c>
      <c r="J145" s="5">
        <v>0</v>
      </c>
      <c r="K145" s="5">
        <v>5</v>
      </c>
      <c r="L145" s="5">
        <v>4</v>
      </c>
      <c r="M145" s="5">
        <v>0</v>
      </c>
      <c r="N145" s="5">
        <v>2</v>
      </c>
      <c r="O145" s="5">
        <v>2</v>
      </c>
      <c r="P145" s="5">
        <v>767</v>
      </c>
      <c r="Q145" s="5">
        <v>0</v>
      </c>
      <c r="R145" s="5">
        <v>2</v>
      </c>
      <c r="S145" s="5">
        <v>769</v>
      </c>
      <c r="T145" s="5">
        <v>0</v>
      </c>
      <c r="U145" s="5" t="str">
        <f t="shared" si="6"/>
        <v>Manish Sisodia</v>
      </c>
      <c r="V145" s="5" t="str">
        <f t="shared" si="7"/>
        <v>Manish Sisodia Won</v>
      </c>
      <c r="W145" s="5" t="str">
        <f t="shared" si="8"/>
        <v>Ravinder Singh Negi Lost</v>
      </c>
    </row>
    <row r="146" spans="1:23" x14ac:dyDescent="0.3">
      <c r="A146" s="5">
        <v>144</v>
      </c>
      <c r="B146" s="5">
        <v>144</v>
      </c>
      <c r="C146" s="5">
        <v>588</v>
      </c>
      <c r="D146" s="5">
        <v>235</v>
      </c>
      <c r="E146" s="5">
        <v>12</v>
      </c>
      <c r="F146" s="5">
        <v>21</v>
      </c>
      <c r="G146" s="5">
        <v>2</v>
      </c>
      <c r="H146" s="5">
        <v>1</v>
      </c>
      <c r="I146" s="5">
        <v>1</v>
      </c>
      <c r="J146" s="5">
        <v>1</v>
      </c>
      <c r="K146" s="5">
        <v>6</v>
      </c>
      <c r="L146" s="5">
        <v>5</v>
      </c>
      <c r="M146" s="5">
        <v>0</v>
      </c>
      <c r="N146" s="5">
        <v>2</v>
      </c>
      <c r="O146" s="5">
        <v>1</v>
      </c>
      <c r="P146" s="5">
        <v>875</v>
      </c>
      <c r="Q146" s="5">
        <v>0</v>
      </c>
      <c r="R146" s="5">
        <v>7</v>
      </c>
      <c r="S146" s="5">
        <v>882</v>
      </c>
      <c r="T146" s="5">
        <v>0</v>
      </c>
      <c r="U146" s="5" t="str">
        <f t="shared" si="6"/>
        <v>Manish Sisodia</v>
      </c>
      <c r="V146" s="5" t="str">
        <f t="shared" si="7"/>
        <v>Manish Sisodia Won</v>
      </c>
      <c r="W146" s="5" t="str">
        <f t="shared" si="8"/>
        <v>Ravinder Singh Negi Lost</v>
      </c>
    </row>
    <row r="147" spans="1:23" x14ac:dyDescent="0.3">
      <c r="A147" s="5">
        <v>145</v>
      </c>
      <c r="B147" s="5">
        <v>145</v>
      </c>
      <c r="C147" s="5">
        <v>473</v>
      </c>
      <c r="D147" s="5">
        <v>289</v>
      </c>
      <c r="E147" s="5">
        <v>12</v>
      </c>
      <c r="F147" s="5">
        <v>19</v>
      </c>
      <c r="G147" s="5">
        <v>2</v>
      </c>
      <c r="H147" s="5">
        <v>0</v>
      </c>
      <c r="I147" s="5">
        <v>0</v>
      </c>
      <c r="J147" s="5">
        <v>0</v>
      </c>
      <c r="K147" s="5">
        <v>1</v>
      </c>
      <c r="L147" s="5">
        <v>2</v>
      </c>
      <c r="M147" s="5">
        <v>0</v>
      </c>
      <c r="N147" s="5">
        <v>0</v>
      </c>
      <c r="O147" s="5">
        <v>0</v>
      </c>
      <c r="P147" s="5">
        <v>798</v>
      </c>
      <c r="Q147" s="5">
        <v>0</v>
      </c>
      <c r="R147" s="5">
        <v>5</v>
      </c>
      <c r="S147" s="5">
        <v>803</v>
      </c>
      <c r="T147" s="5">
        <v>0</v>
      </c>
      <c r="U147" s="5" t="str">
        <f t="shared" si="6"/>
        <v>Manish Sisodia</v>
      </c>
      <c r="V147" s="5" t="str">
        <f t="shared" si="7"/>
        <v>Manish Sisodia Won</v>
      </c>
      <c r="W147" s="5" t="str">
        <f t="shared" si="8"/>
        <v>Ravinder Singh Negi Lost</v>
      </c>
    </row>
    <row r="148" spans="1:23" x14ac:dyDescent="0.3">
      <c r="A148" s="5">
        <v>146</v>
      </c>
      <c r="B148" s="5">
        <v>146</v>
      </c>
      <c r="C148" s="5">
        <v>600</v>
      </c>
      <c r="D148" s="5">
        <v>160</v>
      </c>
      <c r="E148" s="5">
        <v>31</v>
      </c>
      <c r="F148" s="5">
        <v>27</v>
      </c>
      <c r="G148" s="5">
        <v>2</v>
      </c>
      <c r="H148" s="5">
        <v>0</v>
      </c>
      <c r="I148" s="5">
        <v>1</v>
      </c>
      <c r="J148" s="5">
        <v>0</v>
      </c>
      <c r="K148" s="5">
        <v>1</v>
      </c>
      <c r="L148" s="5">
        <v>4</v>
      </c>
      <c r="M148" s="5">
        <v>1</v>
      </c>
      <c r="N148" s="5">
        <v>0</v>
      </c>
      <c r="O148" s="5">
        <v>0</v>
      </c>
      <c r="P148" s="5">
        <v>827</v>
      </c>
      <c r="Q148" s="5">
        <v>0</v>
      </c>
      <c r="R148" s="5">
        <v>7</v>
      </c>
      <c r="S148" s="5">
        <v>834</v>
      </c>
      <c r="T148" s="5">
        <v>0</v>
      </c>
      <c r="U148" s="5" t="str">
        <f t="shared" si="6"/>
        <v>Manish Sisodia</v>
      </c>
      <c r="V148" s="5" t="str">
        <f t="shared" si="7"/>
        <v>Manish Sisodia Won</v>
      </c>
      <c r="W148" s="5" t="str">
        <f t="shared" si="8"/>
        <v>Ravinder Singh Negi Lost</v>
      </c>
    </row>
    <row r="149" spans="1:23" x14ac:dyDescent="0.3">
      <c r="A149" s="5">
        <v>147</v>
      </c>
      <c r="B149" s="5">
        <v>147</v>
      </c>
      <c r="C149" s="5">
        <v>456</v>
      </c>
      <c r="D149" s="5">
        <v>214</v>
      </c>
      <c r="E149" s="5">
        <v>3</v>
      </c>
      <c r="F149" s="5">
        <v>28</v>
      </c>
      <c r="G149" s="5">
        <v>1</v>
      </c>
      <c r="H149" s="5">
        <v>1</v>
      </c>
      <c r="I149" s="5">
        <v>0</v>
      </c>
      <c r="J149" s="5">
        <v>1</v>
      </c>
      <c r="K149" s="5">
        <v>1</v>
      </c>
      <c r="L149" s="5">
        <v>3</v>
      </c>
      <c r="M149" s="5">
        <v>0</v>
      </c>
      <c r="N149" s="5">
        <v>1</v>
      </c>
      <c r="O149" s="5">
        <v>1</v>
      </c>
      <c r="P149" s="5">
        <v>710</v>
      </c>
      <c r="Q149" s="5">
        <v>0</v>
      </c>
      <c r="R149" s="5">
        <v>3</v>
      </c>
      <c r="S149" s="5">
        <v>713</v>
      </c>
      <c r="T149" s="5">
        <v>0</v>
      </c>
      <c r="U149" s="5" t="str">
        <f t="shared" si="6"/>
        <v>Manish Sisodia</v>
      </c>
      <c r="V149" s="5" t="str">
        <f t="shared" si="7"/>
        <v>Manish Sisodia Won</v>
      </c>
      <c r="W149" s="5" t="str">
        <f t="shared" si="8"/>
        <v>Ravinder Singh Negi Lost</v>
      </c>
    </row>
    <row r="150" spans="1:23" x14ac:dyDescent="0.3">
      <c r="A150" s="5">
        <v>148</v>
      </c>
      <c r="B150" s="5">
        <v>148</v>
      </c>
      <c r="C150" s="5">
        <v>397</v>
      </c>
      <c r="D150" s="5">
        <v>177</v>
      </c>
      <c r="E150" s="5">
        <v>8</v>
      </c>
      <c r="F150" s="5">
        <v>27</v>
      </c>
      <c r="G150" s="5">
        <v>1</v>
      </c>
      <c r="H150" s="5">
        <v>1</v>
      </c>
      <c r="I150" s="5">
        <v>2</v>
      </c>
      <c r="J150" s="5">
        <v>0</v>
      </c>
      <c r="K150" s="5">
        <v>0</v>
      </c>
      <c r="L150" s="5">
        <v>6</v>
      </c>
      <c r="M150" s="5">
        <v>0</v>
      </c>
      <c r="N150" s="5">
        <v>0</v>
      </c>
      <c r="O150" s="5">
        <v>0</v>
      </c>
      <c r="P150" s="5">
        <v>619</v>
      </c>
      <c r="Q150" s="5">
        <v>0</v>
      </c>
      <c r="R150" s="5">
        <v>3</v>
      </c>
      <c r="S150" s="5">
        <v>622</v>
      </c>
      <c r="T150" s="5">
        <v>0</v>
      </c>
      <c r="U150" s="5" t="str">
        <f t="shared" si="6"/>
        <v>Manish Sisodia</v>
      </c>
      <c r="V150" s="5" t="str">
        <f t="shared" si="7"/>
        <v>Manish Sisodia Won</v>
      </c>
      <c r="W150" s="5" t="str">
        <f t="shared" si="8"/>
        <v>Ravinder Singh Negi Lost</v>
      </c>
    </row>
    <row r="151" spans="1:23" x14ac:dyDescent="0.3">
      <c r="A151" s="5">
        <v>149</v>
      </c>
      <c r="B151" s="5">
        <v>149</v>
      </c>
      <c r="C151" s="5">
        <v>230</v>
      </c>
      <c r="D151" s="5">
        <v>336</v>
      </c>
      <c r="E151" s="5">
        <v>0</v>
      </c>
      <c r="F151" s="5">
        <v>25</v>
      </c>
      <c r="G151" s="5">
        <v>2</v>
      </c>
      <c r="H151" s="5">
        <v>0</v>
      </c>
      <c r="I151" s="5">
        <v>0</v>
      </c>
      <c r="J151" s="5">
        <v>0</v>
      </c>
      <c r="K151" s="5">
        <v>0</v>
      </c>
      <c r="L151" s="5">
        <v>1</v>
      </c>
      <c r="M151" s="5">
        <v>0</v>
      </c>
      <c r="N151" s="5">
        <v>0</v>
      </c>
      <c r="O151" s="5">
        <v>0</v>
      </c>
      <c r="P151" s="5">
        <v>594</v>
      </c>
      <c r="Q151" s="5">
        <v>0</v>
      </c>
      <c r="R151" s="5">
        <v>3</v>
      </c>
      <c r="S151" s="5">
        <v>597</v>
      </c>
      <c r="T151" s="5">
        <v>0</v>
      </c>
      <c r="U151" s="5" t="str">
        <f t="shared" si="6"/>
        <v>Ravinder Singh Negi</v>
      </c>
      <c r="V151" s="5" t="str">
        <f t="shared" si="7"/>
        <v>Manish Sisodia Lost By 50 Votes or more</v>
      </c>
      <c r="W151" s="5" t="str">
        <f t="shared" si="8"/>
        <v>Ravindra Negi Won By 100 Votes or more</v>
      </c>
    </row>
    <row r="152" spans="1:23" x14ac:dyDescent="0.3">
      <c r="A152" s="5">
        <v>150</v>
      </c>
      <c r="B152" s="5">
        <v>150</v>
      </c>
      <c r="C152" s="5">
        <v>231</v>
      </c>
      <c r="D152" s="5">
        <v>553</v>
      </c>
      <c r="E152" s="5">
        <v>2</v>
      </c>
      <c r="F152" s="5">
        <v>12</v>
      </c>
      <c r="G152" s="5">
        <v>1</v>
      </c>
      <c r="H152" s="5">
        <v>1</v>
      </c>
      <c r="I152" s="5">
        <v>3</v>
      </c>
      <c r="J152" s="5">
        <v>0</v>
      </c>
      <c r="K152" s="5">
        <v>1</v>
      </c>
      <c r="L152" s="5">
        <v>5</v>
      </c>
      <c r="M152" s="5">
        <v>1</v>
      </c>
      <c r="N152" s="5">
        <v>4</v>
      </c>
      <c r="O152" s="5">
        <v>7</v>
      </c>
      <c r="P152" s="5">
        <v>821</v>
      </c>
      <c r="Q152" s="5">
        <v>0</v>
      </c>
      <c r="R152" s="5">
        <v>9</v>
      </c>
      <c r="S152" s="5">
        <v>830</v>
      </c>
      <c r="T152" s="5">
        <v>0</v>
      </c>
      <c r="U152" s="5" t="str">
        <f t="shared" si="6"/>
        <v>Ravinder Singh Negi</v>
      </c>
      <c r="V152" s="5" t="str">
        <f t="shared" si="7"/>
        <v>Manish Sisodia Lost By 50 Votes or more</v>
      </c>
      <c r="W152" s="5" t="str">
        <f t="shared" si="8"/>
        <v>Ravindra Negi Won By 100 Votes or more</v>
      </c>
    </row>
    <row r="153" spans="1:23" x14ac:dyDescent="0.3">
      <c r="A153" s="5">
        <v>151</v>
      </c>
      <c r="B153" s="5">
        <v>151</v>
      </c>
      <c r="C153" s="5">
        <v>210</v>
      </c>
      <c r="D153" s="5">
        <v>404</v>
      </c>
      <c r="E153" s="5">
        <v>3</v>
      </c>
      <c r="F153" s="5">
        <v>4</v>
      </c>
      <c r="G153" s="5">
        <v>2</v>
      </c>
      <c r="H153" s="5">
        <v>1</v>
      </c>
      <c r="I153" s="5">
        <v>2</v>
      </c>
      <c r="J153" s="5">
        <v>1</v>
      </c>
      <c r="K153" s="5">
        <v>0</v>
      </c>
      <c r="L153" s="5">
        <v>0</v>
      </c>
      <c r="M153" s="5">
        <v>2</v>
      </c>
      <c r="N153" s="5">
        <v>0</v>
      </c>
      <c r="O153" s="5">
        <v>7</v>
      </c>
      <c r="P153" s="5">
        <v>636</v>
      </c>
      <c r="Q153" s="5">
        <v>0</v>
      </c>
      <c r="R153" s="5">
        <v>6</v>
      </c>
      <c r="S153" s="5">
        <v>642</v>
      </c>
      <c r="T153" s="5">
        <v>0</v>
      </c>
      <c r="U153" s="5" t="str">
        <f t="shared" si="6"/>
        <v>Ravinder Singh Negi</v>
      </c>
      <c r="V153" s="5" t="str">
        <f t="shared" si="7"/>
        <v>Manish Sisodia Lost By 50 Votes or more</v>
      </c>
      <c r="W153" s="5" t="str">
        <f t="shared" si="8"/>
        <v>Ravindra Negi Won By 100 Votes or more</v>
      </c>
    </row>
    <row r="154" spans="1:23" x14ac:dyDescent="0.3">
      <c r="A154" s="5">
        <v>152</v>
      </c>
      <c r="B154" s="5">
        <v>152</v>
      </c>
      <c r="C154" s="5">
        <v>361</v>
      </c>
      <c r="D154" s="5">
        <v>381</v>
      </c>
      <c r="E154" s="5">
        <v>2</v>
      </c>
      <c r="F154" s="5">
        <v>18</v>
      </c>
      <c r="G154" s="5">
        <v>0</v>
      </c>
      <c r="H154" s="5">
        <v>0</v>
      </c>
      <c r="I154" s="5">
        <v>0</v>
      </c>
      <c r="J154" s="5">
        <v>1</v>
      </c>
      <c r="K154" s="5">
        <v>0</v>
      </c>
      <c r="L154" s="5">
        <v>1</v>
      </c>
      <c r="M154" s="5">
        <v>1</v>
      </c>
      <c r="N154" s="5">
        <v>0</v>
      </c>
      <c r="O154" s="5">
        <v>2</v>
      </c>
      <c r="P154" s="5">
        <v>767</v>
      </c>
      <c r="Q154" s="5">
        <v>0</v>
      </c>
      <c r="R154" s="5">
        <v>2</v>
      </c>
      <c r="S154" s="5">
        <v>769</v>
      </c>
      <c r="T154" s="5">
        <v>0</v>
      </c>
      <c r="U154" s="5" t="str">
        <f t="shared" si="6"/>
        <v>Ravinder Singh Negi</v>
      </c>
      <c r="V154" s="5" t="str">
        <f t="shared" si="7"/>
        <v>Manish Sisodia Lost but by less than 50 Votes</v>
      </c>
      <c r="W154" s="5" t="str">
        <f t="shared" si="8"/>
        <v>Ravinder Singh Negi Won But by Less than 100 votes</v>
      </c>
    </row>
    <row r="155" spans="1:23" x14ac:dyDescent="0.3">
      <c r="A155" s="5">
        <v>153</v>
      </c>
      <c r="B155" s="5">
        <v>153</v>
      </c>
      <c r="C155" s="5">
        <v>454</v>
      </c>
      <c r="D155" s="5">
        <v>326</v>
      </c>
      <c r="E155" s="5">
        <v>9</v>
      </c>
      <c r="F155" s="5">
        <v>24</v>
      </c>
      <c r="G155" s="5">
        <v>0</v>
      </c>
      <c r="H155" s="5">
        <v>1</v>
      </c>
      <c r="I155" s="5">
        <v>0</v>
      </c>
      <c r="J155" s="5">
        <v>1</v>
      </c>
      <c r="K155" s="5">
        <v>0</v>
      </c>
      <c r="L155" s="5">
        <v>2</v>
      </c>
      <c r="M155" s="5">
        <v>0</v>
      </c>
      <c r="N155" s="5">
        <v>0</v>
      </c>
      <c r="O155" s="5">
        <v>6</v>
      </c>
      <c r="P155" s="5">
        <v>823</v>
      </c>
      <c r="Q155" s="5">
        <v>0</v>
      </c>
      <c r="R155" s="5">
        <v>0</v>
      </c>
      <c r="S155" s="5">
        <v>823</v>
      </c>
      <c r="T155" s="5">
        <v>0</v>
      </c>
      <c r="U155" s="5" t="str">
        <f t="shared" si="6"/>
        <v>Manish Sisodia</v>
      </c>
      <c r="V155" s="5" t="str">
        <f t="shared" si="7"/>
        <v>Manish Sisodia Won</v>
      </c>
      <c r="W155" s="5" t="str">
        <f t="shared" si="8"/>
        <v>Ravinder Singh Negi Lost</v>
      </c>
    </row>
    <row r="156" spans="1:23" x14ac:dyDescent="0.3">
      <c r="A156" s="5">
        <v>154</v>
      </c>
      <c r="B156" s="5">
        <v>154</v>
      </c>
      <c r="C156" s="5">
        <v>383</v>
      </c>
      <c r="D156" s="5">
        <v>313</v>
      </c>
      <c r="E156" s="5">
        <v>10</v>
      </c>
      <c r="F156" s="5">
        <v>23</v>
      </c>
      <c r="G156" s="5">
        <v>0</v>
      </c>
      <c r="H156" s="5">
        <v>0</v>
      </c>
      <c r="I156" s="5">
        <v>0</v>
      </c>
      <c r="J156" s="5">
        <v>1</v>
      </c>
      <c r="K156" s="5">
        <v>0</v>
      </c>
      <c r="L156" s="5">
        <v>1</v>
      </c>
      <c r="M156" s="5">
        <v>0</v>
      </c>
      <c r="N156" s="5">
        <v>1</v>
      </c>
      <c r="O156" s="5">
        <v>1</v>
      </c>
      <c r="P156" s="5">
        <v>733</v>
      </c>
      <c r="Q156" s="5">
        <v>0</v>
      </c>
      <c r="R156" s="5">
        <v>6</v>
      </c>
      <c r="S156" s="5">
        <v>739</v>
      </c>
      <c r="T156" s="5">
        <v>0</v>
      </c>
      <c r="U156" s="5" t="str">
        <f t="shared" si="6"/>
        <v>Manish Sisodia</v>
      </c>
      <c r="V156" s="5" t="str">
        <f t="shared" si="7"/>
        <v>Manish Sisodia Won</v>
      </c>
      <c r="W156" s="5" t="str">
        <f t="shared" si="8"/>
        <v>Ravinder Singh Negi Lost</v>
      </c>
    </row>
    <row r="157" spans="1:23" x14ac:dyDescent="0.3">
      <c r="A157" s="5">
        <v>155</v>
      </c>
      <c r="B157" s="5">
        <v>155</v>
      </c>
      <c r="C157" s="5">
        <v>312</v>
      </c>
      <c r="D157" s="5">
        <v>225</v>
      </c>
      <c r="E157" s="5">
        <v>0</v>
      </c>
      <c r="F157" s="5">
        <v>10</v>
      </c>
      <c r="G157" s="5">
        <v>0</v>
      </c>
      <c r="H157" s="5">
        <v>0</v>
      </c>
      <c r="I157" s="5">
        <v>0</v>
      </c>
      <c r="J157" s="5">
        <v>1</v>
      </c>
      <c r="K157" s="5">
        <v>0</v>
      </c>
      <c r="L157" s="5">
        <v>0</v>
      </c>
      <c r="M157" s="5">
        <v>0</v>
      </c>
      <c r="N157" s="5">
        <v>1</v>
      </c>
      <c r="O157" s="5">
        <v>1</v>
      </c>
      <c r="P157" s="5">
        <v>550</v>
      </c>
      <c r="Q157" s="5">
        <v>0</v>
      </c>
      <c r="R157" s="5">
        <v>2</v>
      </c>
      <c r="S157" s="5">
        <v>552</v>
      </c>
      <c r="T157" s="5">
        <v>0</v>
      </c>
      <c r="U157" s="5" t="str">
        <f t="shared" si="6"/>
        <v>Manish Sisodia</v>
      </c>
      <c r="V157" s="5" t="str">
        <f t="shared" si="7"/>
        <v>Manish Sisodia Won</v>
      </c>
      <c r="W157" s="5" t="str">
        <f t="shared" si="8"/>
        <v>Ravinder Singh Negi Lost</v>
      </c>
    </row>
    <row r="158" spans="1:23" x14ac:dyDescent="0.3">
      <c r="A158" s="5">
        <v>156</v>
      </c>
      <c r="B158" s="5">
        <v>156</v>
      </c>
      <c r="C158" s="5">
        <v>426</v>
      </c>
      <c r="D158" s="5">
        <v>330</v>
      </c>
      <c r="E158" s="5">
        <v>7</v>
      </c>
      <c r="F158" s="5">
        <v>17</v>
      </c>
      <c r="G158" s="5">
        <v>0</v>
      </c>
      <c r="H158" s="5">
        <v>0</v>
      </c>
      <c r="I158" s="5">
        <v>1</v>
      </c>
      <c r="J158" s="5">
        <v>0</v>
      </c>
      <c r="K158" s="5">
        <v>0</v>
      </c>
      <c r="L158" s="5">
        <v>1</v>
      </c>
      <c r="M158" s="5">
        <v>1</v>
      </c>
      <c r="N158" s="5">
        <v>0</v>
      </c>
      <c r="O158" s="5">
        <v>4</v>
      </c>
      <c r="P158" s="5">
        <v>787</v>
      </c>
      <c r="Q158" s="5">
        <v>0</v>
      </c>
      <c r="R158" s="5">
        <v>1</v>
      </c>
      <c r="S158" s="5">
        <v>788</v>
      </c>
      <c r="T158" s="5">
        <v>0</v>
      </c>
      <c r="U158" s="5" t="str">
        <f t="shared" si="6"/>
        <v>Manish Sisodia</v>
      </c>
      <c r="V158" s="5" t="str">
        <f t="shared" si="7"/>
        <v>Manish Sisodia Won</v>
      </c>
      <c r="W158" s="5" t="str">
        <f t="shared" si="8"/>
        <v>Ravinder Singh Negi Lost</v>
      </c>
    </row>
    <row r="159" spans="1:23" x14ac:dyDescent="0.3">
      <c r="A159" s="5">
        <v>157</v>
      </c>
      <c r="B159" s="5">
        <v>157</v>
      </c>
      <c r="C159" s="5">
        <v>265</v>
      </c>
      <c r="D159" s="5">
        <v>288</v>
      </c>
      <c r="E159" s="5">
        <v>1</v>
      </c>
      <c r="F159" s="5">
        <v>15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2</v>
      </c>
      <c r="P159" s="5">
        <v>571</v>
      </c>
      <c r="Q159" s="5">
        <v>0</v>
      </c>
      <c r="R159" s="5">
        <v>6</v>
      </c>
      <c r="S159" s="5">
        <v>577</v>
      </c>
      <c r="T159" s="5">
        <v>0</v>
      </c>
      <c r="U159" s="5" t="str">
        <f t="shared" si="6"/>
        <v>Ravinder Singh Negi</v>
      </c>
      <c r="V159" s="5" t="str">
        <f t="shared" si="7"/>
        <v>Manish Sisodia Lost but by less than 50 Votes</v>
      </c>
      <c r="W159" s="5" t="str">
        <f t="shared" si="8"/>
        <v>Ravinder Singh Negi Won But by Less than 100 votes</v>
      </c>
    </row>
    <row r="160" spans="1:23" x14ac:dyDescent="0.3">
      <c r="A160" s="5">
        <v>158</v>
      </c>
      <c r="B160" s="5">
        <v>158</v>
      </c>
      <c r="C160" s="5">
        <v>240</v>
      </c>
      <c r="D160" s="5">
        <v>225</v>
      </c>
      <c r="E160" s="5">
        <v>1</v>
      </c>
      <c r="F160" s="5">
        <v>2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1</v>
      </c>
      <c r="M160" s="5">
        <v>0</v>
      </c>
      <c r="N160" s="5">
        <v>0</v>
      </c>
      <c r="O160" s="5">
        <v>0</v>
      </c>
      <c r="P160" s="5">
        <v>469</v>
      </c>
      <c r="Q160" s="5">
        <v>0</v>
      </c>
      <c r="R160" s="5">
        <v>2</v>
      </c>
      <c r="S160" s="5">
        <v>471</v>
      </c>
      <c r="T160" s="5">
        <v>0</v>
      </c>
      <c r="U160" s="5" t="str">
        <f t="shared" si="6"/>
        <v>Manish Sisodia</v>
      </c>
      <c r="V160" s="5" t="str">
        <f t="shared" si="7"/>
        <v>Manish Sisodia Won</v>
      </c>
      <c r="W160" s="5" t="str">
        <f t="shared" si="8"/>
        <v>Ravinder Singh Negi Lost</v>
      </c>
    </row>
    <row r="161" spans="1:23" x14ac:dyDescent="0.3">
      <c r="A161" s="5">
        <v>159</v>
      </c>
      <c r="B161" s="5">
        <v>159</v>
      </c>
      <c r="C161" s="5">
        <v>601</v>
      </c>
      <c r="D161" s="5">
        <v>183</v>
      </c>
      <c r="E161" s="5">
        <v>3</v>
      </c>
      <c r="F161" s="5">
        <v>12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3</v>
      </c>
      <c r="M161" s="5">
        <v>0</v>
      </c>
      <c r="N161" s="5">
        <v>0</v>
      </c>
      <c r="O161" s="5">
        <v>1</v>
      </c>
      <c r="P161" s="5">
        <v>803</v>
      </c>
      <c r="Q161" s="5">
        <v>0</v>
      </c>
      <c r="R161" s="5">
        <v>1</v>
      </c>
      <c r="S161" s="5">
        <v>804</v>
      </c>
      <c r="T161" s="5">
        <v>0</v>
      </c>
      <c r="U161" s="5" t="str">
        <f t="shared" si="6"/>
        <v>Manish Sisodia</v>
      </c>
      <c r="V161" s="5" t="str">
        <f t="shared" si="7"/>
        <v>Manish Sisodia Won</v>
      </c>
      <c r="W161" s="5" t="str">
        <f t="shared" si="8"/>
        <v>Ravinder Singh Negi Lost</v>
      </c>
    </row>
    <row r="162" spans="1:23" x14ac:dyDescent="0.3">
      <c r="A162" s="5">
        <v>160</v>
      </c>
      <c r="B162" s="5">
        <v>160</v>
      </c>
      <c r="C162" s="5">
        <v>598</v>
      </c>
      <c r="D162" s="5">
        <v>135</v>
      </c>
      <c r="E162" s="5">
        <v>3</v>
      </c>
      <c r="F162" s="5">
        <v>11</v>
      </c>
      <c r="G162" s="5">
        <v>1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3</v>
      </c>
      <c r="P162" s="5">
        <v>751</v>
      </c>
      <c r="Q162" s="5">
        <v>0</v>
      </c>
      <c r="R162" s="5">
        <v>1</v>
      </c>
      <c r="S162" s="5">
        <v>752</v>
      </c>
      <c r="T162" s="5">
        <v>0</v>
      </c>
      <c r="U162" s="5" t="str">
        <f t="shared" si="6"/>
        <v>Manish Sisodia</v>
      </c>
      <c r="V162" s="5" t="str">
        <f t="shared" si="7"/>
        <v>Manish Sisodia Won</v>
      </c>
      <c r="W162" s="5" t="str">
        <f t="shared" si="8"/>
        <v>Ravinder Singh Negi Lost</v>
      </c>
    </row>
    <row r="163" spans="1:23" x14ac:dyDescent="0.3">
      <c r="A163" s="5">
        <v>161</v>
      </c>
      <c r="B163" s="5">
        <v>161</v>
      </c>
      <c r="C163" s="5">
        <v>597</v>
      </c>
      <c r="D163" s="5">
        <v>139</v>
      </c>
      <c r="E163" s="5">
        <v>3</v>
      </c>
      <c r="F163" s="5">
        <v>5</v>
      </c>
      <c r="G163" s="5">
        <v>0</v>
      </c>
      <c r="H163" s="5">
        <v>2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1</v>
      </c>
      <c r="O163" s="5">
        <v>1</v>
      </c>
      <c r="P163" s="5">
        <v>748</v>
      </c>
      <c r="Q163" s="5">
        <v>0</v>
      </c>
      <c r="R163" s="5">
        <v>2</v>
      </c>
      <c r="S163" s="5">
        <v>750</v>
      </c>
      <c r="T163" s="5">
        <v>0</v>
      </c>
      <c r="U163" s="5" t="str">
        <f t="shared" si="6"/>
        <v>Manish Sisodia</v>
      </c>
      <c r="V163" s="5" t="str">
        <f t="shared" si="7"/>
        <v>Manish Sisodia Won</v>
      </c>
      <c r="W163" s="5" t="str">
        <f t="shared" si="8"/>
        <v>Ravinder Singh Negi Lost</v>
      </c>
    </row>
    <row r="164" spans="1:23" x14ac:dyDescent="0.3">
      <c r="A164" s="5">
        <v>162</v>
      </c>
      <c r="B164" s="5">
        <v>162</v>
      </c>
      <c r="C164" s="5">
        <v>264</v>
      </c>
      <c r="D164" s="5">
        <v>248</v>
      </c>
      <c r="E164" s="5">
        <v>0</v>
      </c>
      <c r="F164" s="5">
        <v>28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2</v>
      </c>
      <c r="M164" s="5">
        <v>0</v>
      </c>
      <c r="N164" s="5">
        <v>0</v>
      </c>
      <c r="O164" s="5">
        <v>10</v>
      </c>
      <c r="P164" s="5">
        <v>552</v>
      </c>
      <c r="Q164" s="5">
        <v>0</v>
      </c>
      <c r="R164" s="5">
        <v>1</v>
      </c>
      <c r="S164" s="5">
        <v>553</v>
      </c>
      <c r="T164" s="5">
        <v>0</v>
      </c>
      <c r="U164" s="5" t="str">
        <f t="shared" si="6"/>
        <v>Manish Sisodia</v>
      </c>
      <c r="V164" s="5" t="str">
        <f t="shared" si="7"/>
        <v>Manish Sisodia Won</v>
      </c>
      <c r="W164" s="5" t="str">
        <f t="shared" si="8"/>
        <v>Ravinder Singh Negi Lost</v>
      </c>
    </row>
    <row r="165" spans="1:23" x14ac:dyDescent="0.3">
      <c r="A165" s="5">
        <v>163</v>
      </c>
      <c r="B165" s="5">
        <v>163</v>
      </c>
      <c r="C165" s="5">
        <v>262</v>
      </c>
      <c r="D165" s="5">
        <v>233</v>
      </c>
      <c r="E165" s="5">
        <v>2</v>
      </c>
      <c r="F165" s="5">
        <v>8</v>
      </c>
      <c r="G165" s="5">
        <v>0</v>
      </c>
      <c r="H165" s="5">
        <v>0</v>
      </c>
      <c r="I165" s="5">
        <v>0</v>
      </c>
      <c r="J165" s="5">
        <v>0</v>
      </c>
      <c r="K165" s="5">
        <v>1</v>
      </c>
      <c r="L165" s="5">
        <v>0</v>
      </c>
      <c r="M165" s="5">
        <v>0</v>
      </c>
      <c r="N165" s="5">
        <v>0</v>
      </c>
      <c r="O165" s="5">
        <v>1</v>
      </c>
      <c r="P165" s="5">
        <v>507</v>
      </c>
      <c r="Q165" s="5">
        <v>0</v>
      </c>
      <c r="R165" s="5">
        <v>4</v>
      </c>
      <c r="S165" s="5">
        <v>511</v>
      </c>
      <c r="T165" s="5">
        <v>0</v>
      </c>
      <c r="U165" s="5" t="str">
        <f t="shared" si="6"/>
        <v>Manish Sisodia</v>
      </c>
      <c r="V165" s="5" t="str">
        <f t="shared" si="7"/>
        <v>Manish Sisodia Won</v>
      </c>
      <c r="W165" s="5" t="str">
        <f t="shared" si="8"/>
        <v>Ravinder Singh Negi Lost</v>
      </c>
    </row>
    <row r="166" spans="1:23" x14ac:dyDescent="0.3">
      <c r="A166" s="5">
        <v>164</v>
      </c>
      <c r="B166" s="5">
        <v>164</v>
      </c>
      <c r="C166" s="5">
        <v>320</v>
      </c>
      <c r="D166" s="5">
        <v>377</v>
      </c>
      <c r="E166" s="5">
        <v>0</v>
      </c>
      <c r="F166" s="5">
        <v>6</v>
      </c>
      <c r="G166" s="5">
        <v>1</v>
      </c>
      <c r="H166" s="5">
        <v>1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2</v>
      </c>
      <c r="P166" s="5">
        <v>707</v>
      </c>
      <c r="Q166" s="5">
        <v>0</v>
      </c>
      <c r="R166" s="5">
        <v>1</v>
      </c>
      <c r="S166" s="5">
        <v>708</v>
      </c>
      <c r="T166" s="5">
        <v>0</v>
      </c>
      <c r="U166" s="5" t="str">
        <f t="shared" si="6"/>
        <v>Ravinder Singh Negi</v>
      </c>
      <c r="V166" s="5" t="str">
        <f t="shared" si="7"/>
        <v>Manish Sisodia Lost By 50 Votes or more</v>
      </c>
      <c r="W166" s="5" t="str">
        <f t="shared" si="8"/>
        <v>Ravinder Singh Negi Won But by Less than 100 votes</v>
      </c>
    </row>
    <row r="167" spans="1:23" x14ac:dyDescent="0.3">
      <c r="A167" s="5">
        <v>165</v>
      </c>
      <c r="B167" s="5">
        <v>165</v>
      </c>
      <c r="C167" s="5">
        <v>361</v>
      </c>
      <c r="D167" s="5">
        <v>351</v>
      </c>
      <c r="E167" s="5">
        <v>0</v>
      </c>
      <c r="F167" s="5">
        <v>11</v>
      </c>
      <c r="G167" s="5">
        <v>0</v>
      </c>
      <c r="H167" s="5">
        <v>1</v>
      </c>
      <c r="I167" s="5">
        <v>1</v>
      </c>
      <c r="J167" s="5">
        <v>0</v>
      </c>
      <c r="K167" s="5">
        <v>0</v>
      </c>
      <c r="L167" s="5">
        <v>3</v>
      </c>
      <c r="M167" s="5">
        <v>0</v>
      </c>
      <c r="N167" s="5">
        <v>0</v>
      </c>
      <c r="O167" s="5">
        <v>1</v>
      </c>
      <c r="P167" s="5">
        <v>729</v>
      </c>
      <c r="Q167" s="5">
        <v>0</v>
      </c>
      <c r="R167" s="5">
        <v>2</v>
      </c>
      <c r="S167" s="5">
        <v>731</v>
      </c>
      <c r="T167" s="5">
        <v>0</v>
      </c>
      <c r="U167" s="5" t="str">
        <f t="shared" si="6"/>
        <v>Manish Sisodia</v>
      </c>
      <c r="V167" s="5" t="str">
        <f t="shared" si="7"/>
        <v>Manish Sisodia Won</v>
      </c>
      <c r="W167" s="5" t="str">
        <f t="shared" si="8"/>
        <v>Ravinder Singh Negi Lost</v>
      </c>
    </row>
    <row r="168" spans="1:23" x14ac:dyDescent="0.3">
      <c r="A168" s="5">
        <v>166</v>
      </c>
      <c r="B168" s="5">
        <v>166</v>
      </c>
      <c r="C168" s="5">
        <v>322</v>
      </c>
      <c r="D168" s="5">
        <v>359</v>
      </c>
      <c r="E168" s="5">
        <v>1</v>
      </c>
      <c r="F168" s="5">
        <v>7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1</v>
      </c>
      <c r="O168" s="5">
        <v>1</v>
      </c>
      <c r="P168" s="5">
        <v>691</v>
      </c>
      <c r="Q168" s="5">
        <v>0</v>
      </c>
      <c r="R168" s="5">
        <v>1</v>
      </c>
      <c r="S168" s="5">
        <v>692</v>
      </c>
      <c r="T168" s="5">
        <v>0</v>
      </c>
      <c r="U168" s="5" t="str">
        <f t="shared" si="6"/>
        <v>Ravinder Singh Negi</v>
      </c>
      <c r="V168" s="5" t="str">
        <f t="shared" si="7"/>
        <v>Manish Sisodia Lost but by less than 50 Votes</v>
      </c>
      <c r="W168" s="5" t="str">
        <f t="shared" si="8"/>
        <v>Ravinder Singh Negi Won But by Less than 100 votes</v>
      </c>
    </row>
    <row r="169" spans="1:23" x14ac:dyDescent="0.3">
      <c r="A169" s="5">
        <v>167</v>
      </c>
      <c r="B169" s="5">
        <v>167</v>
      </c>
      <c r="C169" s="5">
        <v>397</v>
      </c>
      <c r="D169" s="5">
        <v>422</v>
      </c>
      <c r="E169" s="5">
        <v>5</v>
      </c>
      <c r="F169" s="5">
        <v>23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1</v>
      </c>
      <c r="P169" s="5">
        <v>848</v>
      </c>
      <c r="Q169" s="5">
        <v>0</v>
      </c>
      <c r="R169" s="5">
        <v>2</v>
      </c>
      <c r="S169" s="5">
        <v>850</v>
      </c>
      <c r="T169" s="5">
        <v>0</v>
      </c>
      <c r="U169" s="5" t="str">
        <f t="shared" si="6"/>
        <v>Ravinder Singh Negi</v>
      </c>
      <c r="V169" s="5" t="str">
        <f t="shared" si="7"/>
        <v>Manish Sisodia Lost but by less than 50 Votes</v>
      </c>
      <c r="W169" s="5" t="str">
        <f t="shared" si="8"/>
        <v>Ravinder Singh Negi Won But by Less than 100 votes</v>
      </c>
    </row>
    <row r="170" spans="1:23" x14ac:dyDescent="0.3">
      <c r="A170" s="5">
        <v>168</v>
      </c>
      <c r="B170" s="5">
        <v>168</v>
      </c>
      <c r="C170" s="5">
        <v>338</v>
      </c>
      <c r="D170" s="5">
        <v>371</v>
      </c>
      <c r="E170" s="5">
        <v>0</v>
      </c>
      <c r="F170" s="5">
        <v>19</v>
      </c>
      <c r="G170" s="5">
        <v>1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2</v>
      </c>
      <c r="P170" s="5">
        <v>731</v>
      </c>
      <c r="Q170" s="5">
        <v>0</v>
      </c>
      <c r="R170" s="5">
        <v>7</v>
      </c>
      <c r="S170" s="5">
        <v>738</v>
      </c>
      <c r="T170" s="5">
        <v>0</v>
      </c>
      <c r="U170" s="5" t="str">
        <f t="shared" si="6"/>
        <v>Ravinder Singh Negi</v>
      </c>
      <c r="V170" s="5" t="str">
        <f t="shared" si="7"/>
        <v>Manish Sisodia Lost but by less than 50 Votes</v>
      </c>
      <c r="W170" s="5" t="str">
        <f t="shared" si="8"/>
        <v>Ravinder Singh Negi Won But by Less than 100 votes</v>
      </c>
    </row>
    <row r="171" spans="1:23" x14ac:dyDescent="0.3">
      <c r="A171" s="5">
        <v>171</v>
      </c>
      <c r="B171" s="5">
        <v>169</v>
      </c>
      <c r="C171" s="5">
        <v>691</v>
      </c>
      <c r="D171" s="5">
        <v>236</v>
      </c>
      <c r="E171" s="5">
        <v>0</v>
      </c>
      <c r="F171" s="5">
        <v>29</v>
      </c>
      <c r="G171" s="5">
        <v>1</v>
      </c>
      <c r="H171" s="5">
        <v>0</v>
      </c>
      <c r="I171" s="5">
        <v>1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4</v>
      </c>
      <c r="P171" s="5">
        <v>962</v>
      </c>
      <c r="Q171" s="5">
        <v>0</v>
      </c>
      <c r="R171" s="5">
        <v>9</v>
      </c>
      <c r="S171" s="5">
        <v>971</v>
      </c>
      <c r="T171" s="5">
        <v>0</v>
      </c>
      <c r="U171" s="5" t="str">
        <f t="shared" si="6"/>
        <v>Manish Sisodia</v>
      </c>
      <c r="V171" s="5" t="str">
        <f t="shared" si="7"/>
        <v>Manish Sisodia Won</v>
      </c>
      <c r="W171" s="5" t="str">
        <f t="shared" si="8"/>
        <v>Ravinder Singh Negi Lost</v>
      </c>
    </row>
    <row r="172" spans="1:23" x14ac:dyDescent="0.3">
      <c r="A172" s="5">
        <v>170</v>
      </c>
      <c r="B172" s="5">
        <v>170</v>
      </c>
      <c r="C172" s="5">
        <v>542</v>
      </c>
      <c r="D172" s="5">
        <v>339</v>
      </c>
      <c r="E172" s="5">
        <v>2</v>
      </c>
      <c r="F172" s="5">
        <v>14</v>
      </c>
      <c r="G172" s="5">
        <v>1</v>
      </c>
      <c r="H172" s="5">
        <v>1</v>
      </c>
      <c r="I172" s="5">
        <v>0</v>
      </c>
      <c r="J172" s="5">
        <v>1</v>
      </c>
      <c r="K172" s="5">
        <v>3</v>
      </c>
      <c r="L172" s="5">
        <v>1</v>
      </c>
      <c r="M172" s="5">
        <v>2</v>
      </c>
      <c r="N172" s="5">
        <v>0</v>
      </c>
      <c r="O172" s="5">
        <v>0</v>
      </c>
      <c r="P172" s="5">
        <v>906</v>
      </c>
      <c r="Q172" s="5">
        <v>0</v>
      </c>
      <c r="R172" s="5">
        <v>4</v>
      </c>
      <c r="S172" s="5">
        <v>910</v>
      </c>
      <c r="T172" s="5">
        <v>0</v>
      </c>
      <c r="U172" s="5" t="str">
        <f t="shared" si="6"/>
        <v>Manish Sisodia</v>
      </c>
      <c r="V172" s="5" t="str">
        <f t="shared" si="7"/>
        <v>Manish Sisodia Won</v>
      </c>
      <c r="W172" s="5" t="str">
        <f t="shared" si="8"/>
        <v>Ravinder Singh Negi Lost</v>
      </c>
    </row>
    <row r="173" spans="1:23" x14ac:dyDescent="0.3">
      <c r="A173" s="5">
        <v>171</v>
      </c>
      <c r="B173" s="5">
        <v>171</v>
      </c>
      <c r="C173" s="5">
        <v>267</v>
      </c>
      <c r="D173" s="5">
        <v>339</v>
      </c>
      <c r="E173" s="5">
        <v>4</v>
      </c>
      <c r="F173" s="5">
        <v>11</v>
      </c>
      <c r="G173" s="5">
        <v>0</v>
      </c>
      <c r="H173" s="5">
        <v>1</v>
      </c>
      <c r="I173" s="5">
        <v>0</v>
      </c>
      <c r="J173" s="5">
        <v>0</v>
      </c>
      <c r="K173" s="5">
        <v>2</v>
      </c>
      <c r="L173" s="5">
        <v>1</v>
      </c>
      <c r="M173" s="5">
        <v>0</v>
      </c>
      <c r="N173" s="5">
        <v>2</v>
      </c>
      <c r="O173" s="5">
        <v>4</v>
      </c>
      <c r="P173" s="5">
        <v>631</v>
      </c>
      <c r="Q173" s="5">
        <v>0</v>
      </c>
      <c r="R173" s="5">
        <v>4</v>
      </c>
      <c r="S173" s="5">
        <v>635</v>
      </c>
      <c r="T173" s="5">
        <v>0</v>
      </c>
      <c r="U173" s="5" t="str">
        <f t="shared" si="6"/>
        <v>Ravinder Singh Negi</v>
      </c>
      <c r="V173" s="5" t="str">
        <f t="shared" si="7"/>
        <v>Manish Sisodia Lost By 50 Votes or more</v>
      </c>
      <c r="W173" s="5" t="str">
        <f t="shared" si="8"/>
        <v>Ravinder Singh Negi Won But by Less than 100 votes</v>
      </c>
    </row>
    <row r="174" spans="1:23" x14ac:dyDescent="0.3">
      <c r="A174" s="5">
        <v>172</v>
      </c>
      <c r="B174" s="5">
        <v>172</v>
      </c>
      <c r="C174" s="5">
        <v>489</v>
      </c>
      <c r="D174" s="5">
        <v>300</v>
      </c>
      <c r="E174" s="5">
        <v>10</v>
      </c>
      <c r="F174" s="5">
        <v>27</v>
      </c>
      <c r="G174" s="5">
        <v>1</v>
      </c>
      <c r="H174" s="5">
        <v>1</v>
      </c>
      <c r="I174" s="5">
        <v>1</v>
      </c>
      <c r="J174" s="5">
        <v>1</v>
      </c>
      <c r="K174" s="5">
        <v>1</v>
      </c>
      <c r="L174" s="5">
        <v>4</v>
      </c>
      <c r="M174" s="5">
        <v>0</v>
      </c>
      <c r="N174" s="5">
        <v>3</v>
      </c>
      <c r="O174" s="5">
        <v>9</v>
      </c>
      <c r="P174" s="5">
        <v>847</v>
      </c>
      <c r="Q174" s="5">
        <v>0</v>
      </c>
      <c r="R174" s="5">
        <v>10</v>
      </c>
      <c r="S174" s="5">
        <v>857</v>
      </c>
      <c r="T174" s="5">
        <v>0</v>
      </c>
      <c r="U174" s="5" t="str">
        <f t="shared" si="6"/>
        <v>Manish Sisodia</v>
      </c>
      <c r="V174" s="5" t="str">
        <f t="shared" si="7"/>
        <v>Manish Sisodia Won</v>
      </c>
      <c r="W174" s="5" t="str">
        <f t="shared" si="8"/>
        <v>Ravinder Singh Negi Lost</v>
      </c>
    </row>
    <row r="175" spans="1:23" x14ac:dyDescent="0.3">
      <c r="A175" s="5">
        <v>173</v>
      </c>
      <c r="B175" s="5">
        <v>173</v>
      </c>
      <c r="C175" s="5">
        <v>381</v>
      </c>
      <c r="D175" s="5">
        <v>220</v>
      </c>
      <c r="E175" s="5">
        <v>10</v>
      </c>
      <c r="F175" s="5">
        <v>8</v>
      </c>
      <c r="G175" s="5">
        <v>1</v>
      </c>
      <c r="H175" s="5">
        <v>0</v>
      </c>
      <c r="I175" s="5">
        <v>1</v>
      </c>
      <c r="J175" s="5">
        <v>0</v>
      </c>
      <c r="K175" s="5">
        <v>1</v>
      </c>
      <c r="L175" s="5">
        <v>2</v>
      </c>
      <c r="M175" s="5">
        <v>0</v>
      </c>
      <c r="N175" s="5">
        <v>1</v>
      </c>
      <c r="O175" s="5">
        <v>2</v>
      </c>
      <c r="P175" s="5">
        <v>627</v>
      </c>
      <c r="Q175" s="5">
        <v>0</v>
      </c>
      <c r="R175" s="5">
        <v>3</v>
      </c>
      <c r="S175" s="5">
        <v>630</v>
      </c>
      <c r="T175" s="5">
        <v>0</v>
      </c>
      <c r="U175" s="5" t="str">
        <f t="shared" si="6"/>
        <v>Manish Sisodia</v>
      </c>
      <c r="V175" s="5" t="str">
        <f t="shared" si="7"/>
        <v>Manish Sisodia Won</v>
      </c>
      <c r="W175" s="5" t="str">
        <f t="shared" si="8"/>
        <v>Ravinder Singh Negi Lost</v>
      </c>
    </row>
    <row r="176" spans="1:23" x14ac:dyDescent="0.3">
      <c r="A176" s="5">
        <v>174</v>
      </c>
      <c r="B176" s="5">
        <v>174</v>
      </c>
      <c r="C176" s="5">
        <v>260</v>
      </c>
      <c r="D176" s="5">
        <v>172</v>
      </c>
      <c r="E176" s="5">
        <v>1</v>
      </c>
      <c r="F176" s="5">
        <v>6</v>
      </c>
      <c r="G176" s="5">
        <v>0</v>
      </c>
      <c r="H176" s="5">
        <v>0</v>
      </c>
      <c r="I176" s="5">
        <v>1</v>
      </c>
      <c r="J176" s="5">
        <v>0</v>
      </c>
      <c r="K176" s="5">
        <v>0</v>
      </c>
      <c r="L176" s="5">
        <v>1</v>
      </c>
      <c r="M176" s="5">
        <v>1</v>
      </c>
      <c r="N176" s="5">
        <v>0</v>
      </c>
      <c r="O176" s="5">
        <v>3</v>
      </c>
      <c r="P176" s="5">
        <v>445</v>
      </c>
      <c r="Q176" s="5">
        <v>0</v>
      </c>
      <c r="R176" s="5">
        <v>3</v>
      </c>
      <c r="S176" s="5">
        <v>448</v>
      </c>
      <c r="T176" s="5">
        <v>0</v>
      </c>
      <c r="U176" s="5" t="str">
        <f t="shared" si="6"/>
        <v>Manish Sisodia</v>
      </c>
      <c r="V176" s="5" t="str">
        <f t="shared" si="7"/>
        <v>Manish Sisodia Won</v>
      </c>
      <c r="W176" s="5" t="str">
        <f t="shared" si="8"/>
        <v>Ravinder Singh Negi Lost</v>
      </c>
    </row>
    <row r="177" spans="1:23" x14ac:dyDescent="0.3">
      <c r="A177" s="5">
        <v>175</v>
      </c>
      <c r="B177" s="5">
        <v>175</v>
      </c>
      <c r="C177" s="5">
        <v>370</v>
      </c>
      <c r="D177" s="5">
        <v>290</v>
      </c>
      <c r="E177" s="5">
        <v>0</v>
      </c>
      <c r="F177" s="5">
        <v>12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4</v>
      </c>
      <c r="P177" s="5">
        <v>676</v>
      </c>
      <c r="Q177" s="5">
        <v>0</v>
      </c>
      <c r="R177" s="5">
        <v>2</v>
      </c>
      <c r="S177" s="5">
        <v>678</v>
      </c>
      <c r="T177" s="5">
        <v>0</v>
      </c>
      <c r="U177" s="5" t="str">
        <f t="shared" si="6"/>
        <v>Manish Sisodia</v>
      </c>
      <c r="V177" s="5" t="str">
        <f t="shared" si="7"/>
        <v>Manish Sisodia Won</v>
      </c>
      <c r="W177" s="5" t="str">
        <f t="shared" si="8"/>
        <v>Ravinder Singh Negi Lost</v>
      </c>
    </row>
    <row r="178" spans="1:23" x14ac:dyDescent="0.3">
      <c r="A178" s="5">
        <v>176</v>
      </c>
      <c r="B178" s="5">
        <v>176</v>
      </c>
      <c r="C178" s="5">
        <v>340</v>
      </c>
      <c r="D178" s="5">
        <v>340</v>
      </c>
      <c r="E178" s="5">
        <v>2</v>
      </c>
      <c r="F178" s="5">
        <v>13</v>
      </c>
      <c r="G178" s="5">
        <v>0</v>
      </c>
      <c r="H178" s="5">
        <v>0</v>
      </c>
      <c r="I178" s="5">
        <v>0</v>
      </c>
      <c r="J178" s="5">
        <v>0</v>
      </c>
      <c r="K178" s="5">
        <v>1</v>
      </c>
      <c r="L178" s="5">
        <v>1</v>
      </c>
      <c r="M178" s="5">
        <v>0</v>
      </c>
      <c r="N178" s="5">
        <v>0</v>
      </c>
      <c r="O178" s="5">
        <v>0</v>
      </c>
      <c r="P178" s="5">
        <v>697</v>
      </c>
      <c r="Q178" s="5">
        <v>0</v>
      </c>
      <c r="R178" s="5">
        <v>5</v>
      </c>
      <c r="S178" s="5">
        <v>702</v>
      </c>
      <c r="T178" s="5">
        <v>0</v>
      </c>
      <c r="U178" s="5" t="str">
        <f t="shared" si="6"/>
        <v>Draw</v>
      </c>
      <c r="V178" s="5" t="str">
        <f t="shared" si="7"/>
        <v>Draw</v>
      </c>
      <c r="W178" s="5" t="str">
        <f t="shared" si="8"/>
        <v>Draw</v>
      </c>
    </row>
    <row r="179" spans="1:23" x14ac:dyDescent="0.3">
      <c r="A179" s="5">
        <v>177</v>
      </c>
      <c r="B179" s="5">
        <v>177</v>
      </c>
      <c r="C179" s="5">
        <v>409</v>
      </c>
      <c r="D179" s="5">
        <v>360</v>
      </c>
      <c r="E179" s="5">
        <v>0</v>
      </c>
      <c r="F179" s="5">
        <v>23</v>
      </c>
      <c r="G179" s="5">
        <v>0</v>
      </c>
      <c r="H179" s="5">
        <v>0</v>
      </c>
      <c r="I179" s="5">
        <v>0</v>
      </c>
      <c r="J179" s="5">
        <v>1</v>
      </c>
      <c r="K179" s="5">
        <v>0</v>
      </c>
      <c r="L179" s="5">
        <v>3</v>
      </c>
      <c r="M179" s="5">
        <v>0</v>
      </c>
      <c r="N179" s="5">
        <v>0</v>
      </c>
      <c r="O179" s="5">
        <v>0</v>
      </c>
      <c r="P179" s="5">
        <v>796</v>
      </c>
      <c r="Q179" s="5">
        <v>0</v>
      </c>
      <c r="R179" s="5">
        <v>7</v>
      </c>
      <c r="S179" s="5">
        <v>803</v>
      </c>
      <c r="T179" s="5">
        <v>0</v>
      </c>
      <c r="U179" s="5" t="str">
        <f t="shared" si="6"/>
        <v>Manish Sisodia</v>
      </c>
      <c r="V179" s="5" t="str">
        <f t="shared" si="7"/>
        <v>Manish Sisodia Won</v>
      </c>
      <c r="W179" s="5" t="str">
        <f t="shared" si="8"/>
        <v>Ravinder Singh Negi Lost</v>
      </c>
    </row>
    <row r="180" spans="1:23" x14ac:dyDescent="0.3">
      <c r="A180" s="5">
        <v>178</v>
      </c>
      <c r="B180" s="5">
        <v>178</v>
      </c>
      <c r="C180" s="5">
        <v>366</v>
      </c>
      <c r="D180" s="5">
        <v>421</v>
      </c>
      <c r="E180" s="5">
        <v>1</v>
      </c>
      <c r="F180" s="5">
        <v>19</v>
      </c>
      <c r="G180" s="5">
        <v>1</v>
      </c>
      <c r="H180" s="5">
        <v>0</v>
      </c>
      <c r="I180" s="5">
        <v>0</v>
      </c>
      <c r="J180" s="5">
        <v>0</v>
      </c>
      <c r="K180" s="5">
        <v>1</v>
      </c>
      <c r="L180" s="5">
        <v>1</v>
      </c>
      <c r="M180" s="5">
        <v>0</v>
      </c>
      <c r="N180" s="5">
        <v>0</v>
      </c>
      <c r="O180" s="5">
        <v>0</v>
      </c>
      <c r="P180" s="5">
        <v>810</v>
      </c>
      <c r="Q180" s="5">
        <v>0</v>
      </c>
      <c r="R180" s="5">
        <v>5</v>
      </c>
      <c r="S180" s="5">
        <v>815</v>
      </c>
      <c r="T180" s="5">
        <v>0</v>
      </c>
      <c r="U180" s="5" t="str">
        <f t="shared" si="6"/>
        <v>Ravinder Singh Negi</v>
      </c>
      <c r="V180" s="5" t="str">
        <f t="shared" si="7"/>
        <v>Manish Sisodia Lost By 50 Votes or more</v>
      </c>
      <c r="W180" s="5" t="str">
        <f t="shared" si="8"/>
        <v>Ravinder Singh Negi Won But by Less than 100 votes</v>
      </c>
    </row>
    <row r="181" spans="1:23" x14ac:dyDescent="0.3">
      <c r="A181" s="5">
        <v>179</v>
      </c>
      <c r="B181" s="5">
        <v>179</v>
      </c>
      <c r="C181" s="5">
        <v>303</v>
      </c>
      <c r="D181" s="5">
        <v>379</v>
      </c>
      <c r="E181" s="5">
        <v>3</v>
      </c>
      <c r="F181" s="5">
        <v>13</v>
      </c>
      <c r="G181" s="5">
        <v>0</v>
      </c>
      <c r="H181" s="5">
        <v>0</v>
      </c>
      <c r="I181" s="5">
        <v>0</v>
      </c>
      <c r="J181" s="5">
        <v>1</v>
      </c>
      <c r="K181" s="5">
        <v>0</v>
      </c>
      <c r="L181" s="5">
        <v>3</v>
      </c>
      <c r="M181" s="5">
        <v>0</v>
      </c>
      <c r="N181" s="5">
        <v>1</v>
      </c>
      <c r="O181" s="5">
        <v>2</v>
      </c>
      <c r="P181" s="5">
        <v>705</v>
      </c>
      <c r="Q181" s="5">
        <v>0</v>
      </c>
      <c r="R181" s="5">
        <v>2</v>
      </c>
      <c r="S181" s="5">
        <v>707</v>
      </c>
      <c r="T181" s="5">
        <v>2</v>
      </c>
      <c r="U181" s="5" t="str">
        <f t="shared" si="6"/>
        <v>Ravinder Singh Negi</v>
      </c>
      <c r="V181" s="5" t="str">
        <f t="shared" si="7"/>
        <v>Manish Sisodia Lost By 50 Votes or more</v>
      </c>
      <c r="W181" s="5" t="str">
        <f t="shared" si="8"/>
        <v>Ravinder Singh Negi Won But by Less than 100 votes</v>
      </c>
    </row>
    <row r="182" spans="1:23" x14ac:dyDescent="0.3">
      <c r="A182" s="5">
        <v>180</v>
      </c>
      <c r="B182" s="5">
        <v>180</v>
      </c>
      <c r="C182" s="5">
        <v>460</v>
      </c>
      <c r="D182" s="5">
        <v>498</v>
      </c>
      <c r="E182" s="5">
        <v>2</v>
      </c>
      <c r="F182" s="5">
        <v>13</v>
      </c>
      <c r="G182" s="5">
        <v>2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975</v>
      </c>
      <c r="Q182" s="5">
        <v>0</v>
      </c>
      <c r="R182" s="5">
        <v>5</v>
      </c>
      <c r="S182" s="5">
        <v>980</v>
      </c>
      <c r="T182" s="5">
        <v>0</v>
      </c>
      <c r="U182" s="5" t="str">
        <f t="shared" si="6"/>
        <v>Ravinder Singh Negi</v>
      </c>
      <c r="V182" s="5" t="str">
        <f t="shared" si="7"/>
        <v>Manish Sisodia Lost but by less than 50 Votes</v>
      </c>
      <c r="W182" s="5" t="str">
        <f t="shared" si="8"/>
        <v>Ravinder Singh Negi Won But by Less than 100 votes</v>
      </c>
    </row>
    <row r="183" spans="1:23" x14ac:dyDescent="0.3">
      <c r="A183" s="5">
        <v>181</v>
      </c>
      <c r="B183" s="5">
        <v>181</v>
      </c>
      <c r="C183" s="5">
        <v>230</v>
      </c>
      <c r="D183" s="5">
        <v>299</v>
      </c>
      <c r="E183" s="5">
        <v>0</v>
      </c>
      <c r="F183" s="5">
        <v>11</v>
      </c>
      <c r="G183" s="5">
        <v>2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1</v>
      </c>
      <c r="P183" s="5">
        <v>543</v>
      </c>
      <c r="Q183" s="5">
        <v>0</v>
      </c>
      <c r="R183" s="5">
        <v>1</v>
      </c>
      <c r="S183" s="5">
        <v>544</v>
      </c>
      <c r="T183" s="5">
        <v>0</v>
      </c>
      <c r="U183" s="5" t="str">
        <f t="shared" si="6"/>
        <v>Ravinder Singh Negi</v>
      </c>
      <c r="V183" s="5" t="str">
        <f t="shared" si="7"/>
        <v>Manish Sisodia Lost By 50 Votes or more</v>
      </c>
      <c r="W183" s="5" t="str">
        <f t="shared" si="8"/>
        <v>Ravinder Singh Negi Won But by Less than 100 votes</v>
      </c>
    </row>
    <row r="184" spans="1:23" x14ac:dyDescent="0.3">
      <c r="A184" s="5">
        <v>182</v>
      </c>
      <c r="B184" s="5">
        <v>182</v>
      </c>
      <c r="C184" s="5">
        <v>518</v>
      </c>
      <c r="D184" s="5">
        <v>500</v>
      </c>
      <c r="E184" s="5">
        <v>6</v>
      </c>
      <c r="F184" s="5">
        <v>30</v>
      </c>
      <c r="G184" s="5">
        <v>1</v>
      </c>
      <c r="H184" s="5">
        <v>0</v>
      </c>
      <c r="I184" s="5">
        <v>0</v>
      </c>
      <c r="J184" s="5">
        <v>0</v>
      </c>
      <c r="K184" s="5">
        <v>1</v>
      </c>
      <c r="L184" s="5">
        <v>5</v>
      </c>
      <c r="M184" s="5">
        <v>2</v>
      </c>
      <c r="N184" s="5">
        <v>2</v>
      </c>
      <c r="O184" s="5">
        <v>4</v>
      </c>
      <c r="P184" s="5">
        <v>1069</v>
      </c>
      <c r="Q184" s="5">
        <v>0</v>
      </c>
      <c r="R184" s="5">
        <v>3</v>
      </c>
      <c r="S184" s="5">
        <v>1072</v>
      </c>
      <c r="T184" s="5">
        <v>0</v>
      </c>
      <c r="U184" s="5" t="str">
        <f t="shared" si="6"/>
        <v>Manish Sisodia</v>
      </c>
      <c r="V184" s="5" t="str">
        <f t="shared" si="7"/>
        <v>Manish Sisodia Won</v>
      </c>
      <c r="W184" s="5" t="str">
        <f t="shared" si="8"/>
        <v>Ravinder Singh Negi Lost</v>
      </c>
    </row>
    <row r="185" spans="1:23" x14ac:dyDescent="0.3">
      <c r="A185" s="5">
        <v>183</v>
      </c>
      <c r="B185" s="5">
        <v>183</v>
      </c>
      <c r="C185" s="5">
        <v>430</v>
      </c>
      <c r="D185" s="5">
        <v>441</v>
      </c>
      <c r="E185" s="5">
        <v>4</v>
      </c>
      <c r="F185" s="5">
        <v>17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1</v>
      </c>
      <c r="M185" s="5">
        <v>0</v>
      </c>
      <c r="N185" s="5">
        <v>0</v>
      </c>
      <c r="O185" s="5">
        <v>4</v>
      </c>
      <c r="P185" s="5">
        <v>897</v>
      </c>
      <c r="Q185" s="5">
        <v>0</v>
      </c>
      <c r="R185" s="5">
        <v>2</v>
      </c>
      <c r="S185" s="5">
        <v>899</v>
      </c>
      <c r="T185" s="5">
        <v>0</v>
      </c>
      <c r="U185" s="5" t="str">
        <f t="shared" si="6"/>
        <v>Ravinder Singh Negi</v>
      </c>
      <c r="V185" s="5" t="str">
        <f t="shared" si="7"/>
        <v>Manish Sisodia Lost but by less than 50 Votes</v>
      </c>
      <c r="W185" s="5" t="str">
        <f t="shared" si="8"/>
        <v>Ravinder Singh Negi Won But by Less than 100 votes</v>
      </c>
    </row>
    <row r="186" spans="1:23" x14ac:dyDescent="0.3">
      <c r="A186" s="5">
        <v>184</v>
      </c>
      <c r="B186" s="5">
        <v>184</v>
      </c>
      <c r="C186" s="5">
        <v>433</v>
      </c>
      <c r="D186" s="5">
        <v>343</v>
      </c>
      <c r="E186" s="5">
        <v>2</v>
      </c>
      <c r="F186" s="5">
        <v>25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1</v>
      </c>
      <c r="N186" s="5">
        <v>0</v>
      </c>
      <c r="O186" s="5">
        <v>5</v>
      </c>
      <c r="P186" s="5">
        <v>809</v>
      </c>
      <c r="Q186" s="5">
        <v>0</v>
      </c>
      <c r="R186" s="5">
        <v>2</v>
      </c>
      <c r="S186" s="5">
        <v>811</v>
      </c>
      <c r="T186" s="5">
        <v>0</v>
      </c>
      <c r="U186" s="5" t="str">
        <f t="shared" si="6"/>
        <v>Manish Sisodia</v>
      </c>
      <c r="V186" s="5" t="str">
        <f t="shared" si="7"/>
        <v>Manish Sisodia Won</v>
      </c>
      <c r="W186" s="5" t="str">
        <f t="shared" si="8"/>
        <v>Ravinder Singh Negi Lost</v>
      </c>
    </row>
    <row r="187" spans="1:23" x14ac:dyDescent="0.3">
      <c r="A187" s="5">
        <v>185</v>
      </c>
      <c r="B187" s="5">
        <v>185</v>
      </c>
      <c r="C187" s="5">
        <v>363</v>
      </c>
      <c r="D187" s="5">
        <v>234</v>
      </c>
      <c r="E187" s="5">
        <v>3</v>
      </c>
      <c r="F187" s="5">
        <v>18</v>
      </c>
      <c r="G187" s="5">
        <v>2</v>
      </c>
      <c r="H187" s="5">
        <v>0</v>
      </c>
      <c r="I187" s="5">
        <v>0</v>
      </c>
      <c r="J187" s="5">
        <v>1</v>
      </c>
      <c r="K187" s="5">
        <v>1</v>
      </c>
      <c r="L187" s="5">
        <v>0</v>
      </c>
      <c r="M187" s="5">
        <v>0</v>
      </c>
      <c r="N187" s="5">
        <v>0</v>
      </c>
      <c r="O187" s="5">
        <v>3</v>
      </c>
      <c r="P187" s="5">
        <v>625</v>
      </c>
      <c r="Q187" s="5">
        <v>0</v>
      </c>
      <c r="R187" s="5">
        <v>5</v>
      </c>
      <c r="S187" s="5">
        <v>630</v>
      </c>
      <c r="T187" s="5">
        <v>0</v>
      </c>
      <c r="U187" s="5" t="str">
        <f t="shared" si="6"/>
        <v>Manish Sisodia</v>
      </c>
      <c r="V187" s="5" t="str">
        <f t="shared" si="7"/>
        <v>Manish Sisodia Won</v>
      </c>
      <c r="W187" s="5" t="str">
        <f t="shared" si="8"/>
        <v>Ravinder Singh Negi Lost</v>
      </c>
    </row>
    <row r="188" spans="1:23" x14ac:dyDescent="0.3">
      <c r="A188" s="5">
        <v>186</v>
      </c>
      <c r="B188" s="5">
        <v>186</v>
      </c>
      <c r="C188" s="5">
        <v>321</v>
      </c>
      <c r="D188" s="5">
        <v>115</v>
      </c>
      <c r="E188" s="5">
        <v>0</v>
      </c>
      <c r="F188" s="5">
        <v>8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1</v>
      </c>
      <c r="M188" s="5">
        <v>0</v>
      </c>
      <c r="N188" s="5">
        <v>0</v>
      </c>
      <c r="O188" s="5">
        <v>0</v>
      </c>
      <c r="P188" s="5">
        <v>445</v>
      </c>
      <c r="Q188" s="5">
        <v>0</v>
      </c>
      <c r="R188" s="5">
        <v>0</v>
      </c>
      <c r="S188" s="5">
        <v>445</v>
      </c>
      <c r="T188" s="5">
        <v>0</v>
      </c>
      <c r="U188" s="5" t="str">
        <f t="shared" si="6"/>
        <v>Manish Sisodia</v>
      </c>
      <c r="V188" s="5" t="str">
        <f t="shared" si="7"/>
        <v>Manish Sisodia Won</v>
      </c>
      <c r="W188" s="5" t="str">
        <f t="shared" si="8"/>
        <v>Ravinder Singh Negi Lost</v>
      </c>
    </row>
    <row r="189" spans="1:23" x14ac:dyDescent="0.3">
      <c r="A189" s="5">
        <v>187</v>
      </c>
      <c r="B189" s="5">
        <v>187</v>
      </c>
      <c r="C189" s="5">
        <v>442</v>
      </c>
      <c r="D189" s="5">
        <v>243</v>
      </c>
      <c r="E189" s="5">
        <v>7</v>
      </c>
      <c r="F189" s="5">
        <v>10</v>
      </c>
      <c r="G189" s="5">
        <v>0</v>
      </c>
      <c r="H189" s="5">
        <v>1</v>
      </c>
      <c r="I189" s="5">
        <v>0</v>
      </c>
      <c r="J189" s="5">
        <v>0</v>
      </c>
      <c r="K189" s="5">
        <v>1</v>
      </c>
      <c r="L189" s="5">
        <v>5</v>
      </c>
      <c r="M189" s="5">
        <v>0</v>
      </c>
      <c r="N189" s="5">
        <v>1</v>
      </c>
      <c r="O189" s="5">
        <v>2</v>
      </c>
      <c r="P189" s="5">
        <v>712</v>
      </c>
      <c r="Q189" s="5">
        <v>0</v>
      </c>
      <c r="R189" s="5">
        <v>0</v>
      </c>
      <c r="S189" s="5">
        <v>712</v>
      </c>
      <c r="T189" s="5">
        <v>0</v>
      </c>
      <c r="U189" s="5" t="str">
        <f t="shared" si="6"/>
        <v>Manish Sisodia</v>
      </c>
      <c r="V189" s="5" t="str">
        <f t="shared" si="7"/>
        <v>Manish Sisodia Won</v>
      </c>
      <c r="W189" s="5" t="str">
        <f t="shared" si="8"/>
        <v>Ravinder Singh Negi Lost</v>
      </c>
    </row>
    <row r="190" spans="1:23" x14ac:dyDescent="0.3">
      <c r="A190" s="5">
        <v>188</v>
      </c>
      <c r="B190" s="5">
        <v>188</v>
      </c>
      <c r="C190" s="5">
        <v>293</v>
      </c>
      <c r="D190" s="5">
        <v>357</v>
      </c>
      <c r="E190" s="5">
        <v>1</v>
      </c>
      <c r="F190" s="5">
        <v>9</v>
      </c>
      <c r="G190" s="5">
        <v>1</v>
      </c>
      <c r="H190" s="5">
        <v>0</v>
      </c>
      <c r="I190" s="5">
        <v>0</v>
      </c>
      <c r="J190" s="5">
        <v>0</v>
      </c>
      <c r="K190" s="5">
        <v>0</v>
      </c>
      <c r="L190" s="5">
        <v>3</v>
      </c>
      <c r="M190" s="5">
        <v>1</v>
      </c>
      <c r="N190" s="5">
        <v>0</v>
      </c>
      <c r="O190" s="5">
        <v>3</v>
      </c>
      <c r="P190" s="5">
        <v>668</v>
      </c>
      <c r="Q190" s="5">
        <v>0</v>
      </c>
      <c r="R190" s="5">
        <v>3</v>
      </c>
      <c r="S190" s="5">
        <v>671</v>
      </c>
      <c r="T190" s="5">
        <v>0</v>
      </c>
      <c r="U190" s="5" t="str">
        <f t="shared" si="6"/>
        <v>Ravinder Singh Negi</v>
      </c>
      <c r="V190" s="5" t="str">
        <f t="shared" si="7"/>
        <v>Manish Sisodia Lost By 50 Votes or more</v>
      </c>
      <c r="W190" s="5" t="str">
        <f t="shared" si="8"/>
        <v>Ravinder Singh Negi Won But by Less than 100 votes</v>
      </c>
    </row>
    <row r="191" spans="1:23" x14ac:dyDescent="0.3">
      <c r="A191" s="5">
        <v>189</v>
      </c>
      <c r="B191" s="5">
        <v>189</v>
      </c>
      <c r="C191" s="5">
        <v>250</v>
      </c>
      <c r="D191" s="5">
        <v>347</v>
      </c>
      <c r="E191" s="5">
        <v>0</v>
      </c>
      <c r="F191" s="5">
        <v>14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2</v>
      </c>
      <c r="M191" s="5">
        <v>1</v>
      </c>
      <c r="N191" s="5">
        <v>1</v>
      </c>
      <c r="O191" s="5">
        <v>6</v>
      </c>
      <c r="P191" s="5">
        <v>621</v>
      </c>
      <c r="Q191" s="5">
        <v>0</v>
      </c>
      <c r="R191" s="5">
        <v>2</v>
      </c>
      <c r="S191" s="5">
        <v>623</v>
      </c>
      <c r="T191" s="5">
        <v>0</v>
      </c>
      <c r="U191" s="5" t="str">
        <f t="shared" si="6"/>
        <v>Ravinder Singh Negi</v>
      </c>
      <c r="V191" s="5" t="str">
        <f t="shared" si="7"/>
        <v>Manish Sisodia Lost By 50 Votes or more</v>
      </c>
      <c r="W191" s="5" t="str">
        <f t="shared" si="8"/>
        <v>Ravinder Singh Negi Won But by Less than 100 votes</v>
      </c>
    </row>
    <row r="192" spans="1:23" x14ac:dyDescent="0.3">
      <c r="A192" s="5">
        <v>190</v>
      </c>
      <c r="B192" s="5">
        <v>190</v>
      </c>
      <c r="C192" s="5">
        <v>341</v>
      </c>
      <c r="D192" s="5">
        <v>296</v>
      </c>
      <c r="E192" s="5">
        <v>0</v>
      </c>
      <c r="F192" s="5">
        <v>20</v>
      </c>
      <c r="G192" s="5">
        <v>0</v>
      </c>
      <c r="H192" s="5">
        <v>0</v>
      </c>
      <c r="I192" s="5">
        <v>0</v>
      </c>
      <c r="J192" s="5">
        <v>1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658</v>
      </c>
      <c r="Q192" s="5">
        <v>0</v>
      </c>
      <c r="R192" s="5">
        <v>1</v>
      </c>
      <c r="S192" s="5">
        <v>659</v>
      </c>
      <c r="T192" s="5">
        <v>0</v>
      </c>
      <c r="U192" s="5" t="str">
        <f t="shared" si="6"/>
        <v>Manish Sisodia</v>
      </c>
      <c r="V192" s="5" t="str">
        <f t="shared" si="7"/>
        <v>Manish Sisodia Won</v>
      </c>
      <c r="W192" s="5" t="str">
        <f t="shared" si="8"/>
        <v>Ravinder Singh Negi Lost</v>
      </c>
    </row>
    <row r="193" spans="1:23" x14ac:dyDescent="0.3">
      <c r="A193" s="5">
        <v>191</v>
      </c>
      <c r="B193" s="5">
        <v>191</v>
      </c>
      <c r="C193" s="5">
        <v>287</v>
      </c>
      <c r="D193" s="5">
        <v>428</v>
      </c>
      <c r="E193" s="5">
        <v>0</v>
      </c>
      <c r="F193" s="5">
        <v>7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1</v>
      </c>
      <c r="M193" s="5">
        <v>0</v>
      </c>
      <c r="N193" s="5">
        <v>0</v>
      </c>
      <c r="O193" s="5">
        <v>0</v>
      </c>
      <c r="P193" s="5">
        <v>723</v>
      </c>
      <c r="Q193" s="5">
        <v>0</v>
      </c>
      <c r="R193" s="5">
        <v>2</v>
      </c>
      <c r="S193" s="5">
        <v>725</v>
      </c>
      <c r="T193" s="5">
        <v>0</v>
      </c>
      <c r="U193" s="5" t="str">
        <f t="shared" si="6"/>
        <v>Ravinder Singh Negi</v>
      </c>
      <c r="V193" s="5" t="str">
        <f t="shared" si="7"/>
        <v>Manish Sisodia Lost By 50 Votes or more</v>
      </c>
      <c r="W193" s="5" t="str">
        <f t="shared" si="8"/>
        <v>Ravindra Negi Won By 100 Votes or more</v>
      </c>
    </row>
    <row r="194" spans="1:23" x14ac:dyDescent="0.3">
      <c r="A194" s="5">
        <v>192</v>
      </c>
      <c r="B194" s="5">
        <v>192</v>
      </c>
      <c r="C194" s="5">
        <v>304</v>
      </c>
      <c r="D194" s="5">
        <v>314</v>
      </c>
      <c r="E194" s="5">
        <v>3</v>
      </c>
      <c r="F194" s="5">
        <v>13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1</v>
      </c>
      <c r="N194" s="5">
        <v>0</v>
      </c>
      <c r="O194" s="5">
        <v>1</v>
      </c>
      <c r="P194" s="5">
        <v>636</v>
      </c>
      <c r="Q194" s="5">
        <v>0</v>
      </c>
      <c r="R194" s="5">
        <v>2</v>
      </c>
      <c r="S194" s="5">
        <v>638</v>
      </c>
      <c r="T194" s="5">
        <v>0</v>
      </c>
      <c r="U194" s="5" t="str">
        <f t="shared" si="6"/>
        <v>Ravinder Singh Negi</v>
      </c>
      <c r="V194" s="5" t="str">
        <f t="shared" si="7"/>
        <v>Manish Sisodia Lost but by less than 50 Votes</v>
      </c>
      <c r="W194" s="5" t="str">
        <f t="shared" si="8"/>
        <v>Ravinder Singh Negi Won But by Less than 100 votes</v>
      </c>
    </row>
    <row r="195" spans="1:23" x14ac:dyDescent="0.3">
      <c r="A195" s="5">
        <v>193</v>
      </c>
      <c r="B195" s="5">
        <v>193</v>
      </c>
      <c r="C195" s="5">
        <v>230</v>
      </c>
      <c r="D195" s="5">
        <v>237</v>
      </c>
      <c r="E195" s="5">
        <v>2</v>
      </c>
      <c r="F195" s="5">
        <v>8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1</v>
      </c>
      <c r="M195" s="5">
        <v>0</v>
      </c>
      <c r="N195" s="5">
        <v>0</v>
      </c>
      <c r="O195" s="5">
        <v>3</v>
      </c>
      <c r="P195" s="5">
        <v>481</v>
      </c>
      <c r="Q195" s="5">
        <v>0</v>
      </c>
      <c r="R195" s="5">
        <v>1</v>
      </c>
      <c r="S195" s="5">
        <v>482</v>
      </c>
      <c r="T195" s="5">
        <v>0</v>
      </c>
      <c r="U195" s="5" t="str">
        <f t="shared" si="6"/>
        <v>Ravinder Singh Negi</v>
      </c>
      <c r="V195" s="5" t="str">
        <f t="shared" si="7"/>
        <v>Manish Sisodia Lost but by less than 50 Votes</v>
      </c>
      <c r="W195" s="5" t="str">
        <f t="shared" si="8"/>
        <v>Ravinder Singh Negi Won But by Less than 100 votes</v>
      </c>
    </row>
    <row r="196" spans="1:23" x14ac:dyDescent="0.3">
      <c r="A196" s="5">
        <v>194</v>
      </c>
      <c r="B196" s="5">
        <v>194</v>
      </c>
      <c r="C196" s="5">
        <v>280</v>
      </c>
      <c r="D196" s="5">
        <v>271</v>
      </c>
      <c r="E196" s="5">
        <v>0</v>
      </c>
      <c r="F196" s="5">
        <v>15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1</v>
      </c>
      <c r="M196" s="5">
        <v>0</v>
      </c>
      <c r="N196" s="5">
        <v>0</v>
      </c>
      <c r="O196" s="5">
        <v>2</v>
      </c>
      <c r="P196" s="5">
        <v>569</v>
      </c>
      <c r="Q196" s="5">
        <v>0</v>
      </c>
      <c r="R196" s="5">
        <v>3</v>
      </c>
      <c r="S196" s="5">
        <v>572</v>
      </c>
      <c r="T196" s="5">
        <v>0</v>
      </c>
      <c r="U196" s="5" t="str">
        <f t="shared" ref="U196:U198" si="9">IF(C196&gt;D196,"Manish Sisodia",IF((C196&lt;D196),"Ravinder Singh Negi", "Draw"))</f>
        <v>Manish Sisodia</v>
      </c>
      <c r="V196" s="5" t="str">
        <f t="shared" ref="V196:V198" si="10">IF(D196-C196&gt;=$V$1,$V$2,IF(D196&gt;C196,_xlfn.CONCAT("Manish Sisodia Lost but by less than ", $V$1, " Votes"),IF(C196&gt;D196,"Manish Sisodia Won","Draw")))</f>
        <v>Manish Sisodia Won</v>
      </c>
      <c r="W196" s="5" t="str">
        <f t="shared" ref="W196:W198" si="11">IF(D196-C196&gt;=$W$1,$W$2,IF(D196&gt;C196,_xlfn.CONCAT("Ravinder Singh Negi Won But by Less than ",$W$1," votes"),IF(C196&gt;D196,"Ravinder Singh Negi Lost","Draw")))</f>
        <v>Ravinder Singh Negi Lost</v>
      </c>
    </row>
    <row r="197" spans="1:23" x14ac:dyDescent="0.3">
      <c r="A197" s="5">
        <v>195</v>
      </c>
      <c r="B197" s="5">
        <v>195</v>
      </c>
      <c r="C197" s="5">
        <v>230</v>
      </c>
      <c r="D197" s="5">
        <v>123</v>
      </c>
      <c r="E197" s="5">
        <v>0</v>
      </c>
      <c r="F197" s="5">
        <v>10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1</v>
      </c>
      <c r="N197" s="5">
        <v>0</v>
      </c>
      <c r="O197" s="5">
        <v>3</v>
      </c>
      <c r="P197" s="5">
        <v>367</v>
      </c>
      <c r="Q197" s="5">
        <v>0</v>
      </c>
      <c r="R197" s="5">
        <v>3</v>
      </c>
      <c r="S197" s="5">
        <v>370</v>
      </c>
      <c r="T197" s="5">
        <v>0</v>
      </c>
      <c r="U197" s="5" t="str">
        <f t="shared" si="9"/>
        <v>Manish Sisodia</v>
      </c>
      <c r="V197" s="5" t="str">
        <f t="shared" si="10"/>
        <v>Manish Sisodia Won</v>
      </c>
      <c r="W197" s="5" t="str">
        <f t="shared" si="11"/>
        <v>Ravinder Singh Negi Lost</v>
      </c>
    </row>
    <row r="198" spans="1:23" x14ac:dyDescent="0.3">
      <c r="A198" s="5">
        <v>196</v>
      </c>
      <c r="B198" s="5">
        <v>196</v>
      </c>
      <c r="C198" s="5">
        <v>233</v>
      </c>
      <c r="D198" s="5">
        <v>303</v>
      </c>
      <c r="E198" s="5">
        <v>0</v>
      </c>
      <c r="F198" s="5">
        <v>11</v>
      </c>
      <c r="G198" s="5">
        <v>0</v>
      </c>
      <c r="H198" s="5">
        <v>2</v>
      </c>
      <c r="I198" s="5">
        <v>0</v>
      </c>
      <c r="J198" s="5">
        <v>0</v>
      </c>
      <c r="K198" s="5">
        <v>1</v>
      </c>
      <c r="L198" s="5">
        <v>0</v>
      </c>
      <c r="M198" s="5">
        <v>0</v>
      </c>
      <c r="N198" s="5">
        <v>0</v>
      </c>
      <c r="O198" s="5">
        <v>0</v>
      </c>
      <c r="P198" s="5">
        <v>550</v>
      </c>
      <c r="Q198" s="5">
        <v>0</v>
      </c>
      <c r="R198" s="5">
        <v>4</v>
      </c>
      <c r="S198" s="5">
        <v>554</v>
      </c>
      <c r="T198" s="5">
        <v>0</v>
      </c>
      <c r="U198" s="5" t="str">
        <f t="shared" si="9"/>
        <v>Ravinder Singh Negi</v>
      </c>
      <c r="V198" s="5" t="str">
        <f t="shared" si="10"/>
        <v>Manish Sisodia Lost By 50 Votes or more</v>
      </c>
      <c r="W198" s="5" t="str">
        <f t="shared" si="11"/>
        <v>Ravinder Singh Negi Won But by Less than 100 votes</v>
      </c>
    </row>
    <row r="199" spans="1:23" x14ac:dyDescent="0.3">
      <c r="A199" t="s">
        <v>17</v>
      </c>
      <c r="C199">
        <f>SUM(C3:C198)</f>
        <v>69652</v>
      </c>
      <c r="D199">
        <f t="shared" ref="D199:O199" si="12">SUM(D3:D198)</f>
        <v>66261</v>
      </c>
      <c r="E199">
        <f t="shared" si="12"/>
        <v>663</v>
      </c>
      <c r="F199">
        <f t="shared" si="12"/>
        <v>2746</v>
      </c>
      <c r="G199">
        <f t="shared" si="12"/>
        <v>95</v>
      </c>
      <c r="H199">
        <f t="shared" si="12"/>
        <v>60</v>
      </c>
      <c r="I199">
        <f t="shared" si="12"/>
        <v>43</v>
      </c>
      <c r="J199">
        <f t="shared" si="12"/>
        <v>46</v>
      </c>
      <c r="K199">
        <f t="shared" si="12"/>
        <v>184</v>
      </c>
      <c r="L199">
        <f t="shared" si="12"/>
        <v>320</v>
      </c>
      <c r="M199">
        <f t="shared" si="12"/>
        <v>77</v>
      </c>
      <c r="N199">
        <f t="shared" si="12"/>
        <v>79</v>
      </c>
      <c r="O199">
        <f t="shared" si="12"/>
        <v>215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" allowBlank="1" showInputMessage="1" showErrorMessage="1" xr:uid="{4314C23C-B489-48F8-BA91-32FD2BA0944A}">
          <x14:formula1>
            <xm:f>Hide!$A$2:$A$101</xm:f>
          </x14:formula1>
          <xm:sqref>V1:W1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37B6B-D1F8-4E4C-BBB2-B0309BBD1D15}">
  <dimension ref="A1:S24"/>
  <sheetViews>
    <sheetView showGridLines="0" workbookViewId="0">
      <selection activeCell="H18" sqref="H18"/>
    </sheetView>
  </sheetViews>
  <sheetFormatPr defaultRowHeight="14.4" x14ac:dyDescent="0.3"/>
  <cols>
    <col min="1" max="1" width="25.44140625" bestFit="1" customWidth="1"/>
    <col min="2" max="2" width="13.6640625" bestFit="1" customWidth="1"/>
    <col min="3" max="3" width="18.21875" bestFit="1" customWidth="1"/>
    <col min="4" max="4" width="10.77734375" bestFit="1" customWidth="1"/>
    <col min="5" max="5" width="13.6640625" bestFit="1" customWidth="1"/>
    <col min="6" max="6" width="14.21875" bestFit="1" customWidth="1"/>
    <col min="7" max="7" width="10.77734375" bestFit="1" customWidth="1"/>
    <col min="8" max="8" width="17" bestFit="1" customWidth="1"/>
    <col min="9" max="9" width="32.5546875" bestFit="1" customWidth="1"/>
    <col min="10" max="10" width="12.44140625" bestFit="1" customWidth="1"/>
    <col min="11" max="11" width="14.21875" bestFit="1" customWidth="1"/>
    <col min="12" max="12" width="12.21875" bestFit="1" customWidth="1"/>
    <col min="13" max="13" width="12.44140625" bestFit="1" customWidth="1"/>
    <col min="14" max="14" width="11.88671875" bestFit="1" customWidth="1"/>
    <col min="15" max="15" width="18.88671875" bestFit="1" customWidth="1"/>
    <col min="16" max="16" width="20.44140625" bestFit="1" customWidth="1"/>
    <col min="17" max="18" width="11.77734375" bestFit="1" customWidth="1"/>
    <col min="19" max="19" width="21" bestFit="1" customWidth="1"/>
  </cols>
  <sheetData>
    <row r="1" spans="1:19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</row>
    <row r="2" spans="1:19" x14ac:dyDescent="0.3">
      <c r="A2" s="22" t="s">
        <v>19</v>
      </c>
      <c r="B2" s="5">
        <v>69974</v>
      </c>
      <c r="C2" s="5">
        <v>66703</v>
      </c>
      <c r="D2" s="5">
        <v>665</v>
      </c>
      <c r="E2" s="5">
        <v>2767</v>
      </c>
      <c r="F2" s="5">
        <v>95</v>
      </c>
      <c r="G2" s="5">
        <v>60</v>
      </c>
      <c r="H2" s="5">
        <v>43</v>
      </c>
      <c r="I2" s="5">
        <v>46</v>
      </c>
      <c r="J2" s="5">
        <v>184</v>
      </c>
      <c r="K2" s="5">
        <v>321</v>
      </c>
      <c r="L2" s="5">
        <v>77</v>
      </c>
      <c r="M2" s="5">
        <v>79</v>
      </c>
      <c r="N2" s="5">
        <v>215</v>
      </c>
      <c r="O2" s="5">
        <v>141229</v>
      </c>
      <c r="P2" s="5">
        <v>0</v>
      </c>
      <c r="Q2" s="5">
        <v>524</v>
      </c>
      <c r="R2" s="5">
        <v>141753</v>
      </c>
      <c r="S2" s="5">
        <v>3</v>
      </c>
    </row>
    <row r="3" spans="1:19" x14ac:dyDescent="0.3">
      <c r="A3" s="5" t="s">
        <v>20</v>
      </c>
      <c r="B3" s="5">
        <v>189</v>
      </c>
      <c r="C3" s="5">
        <v>253</v>
      </c>
      <c r="D3" s="5">
        <v>11</v>
      </c>
      <c r="E3" s="5">
        <v>35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488</v>
      </c>
      <c r="P3" s="5">
        <v>151</v>
      </c>
      <c r="Q3" s="5">
        <v>5</v>
      </c>
      <c r="R3" s="5">
        <v>644</v>
      </c>
      <c r="S3" s="5">
        <v>0</v>
      </c>
    </row>
    <row r="4" spans="1:19" x14ac:dyDescent="0.3">
      <c r="A4" s="22" t="s">
        <v>21</v>
      </c>
      <c r="B4" s="5">
        <v>70163</v>
      </c>
      <c r="C4" s="5">
        <v>66956</v>
      </c>
      <c r="D4" s="5">
        <v>676</v>
      </c>
      <c r="E4" s="5">
        <v>2802</v>
      </c>
      <c r="F4" s="5">
        <v>95</v>
      </c>
      <c r="G4" s="5">
        <v>60</v>
      </c>
      <c r="H4" s="5">
        <v>43</v>
      </c>
      <c r="I4" s="5">
        <v>46</v>
      </c>
      <c r="J4" s="5">
        <v>184</v>
      </c>
      <c r="K4" s="5">
        <v>321</v>
      </c>
      <c r="L4" s="5">
        <v>77</v>
      </c>
      <c r="M4" s="5">
        <v>79</v>
      </c>
      <c r="N4" s="5">
        <v>215</v>
      </c>
      <c r="O4" s="5">
        <v>141717</v>
      </c>
      <c r="P4" s="5">
        <v>151</v>
      </c>
      <c r="Q4" s="5">
        <v>529</v>
      </c>
      <c r="R4" s="5">
        <v>142397</v>
      </c>
      <c r="S4" s="5">
        <v>3</v>
      </c>
    </row>
    <row r="6" spans="1:19" x14ac:dyDescent="0.3">
      <c r="A6" s="24" t="s">
        <v>39</v>
      </c>
      <c r="B6" s="23" t="s">
        <v>38</v>
      </c>
    </row>
    <row r="7" spans="1:19" x14ac:dyDescent="0.3">
      <c r="A7" s="5" t="s">
        <v>1</v>
      </c>
      <c r="B7" s="5">
        <v>70163</v>
      </c>
    </row>
    <row r="8" spans="1:19" x14ac:dyDescent="0.3">
      <c r="A8" s="5" t="s">
        <v>2</v>
      </c>
      <c r="B8" s="5">
        <v>66956</v>
      </c>
    </row>
    <row r="9" spans="1:19" ht="12" customHeight="1" x14ac:dyDescent="0.3">
      <c r="A9" s="5" t="s">
        <v>3</v>
      </c>
      <c r="B9" s="5">
        <v>676</v>
      </c>
    </row>
    <row r="10" spans="1:19" x14ac:dyDescent="0.3">
      <c r="A10" s="5" t="s">
        <v>4</v>
      </c>
      <c r="B10" s="5">
        <v>2802</v>
      </c>
    </row>
    <row r="11" spans="1:19" x14ac:dyDescent="0.3">
      <c r="A11" s="5" t="s">
        <v>5</v>
      </c>
      <c r="B11" s="5">
        <v>95</v>
      </c>
    </row>
    <row r="12" spans="1:19" x14ac:dyDescent="0.3">
      <c r="A12" s="5" t="s">
        <v>6</v>
      </c>
      <c r="B12" s="5">
        <v>60</v>
      </c>
    </row>
    <row r="13" spans="1:19" x14ac:dyDescent="0.3">
      <c r="A13" s="5" t="s">
        <v>7</v>
      </c>
      <c r="B13" s="5">
        <v>43</v>
      </c>
    </row>
    <row r="14" spans="1:19" x14ac:dyDescent="0.3">
      <c r="A14" s="5" t="s">
        <v>8</v>
      </c>
      <c r="B14" s="5">
        <v>46</v>
      </c>
    </row>
    <row r="15" spans="1:19" x14ac:dyDescent="0.3">
      <c r="A15" s="5" t="s">
        <v>9</v>
      </c>
      <c r="B15" s="5">
        <v>184</v>
      </c>
    </row>
    <row r="16" spans="1:19" x14ac:dyDescent="0.3">
      <c r="A16" s="5" t="s">
        <v>10</v>
      </c>
      <c r="B16" s="5">
        <v>321</v>
      </c>
    </row>
    <row r="17" spans="1:2" x14ac:dyDescent="0.3">
      <c r="A17" s="5" t="s">
        <v>11</v>
      </c>
      <c r="B17" s="5">
        <v>77</v>
      </c>
    </row>
    <row r="18" spans="1:2" x14ac:dyDescent="0.3">
      <c r="A18" s="5" t="s">
        <v>12</v>
      </c>
      <c r="B18" s="5">
        <v>79</v>
      </c>
    </row>
    <row r="19" spans="1:2" x14ac:dyDescent="0.3">
      <c r="A19" s="5" t="s">
        <v>13</v>
      </c>
      <c r="B19" s="5">
        <v>215</v>
      </c>
    </row>
    <row r="20" spans="1:2" x14ac:dyDescent="0.3">
      <c r="A20" s="5" t="s">
        <v>14</v>
      </c>
      <c r="B20" s="5">
        <v>141717</v>
      </c>
    </row>
    <row r="21" spans="1:2" x14ac:dyDescent="0.3">
      <c r="A21" s="5" t="s">
        <v>15</v>
      </c>
      <c r="B21" s="5">
        <v>151</v>
      </c>
    </row>
    <row r="22" spans="1:2" x14ac:dyDescent="0.3">
      <c r="A22" s="5" t="s">
        <v>16</v>
      </c>
      <c r="B22" s="5">
        <v>529</v>
      </c>
    </row>
    <row r="23" spans="1:2" x14ac:dyDescent="0.3">
      <c r="A23" s="5" t="s">
        <v>17</v>
      </c>
      <c r="B23" s="5">
        <v>142397</v>
      </c>
    </row>
    <row r="24" spans="1:2" x14ac:dyDescent="0.3">
      <c r="A24" s="5" t="s">
        <v>18</v>
      </c>
      <c r="B24" s="5">
        <v>3</v>
      </c>
    </row>
  </sheetData>
  <autoFilter ref="A1:S4" xr:uid="{72037B6B-D1F8-4E4C-BBB2-B0309BBD1D15}"/>
  <sortState xmlns:xlrd2="http://schemas.microsoft.com/office/spreadsheetml/2017/richdata2" ref="A6:T6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0BD95-89F1-4EA6-B962-2E35D70F7F21}">
  <dimension ref="A2:A101"/>
  <sheetViews>
    <sheetView topLeftCell="A2" workbookViewId="0">
      <selection activeCell="A2" sqref="A2:A101"/>
    </sheetView>
  </sheetViews>
  <sheetFormatPr defaultRowHeight="14.4" x14ac:dyDescent="0.3"/>
  <sheetData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7</v>
      </c>
    </row>
    <row r="9" spans="1:1" x14ac:dyDescent="0.3">
      <c r="A9">
        <v>8</v>
      </c>
    </row>
    <row r="10" spans="1:1" x14ac:dyDescent="0.3">
      <c r="A10">
        <v>9</v>
      </c>
    </row>
    <row r="11" spans="1:1" x14ac:dyDescent="0.3">
      <c r="A11">
        <v>10</v>
      </c>
    </row>
    <row r="12" spans="1:1" x14ac:dyDescent="0.3">
      <c r="A12">
        <v>11</v>
      </c>
    </row>
    <row r="13" spans="1:1" x14ac:dyDescent="0.3">
      <c r="A13">
        <v>12</v>
      </c>
    </row>
    <row r="14" spans="1:1" x14ac:dyDescent="0.3">
      <c r="A14">
        <v>13</v>
      </c>
    </row>
    <row r="15" spans="1:1" x14ac:dyDescent="0.3">
      <c r="A15">
        <v>14</v>
      </c>
    </row>
    <row r="16" spans="1:1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F A A B Q S w M E F A A C A A g A Q w a P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B D B o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w a P W Z / t D P Q Z A g A A D B s A A B M A H A B G b 3 J t d W x h c y 9 T Z W N 0 a W 9 u M S 5 t I K I Y A C i g F A A A A A A A A A A A A A A A A A A A A A A A A A A A A O 3 X T 4 v a Q B g G 8 L v g d x i y F 4 U Q n P x v i 4 c l U i q F V q r d i 3 q Y N R M N T S Y y M y 7 t i t + 9 4 z r a X Z o X W u I h 2 4 4 X 4 X k n 4 X 1 i f g c F X c m 8 Y m h 6 + s b v u p 1 u R 2 w I p y m 6 s W b k v q C D A U a 9 C V l T h P s W G q K C y m 4 H q c + 0 2 v E V V c k k z Z y n o 6 L 3 P i + o k 1 R M U i Z F z 0 r e L r 4 K y s V i S l h K + P 0 G f d y V h C 8 + M z r i + Q N d j K j 4 J q v t 4 l a I f M 1 K d R X 6 k s v H R 2 e b Z l b f R v N x u S 3 o M S f H / Y Y W d j x r 2 b d P G 1 z 2 G + p l 9 v N x O r y s b S 0 P 8 x G R Z K m P 3 1 j J h r C 1 q j b 7 s a X H L k 8 n n R k n T G Q V L 5 O q 2 J X s O B S 9 8 0 3 s / d 4 6 5 d i y k V Q z J O l 3 e b D R O X e B 3 A N y H 8 g D I A + B P A L y G M j f A D k e Q A O o M Y Y q Y 6 g z h k p j q D W G a m O o N 4 a K Y 6 i 5 + 7 L 5 o d / t 5 K z 2 X a l 1 4 W o X b k t d u P U u 3 G u 4 c I 0 L 4 w J w 4 W k X X k t d e P U u v G u 4 8 I w L 4 w J w 4 W s X f k t d + P U u / G u 4 8 I 0 L 4 w J w E W g X Q U t d B P U u g t 9 d T H h V V l J 1 + 0 B J q v b 6 Z U N P d H 5 W E a g N 9 O S 2 K K Y r U h A u h p L v 6 G W H v 8 J W s 8 G f u R s z G f r O 8 S b / B r x P F a o y d E e K P E V 3 6 n k I l B A h U c 5 Q R h 7 U T 6 m m / 5 f J Z w P c C G u o s Y Y t x R r W Y w 2 b Y w 0 N V o P 1 d W G N N N a o p V i j e q x R c 6 y R w W q w v i 6 s s c Y a t x R r X I 8 1 b o 4 1 N l g b Y W 1 g 0 v w 1 v Z j 8 C V B L A Q I t A B Q A A g A I A E M G j 1 l 4 N 4 j c p g A A A P Y A A A A S A A A A A A A A A A A A A A A A A A A A A A B D b 2 5 m a W c v U G F j a 2 F n Z S 5 4 b W x Q S w E C L Q A U A A I A C A B D B o 9 Z D 8 r p q 6 Q A A A D p A A A A E w A A A A A A A A A A A A A A A A D y A A A A W 0 N v b n R l b n R f V H l w Z X N d L n h t b F B L A Q I t A B Q A A g A I A E M G j 1 m f 7 Q z 0 G Q I A A A w b A A A T A A A A A A A A A A A A A A A A A O M B A A B G b 3 J t d W x h c y 9 T Z W N 0 a W 9 u M S 5 t U E s F B g A A A A A D A A M A w g A A A E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j A A A A A A A A w q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y M T d j N z l k L W J h N T U t N D c w Y i 0 5 O D U 3 L W U 0 Y W M y N m M 0 Z D J i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2 h h b m d l Z C B U e X B l L n t D b 2 x 1 b W 4 x L D B 9 J n F 1 b 3 Q 7 L C Z x d W 9 0 O 1 N l Y 3 R p b 2 4 x L 1 R h Y m x l M D A x I C h Q Y W d l I D E p L 0 N o Y W 5 n Z W Q g V H l w Z S 5 7 Q 2 9 s d W 1 u M i w x f S Z x d W 9 0 O y w m c X V v d D t T Z W N 0 a W 9 u M S 9 U Y W J s Z T A w M S A o U G F n Z S A x K S 9 D a G F u Z 2 V k I F R 5 c G U u e 0 N v b H V t b j M s M n 0 m c X V v d D s s J n F 1 b 3 Q 7 U 2 V j d G l v b j E v V G F i b G U w M D E g K F B h Z 2 U g M S k v Q 2 h h b m d l Z C B U e X B l L n t D b 2 x 1 b W 4 0 L D N 9 J n F 1 b 3 Q 7 L C Z x d W 9 0 O 1 N l Y 3 R p b 2 4 x L 1 R h Y m x l M D A x I C h Q Y W d l I D E p L 0 N o Y W 5 n Z W Q g V H l w Z S 5 7 Q 2 9 s d W 1 u N S w 0 f S Z x d W 9 0 O y w m c X V v d D t T Z W N 0 a W 9 u M S 9 U Y W J s Z T A w M S A o U G F n Z S A x K S 9 D a G F u Z 2 V k I F R 5 c G U u e 0 N v b H V t b j Y s N X 0 m c X V v d D s s J n F 1 b 3 Q 7 U 2 V j d G l v b j E v V G F i b G U w M D E g K F B h Z 2 U g M S k v Q 2 h h b m d l Z C B U e X B l L n t D b 2 x 1 b W 4 3 L D Z 9 J n F 1 b 3 Q 7 L C Z x d W 9 0 O 1 N l Y 3 R p b 2 4 x L 1 R h Y m x l M D A x I C h Q Y W d l I D E p L 0 N o Y W 5 n Z W Q g V H l w Z S 5 7 Q 2 9 s d W 1 u O C w 3 f S Z x d W 9 0 O y w m c X V v d D t T Z W N 0 a W 9 u M S 9 U Y W J s Z T A w M S A o U G F n Z S A x K S 9 D a G F u Z 2 V k I F R 5 c G U u e 0 N v b H V t b j k s O H 0 m c X V v d D s s J n F 1 b 3 Q 7 U 2 V j d G l v b j E v V G F i b G U w M D E g K F B h Z 2 U g M S k v Q 2 h h b m d l Z C B U e X B l L n t D b 2 x 1 b W 4 x M C w 5 f S Z x d W 9 0 O y w m c X V v d D t T Z W N 0 a W 9 u M S 9 U Y W J s Z T A w M S A o U G F n Z S A x K S 9 D a G F u Z 2 V k I F R 5 c G U u e 0 N v b H V t b j E x L D E w f S Z x d W 9 0 O y w m c X V v d D t T Z W N 0 a W 9 u M S 9 U Y W J s Z T A w M S A o U G F n Z S A x K S 9 D a G F u Z 2 V k I F R 5 c G U u e 0 N v b H V t b j E y L D E x f S Z x d W 9 0 O y w m c X V v d D t T Z W N 0 a W 9 u M S 9 U Y W J s Z T A w M S A o U G F n Z S A x K S 9 D a G F u Z 2 V k I F R 5 c G U u e 0 N v b H V t b j E z L D E y f S Z x d W 9 0 O y w m c X V v d D t T Z W N 0 a W 9 u M S 9 U Y W J s Z T A w M S A o U G F n Z S A x K S 9 D a G F u Z 2 V k I F R 5 c G U u e 0 N v b H V t b j E 0 L D E z f S Z x d W 9 0 O y w m c X V v d D t T Z W N 0 a W 9 u M S 9 U Y W J s Z T A w M S A o U G F n Z S A x K S 9 D a G F u Z 2 V k I F R 5 c G U u e 0 N v b H V t b j E 1 L D E 0 f S Z x d W 9 0 O y w m c X V v d D t T Z W N 0 a W 9 u M S 9 U Y W J s Z T A w M S A o U G F n Z S A x K S 9 D a G F u Z 2 V k I F R 5 c G U u e 0 N v b H V t b j E 2 L D E 1 f S Z x d W 9 0 O y w m c X V v d D t T Z W N 0 a W 9 u M S 9 U Y W J s Z T A w M S A o U G F n Z S A x K S 9 D a G F u Z 2 V k I F R 5 c G U u e 0 N v b H V t b j E 3 L D E 2 f S Z x d W 9 0 O y w m c X V v d D t T Z W N 0 a W 9 u M S 9 U Y W J s Z T A w M S A o U G F n Z S A x K S 9 D a G F u Z 2 V k I F R 5 c G U u e 0 N v b H V t b j E 4 L D E 3 f S Z x d W 9 0 O y w m c X V v d D t T Z W N 0 a W 9 u M S 9 U Y W J s Z T A w M S A o U G F n Z S A x K S 9 D a G F u Z 2 V k I F R 5 c G U u e 0 N v b H V t b j E 5 L D E 4 f S Z x d W 9 0 O y w m c X V v d D t T Z W N 0 a W 9 u M S 9 U Y W J s Z T A w M S A o U G F n Z S A x K S 9 D a G F u Z 2 V k I F R 5 c G U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w M D E g K F B h Z 2 U g M S k v Q 2 h h b m d l Z C B U e X B l L n t D b 2 x 1 b W 4 x L D B 9 J n F 1 b 3 Q 7 L C Z x d W 9 0 O 1 N l Y 3 R p b 2 4 x L 1 R h Y m x l M D A x I C h Q Y W d l I D E p L 0 N o Y W 5 n Z W Q g V H l w Z S 5 7 Q 2 9 s d W 1 u M i w x f S Z x d W 9 0 O y w m c X V v d D t T Z W N 0 a W 9 u M S 9 U Y W J s Z T A w M S A o U G F n Z S A x K S 9 D a G F u Z 2 V k I F R 5 c G U u e 0 N v b H V t b j M s M n 0 m c X V v d D s s J n F 1 b 3 Q 7 U 2 V j d G l v b j E v V G F i b G U w M D E g K F B h Z 2 U g M S k v Q 2 h h b m d l Z C B U e X B l L n t D b 2 x 1 b W 4 0 L D N 9 J n F 1 b 3 Q 7 L C Z x d W 9 0 O 1 N l Y 3 R p b 2 4 x L 1 R h Y m x l M D A x I C h Q Y W d l I D E p L 0 N o Y W 5 n Z W Q g V H l w Z S 5 7 Q 2 9 s d W 1 u N S w 0 f S Z x d W 9 0 O y w m c X V v d D t T Z W N 0 a W 9 u M S 9 U Y W J s Z T A w M S A o U G F n Z S A x K S 9 D a G F u Z 2 V k I F R 5 c G U u e 0 N v b H V t b j Y s N X 0 m c X V v d D s s J n F 1 b 3 Q 7 U 2 V j d G l v b j E v V G F i b G U w M D E g K F B h Z 2 U g M S k v Q 2 h h b m d l Z C B U e X B l L n t D b 2 x 1 b W 4 3 L D Z 9 J n F 1 b 3 Q 7 L C Z x d W 9 0 O 1 N l Y 3 R p b 2 4 x L 1 R h Y m x l M D A x I C h Q Y W d l I D E p L 0 N o Y W 5 n Z W Q g V H l w Z S 5 7 Q 2 9 s d W 1 u O C w 3 f S Z x d W 9 0 O y w m c X V v d D t T Z W N 0 a W 9 u M S 9 U Y W J s Z T A w M S A o U G F n Z S A x K S 9 D a G F u Z 2 V k I F R 5 c G U u e 0 N v b H V t b j k s O H 0 m c X V v d D s s J n F 1 b 3 Q 7 U 2 V j d G l v b j E v V G F i b G U w M D E g K F B h Z 2 U g M S k v Q 2 h h b m d l Z C B U e X B l L n t D b 2 x 1 b W 4 x M C w 5 f S Z x d W 9 0 O y w m c X V v d D t T Z W N 0 a W 9 u M S 9 U Y W J s Z T A w M S A o U G F n Z S A x K S 9 D a G F u Z 2 V k I F R 5 c G U u e 0 N v b H V t b j E x L D E w f S Z x d W 9 0 O y w m c X V v d D t T Z W N 0 a W 9 u M S 9 U Y W J s Z T A w M S A o U G F n Z S A x K S 9 D a G F u Z 2 V k I F R 5 c G U u e 0 N v b H V t b j E y L D E x f S Z x d W 9 0 O y w m c X V v d D t T Z W N 0 a W 9 u M S 9 U Y W J s Z T A w M S A o U G F n Z S A x K S 9 D a G F u Z 2 V k I F R 5 c G U u e 0 N v b H V t b j E z L D E y f S Z x d W 9 0 O y w m c X V v d D t T Z W N 0 a W 9 u M S 9 U Y W J s Z T A w M S A o U G F n Z S A x K S 9 D a G F u Z 2 V k I F R 5 c G U u e 0 N v b H V t b j E 0 L D E z f S Z x d W 9 0 O y w m c X V v d D t T Z W N 0 a W 9 u M S 9 U Y W J s Z T A w M S A o U G F n Z S A x K S 9 D a G F u Z 2 V k I F R 5 c G U u e 0 N v b H V t b j E 1 L D E 0 f S Z x d W 9 0 O y w m c X V v d D t T Z W N 0 a W 9 u M S 9 U Y W J s Z T A w M S A o U G F n Z S A x K S 9 D a G F u Z 2 V k I F R 5 c G U u e 0 N v b H V t b j E 2 L D E 1 f S Z x d W 9 0 O y w m c X V v d D t T Z W N 0 a W 9 u M S 9 U Y W J s Z T A w M S A o U G F n Z S A x K S 9 D a G F u Z 2 V k I F R 5 c G U u e 0 N v b H V t b j E 3 L D E 2 f S Z x d W 9 0 O y w m c X V v d D t T Z W N 0 a W 9 u M S 9 U Y W J s Z T A w M S A o U G F n Z S A x K S 9 D a G F u Z 2 V k I F R 5 c G U u e 0 N v b H V t b j E 4 L D E 3 f S Z x d W 9 0 O y w m c X V v d D t T Z W N 0 a W 9 u M S 9 U Y W J s Z T A w M S A o U G F n Z S A x K S 9 D a G F u Z 2 V k I F R 5 c G U u e 0 N v b H V t b j E 5 L D E 4 f S Z x d W 9 0 O y w m c X V v d D t T Z W N 0 a W 9 u M S 9 U Y W J s Z T A w M S A o U G F n Z S A x K S 9 D a G F u Z 2 V k I F R 5 c G U u e 0 N v b H V t b j I w L D E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Q 2 9 s d W 1 u V H l w Z X M i I F Z h b H V l P S J z Q m d Z R 0 J n W U d C Z 1 l H Q m d Z R 0 J n W U d C Z 1 l H Q m d Z P S I g L z 4 8 R W 5 0 c n k g V H l w Z T 0 i R m l s b E x h c 3 R V c G R h d G V k I i B W Y W x 1 Z T 0 i Z D I w M j Q t M T I t M T R U M T c 6 N D U 6 M D M u M j Q 0 N T I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T d m Z T k 3 N C 1 i O W E 2 L T Q w Z m M t O T c 0 N S 0 w N W U 4 Y 2 F i N D A y O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R U M T c 6 N D Y 6 M T M u O T k 1 M T A 0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I p L 0 F 1 d G 9 S Z W 1 v d m V k Q 2 9 s d W 1 u c z E u e 0 N v b H V t b j E s M H 0 m c X V v d D s s J n F 1 b 3 Q 7 U 2 V j d G l v b j E v V G F i b G U w M D I g K F B h Z 2 U g M i k v Q X V 0 b 1 J l b W 9 2 Z W R D b 2 x 1 b W 5 z M S 5 7 Q 2 9 s d W 1 u M i w x f S Z x d W 9 0 O y w m c X V v d D t T Z W N 0 a W 9 u M S 9 U Y W J s Z T A w M i A o U G F n Z S A y K S 9 B d X R v U m V t b 3 Z l Z E N v b H V t b n M x L n t D b 2 x 1 b W 4 z L D J 9 J n F 1 b 3 Q 7 L C Z x d W 9 0 O 1 N l Y 3 R p b 2 4 x L 1 R h Y m x l M D A y I C h Q Y W d l I D I p L 0 F 1 d G 9 S Z W 1 v d m V k Q 2 9 s d W 1 u c z E u e 0 N v b H V t b j Q s M 3 0 m c X V v d D s s J n F 1 b 3 Q 7 U 2 V j d G l v b j E v V G F i b G U w M D I g K F B h Z 2 U g M i k v Q X V 0 b 1 J l b W 9 2 Z W R D b 2 x 1 b W 5 z M S 5 7 Q 2 9 s d W 1 u N S w 0 f S Z x d W 9 0 O y w m c X V v d D t T Z W N 0 a W 9 u M S 9 U Y W J s Z T A w M i A o U G F n Z S A y K S 9 B d X R v U m V t b 3 Z l Z E N v b H V t b n M x L n t D b 2 x 1 b W 4 2 L D V 9 J n F 1 b 3 Q 7 L C Z x d W 9 0 O 1 N l Y 3 R p b 2 4 x L 1 R h Y m x l M D A y I C h Q Y W d l I D I p L 0 F 1 d G 9 S Z W 1 v d m V k Q 2 9 s d W 1 u c z E u e 0 N v b H V t b j c s N n 0 m c X V v d D s s J n F 1 b 3 Q 7 U 2 V j d G l v b j E v V G F i b G U w M D I g K F B h Z 2 U g M i k v Q X V 0 b 1 J l b W 9 2 Z W R D b 2 x 1 b W 5 z M S 5 7 Q 2 9 s d W 1 u O C w 3 f S Z x d W 9 0 O y w m c X V v d D t T Z W N 0 a W 9 u M S 9 U Y W J s Z T A w M i A o U G F n Z S A y K S 9 B d X R v U m V t b 3 Z l Z E N v b H V t b n M x L n t D b 2 x 1 b W 4 5 L D h 9 J n F 1 b 3 Q 7 L C Z x d W 9 0 O 1 N l Y 3 R p b 2 4 x L 1 R h Y m x l M D A y I C h Q Y W d l I D I p L 0 F 1 d G 9 S Z W 1 v d m V k Q 2 9 s d W 1 u c z E u e 0 N v b H V t b j E w L D l 9 J n F 1 b 3 Q 7 L C Z x d W 9 0 O 1 N l Y 3 R p b 2 4 x L 1 R h Y m x l M D A y I C h Q Y W d l I D I p L 0 F 1 d G 9 S Z W 1 v d m V k Q 2 9 s d W 1 u c z E u e 0 N v b H V t b j E x L D E w f S Z x d W 9 0 O y w m c X V v d D t T Z W N 0 a W 9 u M S 9 U Y W J s Z T A w M i A o U G F n Z S A y K S 9 B d X R v U m V t b 3 Z l Z E N v b H V t b n M x L n t D b 2 x 1 b W 4 x M i w x M X 0 m c X V v d D s s J n F 1 b 3 Q 7 U 2 V j d G l v b j E v V G F i b G U w M D I g K F B h Z 2 U g M i k v Q X V 0 b 1 J l b W 9 2 Z W R D b 2 x 1 b W 5 z M S 5 7 Q 2 9 s d W 1 u M T M s M T J 9 J n F 1 b 3 Q 7 L C Z x d W 9 0 O 1 N l Y 3 R p b 2 4 x L 1 R h Y m x l M D A y I C h Q Y W d l I D I p L 0 F 1 d G 9 S Z W 1 v d m V k Q 2 9 s d W 1 u c z E u e 0 N v b H V t b j E 0 L D E z f S Z x d W 9 0 O y w m c X V v d D t T Z W N 0 a W 9 u M S 9 U Y W J s Z T A w M i A o U G F n Z S A y K S 9 B d X R v U m V t b 3 Z l Z E N v b H V t b n M x L n t D b 2 x 1 b W 4 x N S w x N H 0 m c X V v d D s s J n F 1 b 3 Q 7 U 2 V j d G l v b j E v V G F i b G U w M D I g K F B h Z 2 U g M i k v Q X V 0 b 1 J l b W 9 2 Z W R D b 2 x 1 b W 5 z M S 5 7 Q 2 9 s d W 1 u M T Y s M T V 9 J n F 1 b 3 Q 7 L C Z x d W 9 0 O 1 N l Y 3 R p b 2 4 x L 1 R h Y m x l M D A y I C h Q Y W d l I D I p L 0 F 1 d G 9 S Z W 1 v d m V k Q 2 9 s d W 1 u c z E u e 0 N v b H V t b j E 3 L D E 2 f S Z x d W 9 0 O y w m c X V v d D t T Z W N 0 a W 9 u M S 9 U Y W J s Z T A w M i A o U G F n Z S A y K S 9 B d X R v U m V t b 3 Z l Z E N v b H V t b n M x L n t D b 2 x 1 b W 4 x O C w x N 3 0 m c X V v d D s s J n F 1 b 3 Q 7 U 2 V j d G l v b j E v V G F i b G U w M D I g K F B h Z 2 U g M i k v Q X V 0 b 1 J l b W 9 2 Z W R D b 2 x 1 b W 5 z M S 5 7 Q 2 9 s d W 1 u M T k s M T h 9 J n F 1 b 3 Q 7 L C Z x d W 9 0 O 1 N l Y 3 R p b 2 4 x L 1 R h Y m x l M D A y I C h Q Y W d l I D I p L 0 F 1 d G 9 S Z W 1 v d m V k Q 2 9 s d W 1 u c z E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w M D I g K F B h Z 2 U g M i k v Q X V 0 b 1 J l b W 9 2 Z W R D b 2 x 1 b W 5 z M S 5 7 Q 2 9 s d W 1 u M S w w f S Z x d W 9 0 O y w m c X V v d D t T Z W N 0 a W 9 u M S 9 U Y W J s Z T A w M i A o U G F n Z S A y K S 9 B d X R v U m V t b 3 Z l Z E N v b H V t b n M x L n t D b 2 x 1 b W 4 y L D F 9 J n F 1 b 3 Q 7 L C Z x d W 9 0 O 1 N l Y 3 R p b 2 4 x L 1 R h Y m x l M D A y I C h Q Y W d l I D I p L 0 F 1 d G 9 S Z W 1 v d m V k Q 2 9 s d W 1 u c z E u e 0 N v b H V t b j M s M n 0 m c X V v d D s s J n F 1 b 3 Q 7 U 2 V j d G l v b j E v V G F i b G U w M D I g K F B h Z 2 U g M i k v Q X V 0 b 1 J l b W 9 2 Z W R D b 2 x 1 b W 5 z M S 5 7 Q 2 9 s d W 1 u N C w z f S Z x d W 9 0 O y w m c X V v d D t T Z W N 0 a W 9 u M S 9 U Y W J s Z T A w M i A o U G F n Z S A y K S 9 B d X R v U m V t b 3 Z l Z E N v b H V t b n M x L n t D b 2 x 1 b W 4 1 L D R 9 J n F 1 b 3 Q 7 L C Z x d W 9 0 O 1 N l Y 3 R p b 2 4 x L 1 R h Y m x l M D A y I C h Q Y W d l I D I p L 0 F 1 d G 9 S Z W 1 v d m V k Q 2 9 s d W 1 u c z E u e 0 N v b H V t b j Y s N X 0 m c X V v d D s s J n F 1 b 3 Q 7 U 2 V j d G l v b j E v V G F i b G U w M D I g K F B h Z 2 U g M i k v Q X V 0 b 1 J l b W 9 2 Z W R D b 2 x 1 b W 5 z M S 5 7 Q 2 9 s d W 1 u N y w 2 f S Z x d W 9 0 O y w m c X V v d D t T Z W N 0 a W 9 u M S 9 U Y W J s Z T A w M i A o U G F n Z S A y K S 9 B d X R v U m V t b 3 Z l Z E N v b H V t b n M x L n t D b 2 x 1 b W 4 4 L D d 9 J n F 1 b 3 Q 7 L C Z x d W 9 0 O 1 N l Y 3 R p b 2 4 x L 1 R h Y m x l M D A y I C h Q Y W d l I D I p L 0 F 1 d G 9 S Z W 1 v d m V k Q 2 9 s d W 1 u c z E u e 0 N v b H V t b j k s O H 0 m c X V v d D s s J n F 1 b 3 Q 7 U 2 V j d G l v b j E v V G F i b G U w M D I g K F B h Z 2 U g M i k v Q X V 0 b 1 J l b W 9 2 Z W R D b 2 x 1 b W 5 z M S 5 7 Q 2 9 s d W 1 u M T A s O X 0 m c X V v d D s s J n F 1 b 3 Q 7 U 2 V j d G l v b j E v V G F i b G U w M D I g K F B h Z 2 U g M i k v Q X V 0 b 1 J l b W 9 2 Z W R D b 2 x 1 b W 5 z M S 5 7 Q 2 9 s d W 1 u M T E s M T B 9 J n F 1 b 3 Q 7 L C Z x d W 9 0 O 1 N l Y 3 R p b 2 4 x L 1 R h Y m x l M D A y I C h Q Y W d l I D I p L 0 F 1 d G 9 S Z W 1 v d m V k Q 2 9 s d W 1 u c z E u e 0 N v b H V t b j E y L D E x f S Z x d W 9 0 O y w m c X V v d D t T Z W N 0 a W 9 u M S 9 U Y W J s Z T A w M i A o U G F n Z S A y K S 9 B d X R v U m V t b 3 Z l Z E N v b H V t b n M x L n t D b 2 x 1 b W 4 x M y w x M n 0 m c X V v d D s s J n F 1 b 3 Q 7 U 2 V j d G l v b j E v V G F i b G U w M D I g K F B h Z 2 U g M i k v Q X V 0 b 1 J l b W 9 2 Z W R D b 2 x 1 b W 5 z M S 5 7 Q 2 9 s d W 1 u M T Q s M T N 9 J n F 1 b 3 Q 7 L C Z x d W 9 0 O 1 N l Y 3 R p b 2 4 x L 1 R h Y m x l M D A y I C h Q Y W d l I D I p L 0 F 1 d G 9 S Z W 1 v d m V k Q 2 9 s d W 1 u c z E u e 0 N v b H V t b j E 1 L D E 0 f S Z x d W 9 0 O y w m c X V v d D t T Z W N 0 a W 9 u M S 9 U Y W J s Z T A w M i A o U G F n Z S A y K S 9 B d X R v U m V t b 3 Z l Z E N v b H V t b n M x L n t D b 2 x 1 b W 4 x N i w x N X 0 m c X V v d D s s J n F 1 b 3 Q 7 U 2 V j d G l v b j E v V G F i b G U w M D I g K F B h Z 2 U g M i k v Q X V 0 b 1 J l b W 9 2 Z W R D b 2 x 1 b W 5 z M S 5 7 Q 2 9 s d W 1 u M T c s M T Z 9 J n F 1 b 3 Q 7 L C Z x d W 9 0 O 1 N l Y 3 R p b 2 4 x L 1 R h Y m x l M D A y I C h Q Y W d l I D I p L 0 F 1 d G 9 S Z W 1 v d m V k Q 2 9 s d W 1 u c z E u e 0 N v b H V t b j E 4 L D E 3 f S Z x d W 9 0 O y w m c X V v d D t T Z W N 0 a W 9 u M S 9 U Y W J s Z T A w M i A o U G F n Z S A y K S 9 B d X R v U m V t b 3 Z l Z E N v b H V t b n M x L n t D b 2 x 1 b W 4 x O S w x O H 0 m c X V v d D s s J n F 1 b 3 Q 7 U 2 V j d G l v b j E v V G F i b G U w M D I g K F B h Z 2 U g M i k v Q X V 0 b 1 J l b W 9 2 Z W R D b 2 x 1 b W 5 z M S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F m O G M y Y T g t Z G R l O C 0 0 M j A 1 L W E y Z D k t Y W N m Z j l k Z m U z M W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0 V D E 3 O j Q 3 O j M w L j Q z N z Y x N D N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z K S 9 B d X R v U m V t b 3 Z l Z E N v b H V t b n M x L n t D b 2 x 1 b W 4 x L D B 9 J n F 1 b 3 Q 7 L C Z x d W 9 0 O 1 N l Y 3 R p b 2 4 x L 1 R h Y m x l M D A z I C h Q Y W d l I D M p L 0 F 1 d G 9 S Z W 1 v d m V k Q 2 9 s d W 1 u c z E u e 0 N v b H V t b j I s M X 0 m c X V v d D s s J n F 1 b 3 Q 7 U 2 V j d G l v b j E v V G F i b G U w M D M g K F B h Z 2 U g M y k v Q X V 0 b 1 J l b W 9 2 Z W R D b 2 x 1 b W 5 z M S 5 7 Q 2 9 s d W 1 u M y w y f S Z x d W 9 0 O y w m c X V v d D t T Z W N 0 a W 9 u M S 9 U Y W J s Z T A w M y A o U G F n Z S A z K S 9 B d X R v U m V t b 3 Z l Z E N v b H V t b n M x L n t D b 2 x 1 b W 4 0 L D N 9 J n F 1 b 3 Q 7 L C Z x d W 9 0 O 1 N l Y 3 R p b 2 4 x L 1 R h Y m x l M D A z I C h Q Y W d l I D M p L 0 F 1 d G 9 S Z W 1 v d m V k Q 2 9 s d W 1 u c z E u e 0 N v b H V t b j U s N H 0 m c X V v d D s s J n F 1 b 3 Q 7 U 2 V j d G l v b j E v V G F i b G U w M D M g K F B h Z 2 U g M y k v Q X V 0 b 1 J l b W 9 2 Z W R D b 2 x 1 b W 5 z M S 5 7 Q 2 9 s d W 1 u N i w 1 f S Z x d W 9 0 O y w m c X V v d D t T Z W N 0 a W 9 u M S 9 U Y W J s Z T A w M y A o U G F n Z S A z K S 9 B d X R v U m V t b 3 Z l Z E N v b H V t b n M x L n t D b 2 x 1 b W 4 3 L D Z 9 J n F 1 b 3 Q 7 L C Z x d W 9 0 O 1 N l Y 3 R p b 2 4 x L 1 R h Y m x l M D A z I C h Q Y W d l I D M p L 0 F 1 d G 9 S Z W 1 v d m V k Q 2 9 s d W 1 u c z E u e 0 N v b H V t b j g s N 3 0 m c X V v d D s s J n F 1 b 3 Q 7 U 2 V j d G l v b j E v V G F i b G U w M D M g K F B h Z 2 U g M y k v Q X V 0 b 1 J l b W 9 2 Z W R D b 2 x 1 b W 5 z M S 5 7 Q 2 9 s d W 1 u O S w 4 f S Z x d W 9 0 O y w m c X V v d D t T Z W N 0 a W 9 u M S 9 U Y W J s Z T A w M y A o U G F n Z S A z K S 9 B d X R v U m V t b 3 Z l Z E N v b H V t b n M x L n t D b 2 x 1 b W 4 x M C w 5 f S Z x d W 9 0 O y w m c X V v d D t T Z W N 0 a W 9 u M S 9 U Y W J s Z T A w M y A o U G F n Z S A z K S 9 B d X R v U m V t b 3 Z l Z E N v b H V t b n M x L n t D b 2 x 1 b W 4 x M S w x M H 0 m c X V v d D s s J n F 1 b 3 Q 7 U 2 V j d G l v b j E v V G F i b G U w M D M g K F B h Z 2 U g M y k v Q X V 0 b 1 J l b W 9 2 Z W R D b 2 x 1 b W 5 z M S 5 7 Q 2 9 s d W 1 u M T I s M T F 9 J n F 1 b 3 Q 7 L C Z x d W 9 0 O 1 N l Y 3 R p b 2 4 x L 1 R h Y m x l M D A z I C h Q Y W d l I D M p L 0 F 1 d G 9 S Z W 1 v d m V k Q 2 9 s d W 1 u c z E u e 0 N v b H V t b j E z L D E y f S Z x d W 9 0 O y w m c X V v d D t T Z W N 0 a W 9 u M S 9 U Y W J s Z T A w M y A o U G F n Z S A z K S 9 B d X R v U m V t b 3 Z l Z E N v b H V t b n M x L n t D b 2 x 1 b W 4 x N C w x M 3 0 m c X V v d D s s J n F 1 b 3 Q 7 U 2 V j d G l v b j E v V G F i b G U w M D M g K F B h Z 2 U g M y k v Q X V 0 b 1 J l b W 9 2 Z W R D b 2 x 1 b W 5 z M S 5 7 Q 2 9 s d W 1 u M T U s M T R 9 J n F 1 b 3 Q 7 L C Z x d W 9 0 O 1 N l Y 3 R p b 2 4 x L 1 R h Y m x l M D A z I C h Q Y W d l I D M p L 0 F 1 d G 9 S Z W 1 v d m V k Q 2 9 s d W 1 u c z E u e 0 N v b H V t b j E 2 L D E 1 f S Z x d W 9 0 O y w m c X V v d D t T Z W N 0 a W 9 u M S 9 U Y W J s Z T A w M y A o U G F n Z S A z K S 9 B d X R v U m V t b 3 Z l Z E N v b H V t b n M x L n t D b 2 x 1 b W 4 x N y w x N n 0 m c X V v d D s s J n F 1 b 3 Q 7 U 2 V j d G l v b j E v V G F i b G U w M D M g K F B h Z 2 U g M y k v Q X V 0 b 1 J l b W 9 2 Z W R D b 2 x 1 b W 5 z M S 5 7 Q 2 9 s d W 1 u M T g s M T d 9 J n F 1 b 3 Q 7 L C Z x d W 9 0 O 1 N l Y 3 R p b 2 4 x L 1 R h Y m x l M D A z I C h Q Y W d l I D M p L 0 F 1 d G 9 S Z W 1 v d m V k Q 2 9 s d W 1 u c z E u e 0 N v b H V t b j E 5 L D E 4 f S Z x d W 9 0 O y w m c X V v d D t T Z W N 0 a W 9 u M S 9 U Y W J s Z T A w M y A o U G F n Z S A z K S 9 B d X R v U m V t b 3 Z l Z E N v b H V t b n M x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D A z I C h Q Y W d l I D M p L 0 F 1 d G 9 S Z W 1 v d m V k Q 2 9 s d W 1 u c z E u e 0 N v b H V t b j E s M H 0 m c X V v d D s s J n F 1 b 3 Q 7 U 2 V j d G l v b j E v V G F i b G U w M D M g K F B h Z 2 U g M y k v Q X V 0 b 1 J l b W 9 2 Z W R D b 2 x 1 b W 5 z M S 5 7 Q 2 9 s d W 1 u M i w x f S Z x d W 9 0 O y w m c X V v d D t T Z W N 0 a W 9 u M S 9 U Y W J s Z T A w M y A o U G F n Z S A z K S 9 B d X R v U m V t b 3 Z l Z E N v b H V t b n M x L n t D b 2 x 1 b W 4 z L D J 9 J n F 1 b 3 Q 7 L C Z x d W 9 0 O 1 N l Y 3 R p b 2 4 x L 1 R h Y m x l M D A z I C h Q Y W d l I D M p L 0 F 1 d G 9 S Z W 1 v d m V k Q 2 9 s d W 1 u c z E u e 0 N v b H V t b j Q s M 3 0 m c X V v d D s s J n F 1 b 3 Q 7 U 2 V j d G l v b j E v V G F i b G U w M D M g K F B h Z 2 U g M y k v Q X V 0 b 1 J l b W 9 2 Z W R D b 2 x 1 b W 5 z M S 5 7 Q 2 9 s d W 1 u N S w 0 f S Z x d W 9 0 O y w m c X V v d D t T Z W N 0 a W 9 u M S 9 U Y W J s Z T A w M y A o U G F n Z S A z K S 9 B d X R v U m V t b 3 Z l Z E N v b H V t b n M x L n t D b 2 x 1 b W 4 2 L D V 9 J n F 1 b 3 Q 7 L C Z x d W 9 0 O 1 N l Y 3 R p b 2 4 x L 1 R h Y m x l M D A z I C h Q Y W d l I D M p L 0 F 1 d G 9 S Z W 1 v d m V k Q 2 9 s d W 1 u c z E u e 0 N v b H V t b j c s N n 0 m c X V v d D s s J n F 1 b 3 Q 7 U 2 V j d G l v b j E v V G F i b G U w M D M g K F B h Z 2 U g M y k v Q X V 0 b 1 J l b W 9 2 Z W R D b 2 x 1 b W 5 z M S 5 7 Q 2 9 s d W 1 u O C w 3 f S Z x d W 9 0 O y w m c X V v d D t T Z W N 0 a W 9 u M S 9 U Y W J s Z T A w M y A o U G F n Z S A z K S 9 B d X R v U m V t b 3 Z l Z E N v b H V t b n M x L n t D b 2 x 1 b W 4 5 L D h 9 J n F 1 b 3 Q 7 L C Z x d W 9 0 O 1 N l Y 3 R p b 2 4 x L 1 R h Y m x l M D A z I C h Q Y W d l I D M p L 0 F 1 d G 9 S Z W 1 v d m V k Q 2 9 s d W 1 u c z E u e 0 N v b H V t b j E w L D l 9 J n F 1 b 3 Q 7 L C Z x d W 9 0 O 1 N l Y 3 R p b 2 4 x L 1 R h Y m x l M D A z I C h Q Y W d l I D M p L 0 F 1 d G 9 S Z W 1 v d m V k Q 2 9 s d W 1 u c z E u e 0 N v b H V t b j E x L D E w f S Z x d W 9 0 O y w m c X V v d D t T Z W N 0 a W 9 u M S 9 U Y W J s Z T A w M y A o U G F n Z S A z K S 9 B d X R v U m V t b 3 Z l Z E N v b H V t b n M x L n t D b 2 x 1 b W 4 x M i w x M X 0 m c X V v d D s s J n F 1 b 3 Q 7 U 2 V j d G l v b j E v V G F i b G U w M D M g K F B h Z 2 U g M y k v Q X V 0 b 1 J l b W 9 2 Z W R D b 2 x 1 b W 5 z M S 5 7 Q 2 9 s d W 1 u M T M s M T J 9 J n F 1 b 3 Q 7 L C Z x d W 9 0 O 1 N l Y 3 R p b 2 4 x L 1 R h Y m x l M D A z I C h Q Y W d l I D M p L 0 F 1 d G 9 S Z W 1 v d m V k Q 2 9 s d W 1 u c z E u e 0 N v b H V t b j E 0 L D E z f S Z x d W 9 0 O y w m c X V v d D t T Z W N 0 a W 9 u M S 9 U Y W J s Z T A w M y A o U G F n Z S A z K S 9 B d X R v U m V t b 3 Z l Z E N v b H V t b n M x L n t D b 2 x 1 b W 4 x N S w x N H 0 m c X V v d D s s J n F 1 b 3 Q 7 U 2 V j d G l v b j E v V G F i b G U w M D M g K F B h Z 2 U g M y k v Q X V 0 b 1 J l b W 9 2 Z W R D b 2 x 1 b W 5 z M S 5 7 Q 2 9 s d W 1 u M T Y s M T V 9 J n F 1 b 3 Q 7 L C Z x d W 9 0 O 1 N l Y 3 R p b 2 4 x L 1 R h Y m x l M D A z I C h Q Y W d l I D M p L 0 F 1 d G 9 S Z W 1 v d m V k Q 2 9 s d W 1 u c z E u e 0 N v b H V t b j E 3 L D E 2 f S Z x d W 9 0 O y w m c X V v d D t T Z W N 0 a W 9 u M S 9 U Y W J s Z T A w M y A o U G F n Z S A z K S 9 B d X R v U m V t b 3 Z l Z E N v b H V t b n M x L n t D b 2 x 1 b W 4 x O C w x N 3 0 m c X V v d D s s J n F 1 b 3 Q 7 U 2 V j d G l v b j E v V G F i b G U w M D M g K F B h Z 2 U g M y k v Q X V 0 b 1 J l b W 9 2 Z W R D b 2 x 1 b W 5 z M S 5 7 Q 2 9 s d W 1 u M T k s M T h 9 J n F 1 b 3 Q 7 L C Z x d W 9 0 O 1 N l Y 3 R p b 2 4 x L 1 R h Y m x l M D A z I C h Q Y W d l I D M p L 0 F 1 d G 9 S Z W 1 v d m V k Q 2 9 s d W 1 u c z E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w Y j Y z O D U w L T Q 3 Y z Y t N D Q 3 Z i 1 h N j U x L W Q 3 Y T V l Y j U 1 Z T E x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F Q x N z o 0 O D o x N y 4 4 N D Q 2 O D M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N C k v Q X V 0 b 1 J l b W 9 2 Z W R D b 2 x 1 b W 5 z M S 5 7 Q 2 9 s d W 1 u M S w w f S Z x d W 9 0 O y w m c X V v d D t T Z W N 0 a W 9 u M S 9 U Y W J s Z T A w N C A o U G F n Z S A 0 K S 9 B d X R v U m V t b 3 Z l Z E N v b H V t b n M x L n t D b 2 x 1 b W 4 y L D F 9 J n F 1 b 3 Q 7 L C Z x d W 9 0 O 1 N l Y 3 R p b 2 4 x L 1 R h Y m x l M D A 0 I C h Q Y W d l I D Q p L 0 F 1 d G 9 S Z W 1 v d m V k Q 2 9 s d W 1 u c z E u e 0 N v b H V t b j M s M n 0 m c X V v d D s s J n F 1 b 3 Q 7 U 2 V j d G l v b j E v V G F i b G U w M D Q g K F B h Z 2 U g N C k v Q X V 0 b 1 J l b W 9 2 Z W R D b 2 x 1 b W 5 z M S 5 7 Q 2 9 s d W 1 u N C w z f S Z x d W 9 0 O y w m c X V v d D t T Z W N 0 a W 9 u M S 9 U Y W J s Z T A w N C A o U G F n Z S A 0 K S 9 B d X R v U m V t b 3 Z l Z E N v b H V t b n M x L n t D b 2 x 1 b W 4 1 L D R 9 J n F 1 b 3 Q 7 L C Z x d W 9 0 O 1 N l Y 3 R p b 2 4 x L 1 R h Y m x l M D A 0 I C h Q Y W d l I D Q p L 0 F 1 d G 9 S Z W 1 v d m V k Q 2 9 s d W 1 u c z E u e 0 N v b H V t b j Y s N X 0 m c X V v d D s s J n F 1 b 3 Q 7 U 2 V j d G l v b j E v V G F i b G U w M D Q g K F B h Z 2 U g N C k v Q X V 0 b 1 J l b W 9 2 Z W R D b 2 x 1 b W 5 z M S 5 7 Q 2 9 s d W 1 u N y w 2 f S Z x d W 9 0 O y w m c X V v d D t T Z W N 0 a W 9 u M S 9 U Y W J s Z T A w N C A o U G F n Z S A 0 K S 9 B d X R v U m V t b 3 Z l Z E N v b H V t b n M x L n t D b 2 x 1 b W 4 4 L D d 9 J n F 1 b 3 Q 7 L C Z x d W 9 0 O 1 N l Y 3 R p b 2 4 x L 1 R h Y m x l M D A 0 I C h Q Y W d l I D Q p L 0 F 1 d G 9 S Z W 1 v d m V k Q 2 9 s d W 1 u c z E u e 0 N v b H V t b j k s O H 0 m c X V v d D s s J n F 1 b 3 Q 7 U 2 V j d G l v b j E v V G F i b G U w M D Q g K F B h Z 2 U g N C k v Q X V 0 b 1 J l b W 9 2 Z W R D b 2 x 1 b W 5 z M S 5 7 Q 2 9 s d W 1 u M T A s O X 0 m c X V v d D s s J n F 1 b 3 Q 7 U 2 V j d G l v b j E v V G F i b G U w M D Q g K F B h Z 2 U g N C k v Q X V 0 b 1 J l b W 9 2 Z W R D b 2 x 1 b W 5 z M S 5 7 Q 2 9 s d W 1 u M T E s M T B 9 J n F 1 b 3 Q 7 L C Z x d W 9 0 O 1 N l Y 3 R p b 2 4 x L 1 R h Y m x l M D A 0 I C h Q Y W d l I D Q p L 0 F 1 d G 9 S Z W 1 v d m V k Q 2 9 s d W 1 u c z E u e 0 N v b H V t b j E y L D E x f S Z x d W 9 0 O y w m c X V v d D t T Z W N 0 a W 9 u M S 9 U Y W J s Z T A w N C A o U G F n Z S A 0 K S 9 B d X R v U m V t b 3 Z l Z E N v b H V t b n M x L n t D b 2 x 1 b W 4 x M y w x M n 0 m c X V v d D s s J n F 1 b 3 Q 7 U 2 V j d G l v b j E v V G F i b G U w M D Q g K F B h Z 2 U g N C k v Q X V 0 b 1 J l b W 9 2 Z W R D b 2 x 1 b W 5 z M S 5 7 Q 2 9 s d W 1 u M T Q s M T N 9 J n F 1 b 3 Q 7 L C Z x d W 9 0 O 1 N l Y 3 R p b 2 4 x L 1 R h Y m x l M D A 0 I C h Q Y W d l I D Q p L 0 F 1 d G 9 S Z W 1 v d m V k Q 2 9 s d W 1 u c z E u e 0 N v b H V t b j E 1 L D E 0 f S Z x d W 9 0 O y w m c X V v d D t T Z W N 0 a W 9 u M S 9 U Y W J s Z T A w N C A o U G F n Z S A 0 K S 9 B d X R v U m V t b 3 Z l Z E N v b H V t b n M x L n t D b 2 x 1 b W 4 x N i w x N X 0 m c X V v d D s s J n F 1 b 3 Q 7 U 2 V j d G l v b j E v V G F i b G U w M D Q g K F B h Z 2 U g N C k v Q X V 0 b 1 J l b W 9 2 Z W R D b 2 x 1 b W 5 z M S 5 7 Q 2 9 s d W 1 u M T c s M T Z 9 J n F 1 b 3 Q 7 L C Z x d W 9 0 O 1 N l Y 3 R p b 2 4 x L 1 R h Y m x l M D A 0 I C h Q Y W d l I D Q p L 0 F 1 d G 9 S Z W 1 v d m V k Q 2 9 s d W 1 u c z E u e 0 N v b H V t b j E 4 L D E 3 f S Z x d W 9 0 O y w m c X V v d D t T Z W N 0 a W 9 u M S 9 U Y W J s Z T A w N C A o U G F n Z S A 0 K S 9 B d X R v U m V t b 3 Z l Z E N v b H V t b n M x L n t D b 2 x 1 b W 4 x O S w x O H 0 m c X V v d D s s J n F 1 b 3 Q 7 U 2 V j d G l v b j E v V G F i b G U w M D Q g K F B h Z 2 U g N C k v Q X V 0 b 1 J l b W 9 2 Z W R D b 2 x 1 b W 5 z M S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A w N C A o U G F n Z S A 0 K S 9 B d X R v U m V t b 3 Z l Z E N v b H V t b n M x L n t D b 2 x 1 b W 4 x L D B 9 J n F 1 b 3 Q 7 L C Z x d W 9 0 O 1 N l Y 3 R p b 2 4 x L 1 R h Y m x l M D A 0 I C h Q Y W d l I D Q p L 0 F 1 d G 9 S Z W 1 v d m V k Q 2 9 s d W 1 u c z E u e 0 N v b H V t b j I s M X 0 m c X V v d D s s J n F 1 b 3 Q 7 U 2 V j d G l v b j E v V G F i b G U w M D Q g K F B h Z 2 U g N C k v Q X V 0 b 1 J l b W 9 2 Z W R D b 2 x 1 b W 5 z M S 5 7 Q 2 9 s d W 1 u M y w y f S Z x d W 9 0 O y w m c X V v d D t T Z W N 0 a W 9 u M S 9 U Y W J s Z T A w N C A o U G F n Z S A 0 K S 9 B d X R v U m V t b 3 Z l Z E N v b H V t b n M x L n t D b 2 x 1 b W 4 0 L D N 9 J n F 1 b 3 Q 7 L C Z x d W 9 0 O 1 N l Y 3 R p b 2 4 x L 1 R h Y m x l M D A 0 I C h Q Y W d l I D Q p L 0 F 1 d G 9 S Z W 1 v d m V k Q 2 9 s d W 1 u c z E u e 0 N v b H V t b j U s N H 0 m c X V v d D s s J n F 1 b 3 Q 7 U 2 V j d G l v b j E v V G F i b G U w M D Q g K F B h Z 2 U g N C k v Q X V 0 b 1 J l b W 9 2 Z W R D b 2 x 1 b W 5 z M S 5 7 Q 2 9 s d W 1 u N i w 1 f S Z x d W 9 0 O y w m c X V v d D t T Z W N 0 a W 9 u M S 9 U Y W J s Z T A w N C A o U G F n Z S A 0 K S 9 B d X R v U m V t b 3 Z l Z E N v b H V t b n M x L n t D b 2 x 1 b W 4 3 L D Z 9 J n F 1 b 3 Q 7 L C Z x d W 9 0 O 1 N l Y 3 R p b 2 4 x L 1 R h Y m x l M D A 0 I C h Q Y W d l I D Q p L 0 F 1 d G 9 S Z W 1 v d m V k Q 2 9 s d W 1 u c z E u e 0 N v b H V t b j g s N 3 0 m c X V v d D s s J n F 1 b 3 Q 7 U 2 V j d G l v b j E v V G F i b G U w M D Q g K F B h Z 2 U g N C k v Q X V 0 b 1 J l b W 9 2 Z W R D b 2 x 1 b W 5 z M S 5 7 Q 2 9 s d W 1 u O S w 4 f S Z x d W 9 0 O y w m c X V v d D t T Z W N 0 a W 9 u M S 9 U Y W J s Z T A w N C A o U G F n Z S A 0 K S 9 B d X R v U m V t b 3 Z l Z E N v b H V t b n M x L n t D b 2 x 1 b W 4 x M C w 5 f S Z x d W 9 0 O y w m c X V v d D t T Z W N 0 a W 9 u M S 9 U Y W J s Z T A w N C A o U G F n Z S A 0 K S 9 B d X R v U m V t b 3 Z l Z E N v b H V t b n M x L n t D b 2 x 1 b W 4 x M S w x M H 0 m c X V v d D s s J n F 1 b 3 Q 7 U 2 V j d G l v b j E v V G F i b G U w M D Q g K F B h Z 2 U g N C k v Q X V 0 b 1 J l b W 9 2 Z W R D b 2 x 1 b W 5 z M S 5 7 Q 2 9 s d W 1 u M T I s M T F 9 J n F 1 b 3 Q 7 L C Z x d W 9 0 O 1 N l Y 3 R p b 2 4 x L 1 R h Y m x l M D A 0 I C h Q Y W d l I D Q p L 0 F 1 d G 9 S Z W 1 v d m V k Q 2 9 s d W 1 u c z E u e 0 N v b H V t b j E z L D E y f S Z x d W 9 0 O y w m c X V v d D t T Z W N 0 a W 9 u M S 9 U Y W J s Z T A w N C A o U G F n Z S A 0 K S 9 B d X R v U m V t b 3 Z l Z E N v b H V t b n M x L n t D b 2 x 1 b W 4 x N C w x M 3 0 m c X V v d D s s J n F 1 b 3 Q 7 U 2 V j d G l v b j E v V G F i b G U w M D Q g K F B h Z 2 U g N C k v Q X V 0 b 1 J l b W 9 2 Z W R D b 2 x 1 b W 5 z M S 5 7 Q 2 9 s d W 1 u M T U s M T R 9 J n F 1 b 3 Q 7 L C Z x d W 9 0 O 1 N l Y 3 R p b 2 4 x L 1 R h Y m x l M D A 0 I C h Q Y W d l I D Q p L 0 F 1 d G 9 S Z W 1 v d m V k Q 2 9 s d W 1 u c z E u e 0 N v b H V t b j E 2 L D E 1 f S Z x d W 9 0 O y w m c X V v d D t T Z W N 0 a W 9 u M S 9 U Y W J s Z T A w N C A o U G F n Z S A 0 K S 9 B d X R v U m V t b 3 Z l Z E N v b H V t b n M x L n t D b 2 x 1 b W 4 x N y w x N n 0 m c X V v d D s s J n F 1 b 3 Q 7 U 2 V j d G l v b j E v V G F i b G U w M D Q g K F B h Z 2 U g N C k v Q X V 0 b 1 J l b W 9 2 Z W R D b 2 x 1 b W 5 z M S 5 7 Q 2 9 s d W 1 u M T g s M T d 9 J n F 1 b 3 Q 7 L C Z x d W 9 0 O 1 N l Y 3 R p b 2 4 x L 1 R h Y m x l M D A 0 I C h Q Y W d l I D Q p L 0 F 1 d G 9 S Z W 1 v d m V k Q 2 9 s d W 1 u c z E u e 0 N v b H V t b j E 5 L D E 4 f S Z x d W 9 0 O y w m c X V v d D t T Z W N 0 a W 9 u M S 9 U Y W J s Z T A w N C A o U G F n Z S A 0 K S 9 B d X R v U m V t b 3 Z l Z E N v b H V t b n M x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T E 5 N W Q 3 Z i 0 x Z G I 5 L T Q x M D c t O D U w M S 1 l O D A 2 M j g 3 N j J i N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R U M T c 6 N D k 6 M D E u N D M y M T k 5 M 1 o i I C 8 + P E V u d H J 5 I F R 5 c G U 9 I k Z p b G x D b 2 x 1 b W 5 U e X B l c y I g V m F s d W U 9 I n N C Z 0 1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5 v I G 9 m I F Z h b G l k I F Z v d G V z I E N h c 3 Q g a W 4 g Z m F 2 b 3 V y I G 9 m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U p L 0 F 1 d G 9 S Z W 1 v d m V k Q 2 9 s d W 1 u c z E u e 0 N v b H V t b j E s M H 0 m c X V v d D s s J n F 1 b 3 Q 7 U 2 V j d G l v b j E v V G F i b G U w M D U g K F B h Z 2 U g N S k v Q X V 0 b 1 J l b W 9 2 Z W R D b 2 x 1 b W 5 z M S 5 7 Q 2 9 s d W 1 u M i w x f S Z x d W 9 0 O y w m c X V v d D t T Z W N 0 a W 9 u M S 9 U Y W J s Z T A w N S A o U G F n Z S A 1 K S 9 B d X R v U m V t b 3 Z l Z E N v b H V t b n M x L n t D b 2 x 1 b W 4 z L D J 9 J n F 1 b 3 Q 7 L C Z x d W 9 0 O 1 N l Y 3 R p b 2 4 x L 1 R h Y m x l M D A 1 I C h Q Y W d l I D U p L 0 F 1 d G 9 S Z W 1 v d m V k Q 2 9 s d W 1 u c z E u e 0 N v b H V t b j Q s M 3 0 m c X V v d D s s J n F 1 b 3 Q 7 U 2 V j d G l v b j E v V G F i b G U w M D U g K F B h Z 2 U g N S k v Q X V 0 b 1 J l b W 9 2 Z W R D b 2 x 1 b W 5 z M S 5 7 Q 2 9 s d W 1 u N S w 0 f S Z x d W 9 0 O y w m c X V v d D t T Z W N 0 a W 9 u M S 9 U Y W J s Z T A w N S A o U G F n Z S A 1 K S 9 B d X R v U m V t b 3 Z l Z E N v b H V t b n M x L n t D b 2 x 1 b W 4 2 L D V 9 J n F 1 b 3 Q 7 L C Z x d W 9 0 O 1 N l Y 3 R p b 2 4 x L 1 R h Y m x l M D A 1 I C h Q Y W d l I D U p L 0 F 1 d G 9 S Z W 1 v d m V k Q 2 9 s d W 1 u c z E u e 0 N v b H V t b j c s N n 0 m c X V v d D s s J n F 1 b 3 Q 7 U 2 V j d G l v b j E v V G F i b G U w M D U g K F B h Z 2 U g N S k v Q X V 0 b 1 J l b W 9 2 Z W R D b 2 x 1 b W 5 z M S 5 7 Q 2 9 s d W 1 u O C w 3 f S Z x d W 9 0 O y w m c X V v d D t T Z W N 0 a W 9 u M S 9 U Y W J s Z T A w N S A o U G F n Z S A 1 K S 9 B d X R v U m V t b 3 Z l Z E N v b H V t b n M x L n t D b 2 x 1 b W 4 5 L D h 9 J n F 1 b 3 Q 7 L C Z x d W 9 0 O 1 N l Y 3 R p b 2 4 x L 1 R h Y m x l M D A 1 I C h Q Y W d l I D U p L 0 F 1 d G 9 S Z W 1 v d m V k Q 2 9 s d W 1 u c z E u e 0 N v b H V t b j E w L D l 9 J n F 1 b 3 Q 7 L C Z x d W 9 0 O 1 N l Y 3 R p b 2 4 x L 1 R h Y m x l M D A 1 I C h Q Y W d l I D U p L 0 F 1 d G 9 S Z W 1 v d m V k Q 2 9 s d W 1 u c z E u e 0 5 v I G 9 m I F Z h b G l k I F Z v d G V z I E N h c 3 Q g a W 4 g Z m F 2 b 3 V y I G 9 m L D E w f S Z x d W 9 0 O y w m c X V v d D t T Z W N 0 a W 9 u M S 9 U Y W J s Z T A w N S A o U G F n Z S A 1 K S 9 B d X R v U m V t b 3 Z l Z E N v b H V t b n M x L n t D b 2 x 1 b W 4 x M i w x M X 0 m c X V v d D s s J n F 1 b 3 Q 7 U 2 V j d G l v b j E v V G F i b G U w M D U g K F B h Z 2 U g N S k v Q X V 0 b 1 J l b W 9 2 Z W R D b 2 x 1 b W 5 z M S 5 7 Q 2 9 s d W 1 u M T M s M T J 9 J n F 1 b 3 Q 7 L C Z x d W 9 0 O 1 N l Y 3 R p b 2 4 x L 1 R h Y m x l M D A 1 I C h Q Y W d l I D U p L 0 F 1 d G 9 S Z W 1 v d m V k Q 2 9 s d W 1 u c z E u e 0 N v b H V t b j E 0 L D E z f S Z x d W 9 0 O y w m c X V v d D t T Z W N 0 a W 9 u M S 9 U Y W J s Z T A w N S A o U G F n Z S A 1 K S 9 B d X R v U m V t b 3 Z l Z E N v b H V t b n M x L n t D b 2 x 1 b W 4 x N S w x N H 0 m c X V v d D s s J n F 1 b 3 Q 7 U 2 V j d G l v b j E v V G F i b G U w M D U g K F B h Z 2 U g N S k v Q X V 0 b 1 J l b W 9 2 Z W R D b 2 x 1 b W 5 z M S 5 7 Q 2 9 s d W 1 u M T Y s M T V 9 J n F 1 b 3 Q 7 L C Z x d W 9 0 O 1 N l Y 3 R p b 2 4 x L 1 R h Y m x l M D A 1 I C h Q Y W d l I D U p L 0 F 1 d G 9 S Z W 1 v d m V k Q 2 9 s d W 1 u c z E u e 0 N v b H V t b j E 3 L D E 2 f S Z x d W 9 0 O y w m c X V v d D t T Z W N 0 a W 9 u M S 9 U Y W J s Z T A w N S A o U G F n Z S A 1 K S 9 B d X R v U m V t b 3 Z l Z E N v b H V t b n M x L n t D b 2 x 1 b W 4 x O C w x N 3 0 m c X V v d D s s J n F 1 b 3 Q 7 U 2 V j d G l v b j E v V G F i b G U w M D U g K F B h Z 2 U g N S k v Q X V 0 b 1 J l b W 9 2 Z W R D b 2 x 1 b W 5 z M S 5 7 Q 2 9 s d W 1 u M T k s M T h 9 J n F 1 b 3 Q 7 L C Z x d W 9 0 O 1 N l Y 3 R p b 2 4 x L 1 R h Y m x l M D A 1 I C h Q Y W d l I D U p L 0 F 1 d G 9 S Z W 1 v d m V k Q 2 9 s d W 1 u c z E u e 0 N v b H V t b j I w L D E 5 f S Z x d W 9 0 O y w m c X V v d D t T Z W N 0 a W 9 u M S 9 U Y W J s Z T A w N S A o U G F n Z S A 1 K S 9 B d X R v U m V t b 3 Z l Z E N v b H V t b n M x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M D A 1 I C h Q Y W d l I D U p L 0 F 1 d G 9 S Z W 1 v d m V k Q 2 9 s d W 1 u c z E u e 0 N v b H V t b j E s M H 0 m c X V v d D s s J n F 1 b 3 Q 7 U 2 V j d G l v b j E v V G F i b G U w M D U g K F B h Z 2 U g N S k v Q X V 0 b 1 J l b W 9 2 Z W R D b 2 x 1 b W 5 z M S 5 7 Q 2 9 s d W 1 u M i w x f S Z x d W 9 0 O y w m c X V v d D t T Z W N 0 a W 9 u M S 9 U Y W J s Z T A w N S A o U G F n Z S A 1 K S 9 B d X R v U m V t b 3 Z l Z E N v b H V t b n M x L n t D b 2 x 1 b W 4 z L D J 9 J n F 1 b 3 Q 7 L C Z x d W 9 0 O 1 N l Y 3 R p b 2 4 x L 1 R h Y m x l M D A 1 I C h Q Y W d l I D U p L 0 F 1 d G 9 S Z W 1 v d m V k Q 2 9 s d W 1 u c z E u e 0 N v b H V t b j Q s M 3 0 m c X V v d D s s J n F 1 b 3 Q 7 U 2 V j d G l v b j E v V G F i b G U w M D U g K F B h Z 2 U g N S k v Q X V 0 b 1 J l b W 9 2 Z W R D b 2 x 1 b W 5 z M S 5 7 Q 2 9 s d W 1 u N S w 0 f S Z x d W 9 0 O y w m c X V v d D t T Z W N 0 a W 9 u M S 9 U Y W J s Z T A w N S A o U G F n Z S A 1 K S 9 B d X R v U m V t b 3 Z l Z E N v b H V t b n M x L n t D b 2 x 1 b W 4 2 L D V 9 J n F 1 b 3 Q 7 L C Z x d W 9 0 O 1 N l Y 3 R p b 2 4 x L 1 R h Y m x l M D A 1 I C h Q Y W d l I D U p L 0 F 1 d G 9 S Z W 1 v d m V k Q 2 9 s d W 1 u c z E u e 0 N v b H V t b j c s N n 0 m c X V v d D s s J n F 1 b 3 Q 7 U 2 V j d G l v b j E v V G F i b G U w M D U g K F B h Z 2 U g N S k v Q X V 0 b 1 J l b W 9 2 Z W R D b 2 x 1 b W 5 z M S 5 7 Q 2 9 s d W 1 u O C w 3 f S Z x d W 9 0 O y w m c X V v d D t T Z W N 0 a W 9 u M S 9 U Y W J s Z T A w N S A o U G F n Z S A 1 K S 9 B d X R v U m V t b 3 Z l Z E N v b H V t b n M x L n t D b 2 x 1 b W 4 5 L D h 9 J n F 1 b 3 Q 7 L C Z x d W 9 0 O 1 N l Y 3 R p b 2 4 x L 1 R h Y m x l M D A 1 I C h Q Y W d l I D U p L 0 F 1 d G 9 S Z W 1 v d m V k Q 2 9 s d W 1 u c z E u e 0 N v b H V t b j E w L D l 9 J n F 1 b 3 Q 7 L C Z x d W 9 0 O 1 N l Y 3 R p b 2 4 x L 1 R h Y m x l M D A 1 I C h Q Y W d l I D U p L 0 F 1 d G 9 S Z W 1 v d m V k Q 2 9 s d W 1 u c z E u e 0 5 v I G 9 m I F Z h b G l k I F Z v d G V z I E N h c 3 Q g a W 4 g Z m F 2 b 3 V y I G 9 m L D E w f S Z x d W 9 0 O y w m c X V v d D t T Z W N 0 a W 9 u M S 9 U Y W J s Z T A w N S A o U G F n Z S A 1 K S 9 B d X R v U m V t b 3 Z l Z E N v b H V t b n M x L n t D b 2 x 1 b W 4 x M i w x M X 0 m c X V v d D s s J n F 1 b 3 Q 7 U 2 V j d G l v b j E v V G F i b G U w M D U g K F B h Z 2 U g N S k v Q X V 0 b 1 J l b W 9 2 Z W R D b 2 x 1 b W 5 z M S 5 7 Q 2 9 s d W 1 u M T M s M T J 9 J n F 1 b 3 Q 7 L C Z x d W 9 0 O 1 N l Y 3 R p b 2 4 x L 1 R h Y m x l M D A 1 I C h Q Y W d l I D U p L 0 F 1 d G 9 S Z W 1 v d m V k Q 2 9 s d W 1 u c z E u e 0 N v b H V t b j E 0 L D E z f S Z x d W 9 0 O y w m c X V v d D t T Z W N 0 a W 9 u M S 9 U Y W J s Z T A w N S A o U G F n Z S A 1 K S 9 B d X R v U m V t b 3 Z l Z E N v b H V t b n M x L n t D b 2 x 1 b W 4 x N S w x N H 0 m c X V v d D s s J n F 1 b 3 Q 7 U 2 V j d G l v b j E v V G F i b G U w M D U g K F B h Z 2 U g N S k v Q X V 0 b 1 J l b W 9 2 Z W R D b 2 x 1 b W 5 z M S 5 7 Q 2 9 s d W 1 u M T Y s M T V 9 J n F 1 b 3 Q 7 L C Z x d W 9 0 O 1 N l Y 3 R p b 2 4 x L 1 R h Y m x l M D A 1 I C h Q Y W d l I D U p L 0 F 1 d G 9 S Z W 1 v d m V k Q 2 9 s d W 1 u c z E u e 0 N v b H V t b j E 3 L D E 2 f S Z x d W 9 0 O y w m c X V v d D t T Z W N 0 a W 9 u M S 9 U Y W J s Z T A w N S A o U G F n Z S A 1 K S 9 B d X R v U m V t b 3 Z l Z E N v b H V t b n M x L n t D b 2 x 1 b W 4 x O C w x N 3 0 m c X V v d D s s J n F 1 b 3 Q 7 U 2 V j d G l v b j E v V G F i b G U w M D U g K F B h Z 2 U g N S k v Q X V 0 b 1 J l b W 9 2 Z W R D b 2 x 1 b W 5 z M S 5 7 Q 2 9 s d W 1 u M T k s M T h 9 J n F 1 b 3 Q 7 L C Z x d W 9 0 O 1 N l Y 3 R p b 2 4 x L 1 R h Y m x l M D A 1 I C h Q Y W d l I D U p L 0 F 1 d G 9 S Z W 1 v d m V k Q 2 9 s d W 1 u c z E u e 0 N v b H V t b j I w L D E 5 f S Z x d W 9 0 O y w m c X V v d D t T Z W N 0 a W 9 u M S 9 U Y W J s Z T A w N S A o U G F n Z S A 1 K S 9 B d X R v U m V t b 3 Z l Z E N v b H V t b n M x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x N j M y Y z A t M D h l M i 0 0 M W Y 1 L T h k M 2 Y t N m R i Y T g 4 O T E 3 M T g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0 V D E 3 O j Q 5 O j M 2 L j I 3 M T I 5 N z N a I i A v P j x F b n R y e S B U e X B l P S J G a W x s Q 2 9 s d W 1 u V H l w Z X M i I F Z h b H V l P S J z Q m d N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O b y B v Z i B W Y W x p Z C B W b 3 R l c y B D Y X N 0 I G l u I G Z h d m 9 1 c i B v Z i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2 K S 9 B d X R v U m V t b 3 Z l Z E N v b H V t b n M x L n t D b 2 x 1 b W 4 x L D B 9 J n F 1 b 3 Q 7 L C Z x d W 9 0 O 1 N l Y 3 R p b 2 4 x L 1 R h Y m x l M D A 2 I C h Q Y W d l I D Y p L 0 F 1 d G 9 S Z W 1 v d m V k Q 2 9 s d W 1 u c z E u e 0 N v b H V t b j I s M X 0 m c X V v d D s s J n F 1 b 3 Q 7 U 2 V j d G l v b j E v V G F i b G U w M D Y g K F B h Z 2 U g N i k v Q X V 0 b 1 J l b W 9 2 Z W R D b 2 x 1 b W 5 z M S 5 7 Q 2 9 s d W 1 u M y w y f S Z x d W 9 0 O y w m c X V v d D t T Z W N 0 a W 9 u M S 9 U Y W J s Z T A w N i A o U G F n Z S A 2 K S 9 B d X R v U m V t b 3 Z l Z E N v b H V t b n M x L n t D b 2 x 1 b W 4 0 L D N 9 J n F 1 b 3 Q 7 L C Z x d W 9 0 O 1 N l Y 3 R p b 2 4 x L 1 R h Y m x l M D A 2 I C h Q Y W d l I D Y p L 0 F 1 d G 9 S Z W 1 v d m V k Q 2 9 s d W 1 u c z E u e 0 N v b H V t b j U s N H 0 m c X V v d D s s J n F 1 b 3 Q 7 U 2 V j d G l v b j E v V G F i b G U w M D Y g K F B h Z 2 U g N i k v Q X V 0 b 1 J l b W 9 2 Z W R D b 2 x 1 b W 5 z M S 5 7 Q 2 9 s d W 1 u N i w 1 f S Z x d W 9 0 O y w m c X V v d D t T Z W N 0 a W 9 u M S 9 U Y W J s Z T A w N i A o U G F n Z S A 2 K S 9 B d X R v U m V t b 3 Z l Z E N v b H V t b n M x L n t D b 2 x 1 b W 4 3 L D Z 9 J n F 1 b 3 Q 7 L C Z x d W 9 0 O 1 N l Y 3 R p b 2 4 x L 1 R h Y m x l M D A 2 I C h Q Y W d l I D Y p L 0 F 1 d G 9 S Z W 1 v d m V k Q 2 9 s d W 1 u c z E u e 0 N v b H V t b j g s N 3 0 m c X V v d D s s J n F 1 b 3 Q 7 U 2 V j d G l v b j E v V G F i b G U w M D Y g K F B h Z 2 U g N i k v Q X V 0 b 1 J l b W 9 2 Z W R D b 2 x 1 b W 5 z M S 5 7 Q 2 9 s d W 1 u O S w 4 f S Z x d W 9 0 O y w m c X V v d D t T Z W N 0 a W 9 u M S 9 U Y W J s Z T A w N i A o U G F n Z S A 2 K S 9 B d X R v U m V t b 3 Z l Z E N v b H V t b n M x L n t D b 2 x 1 b W 4 x M C w 5 f S Z x d W 9 0 O y w m c X V v d D t T Z W N 0 a W 9 u M S 9 U Y W J s Z T A w N i A o U G F n Z S A 2 K S 9 B d X R v U m V t b 3 Z l Z E N v b H V t b n M x L n t O b y B v Z i B W Y W x p Z C B W b 3 R l c y B D Y X N 0 I G l u I G Z h d m 9 1 c i B v Z i w x M H 0 m c X V v d D s s J n F 1 b 3 Q 7 U 2 V j d G l v b j E v V G F i b G U w M D Y g K F B h Z 2 U g N i k v Q X V 0 b 1 J l b W 9 2 Z W R D b 2 x 1 b W 5 z M S 5 7 Q 2 9 s d W 1 u M T I s M T F 9 J n F 1 b 3 Q 7 L C Z x d W 9 0 O 1 N l Y 3 R p b 2 4 x L 1 R h Y m x l M D A 2 I C h Q Y W d l I D Y p L 0 F 1 d G 9 S Z W 1 v d m V k Q 2 9 s d W 1 u c z E u e 0 N v b H V t b j E z L D E y f S Z x d W 9 0 O y w m c X V v d D t T Z W N 0 a W 9 u M S 9 U Y W J s Z T A w N i A o U G F n Z S A 2 K S 9 B d X R v U m V t b 3 Z l Z E N v b H V t b n M x L n t D b 2 x 1 b W 4 x N C w x M 3 0 m c X V v d D s s J n F 1 b 3 Q 7 U 2 V j d G l v b j E v V G F i b G U w M D Y g K F B h Z 2 U g N i k v Q X V 0 b 1 J l b W 9 2 Z W R D b 2 x 1 b W 5 z M S 5 7 Q 2 9 s d W 1 u M T U s M T R 9 J n F 1 b 3 Q 7 L C Z x d W 9 0 O 1 N l Y 3 R p b 2 4 x L 1 R h Y m x l M D A 2 I C h Q Y W d l I D Y p L 0 F 1 d G 9 S Z W 1 v d m V k Q 2 9 s d W 1 u c z E u e 0 N v b H V t b j E 2 L D E 1 f S Z x d W 9 0 O y w m c X V v d D t T Z W N 0 a W 9 u M S 9 U Y W J s Z T A w N i A o U G F n Z S A 2 K S 9 B d X R v U m V t b 3 Z l Z E N v b H V t b n M x L n t D b 2 x 1 b W 4 x N y w x N n 0 m c X V v d D s s J n F 1 b 3 Q 7 U 2 V j d G l v b j E v V G F i b G U w M D Y g K F B h Z 2 U g N i k v Q X V 0 b 1 J l b W 9 2 Z W R D b 2 x 1 b W 5 z M S 5 7 Q 2 9 s d W 1 u M T g s M T d 9 J n F 1 b 3 Q 7 L C Z x d W 9 0 O 1 N l Y 3 R p b 2 4 x L 1 R h Y m x l M D A 2 I C h Q Y W d l I D Y p L 0 F 1 d G 9 S Z W 1 v d m V k Q 2 9 s d W 1 u c z E u e 0 N v b H V t b j E 5 L D E 4 f S Z x d W 9 0 O y w m c X V v d D t T Z W N 0 a W 9 u M S 9 U Y W J s Z T A w N i A o U G F n Z S A 2 K S 9 B d X R v U m V t b 3 Z l Z E N v b H V t b n M x L n t D b 2 x 1 b W 4 y M C w x O X 0 m c X V v d D s s J n F 1 b 3 Q 7 U 2 V j d G l v b j E v V G F i b G U w M D Y g K F B h Z 2 U g N i k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A w N i A o U G F n Z S A 2 K S 9 B d X R v U m V t b 3 Z l Z E N v b H V t b n M x L n t D b 2 x 1 b W 4 x L D B 9 J n F 1 b 3 Q 7 L C Z x d W 9 0 O 1 N l Y 3 R p b 2 4 x L 1 R h Y m x l M D A 2 I C h Q Y W d l I D Y p L 0 F 1 d G 9 S Z W 1 v d m V k Q 2 9 s d W 1 u c z E u e 0 N v b H V t b j I s M X 0 m c X V v d D s s J n F 1 b 3 Q 7 U 2 V j d G l v b j E v V G F i b G U w M D Y g K F B h Z 2 U g N i k v Q X V 0 b 1 J l b W 9 2 Z W R D b 2 x 1 b W 5 z M S 5 7 Q 2 9 s d W 1 u M y w y f S Z x d W 9 0 O y w m c X V v d D t T Z W N 0 a W 9 u M S 9 U Y W J s Z T A w N i A o U G F n Z S A 2 K S 9 B d X R v U m V t b 3 Z l Z E N v b H V t b n M x L n t D b 2 x 1 b W 4 0 L D N 9 J n F 1 b 3 Q 7 L C Z x d W 9 0 O 1 N l Y 3 R p b 2 4 x L 1 R h Y m x l M D A 2 I C h Q Y W d l I D Y p L 0 F 1 d G 9 S Z W 1 v d m V k Q 2 9 s d W 1 u c z E u e 0 N v b H V t b j U s N H 0 m c X V v d D s s J n F 1 b 3 Q 7 U 2 V j d G l v b j E v V G F i b G U w M D Y g K F B h Z 2 U g N i k v Q X V 0 b 1 J l b W 9 2 Z W R D b 2 x 1 b W 5 z M S 5 7 Q 2 9 s d W 1 u N i w 1 f S Z x d W 9 0 O y w m c X V v d D t T Z W N 0 a W 9 u M S 9 U Y W J s Z T A w N i A o U G F n Z S A 2 K S 9 B d X R v U m V t b 3 Z l Z E N v b H V t b n M x L n t D b 2 x 1 b W 4 3 L D Z 9 J n F 1 b 3 Q 7 L C Z x d W 9 0 O 1 N l Y 3 R p b 2 4 x L 1 R h Y m x l M D A 2 I C h Q Y W d l I D Y p L 0 F 1 d G 9 S Z W 1 v d m V k Q 2 9 s d W 1 u c z E u e 0 N v b H V t b j g s N 3 0 m c X V v d D s s J n F 1 b 3 Q 7 U 2 V j d G l v b j E v V G F i b G U w M D Y g K F B h Z 2 U g N i k v Q X V 0 b 1 J l b W 9 2 Z W R D b 2 x 1 b W 5 z M S 5 7 Q 2 9 s d W 1 u O S w 4 f S Z x d W 9 0 O y w m c X V v d D t T Z W N 0 a W 9 u M S 9 U Y W J s Z T A w N i A o U G F n Z S A 2 K S 9 B d X R v U m V t b 3 Z l Z E N v b H V t b n M x L n t D b 2 x 1 b W 4 x M C w 5 f S Z x d W 9 0 O y w m c X V v d D t T Z W N 0 a W 9 u M S 9 U Y W J s Z T A w N i A o U G F n Z S A 2 K S 9 B d X R v U m V t b 3 Z l Z E N v b H V t b n M x L n t O b y B v Z i B W Y W x p Z C B W b 3 R l c y B D Y X N 0 I G l u I G Z h d m 9 1 c i B v Z i w x M H 0 m c X V v d D s s J n F 1 b 3 Q 7 U 2 V j d G l v b j E v V G F i b G U w M D Y g K F B h Z 2 U g N i k v Q X V 0 b 1 J l b W 9 2 Z W R D b 2 x 1 b W 5 z M S 5 7 Q 2 9 s d W 1 u M T I s M T F 9 J n F 1 b 3 Q 7 L C Z x d W 9 0 O 1 N l Y 3 R p b 2 4 x L 1 R h Y m x l M D A 2 I C h Q Y W d l I D Y p L 0 F 1 d G 9 S Z W 1 v d m V k Q 2 9 s d W 1 u c z E u e 0 N v b H V t b j E z L D E y f S Z x d W 9 0 O y w m c X V v d D t T Z W N 0 a W 9 u M S 9 U Y W J s Z T A w N i A o U G F n Z S A 2 K S 9 B d X R v U m V t b 3 Z l Z E N v b H V t b n M x L n t D b 2 x 1 b W 4 x N C w x M 3 0 m c X V v d D s s J n F 1 b 3 Q 7 U 2 V j d G l v b j E v V G F i b G U w M D Y g K F B h Z 2 U g N i k v Q X V 0 b 1 J l b W 9 2 Z W R D b 2 x 1 b W 5 z M S 5 7 Q 2 9 s d W 1 u M T U s M T R 9 J n F 1 b 3 Q 7 L C Z x d W 9 0 O 1 N l Y 3 R p b 2 4 x L 1 R h Y m x l M D A 2 I C h Q Y W d l I D Y p L 0 F 1 d G 9 S Z W 1 v d m V k Q 2 9 s d W 1 u c z E u e 0 N v b H V t b j E 2 L D E 1 f S Z x d W 9 0 O y w m c X V v d D t T Z W N 0 a W 9 u M S 9 U Y W J s Z T A w N i A o U G F n Z S A 2 K S 9 B d X R v U m V t b 3 Z l Z E N v b H V t b n M x L n t D b 2 x 1 b W 4 x N y w x N n 0 m c X V v d D s s J n F 1 b 3 Q 7 U 2 V j d G l v b j E v V G F i b G U w M D Y g K F B h Z 2 U g N i k v Q X V 0 b 1 J l b W 9 2 Z W R D b 2 x 1 b W 5 z M S 5 7 Q 2 9 s d W 1 u M T g s M T d 9 J n F 1 b 3 Q 7 L C Z x d W 9 0 O 1 N l Y 3 R p b 2 4 x L 1 R h Y m x l M D A 2 I C h Q Y W d l I D Y p L 0 F 1 d G 9 S Z W 1 v d m V k Q 2 9 s d W 1 u c z E u e 0 N v b H V t b j E 5 L D E 4 f S Z x d W 9 0 O y w m c X V v d D t T Z W N 0 a W 9 u M S 9 U Y W J s Z T A w N i A o U G F n Z S A 2 K S 9 B d X R v U m V t b 3 Z l Z E N v b H V t b n M x L n t D b 2 x 1 b W 4 y M C w x O X 0 m c X V v d D s s J n F 1 b 3 Q 7 U 2 V j d G l v b j E v V G F i b G U w M D Y g K F B h Z 2 U g N i k v Q X V 0 b 1 J l b W 9 2 Z W R D b 2 x 1 b W 5 z M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Y p L 1 R h Y m x l M D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j Z j d h O T U x L W I 5 O G U t N D k w M i 0 5 M j Q w L T I 3 M m E 1 Z T d k Z j A 1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F Q x N z o 1 M D o x N y 4 y M j k 3 M T U 2 W i I g L z 4 8 R W 5 0 c n k g V H l w Z T 0 i R m l s b E N v b H V t b l R 5 c G V z I i B W Y W x 1 Z T 0 i c 0 J n T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T m 8 g b 2 Y g V m F s a W Q g V m 9 0 Z X M g Q 2 F z d C B p b i B m Y X Z v d X I g b 2 Y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y k v Q X V 0 b 1 J l b W 9 2 Z W R D b 2 x 1 b W 5 z M S 5 7 Q 2 9 s d W 1 u M S w w f S Z x d W 9 0 O y w m c X V v d D t T Z W N 0 a W 9 u M S 9 U Y W J s Z T A w N y A o U G F n Z S A 3 K S 9 B d X R v U m V t b 3 Z l Z E N v b H V t b n M x L n t D b 2 x 1 b W 4 y L D F 9 J n F 1 b 3 Q 7 L C Z x d W 9 0 O 1 N l Y 3 R p b 2 4 x L 1 R h Y m x l M D A 3 I C h Q Y W d l I D c p L 0 F 1 d G 9 S Z W 1 v d m V k Q 2 9 s d W 1 u c z E u e 0 N v b H V t b j M s M n 0 m c X V v d D s s J n F 1 b 3 Q 7 U 2 V j d G l v b j E v V G F i b G U w M D c g K F B h Z 2 U g N y k v Q X V 0 b 1 J l b W 9 2 Z W R D b 2 x 1 b W 5 z M S 5 7 Q 2 9 s d W 1 u N C w z f S Z x d W 9 0 O y w m c X V v d D t T Z W N 0 a W 9 u M S 9 U Y W J s Z T A w N y A o U G F n Z S A 3 K S 9 B d X R v U m V t b 3 Z l Z E N v b H V t b n M x L n t D b 2 x 1 b W 4 1 L D R 9 J n F 1 b 3 Q 7 L C Z x d W 9 0 O 1 N l Y 3 R p b 2 4 x L 1 R h Y m x l M D A 3 I C h Q Y W d l I D c p L 0 F 1 d G 9 S Z W 1 v d m V k Q 2 9 s d W 1 u c z E u e 0 N v b H V t b j Y s N X 0 m c X V v d D s s J n F 1 b 3 Q 7 U 2 V j d G l v b j E v V G F i b G U w M D c g K F B h Z 2 U g N y k v Q X V 0 b 1 J l b W 9 2 Z W R D b 2 x 1 b W 5 z M S 5 7 Q 2 9 s d W 1 u N y w 2 f S Z x d W 9 0 O y w m c X V v d D t T Z W N 0 a W 9 u M S 9 U Y W J s Z T A w N y A o U G F n Z S A 3 K S 9 B d X R v U m V t b 3 Z l Z E N v b H V t b n M x L n t D b 2 x 1 b W 4 4 L D d 9 J n F 1 b 3 Q 7 L C Z x d W 9 0 O 1 N l Y 3 R p b 2 4 x L 1 R h Y m x l M D A 3 I C h Q Y W d l I D c p L 0 F 1 d G 9 S Z W 1 v d m V k Q 2 9 s d W 1 u c z E u e 0 N v b H V t b j k s O H 0 m c X V v d D s s J n F 1 b 3 Q 7 U 2 V j d G l v b j E v V G F i b G U w M D c g K F B h Z 2 U g N y k v Q X V 0 b 1 J l b W 9 2 Z W R D b 2 x 1 b W 5 z M S 5 7 Q 2 9 s d W 1 u M T A s O X 0 m c X V v d D s s J n F 1 b 3 Q 7 U 2 V j d G l v b j E v V G F i b G U w M D c g K F B h Z 2 U g N y k v Q X V 0 b 1 J l b W 9 2 Z W R D b 2 x 1 b W 5 z M S 5 7 T m 8 g b 2 Y g V m F s a W Q g V m 9 0 Z X M g Q 2 F z d C B p b i B m Y X Z v d X I g b 2 Y s M T B 9 J n F 1 b 3 Q 7 L C Z x d W 9 0 O 1 N l Y 3 R p b 2 4 x L 1 R h Y m x l M D A 3 I C h Q Y W d l I D c p L 0 F 1 d G 9 S Z W 1 v d m V k Q 2 9 s d W 1 u c z E u e 0 N v b H V t b j E y L D E x f S Z x d W 9 0 O y w m c X V v d D t T Z W N 0 a W 9 u M S 9 U Y W J s Z T A w N y A o U G F n Z S A 3 K S 9 B d X R v U m V t b 3 Z l Z E N v b H V t b n M x L n t D b 2 x 1 b W 4 x M y w x M n 0 m c X V v d D s s J n F 1 b 3 Q 7 U 2 V j d G l v b j E v V G F i b G U w M D c g K F B h Z 2 U g N y k v Q X V 0 b 1 J l b W 9 2 Z W R D b 2 x 1 b W 5 z M S 5 7 Q 2 9 s d W 1 u M T Q s M T N 9 J n F 1 b 3 Q 7 L C Z x d W 9 0 O 1 N l Y 3 R p b 2 4 x L 1 R h Y m x l M D A 3 I C h Q Y W d l I D c p L 0 F 1 d G 9 S Z W 1 v d m V k Q 2 9 s d W 1 u c z E u e 0 N v b H V t b j E 1 L D E 0 f S Z x d W 9 0 O y w m c X V v d D t T Z W N 0 a W 9 u M S 9 U Y W J s Z T A w N y A o U G F n Z S A 3 K S 9 B d X R v U m V t b 3 Z l Z E N v b H V t b n M x L n t D b 2 x 1 b W 4 x N i w x N X 0 m c X V v d D s s J n F 1 b 3 Q 7 U 2 V j d G l v b j E v V G F i b G U w M D c g K F B h Z 2 U g N y k v Q X V 0 b 1 J l b W 9 2 Z W R D b 2 x 1 b W 5 z M S 5 7 Q 2 9 s d W 1 u M T c s M T Z 9 J n F 1 b 3 Q 7 L C Z x d W 9 0 O 1 N l Y 3 R p b 2 4 x L 1 R h Y m x l M D A 3 I C h Q Y W d l I D c p L 0 F 1 d G 9 S Z W 1 v d m V k Q 2 9 s d W 1 u c z E u e 0 N v b H V t b j E 4 L D E 3 f S Z x d W 9 0 O y w m c X V v d D t T Z W N 0 a W 9 u M S 9 U Y W J s Z T A w N y A o U G F n Z S A 3 K S 9 B d X R v U m V t b 3 Z l Z E N v b H V t b n M x L n t D b 2 x 1 b W 4 x O S w x O H 0 m c X V v d D s s J n F 1 b 3 Q 7 U 2 V j d G l v b j E v V G F i b G U w M D c g K F B h Z 2 U g N y k v Q X V 0 b 1 J l b W 9 2 Z W R D b 2 x 1 b W 5 z M S 5 7 Q 2 9 s d W 1 u M j A s M T l 9 J n F 1 b 3 Q 7 L C Z x d W 9 0 O 1 N l Y 3 R p b 2 4 x L 1 R h Y m x l M D A 3 I C h Q Y W d l I D c p L 0 F 1 d G 9 S Z W 1 v d m V k Q 2 9 s d W 1 u c z E u e 0 N v b H V t b j I x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G F i b G U w M D c g K F B h Z 2 U g N y k v Q X V 0 b 1 J l b W 9 2 Z W R D b 2 x 1 b W 5 z M S 5 7 Q 2 9 s d W 1 u M S w w f S Z x d W 9 0 O y w m c X V v d D t T Z W N 0 a W 9 u M S 9 U Y W J s Z T A w N y A o U G F n Z S A 3 K S 9 B d X R v U m V t b 3 Z l Z E N v b H V t b n M x L n t D b 2 x 1 b W 4 y L D F 9 J n F 1 b 3 Q 7 L C Z x d W 9 0 O 1 N l Y 3 R p b 2 4 x L 1 R h Y m x l M D A 3 I C h Q Y W d l I D c p L 0 F 1 d G 9 S Z W 1 v d m V k Q 2 9 s d W 1 u c z E u e 0 N v b H V t b j M s M n 0 m c X V v d D s s J n F 1 b 3 Q 7 U 2 V j d G l v b j E v V G F i b G U w M D c g K F B h Z 2 U g N y k v Q X V 0 b 1 J l b W 9 2 Z W R D b 2 x 1 b W 5 z M S 5 7 Q 2 9 s d W 1 u N C w z f S Z x d W 9 0 O y w m c X V v d D t T Z W N 0 a W 9 u M S 9 U Y W J s Z T A w N y A o U G F n Z S A 3 K S 9 B d X R v U m V t b 3 Z l Z E N v b H V t b n M x L n t D b 2 x 1 b W 4 1 L D R 9 J n F 1 b 3 Q 7 L C Z x d W 9 0 O 1 N l Y 3 R p b 2 4 x L 1 R h Y m x l M D A 3 I C h Q Y W d l I D c p L 0 F 1 d G 9 S Z W 1 v d m V k Q 2 9 s d W 1 u c z E u e 0 N v b H V t b j Y s N X 0 m c X V v d D s s J n F 1 b 3 Q 7 U 2 V j d G l v b j E v V G F i b G U w M D c g K F B h Z 2 U g N y k v Q X V 0 b 1 J l b W 9 2 Z W R D b 2 x 1 b W 5 z M S 5 7 Q 2 9 s d W 1 u N y w 2 f S Z x d W 9 0 O y w m c X V v d D t T Z W N 0 a W 9 u M S 9 U Y W J s Z T A w N y A o U G F n Z S A 3 K S 9 B d X R v U m V t b 3 Z l Z E N v b H V t b n M x L n t D b 2 x 1 b W 4 4 L D d 9 J n F 1 b 3 Q 7 L C Z x d W 9 0 O 1 N l Y 3 R p b 2 4 x L 1 R h Y m x l M D A 3 I C h Q Y W d l I D c p L 0 F 1 d G 9 S Z W 1 v d m V k Q 2 9 s d W 1 u c z E u e 0 N v b H V t b j k s O H 0 m c X V v d D s s J n F 1 b 3 Q 7 U 2 V j d G l v b j E v V G F i b G U w M D c g K F B h Z 2 U g N y k v Q X V 0 b 1 J l b W 9 2 Z W R D b 2 x 1 b W 5 z M S 5 7 Q 2 9 s d W 1 u M T A s O X 0 m c X V v d D s s J n F 1 b 3 Q 7 U 2 V j d G l v b j E v V G F i b G U w M D c g K F B h Z 2 U g N y k v Q X V 0 b 1 J l b W 9 2 Z W R D b 2 x 1 b W 5 z M S 5 7 T m 8 g b 2 Y g V m F s a W Q g V m 9 0 Z X M g Q 2 F z d C B p b i B m Y X Z v d X I g b 2 Y s M T B 9 J n F 1 b 3 Q 7 L C Z x d W 9 0 O 1 N l Y 3 R p b 2 4 x L 1 R h Y m x l M D A 3 I C h Q Y W d l I D c p L 0 F 1 d G 9 S Z W 1 v d m V k Q 2 9 s d W 1 u c z E u e 0 N v b H V t b j E y L D E x f S Z x d W 9 0 O y w m c X V v d D t T Z W N 0 a W 9 u M S 9 U Y W J s Z T A w N y A o U G F n Z S A 3 K S 9 B d X R v U m V t b 3 Z l Z E N v b H V t b n M x L n t D b 2 x 1 b W 4 x M y w x M n 0 m c X V v d D s s J n F 1 b 3 Q 7 U 2 V j d G l v b j E v V G F i b G U w M D c g K F B h Z 2 U g N y k v Q X V 0 b 1 J l b W 9 2 Z W R D b 2 x 1 b W 5 z M S 5 7 Q 2 9 s d W 1 u M T Q s M T N 9 J n F 1 b 3 Q 7 L C Z x d W 9 0 O 1 N l Y 3 R p b 2 4 x L 1 R h Y m x l M D A 3 I C h Q Y W d l I D c p L 0 F 1 d G 9 S Z W 1 v d m V k Q 2 9 s d W 1 u c z E u e 0 N v b H V t b j E 1 L D E 0 f S Z x d W 9 0 O y w m c X V v d D t T Z W N 0 a W 9 u M S 9 U Y W J s Z T A w N y A o U G F n Z S A 3 K S 9 B d X R v U m V t b 3 Z l Z E N v b H V t b n M x L n t D b 2 x 1 b W 4 x N i w x N X 0 m c X V v d D s s J n F 1 b 3 Q 7 U 2 V j d G l v b j E v V G F i b G U w M D c g K F B h Z 2 U g N y k v Q X V 0 b 1 J l b W 9 2 Z W R D b 2 x 1 b W 5 z M S 5 7 Q 2 9 s d W 1 u M T c s M T Z 9 J n F 1 b 3 Q 7 L C Z x d W 9 0 O 1 N l Y 3 R p b 2 4 x L 1 R h Y m x l M D A 3 I C h Q Y W d l I D c p L 0 F 1 d G 9 S Z W 1 v d m V k Q 2 9 s d W 1 u c z E u e 0 N v b H V t b j E 4 L D E 3 f S Z x d W 9 0 O y w m c X V v d D t T Z W N 0 a W 9 u M S 9 U Y W J s Z T A w N y A o U G F n Z S A 3 K S 9 B d X R v U m V t b 3 Z l Z E N v b H V t b n M x L n t D b 2 x 1 b W 4 x O S w x O H 0 m c X V v d D s s J n F 1 b 3 Q 7 U 2 V j d G l v b j E v V G F i b G U w M D c g K F B h Z 2 U g N y k v Q X V 0 b 1 J l b W 9 2 Z W R D b 2 x 1 b W 5 z M S 5 7 Q 2 9 s d W 1 u M j A s M T l 9 J n F 1 b 3 Q 7 L C Z x d W 9 0 O 1 N l Y 3 R p b 2 4 x L 1 R h Y m x l M D A 3 I C h Q Y W d l I D c p L 0 F 1 d G 9 S Z W 1 v d m V k Q 2 9 s d W 1 u c z E u e 0 N v b H V t b j I x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3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T c 5 N z N h Y S 0 3 N T Q 1 L T Q 1 O W U t O D J m O S 1 h N z k 0 M z J k Y W Z m Y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F Q x N z o 1 M D o 1 O S 4 y M T M 3 M D Q 4 W i I g L z 4 8 R W 5 0 c n k g V H l w Z T 0 i R m l s b E N v b H V t b l R 5 c G V z I i B W Y W x 1 Z T 0 i c 0 J n T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T m 8 g b 2 Y g V m F s a W Q g V m 9 0 Z X M g Q 2 F z d C B p b i B m Y X Z v d X I g b 2 Y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g g K F B h Z 2 U g O C k v Q X V 0 b 1 J l b W 9 2 Z W R D b 2 x 1 b W 5 z M S 5 7 Q 2 9 s d W 1 u M S w w f S Z x d W 9 0 O y w m c X V v d D t T Z W N 0 a W 9 u M S 9 U Y W J s Z T A w O C A o U G F n Z S A 4 K S 9 B d X R v U m V t b 3 Z l Z E N v b H V t b n M x L n t D b 2 x 1 b W 4 y L D F 9 J n F 1 b 3 Q 7 L C Z x d W 9 0 O 1 N l Y 3 R p b 2 4 x L 1 R h Y m x l M D A 4 I C h Q Y W d l I D g p L 0 F 1 d G 9 S Z W 1 v d m V k Q 2 9 s d W 1 u c z E u e 0 N v b H V t b j M s M n 0 m c X V v d D s s J n F 1 b 3 Q 7 U 2 V j d G l v b j E v V G F i b G U w M D g g K F B h Z 2 U g O C k v Q X V 0 b 1 J l b W 9 2 Z W R D b 2 x 1 b W 5 z M S 5 7 Q 2 9 s d W 1 u N C w z f S Z x d W 9 0 O y w m c X V v d D t T Z W N 0 a W 9 u M S 9 U Y W J s Z T A w O C A o U G F n Z S A 4 K S 9 B d X R v U m V t b 3 Z l Z E N v b H V t b n M x L n t D b 2 x 1 b W 4 1 L D R 9 J n F 1 b 3 Q 7 L C Z x d W 9 0 O 1 N l Y 3 R p b 2 4 x L 1 R h Y m x l M D A 4 I C h Q Y W d l I D g p L 0 F 1 d G 9 S Z W 1 v d m V k Q 2 9 s d W 1 u c z E u e 0 N v b H V t b j Y s N X 0 m c X V v d D s s J n F 1 b 3 Q 7 U 2 V j d G l v b j E v V G F i b G U w M D g g K F B h Z 2 U g O C k v Q X V 0 b 1 J l b W 9 2 Z W R D b 2 x 1 b W 5 z M S 5 7 Q 2 9 s d W 1 u N y w 2 f S Z x d W 9 0 O y w m c X V v d D t T Z W N 0 a W 9 u M S 9 U Y W J s Z T A w O C A o U G F n Z S A 4 K S 9 B d X R v U m V t b 3 Z l Z E N v b H V t b n M x L n t D b 2 x 1 b W 4 4 L D d 9 J n F 1 b 3 Q 7 L C Z x d W 9 0 O 1 N l Y 3 R p b 2 4 x L 1 R h Y m x l M D A 4 I C h Q Y W d l I D g p L 0 F 1 d G 9 S Z W 1 v d m V k Q 2 9 s d W 1 u c z E u e 0 N v b H V t b j k s O H 0 m c X V v d D s s J n F 1 b 3 Q 7 U 2 V j d G l v b j E v V G F i b G U w M D g g K F B h Z 2 U g O C k v Q X V 0 b 1 J l b W 9 2 Z W R D b 2 x 1 b W 5 z M S 5 7 T m 8 g b 2 Y g V m F s a W Q g V m 9 0 Z X M g Q 2 F z d C B p b i B m Y X Z v d X I g b 2 Y s O X 0 m c X V v d D s s J n F 1 b 3 Q 7 U 2 V j d G l v b j E v V G F i b G U w M D g g K F B h Z 2 U g O C k v Q X V 0 b 1 J l b W 9 2 Z W R D b 2 x 1 b W 5 z M S 5 7 Q 2 9 s d W 1 u M T E s M T B 9 J n F 1 b 3 Q 7 L C Z x d W 9 0 O 1 N l Y 3 R p b 2 4 x L 1 R h Y m x l M D A 4 I C h Q Y W d l I D g p L 0 F 1 d G 9 S Z W 1 v d m V k Q 2 9 s d W 1 u c z E u e 0 N v b H V t b j E y L D E x f S Z x d W 9 0 O y w m c X V v d D t T Z W N 0 a W 9 u M S 9 U Y W J s Z T A w O C A o U G F n Z S A 4 K S 9 B d X R v U m V t b 3 Z l Z E N v b H V t b n M x L n t D b 2 x 1 b W 4 x M y w x M n 0 m c X V v d D s s J n F 1 b 3 Q 7 U 2 V j d G l v b j E v V G F i b G U w M D g g K F B h Z 2 U g O C k v Q X V 0 b 1 J l b W 9 2 Z W R D b 2 x 1 b W 5 z M S 5 7 Q 2 9 s d W 1 u M T Q s M T N 9 J n F 1 b 3 Q 7 L C Z x d W 9 0 O 1 N l Y 3 R p b 2 4 x L 1 R h Y m x l M D A 4 I C h Q Y W d l I D g p L 0 F 1 d G 9 S Z W 1 v d m V k Q 2 9 s d W 1 u c z E u e 0 N v b H V t b j E 1 L D E 0 f S Z x d W 9 0 O y w m c X V v d D t T Z W N 0 a W 9 u M S 9 U Y W J s Z T A w O C A o U G F n Z S A 4 K S 9 B d X R v U m V t b 3 Z l Z E N v b H V t b n M x L n t D b 2 x 1 b W 4 x N i w x N X 0 m c X V v d D s s J n F 1 b 3 Q 7 U 2 V j d G l v b j E v V G F i b G U w M D g g K F B h Z 2 U g O C k v Q X V 0 b 1 J l b W 9 2 Z W R D b 2 x 1 b W 5 z M S 5 7 Q 2 9 s d W 1 u M T c s M T Z 9 J n F 1 b 3 Q 7 L C Z x d W 9 0 O 1 N l Y 3 R p b 2 4 x L 1 R h Y m x l M D A 4 I C h Q Y W d l I D g p L 0 F 1 d G 9 S Z W 1 v d m V k Q 2 9 s d W 1 u c z E u e 0 N v b H V t b j E 4 L D E 3 f S Z x d W 9 0 O y w m c X V v d D t T Z W N 0 a W 9 u M S 9 U Y W J s Z T A w O C A o U G F n Z S A 4 K S 9 B d X R v U m V t b 3 Z l Z E N v b H V t b n M x L n t D b 2 x 1 b W 4 x O S w x O H 0 m c X V v d D s s J n F 1 b 3 Q 7 U 2 V j d G l v b j E v V G F i b G U w M D g g K F B h Z 2 U g O C k v Q X V 0 b 1 J l b W 9 2 Z W R D b 2 x 1 b W 5 z M S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A w O C A o U G F n Z S A 4 K S 9 B d X R v U m V t b 3 Z l Z E N v b H V t b n M x L n t D b 2 x 1 b W 4 x L D B 9 J n F 1 b 3 Q 7 L C Z x d W 9 0 O 1 N l Y 3 R p b 2 4 x L 1 R h Y m x l M D A 4 I C h Q Y W d l I D g p L 0 F 1 d G 9 S Z W 1 v d m V k Q 2 9 s d W 1 u c z E u e 0 N v b H V t b j I s M X 0 m c X V v d D s s J n F 1 b 3 Q 7 U 2 V j d G l v b j E v V G F i b G U w M D g g K F B h Z 2 U g O C k v Q X V 0 b 1 J l b W 9 2 Z W R D b 2 x 1 b W 5 z M S 5 7 Q 2 9 s d W 1 u M y w y f S Z x d W 9 0 O y w m c X V v d D t T Z W N 0 a W 9 u M S 9 U Y W J s Z T A w O C A o U G F n Z S A 4 K S 9 B d X R v U m V t b 3 Z l Z E N v b H V t b n M x L n t D b 2 x 1 b W 4 0 L D N 9 J n F 1 b 3 Q 7 L C Z x d W 9 0 O 1 N l Y 3 R p b 2 4 x L 1 R h Y m x l M D A 4 I C h Q Y W d l I D g p L 0 F 1 d G 9 S Z W 1 v d m V k Q 2 9 s d W 1 u c z E u e 0 N v b H V t b j U s N H 0 m c X V v d D s s J n F 1 b 3 Q 7 U 2 V j d G l v b j E v V G F i b G U w M D g g K F B h Z 2 U g O C k v Q X V 0 b 1 J l b W 9 2 Z W R D b 2 x 1 b W 5 z M S 5 7 Q 2 9 s d W 1 u N i w 1 f S Z x d W 9 0 O y w m c X V v d D t T Z W N 0 a W 9 u M S 9 U Y W J s Z T A w O C A o U G F n Z S A 4 K S 9 B d X R v U m V t b 3 Z l Z E N v b H V t b n M x L n t D b 2 x 1 b W 4 3 L D Z 9 J n F 1 b 3 Q 7 L C Z x d W 9 0 O 1 N l Y 3 R p b 2 4 x L 1 R h Y m x l M D A 4 I C h Q Y W d l I D g p L 0 F 1 d G 9 S Z W 1 v d m V k Q 2 9 s d W 1 u c z E u e 0 N v b H V t b j g s N 3 0 m c X V v d D s s J n F 1 b 3 Q 7 U 2 V j d G l v b j E v V G F i b G U w M D g g K F B h Z 2 U g O C k v Q X V 0 b 1 J l b W 9 2 Z W R D b 2 x 1 b W 5 z M S 5 7 Q 2 9 s d W 1 u O S w 4 f S Z x d W 9 0 O y w m c X V v d D t T Z W N 0 a W 9 u M S 9 U Y W J s Z T A w O C A o U G F n Z S A 4 K S 9 B d X R v U m V t b 3 Z l Z E N v b H V t b n M x L n t O b y B v Z i B W Y W x p Z C B W b 3 R l c y B D Y X N 0 I G l u I G Z h d m 9 1 c i B v Z i w 5 f S Z x d W 9 0 O y w m c X V v d D t T Z W N 0 a W 9 u M S 9 U Y W J s Z T A w O C A o U G F n Z S A 4 K S 9 B d X R v U m V t b 3 Z l Z E N v b H V t b n M x L n t D b 2 x 1 b W 4 x M S w x M H 0 m c X V v d D s s J n F 1 b 3 Q 7 U 2 V j d G l v b j E v V G F i b G U w M D g g K F B h Z 2 U g O C k v Q X V 0 b 1 J l b W 9 2 Z W R D b 2 x 1 b W 5 z M S 5 7 Q 2 9 s d W 1 u M T I s M T F 9 J n F 1 b 3 Q 7 L C Z x d W 9 0 O 1 N l Y 3 R p b 2 4 x L 1 R h Y m x l M D A 4 I C h Q Y W d l I D g p L 0 F 1 d G 9 S Z W 1 v d m V k Q 2 9 s d W 1 u c z E u e 0 N v b H V t b j E z L D E y f S Z x d W 9 0 O y w m c X V v d D t T Z W N 0 a W 9 u M S 9 U Y W J s Z T A w O C A o U G F n Z S A 4 K S 9 B d X R v U m V t b 3 Z l Z E N v b H V t b n M x L n t D b 2 x 1 b W 4 x N C w x M 3 0 m c X V v d D s s J n F 1 b 3 Q 7 U 2 V j d G l v b j E v V G F i b G U w M D g g K F B h Z 2 U g O C k v Q X V 0 b 1 J l b W 9 2 Z W R D b 2 x 1 b W 5 z M S 5 7 Q 2 9 s d W 1 u M T U s M T R 9 J n F 1 b 3 Q 7 L C Z x d W 9 0 O 1 N l Y 3 R p b 2 4 x L 1 R h Y m x l M D A 4 I C h Q Y W d l I D g p L 0 F 1 d G 9 S Z W 1 v d m V k Q 2 9 s d W 1 u c z E u e 0 N v b H V t b j E 2 L D E 1 f S Z x d W 9 0 O y w m c X V v d D t T Z W N 0 a W 9 u M S 9 U Y W J s Z T A w O C A o U G F n Z S A 4 K S 9 B d X R v U m V t b 3 Z l Z E N v b H V t b n M x L n t D b 2 x 1 b W 4 x N y w x N n 0 m c X V v d D s s J n F 1 b 3 Q 7 U 2 V j d G l v b j E v V G F i b G U w M D g g K F B h Z 2 U g O C k v Q X V 0 b 1 J l b W 9 2 Z W R D b 2 x 1 b W 5 z M S 5 7 Q 2 9 s d W 1 u M T g s M T d 9 J n F 1 b 3 Q 7 L C Z x d W 9 0 O 1 N l Y 3 R p b 2 4 x L 1 R h Y m x l M D A 4 I C h Q Y W d l I D g p L 0 F 1 d G 9 S Z W 1 v d m V k Q 2 9 s d W 1 u c z E u e 0 N v b H V t b j E 5 L D E 4 f S Z x d W 9 0 O y w m c X V v d D t T Z W N 0 a W 9 u M S 9 U Y W J s Z T A w O C A o U G F n Z S A 4 K S 9 B d X R v U m V t b 3 Z l Z E N v b H V t b n M x L n t D b 2 x 1 b W 4 y M C w x O X 0 m c X V v d D t d L C Z x d W 9 0 O 1 J l b G F 0 a W 9 u c 2 h p c E l u Z m 8 m c X V v d D s 6 W 1 1 9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4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O C k v V G F i b G U w M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g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q u Y + n G g X h B t D Q W 7 c 2 a 2 Q I A A A A A A g A A A A A A E G Y A A A A B A A A g A A A A b l s 8 R t q J O a E i L i W h m r N q 8 p A R V A l 4 l m 2 V 4 Q h e 2 C L h o h k A A A A A D o A A A A A C A A A g A A A A A c o y 7 X b g q v S B E F i j 8 B 0 U T I j b 9 P w U 0 i P N 2 H F v l 2 G q d B B Q A A A A y 7 Y Q f 7 3 Z p G 7 M y D R A e H J W Q t P i Z 6 I + 2 s x x N K D O D x g t N i j V f + y r a p 2 O I K D 6 J z 2 / 1 T 3 i M 6 a 9 4 I V q u M 3 z S 7 v K q z d R K + U / n N g 3 r 6 m G u / s s R o R m i n t A A A A A e t s E 1 4 S d C D f g 2 1 0 i a 3 d K 3 A + u o A v T R e j d K D d T O o r Z K T D Z F N j O Z Z j B e U G s Q E b 4 D + o Q B P y q h N C I O Z O L + c R 2 j 7 S O G Q = = < / D a t a M a s h u p > 
</file>

<file path=customXml/itemProps1.xml><?xml version="1.0" encoding="utf-8"?>
<ds:datastoreItem xmlns:ds="http://schemas.openxmlformats.org/officeDocument/2006/customXml" ds:itemID="{AAEDE219-74D2-41A6-A7C4-EBF0E98250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Analysis</vt:lpstr>
      <vt:lpstr>Summary of Data</vt:lpstr>
      <vt:lpstr>Hide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Ritya Singh</dc:creator>
  <cp:lastModifiedBy>seeyouinthestudy@gmail.com</cp:lastModifiedBy>
  <dcterms:created xsi:type="dcterms:W3CDTF">2024-12-14T17:41:06Z</dcterms:created>
  <dcterms:modified xsi:type="dcterms:W3CDTF">2024-12-19T03:19:20Z</dcterms:modified>
</cp:coreProperties>
</file>