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art076\Documents\rcsfa-RC3-BSLE-DIT-degradation\Coastal Levoglucosan\"/>
    </mc:Choice>
  </mc:AlternateContent>
  <xr:revisionPtr revIDLastSave="0" documentId="13_ncr:1_{E659E4E7-6119-471E-ACF0-53DD0269D9F5}" xr6:coauthVersionLast="47" xr6:coauthVersionMax="47" xr10:uidLastSave="{00000000-0000-0000-0000-000000000000}"/>
  <bookViews>
    <workbookView xWindow="0" yWindow="0" windowWidth="11520" windowHeight="13800" activeTab="1" xr2:uid="{00000000-000D-0000-FFFF-FFFF00000000}"/>
  </bookViews>
  <sheets>
    <sheet name="Raw" sheetId="1" r:id="rId1"/>
    <sheet name="Sheet1" sheetId="2" r:id="rId2"/>
    <sheet name="Coastal Data" sheetId="3" r:id="rId3"/>
  </sheets>
  <definedNames>
    <definedName name="_xlnm._FilterDatabase" localSheetId="0" hidden="1">Raw!$A$1:$J$1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J3" i="2"/>
  <c r="J2" i="2"/>
  <c r="G2" i="2" s="1"/>
  <c r="G35" i="2" l="1"/>
  <c r="G50" i="2"/>
  <c r="G33" i="2"/>
  <c r="G17" i="2"/>
  <c r="G24" i="2"/>
  <c r="G23" i="2"/>
  <c r="G67" i="2"/>
  <c r="G51" i="2"/>
  <c r="G19" i="2"/>
  <c r="G82" i="2"/>
  <c r="G66" i="2"/>
  <c r="G34" i="2"/>
  <c r="G18" i="2"/>
  <c r="G81" i="2"/>
  <c r="G65" i="2"/>
  <c r="G49" i="2"/>
  <c r="G80" i="2"/>
  <c r="G64" i="2"/>
  <c r="G48" i="2"/>
  <c r="G32" i="2"/>
  <c r="G16" i="2"/>
  <c r="G15" i="2"/>
  <c r="G14" i="2"/>
  <c r="G13" i="2"/>
  <c r="G57" i="2"/>
  <c r="G41" i="2"/>
  <c r="G56" i="2"/>
  <c r="G55" i="2"/>
  <c r="G83" i="2"/>
  <c r="G46" i="2"/>
  <c r="G28" i="2"/>
  <c r="G12" i="2"/>
  <c r="G63" i="2"/>
  <c r="G47" i="2"/>
  <c r="G78" i="2"/>
  <c r="G30" i="2"/>
  <c r="G61" i="2"/>
  <c r="G29" i="2"/>
  <c r="G44" i="2"/>
  <c r="G75" i="2"/>
  <c r="G59" i="2"/>
  <c r="G43" i="2"/>
  <c r="G27" i="2"/>
  <c r="G11" i="2"/>
  <c r="G71" i="2"/>
  <c r="G70" i="2"/>
  <c r="G79" i="2"/>
  <c r="G31" i="2"/>
  <c r="G62" i="2"/>
  <c r="G77" i="2"/>
  <c r="G45" i="2"/>
  <c r="G76" i="2"/>
  <c r="G60" i="2"/>
  <c r="G74" i="2"/>
  <c r="G58" i="2"/>
  <c r="G42" i="2"/>
  <c r="G26" i="2"/>
  <c r="G10" i="2"/>
  <c r="G9" i="2"/>
  <c r="G8" i="2"/>
  <c r="G7" i="2"/>
  <c r="G6" i="2"/>
  <c r="G5" i="2"/>
  <c r="G73" i="2"/>
  <c r="G25" i="2"/>
  <c r="G72" i="2"/>
  <c r="G40" i="2"/>
  <c r="G39" i="2"/>
  <c r="G54" i="2"/>
  <c r="G38" i="2"/>
  <c r="G22" i="2"/>
  <c r="G85" i="2"/>
  <c r="G69" i="2"/>
  <c r="G53" i="2"/>
  <c r="G37" i="2"/>
  <c r="G21" i="2"/>
  <c r="G84" i="2"/>
  <c r="G68" i="2"/>
  <c r="G52" i="2"/>
  <c r="G36" i="2"/>
  <c r="G20" i="2"/>
  <c r="G4" i="2"/>
  <c r="G3" i="2"/>
</calcChain>
</file>

<file path=xl/sharedStrings.xml><?xml version="1.0" encoding="utf-8"?>
<sst xmlns="http://schemas.openxmlformats.org/spreadsheetml/2006/main" count="528" uniqueCount="100">
  <si>
    <t>Compound</t>
  </si>
  <si>
    <t>Sample</t>
  </si>
  <si>
    <t>RT</t>
  </si>
  <si>
    <t>Resp.</t>
  </si>
  <si>
    <t>Accuracy</t>
  </si>
  <si>
    <t>200ppb.d</t>
  </si>
  <si>
    <t>Levoglucosan</t>
  </si>
  <si>
    <t>Calibration</t>
  </si>
  <si>
    <t>100ppb.d</t>
  </si>
  <si>
    <t>50ppb.d</t>
  </si>
  <si>
    <t>20ppb.d</t>
  </si>
  <si>
    <t>10ppb.d</t>
  </si>
  <si>
    <t>5ppb.d</t>
  </si>
  <si>
    <t>2ppb.d</t>
  </si>
  <si>
    <t>1ppb.d</t>
  </si>
  <si>
    <t>0.5ppb.d</t>
  </si>
  <si>
    <t>0.2ppb.d</t>
  </si>
  <si>
    <t>Blank2.d</t>
  </si>
  <si>
    <t>Blank3.d</t>
  </si>
  <si>
    <t>Blank4.d</t>
  </si>
  <si>
    <t>Blank5.d</t>
  </si>
  <si>
    <t>Blank6.d</t>
  </si>
  <si>
    <t>Blank7.d</t>
  </si>
  <si>
    <t>Blank8.d</t>
  </si>
  <si>
    <t>Blank9.d</t>
  </si>
  <si>
    <t>Blank10.d</t>
  </si>
  <si>
    <t>LAG1.d</t>
  </si>
  <si>
    <t>LAG2.d</t>
  </si>
  <si>
    <t>LAG3.d</t>
  </si>
  <si>
    <t>LAG4.d</t>
  </si>
  <si>
    <t>LAG5.d</t>
  </si>
  <si>
    <t>LAG6.d</t>
  </si>
  <si>
    <t>LAG7.d</t>
  </si>
  <si>
    <t>LAG8.d</t>
  </si>
  <si>
    <t>LAG9.d</t>
  </si>
  <si>
    <t>LAG10.d</t>
  </si>
  <si>
    <t>LAG11.d</t>
  </si>
  <si>
    <t>Blank11.d</t>
  </si>
  <si>
    <t>CKSTD1-2ppb.d</t>
  </si>
  <si>
    <t>Blank12.d</t>
  </si>
  <si>
    <t>MAJ1.d</t>
  </si>
  <si>
    <t>MAJ2.d</t>
  </si>
  <si>
    <t>MAJ3.d</t>
  </si>
  <si>
    <t>MAJ4.d</t>
  </si>
  <si>
    <t>MAJ5.d</t>
  </si>
  <si>
    <t>MAJ6.d</t>
  </si>
  <si>
    <t>MAJ7.d</t>
  </si>
  <si>
    <t>MAJ8.d</t>
  </si>
  <si>
    <t>MAJ9.d</t>
  </si>
  <si>
    <t>MAJ10.d</t>
  </si>
  <si>
    <t>MAJ11.d</t>
  </si>
  <si>
    <t>Blank13.d</t>
  </si>
  <si>
    <t>CKSTD1-5ppb.d</t>
  </si>
  <si>
    <t>Blank14.d</t>
  </si>
  <si>
    <t>PESC1.d</t>
  </si>
  <si>
    <t>PESC2.d</t>
  </si>
  <si>
    <t>PESC3.d</t>
  </si>
  <si>
    <t>PESC4.d</t>
  </si>
  <si>
    <t>PESC5.d</t>
  </si>
  <si>
    <t>PESC6.d</t>
  </si>
  <si>
    <t>PESC7.d</t>
  </si>
  <si>
    <t>PESC9.d</t>
  </si>
  <si>
    <t>PESC10.d</t>
  </si>
  <si>
    <t>PESC11.d</t>
  </si>
  <si>
    <t>Blank15.d</t>
  </si>
  <si>
    <t>CKSTD1-0.2ppb.d</t>
  </si>
  <si>
    <t>Blank16.d</t>
  </si>
  <si>
    <t>SAN1.d</t>
  </si>
  <si>
    <t>SAN2.d</t>
  </si>
  <si>
    <t>SAN3.d</t>
  </si>
  <si>
    <t>SAN4.d</t>
  </si>
  <si>
    <t>SAN5.d</t>
  </si>
  <si>
    <t>SAN6.d</t>
  </si>
  <si>
    <t>SAN7.d</t>
  </si>
  <si>
    <t>SAN9.d</t>
  </si>
  <si>
    <t>SAN10.d</t>
  </si>
  <si>
    <t>SAN11.d</t>
  </si>
  <si>
    <t>Blank17.d</t>
  </si>
  <si>
    <t>CKSTD1-1ppb.d</t>
  </si>
  <si>
    <t>Blank18.d</t>
  </si>
  <si>
    <t>SCT1.d</t>
  </si>
  <si>
    <t>SCT3.d</t>
  </si>
  <si>
    <t>SCT4.d</t>
  </si>
  <si>
    <t>SCT5.d</t>
  </si>
  <si>
    <t>SCT6.d</t>
  </si>
  <si>
    <t>SCT7.d</t>
  </si>
  <si>
    <t>SCT8.d</t>
  </si>
  <si>
    <t>SCT9.d</t>
  </si>
  <si>
    <t>SCT10.d</t>
  </si>
  <si>
    <t>SCT11.d</t>
  </si>
  <si>
    <t>Blank19.d</t>
  </si>
  <si>
    <t>CKSTD-0.5ppb.d</t>
  </si>
  <si>
    <t>Blank20.d</t>
  </si>
  <si>
    <t>Data</t>
  </si>
  <si>
    <t>Final Conc</t>
  </si>
  <si>
    <t>Exp Conc</t>
  </si>
  <si>
    <t>Calc Conc (ppb)</t>
  </si>
  <si>
    <t>slope</t>
  </si>
  <si>
    <t>intercept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</si>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</sst>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Levoglucosan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88772965879265"/>
                  <c:y val="3.435039370078740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Sheet1!$E$2:$E$9</c:f>
              <c:numCache>
                <c:formatCode>General</c:formatCode>
                <c:ptCount val="8"/>
                <c:pt idx="0">
                  <c:v>6408</c:v>
                </c:pt>
                <c:pt idx="1">
                  <c:v>2926</c:v>
                </c:pt>
                <c:pt idx="2">
                  <c:v>1305</c:v>
                </c:pt>
                <c:pt idx="3">
                  <c:v>721</c:v>
                </c:pt>
                <c:pt idx="4">
                  <c:v>468</c:v>
                </c:pt>
                <c:pt idx="5">
                  <c:v>304</c:v>
                </c:pt>
                <c:pt idx="6">
                  <c:v>223</c:v>
                </c:pt>
                <c:pt idx="7">
                  <c:v>181</c:v>
                </c:pt>
              </c:numCache>
            </c:numRef>
          </c:xVal>
          <c:yVal>
            <c:numRef>
              <c:f>Sheet1!$F$2:$F$9</c:f>
              <c:numCache>
                <c:formatCode>General</c:formatCode>
                <c:ptCount val="8"/>
                <c:pt idx="0">
                  <c:v>50</c:v>
                </c:pt>
                <c:pt idx="1">
                  <c:v>20</c:v>
                </c:pt>
                <c:pt idx="2">
                  <c:v>10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6">
                  <c:v>0.5</c:v>
                </c:pt>
                <c:pt idx="7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08-4316-9B3B-4D9E65987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048464"/>
        <c:axId val="402585552"/>
      </c:scatterChart>
      <c:valAx>
        <c:axId val="40604846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85552"/>
        <c:crosses val="autoZero"/>
        <c:crossBetween val="midCat"/>
      </c:valAx>
      <c:valAx>
        <c:axId val="402585552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4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217170</xdr:colOff>
      <xdr:row>1</xdr:row>
      <xdr:rowOff>97155</xdr:rowOff>
    </xdr:from>
    <xdr:to>
      <xdr:col>17</xdr:col>
      <xdr:colOff>308610</xdr:colOff>
      <xdr:row>16</xdr:row>
      <xdr:rowOff>97155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A42395-8820-5A57-57D3-66A5149DAC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workbookViewId="0">
      <selection sqref="A1:XFD1048576"/>
    </sheetView>
  </sheetViews>
  <sheetFormatPr defaultRowHeight="14.4" x14ac:dyDescent="0.55000000000000004"/>
  <sheetData>
    <row r="1" spans="1:8" x14ac:dyDescent="0.55000000000000004">
      <c r="A1" t="s">
        <v>93</v>
      </c>
      <c r="B1" t="s">
        <v>0</v>
      </c>
      <c r="C1" t="s">
        <v>1</v>
      </c>
      <c r="D1" t="s">
        <v>2</v>
      </c>
      <c r="E1" t="s">
        <v>3</v>
      </c>
      <c r="F1" t="s">
        <v>94</v>
      </c>
      <c r="G1" t="s">
        <v>95</v>
      </c>
      <c r="H1" t="s">
        <v>4</v>
      </c>
    </row>
    <row r="2" spans="1:8" x14ac:dyDescent="0.55000000000000004">
      <c r="A2" t="s">
        <v>5</v>
      </c>
      <c r="B2" t="s">
        <v>6</v>
      </c>
      <c r="C2" t="s">
        <v>7</v>
      </c>
      <c r="D2">
        <v>0.97399999999999998</v>
      </c>
      <c r="E2">
        <v>19623</v>
      </c>
      <c r="F2">
        <v>437.32470000000001</v>
      </c>
      <c r="G2">
        <v>200</v>
      </c>
      <c r="H2">
        <v>218.7</v>
      </c>
    </row>
    <row r="3" spans="1:8" x14ac:dyDescent="0.55000000000000004">
      <c r="A3" t="s">
        <v>8</v>
      </c>
      <c r="B3" t="s">
        <v>6</v>
      </c>
      <c r="C3" t="s">
        <v>7</v>
      </c>
      <c r="D3">
        <v>0.97899999999999998</v>
      </c>
      <c r="E3">
        <v>10800</v>
      </c>
      <c r="F3">
        <v>245.70400000000001</v>
      </c>
      <c r="G3">
        <v>100</v>
      </c>
      <c r="H3">
        <v>245.7</v>
      </c>
    </row>
    <row r="4" spans="1:8" x14ac:dyDescent="0.55000000000000004">
      <c r="A4" t="s">
        <v>9</v>
      </c>
      <c r="B4" t="s">
        <v>6</v>
      </c>
      <c r="C4" t="s">
        <v>7</v>
      </c>
      <c r="D4">
        <v>0.98599999999999999</v>
      </c>
      <c r="E4">
        <v>6408</v>
      </c>
      <c r="F4">
        <v>150.3073</v>
      </c>
      <c r="G4">
        <v>50</v>
      </c>
      <c r="H4">
        <v>300.60000000000002</v>
      </c>
    </row>
    <row r="5" spans="1:8" x14ac:dyDescent="0.55000000000000004">
      <c r="A5" t="s">
        <v>10</v>
      </c>
      <c r="B5" t="s">
        <v>6</v>
      </c>
      <c r="C5" t="s">
        <v>7</v>
      </c>
      <c r="D5">
        <v>0.97899999999999998</v>
      </c>
      <c r="E5">
        <v>2926</v>
      </c>
      <c r="F5">
        <v>74.683000000000007</v>
      </c>
      <c r="G5">
        <v>20</v>
      </c>
      <c r="H5">
        <v>373.4</v>
      </c>
    </row>
    <row r="6" spans="1:8" x14ac:dyDescent="0.55000000000000004">
      <c r="A6" t="s">
        <v>11</v>
      </c>
      <c r="B6" t="s">
        <v>6</v>
      </c>
      <c r="C6" t="s">
        <v>7</v>
      </c>
      <c r="D6">
        <v>0.98</v>
      </c>
      <c r="E6">
        <v>1305</v>
      </c>
      <c r="F6">
        <v>39.473199999999999</v>
      </c>
      <c r="G6">
        <v>10</v>
      </c>
      <c r="H6">
        <v>394.7</v>
      </c>
    </row>
    <row r="7" spans="1:8" x14ac:dyDescent="0.55000000000000004">
      <c r="A7" t="s">
        <v>12</v>
      </c>
      <c r="B7" t="s">
        <v>6</v>
      </c>
      <c r="C7" t="s">
        <v>7</v>
      </c>
      <c r="D7">
        <v>0.97099999999999997</v>
      </c>
      <c r="E7">
        <v>721</v>
      </c>
      <c r="F7">
        <v>26.789300000000001</v>
      </c>
      <c r="G7">
        <v>5</v>
      </c>
      <c r="H7">
        <v>535.79999999999995</v>
      </c>
    </row>
    <row r="8" spans="1:8" x14ac:dyDescent="0.55000000000000004">
      <c r="A8" t="s">
        <v>13</v>
      </c>
      <c r="B8" t="s">
        <v>6</v>
      </c>
      <c r="C8" t="s">
        <v>7</v>
      </c>
      <c r="D8">
        <v>0.97599999999999998</v>
      </c>
      <c r="E8">
        <v>468</v>
      </c>
      <c r="F8">
        <v>21.292000000000002</v>
      </c>
      <c r="G8">
        <v>2</v>
      </c>
      <c r="H8">
        <v>1064.5999999999999</v>
      </c>
    </row>
    <row r="9" spans="1:8" x14ac:dyDescent="0.55000000000000004">
      <c r="A9" t="s">
        <v>14</v>
      </c>
      <c r="B9" t="s">
        <v>6</v>
      </c>
      <c r="C9" t="s">
        <v>7</v>
      </c>
      <c r="D9">
        <v>0.99099999999999999</v>
      </c>
      <c r="E9">
        <v>304</v>
      </c>
      <c r="F9">
        <v>17.732800000000001</v>
      </c>
      <c r="G9">
        <v>1</v>
      </c>
      <c r="H9">
        <v>1773.3</v>
      </c>
    </row>
    <row r="10" spans="1:8" x14ac:dyDescent="0.55000000000000004">
      <c r="A10" t="s">
        <v>15</v>
      </c>
      <c r="B10" t="s">
        <v>6</v>
      </c>
      <c r="C10" t="s">
        <v>7</v>
      </c>
      <c r="D10">
        <v>1.06</v>
      </c>
      <c r="E10">
        <v>223</v>
      </c>
      <c r="F10">
        <v>15.980499999999999</v>
      </c>
      <c r="G10">
        <v>0.5</v>
      </c>
      <c r="H10">
        <v>3196.1</v>
      </c>
    </row>
    <row r="11" spans="1:8" x14ac:dyDescent="0.55000000000000004">
      <c r="A11" t="s">
        <v>16</v>
      </c>
      <c r="B11" t="s">
        <v>6</v>
      </c>
      <c r="C11" t="s">
        <v>7</v>
      </c>
      <c r="D11">
        <v>1.093</v>
      </c>
      <c r="E11">
        <v>181</v>
      </c>
      <c r="F11">
        <v>15.0764</v>
      </c>
      <c r="G11">
        <v>0.2</v>
      </c>
      <c r="H11">
        <v>7538.2</v>
      </c>
    </row>
    <row r="12" spans="1:8" x14ac:dyDescent="0.55000000000000004">
      <c r="A12" t="s">
        <v>17</v>
      </c>
      <c r="B12" t="s">
        <v>6</v>
      </c>
      <c r="C12" t="s">
        <v>1</v>
      </c>
      <c r="D12">
        <v>1.038</v>
      </c>
      <c r="E12">
        <v>209</v>
      </c>
      <c r="F12">
        <v>15.686199999999999</v>
      </c>
    </row>
    <row r="13" spans="1:8" x14ac:dyDescent="0.55000000000000004">
      <c r="A13" t="s">
        <v>18</v>
      </c>
      <c r="B13" t="s">
        <v>6</v>
      </c>
      <c r="C13" t="s">
        <v>1</v>
      </c>
      <c r="D13">
        <v>0.999</v>
      </c>
      <c r="E13">
        <v>165</v>
      </c>
      <c r="F13">
        <v>14.7159</v>
      </c>
    </row>
    <row r="14" spans="1:8" x14ac:dyDescent="0.55000000000000004">
      <c r="A14" t="s">
        <v>19</v>
      </c>
      <c r="B14" t="s">
        <v>6</v>
      </c>
      <c r="C14" t="s">
        <v>1</v>
      </c>
      <c r="D14">
        <v>1.08</v>
      </c>
      <c r="E14">
        <v>166</v>
      </c>
      <c r="F14">
        <v>14.7523</v>
      </c>
    </row>
    <row r="15" spans="1:8" x14ac:dyDescent="0.55000000000000004">
      <c r="A15" t="s">
        <v>20</v>
      </c>
      <c r="B15" t="s">
        <v>6</v>
      </c>
      <c r="C15" t="s">
        <v>1</v>
      </c>
      <c r="D15">
        <v>1.0349999999999999</v>
      </c>
      <c r="E15">
        <v>150</v>
      </c>
      <c r="F15">
        <v>14.388999999999999</v>
      </c>
    </row>
    <row r="16" spans="1:8" x14ac:dyDescent="0.55000000000000004">
      <c r="A16" t="s">
        <v>21</v>
      </c>
      <c r="B16" t="s">
        <v>6</v>
      </c>
      <c r="C16" t="s">
        <v>1</v>
      </c>
      <c r="D16">
        <v>1.06</v>
      </c>
      <c r="E16">
        <v>160</v>
      </c>
      <c r="F16">
        <v>14.6027</v>
      </c>
    </row>
    <row r="17" spans="1:6" x14ac:dyDescent="0.55000000000000004">
      <c r="A17" t="s">
        <v>22</v>
      </c>
      <c r="B17" t="s">
        <v>6</v>
      </c>
      <c r="C17" t="s">
        <v>1</v>
      </c>
      <c r="D17">
        <v>1.05</v>
      </c>
      <c r="E17">
        <v>145</v>
      </c>
      <c r="F17">
        <v>14.285299999999999</v>
      </c>
    </row>
    <row r="18" spans="1:6" x14ac:dyDescent="0.55000000000000004">
      <c r="A18" t="s">
        <v>23</v>
      </c>
      <c r="B18" t="s">
        <v>6</v>
      </c>
      <c r="C18" t="s">
        <v>1</v>
      </c>
      <c r="D18">
        <v>1.0740000000000001</v>
      </c>
      <c r="E18">
        <v>209</v>
      </c>
      <c r="F18">
        <v>15.6852</v>
      </c>
    </row>
    <row r="19" spans="1:6" x14ac:dyDescent="0.55000000000000004">
      <c r="A19" t="s">
        <v>24</v>
      </c>
      <c r="B19" t="s">
        <v>6</v>
      </c>
      <c r="C19" t="s">
        <v>1</v>
      </c>
      <c r="D19">
        <v>0.999</v>
      </c>
      <c r="E19">
        <v>159</v>
      </c>
      <c r="F19">
        <v>14.579800000000001</v>
      </c>
    </row>
    <row r="20" spans="1:6" x14ac:dyDescent="0.55000000000000004">
      <c r="A20" t="s">
        <v>25</v>
      </c>
      <c r="B20" t="s">
        <v>6</v>
      </c>
      <c r="C20" t="s">
        <v>1</v>
      </c>
      <c r="D20">
        <v>1.077</v>
      </c>
      <c r="E20">
        <v>117</v>
      </c>
      <c r="F20">
        <v>13.6777</v>
      </c>
    </row>
    <row r="21" spans="1:6" x14ac:dyDescent="0.55000000000000004">
      <c r="A21" t="s">
        <v>26</v>
      </c>
      <c r="B21" t="s">
        <v>6</v>
      </c>
      <c r="C21" t="s">
        <v>1</v>
      </c>
      <c r="D21">
        <v>1.0369999999999999</v>
      </c>
      <c r="E21">
        <v>117</v>
      </c>
      <c r="F21">
        <v>13.678599999999999</v>
      </c>
    </row>
    <row r="22" spans="1:6" x14ac:dyDescent="0.55000000000000004">
      <c r="A22" t="s">
        <v>27</v>
      </c>
      <c r="B22" t="s">
        <v>6</v>
      </c>
      <c r="C22" t="s">
        <v>1</v>
      </c>
      <c r="D22">
        <v>0.96599999999999997</v>
      </c>
      <c r="E22">
        <v>2392</v>
      </c>
      <c r="F22">
        <v>63.087000000000003</v>
      </c>
    </row>
    <row r="23" spans="1:6" x14ac:dyDescent="0.55000000000000004">
      <c r="A23" t="s">
        <v>28</v>
      </c>
      <c r="B23" t="s">
        <v>6</v>
      </c>
      <c r="C23" t="s">
        <v>1</v>
      </c>
      <c r="D23">
        <v>0.95199999999999996</v>
      </c>
      <c r="E23">
        <v>2759</v>
      </c>
      <c r="F23">
        <v>71.0642</v>
      </c>
    </row>
    <row r="24" spans="1:6" x14ac:dyDescent="0.55000000000000004">
      <c r="A24" t="s">
        <v>29</v>
      </c>
      <c r="B24" t="s">
        <v>6</v>
      </c>
      <c r="C24" t="s">
        <v>1</v>
      </c>
      <c r="D24">
        <v>0.96399999999999997</v>
      </c>
      <c r="E24">
        <v>378</v>
      </c>
      <c r="F24">
        <v>19.342700000000001</v>
      </c>
    </row>
    <row r="25" spans="1:6" x14ac:dyDescent="0.55000000000000004">
      <c r="A25" t="s">
        <v>30</v>
      </c>
      <c r="B25" t="s">
        <v>6</v>
      </c>
      <c r="C25" t="s">
        <v>1</v>
      </c>
      <c r="D25">
        <v>0.95899999999999996</v>
      </c>
      <c r="E25">
        <v>2011</v>
      </c>
      <c r="F25">
        <v>54.814100000000003</v>
      </c>
    </row>
    <row r="26" spans="1:6" x14ac:dyDescent="0.55000000000000004">
      <c r="A26" t="s">
        <v>31</v>
      </c>
      <c r="B26" t="s">
        <v>6</v>
      </c>
      <c r="C26" t="s">
        <v>1</v>
      </c>
      <c r="D26">
        <v>0.96399999999999997</v>
      </c>
      <c r="E26">
        <v>645</v>
      </c>
      <c r="F26">
        <v>25.148399999999999</v>
      </c>
    </row>
    <row r="27" spans="1:6" x14ac:dyDescent="0.55000000000000004">
      <c r="A27" t="s">
        <v>32</v>
      </c>
      <c r="B27" t="s">
        <v>6</v>
      </c>
      <c r="C27" t="s">
        <v>1</v>
      </c>
      <c r="D27">
        <v>0.94899999999999995</v>
      </c>
      <c r="E27">
        <v>496</v>
      </c>
      <c r="F27">
        <v>21.916799999999999</v>
      </c>
    </row>
    <row r="28" spans="1:6" x14ac:dyDescent="0.55000000000000004">
      <c r="A28" t="s">
        <v>33</v>
      </c>
      <c r="B28" t="s">
        <v>6</v>
      </c>
      <c r="C28" t="s">
        <v>1</v>
      </c>
      <c r="D28">
        <v>0.97099999999999997</v>
      </c>
      <c r="E28">
        <v>830</v>
      </c>
      <c r="F28">
        <v>29.169799999999999</v>
      </c>
    </row>
    <row r="29" spans="1:6" x14ac:dyDescent="0.55000000000000004">
      <c r="A29" t="s">
        <v>34</v>
      </c>
      <c r="B29" t="s">
        <v>6</v>
      </c>
      <c r="C29" t="s">
        <v>1</v>
      </c>
      <c r="D29">
        <v>0.95699999999999996</v>
      </c>
      <c r="E29">
        <v>255</v>
      </c>
      <c r="F29">
        <v>16.678100000000001</v>
      </c>
    </row>
    <row r="30" spans="1:6" x14ac:dyDescent="0.55000000000000004">
      <c r="A30" t="s">
        <v>35</v>
      </c>
      <c r="B30" t="s">
        <v>6</v>
      </c>
      <c r="C30" t="s">
        <v>1</v>
      </c>
      <c r="D30">
        <v>0.96599999999999997</v>
      </c>
      <c r="E30">
        <v>309</v>
      </c>
      <c r="F30">
        <v>17.8475</v>
      </c>
    </row>
    <row r="31" spans="1:6" x14ac:dyDescent="0.55000000000000004">
      <c r="A31" t="s">
        <v>36</v>
      </c>
      <c r="B31" t="s">
        <v>6</v>
      </c>
      <c r="C31" t="s">
        <v>1</v>
      </c>
      <c r="D31">
        <v>0.95</v>
      </c>
      <c r="E31">
        <v>253</v>
      </c>
      <c r="F31">
        <v>16.631799999999998</v>
      </c>
    </row>
    <row r="32" spans="1:6" x14ac:dyDescent="0.55000000000000004">
      <c r="A32" t="s">
        <v>37</v>
      </c>
      <c r="B32" t="s">
        <v>6</v>
      </c>
      <c r="C32" t="s">
        <v>1</v>
      </c>
      <c r="D32">
        <v>1.075</v>
      </c>
      <c r="E32">
        <v>144</v>
      </c>
      <c r="F32">
        <v>14.260400000000001</v>
      </c>
    </row>
    <row r="33" spans="1:6" x14ac:dyDescent="0.55000000000000004">
      <c r="A33" t="s">
        <v>38</v>
      </c>
      <c r="B33" t="s">
        <v>6</v>
      </c>
      <c r="C33" t="s">
        <v>1</v>
      </c>
      <c r="D33">
        <v>0.97499999999999998</v>
      </c>
      <c r="E33">
        <v>541</v>
      </c>
      <c r="F33">
        <v>22.893000000000001</v>
      </c>
    </row>
    <row r="34" spans="1:6" x14ac:dyDescent="0.55000000000000004">
      <c r="A34" t="s">
        <v>39</v>
      </c>
      <c r="B34" t="s">
        <v>6</v>
      </c>
      <c r="C34" t="s">
        <v>1</v>
      </c>
      <c r="D34">
        <v>1.113</v>
      </c>
      <c r="E34">
        <v>220</v>
      </c>
      <c r="F34">
        <v>15.9116</v>
      </c>
    </row>
    <row r="35" spans="1:6" x14ac:dyDescent="0.55000000000000004">
      <c r="A35" t="s">
        <v>40</v>
      </c>
      <c r="B35" t="s">
        <v>6</v>
      </c>
      <c r="C35" t="s">
        <v>1</v>
      </c>
      <c r="D35">
        <v>0.96899999999999997</v>
      </c>
      <c r="E35">
        <v>201</v>
      </c>
      <c r="F35">
        <v>15.511900000000001</v>
      </c>
    </row>
    <row r="36" spans="1:6" x14ac:dyDescent="0.55000000000000004">
      <c r="A36" t="s">
        <v>41</v>
      </c>
      <c r="B36" t="s">
        <v>6</v>
      </c>
      <c r="C36" t="s">
        <v>1</v>
      </c>
      <c r="D36">
        <v>0.95</v>
      </c>
      <c r="E36">
        <v>463</v>
      </c>
      <c r="F36">
        <v>21.200500000000002</v>
      </c>
    </row>
    <row r="37" spans="1:6" x14ac:dyDescent="0.55000000000000004">
      <c r="A37" t="s">
        <v>42</v>
      </c>
      <c r="B37" t="s">
        <v>6</v>
      </c>
      <c r="C37" t="s">
        <v>1</v>
      </c>
      <c r="D37">
        <v>0.97099999999999997</v>
      </c>
      <c r="E37">
        <v>900</v>
      </c>
      <c r="F37">
        <v>30.683800000000002</v>
      </c>
    </row>
    <row r="38" spans="1:6" x14ac:dyDescent="0.55000000000000004">
      <c r="A38" t="s">
        <v>43</v>
      </c>
      <c r="B38" t="s">
        <v>6</v>
      </c>
      <c r="C38" t="s">
        <v>1</v>
      </c>
      <c r="D38">
        <v>0.97499999999999998</v>
      </c>
      <c r="E38">
        <v>179</v>
      </c>
      <c r="F38">
        <v>15.025</v>
      </c>
    </row>
    <row r="39" spans="1:6" x14ac:dyDescent="0.55000000000000004">
      <c r="A39" t="s">
        <v>44</v>
      </c>
      <c r="B39" t="s">
        <v>6</v>
      </c>
      <c r="C39" t="s">
        <v>1</v>
      </c>
      <c r="D39">
        <v>0.97499999999999998</v>
      </c>
      <c r="E39">
        <v>588</v>
      </c>
      <c r="F39">
        <v>23.900600000000001</v>
      </c>
    </row>
    <row r="40" spans="1:6" x14ac:dyDescent="0.55000000000000004">
      <c r="A40" t="s">
        <v>45</v>
      </c>
      <c r="B40" t="s">
        <v>6</v>
      </c>
      <c r="C40" t="s">
        <v>1</v>
      </c>
      <c r="D40">
        <v>0.96099999999999997</v>
      </c>
      <c r="E40">
        <v>308</v>
      </c>
      <c r="F40">
        <v>17.831800000000001</v>
      </c>
    </row>
    <row r="41" spans="1:6" x14ac:dyDescent="0.55000000000000004">
      <c r="A41" t="s">
        <v>46</v>
      </c>
      <c r="B41" t="s">
        <v>6</v>
      </c>
      <c r="C41" t="s">
        <v>1</v>
      </c>
      <c r="D41">
        <v>0.96099999999999997</v>
      </c>
      <c r="E41">
        <v>597</v>
      </c>
      <c r="F41">
        <v>24.113499999999998</v>
      </c>
    </row>
    <row r="42" spans="1:6" x14ac:dyDescent="0.55000000000000004">
      <c r="A42" t="s">
        <v>47</v>
      </c>
      <c r="B42" t="s">
        <v>6</v>
      </c>
      <c r="C42" t="s">
        <v>1</v>
      </c>
      <c r="D42">
        <v>0.96799999999999997</v>
      </c>
      <c r="E42">
        <v>777</v>
      </c>
      <c r="F42">
        <v>28.015699999999999</v>
      </c>
    </row>
    <row r="43" spans="1:6" x14ac:dyDescent="0.55000000000000004">
      <c r="A43" t="s">
        <v>48</v>
      </c>
      <c r="B43" t="s">
        <v>6</v>
      </c>
      <c r="C43" t="s">
        <v>1</v>
      </c>
      <c r="D43">
        <v>0.97299999999999998</v>
      </c>
      <c r="E43">
        <v>487</v>
      </c>
      <c r="F43">
        <v>21.722100000000001</v>
      </c>
    </row>
    <row r="44" spans="1:6" x14ac:dyDescent="0.55000000000000004">
      <c r="A44" t="s">
        <v>49</v>
      </c>
      <c r="B44" t="s">
        <v>6</v>
      </c>
      <c r="C44" t="s">
        <v>1</v>
      </c>
      <c r="D44">
        <v>0.999</v>
      </c>
      <c r="E44">
        <v>291</v>
      </c>
      <c r="F44">
        <v>17.452300000000001</v>
      </c>
    </row>
    <row r="45" spans="1:6" x14ac:dyDescent="0.55000000000000004">
      <c r="A45" t="s">
        <v>50</v>
      </c>
      <c r="B45" t="s">
        <v>6</v>
      </c>
      <c r="C45" t="s">
        <v>1</v>
      </c>
      <c r="D45">
        <v>0.97099999999999997</v>
      </c>
      <c r="E45">
        <v>196</v>
      </c>
      <c r="F45">
        <v>15.3985</v>
      </c>
    </row>
    <row r="46" spans="1:6" x14ac:dyDescent="0.55000000000000004">
      <c r="A46" t="s">
        <v>51</v>
      </c>
      <c r="B46" t="s">
        <v>6</v>
      </c>
      <c r="C46" t="s">
        <v>1</v>
      </c>
      <c r="D46">
        <v>1.008</v>
      </c>
      <c r="E46">
        <v>145</v>
      </c>
      <c r="F46">
        <v>14.282500000000001</v>
      </c>
    </row>
    <row r="47" spans="1:6" x14ac:dyDescent="0.55000000000000004">
      <c r="A47" t="s">
        <v>52</v>
      </c>
      <c r="B47" t="s">
        <v>6</v>
      </c>
      <c r="C47" t="s">
        <v>1</v>
      </c>
      <c r="D47">
        <v>0.97199999999999998</v>
      </c>
      <c r="E47">
        <v>762</v>
      </c>
      <c r="F47">
        <v>27.679600000000001</v>
      </c>
    </row>
    <row r="48" spans="1:6" x14ac:dyDescent="0.55000000000000004">
      <c r="A48" t="s">
        <v>53</v>
      </c>
      <c r="B48" t="s">
        <v>6</v>
      </c>
      <c r="C48" t="s">
        <v>1</v>
      </c>
      <c r="D48">
        <v>1.1140000000000001</v>
      </c>
      <c r="E48">
        <v>184</v>
      </c>
      <c r="F48">
        <v>15.1318</v>
      </c>
    </row>
    <row r="49" spans="1:6" x14ac:dyDescent="0.55000000000000004">
      <c r="A49" t="s">
        <v>54</v>
      </c>
      <c r="B49" t="s">
        <v>6</v>
      </c>
      <c r="C49" t="s">
        <v>1</v>
      </c>
      <c r="D49">
        <v>0.93899999999999995</v>
      </c>
      <c r="E49">
        <v>384</v>
      </c>
      <c r="F49">
        <v>19.468599999999999</v>
      </c>
    </row>
    <row r="50" spans="1:6" x14ac:dyDescent="0.55000000000000004">
      <c r="A50" t="s">
        <v>55</v>
      </c>
      <c r="B50" t="s">
        <v>6</v>
      </c>
      <c r="C50" t="s">
        <v>1</v>
      </c>
      <c r="D50">
        <v>0.97299999999999998</v>
      </c>
      <c r="E50">
        <v>747</v>
      </c>
      <c r="F50">
        <v>27.355499999999999</v>
      </c>
    </row>
    <row r="51" spans="1:6" x14ac:dyDescent="0.55000000000000004">
      <c r="A51" t="s">
        <v>56</v>
      </c>
      <c r="B51" t="s">
        <v>6</v>
      </c>
      <c r="C51" t="s">
        <v>1</v>
      </c>
      <c r="D51">
        <v>1.0109999999999999</v>
      </c>
      <c r="E51">
        <v>430</v>
      </c>
      <c r="F51">
        <v>20.474</v>
      </c>
    </row>
    <row r="52" spans="1:6" x14ac:dyDescent="0.55000000000000004">
      <c r="A52" t="s">
        <v>57</v>
      </c>
      <c r="B52" t="s">
        <v>6</v>
      </c>
      <c r="C52" t="s">
        <v>1</v>
      </c>
      <c r="D52">
        <v>0.97299999999999998</v>
      </c>
      <c r="E52">
        <v>380</v>
      </c>
      <c r="F52">
        <v>19.383099999999999</v>
      </c>
    </row>
    <row r="53" spans="1:6" x14ac:dyDescent="0.55000000000000004">
      <c r="A53" t="s">
        <v>58</v>
      </c>
      <c r="B53" t="s">
        <v>6</v>
      </c>
      <c r="C53" t="s">
        <v>1</v>
      </c>
      <c r="D53">
        <v>0.97799999999999998</v>
      </c>
      <c r="E53">
        <v>396</v>
      </c>
      <c r="F53">
        <v>19.7347</v>
      </c>
    </row>
    <row r="54" spans="1:6" x14ac:dyDescent="0.55000000000000004">
      <c r="A54" t="s">
        <v>59</v>
      </c>
      <c r="B54" t="s">
        <v>6</v>
      </c>
      <c r="C54" t="s">
        <v>1</v>
      </c>
      <c r="D54">
        <v>1.06</v>
      </c>
      <c r="E54">
        <v>366</v>
      </c>
      <c r="F54">
        <v>19.0838</v>
      </c>
    </row>
    <row r="55" spans="1:6" x14ac:dyDescent="0.55000000000000004">
      <c r="A55" t="s">
        <v>60</v>
      </c>
      <c r="B55" t="s">
        <v>6</v>
      </c>
      <c r="C55" t="s">
        <v>1</v>
      </c>
      <c r="D55">
        <v>0.97699999999999998</v>
      </c>
      <c r="E55">
        <v>439</v>
      </c>
      <c r="F55">
        <v>20.680399999999999</v>
      </c>
    </row>
    <row r="56" spans="1:6" x14ac:dyDescent="0.55000000000000004">
      <c r="A56" t="s">
        <v>61</v>
      </c>
      <c r="B56" t="s">
        <v>6</v>
      </c>
      <c r="C56" t="s">
        <v>1</v>
      </c>
      <c r="D56">
        <v>1.129</v>
      </c>
      <c r="E56">
        <v>409</v>
      </c>
      <c r="F56">
        <v>20.029599999999999</v>
      </c>
    </row>
    <row r="57" spans="1:6" x14ac:dyDescent="0.55000000000000004">
      <c r="A57" t="s">
        <v>62</v>
      </c>
      <c r="B57" t="s">
        <v>6</v>
      </c>
      <c r="C57" t="s">
        <v>1</v>
      </c>
      <c r="D57">
        <v>1.0860000000000001</v>
      </c>
      <c r="E57">
        <v>265</v>
      </c>
      <c r="F57">
        <v>16.884399999999999</v>
      </c>
    </row>
    <row r="58" spans="1:6" x14ac:dyDescent="0.55000000000000004">
      <c r="A58" t="s">
        <v>63</v>
      </c>
      <c r="B58" t="s">
        <v>6</v>
      </c>
      <c r="C58" t="s">
        <v>1</v>
      </c>
      <c r="D58">
        <v>0.98599999999999999</v>
      </c>
      <c r="E58">
        <v>295</v>
      </c>
      <c r="F58">
        <v>17.538799999999998</v>
      </c>
    </row>
    <row r="59" spans="1:6" x14ac:dyDescent="0.55000000000000004">
      <c r="A59" t="s">
        <v>64</v>
      </c>
      <c r="B59" t="s">
        <v>6</v>
      </c>
      <c r="C59" t="s">
        <v>1</v>
      </c>
      <c r="D59">
        <v>1.0760000000000001</v>
      </c>
      <c r="E59">
        <v>68</v>
      </c>
      <c r="F59">
        <v>12.6113</v>
      </c>
    </row>
    <row r="60" spans="1:6" x14ac:dyDescent="0.55000000000000004">
      <c r="A60" t="s">
        <v>65</v>
      </c>
      <c r="B60" t="s">
        <v>6</v>
      </c>
      <c r="C60" t="s">
        <v>1</v>
      </c>
      <c r="D60">
        <v>1.117</v>
      </c>
      <c r="E60">
        <v>159</v>
      </c>
      <c r="F60">
        <v>14.593299999999999</v>
      </c>
    </row>
    <row r="61" spans="1:6" x14ac:dyDescent="0.55000000000000004">
      <c r="A61" t="s">
        <v>66</v>
      </c>
      <c r="B61" t="s">
        <v>6</v>
      </c>
      <c r="C61" t="s">
        <v>1</v>
      </c>
      <c r="D61">
        <v>0.98599999999999999</v>
      </c>
      <c r="E61">
        <v>112</v>
      </c>
      <c r="F61">
        <v>13.5779</v>
      </c>
    </row>
    <row r="62" spans="1:6" x14ac:dyDescent="0.55000000000000004">
      <c r="A62" t="s">
        <v>67</v>
      </c>
      <c r="B62" t="s">
        <v>6</v>
      </c>
      <c r="C62" t="s">
        <v>1</v>
      </c>
      <c r="D62">
        <v>0.95199999999999996</v>
      </c>
      <c r="E62">
        <v>293</v>
      </c>
      <c r="F62">
        <v>17.506900000000002</v>
      </c>
    </row>
    <row r="63" spans="1:6" x14ac:dyDescent="0.55000000000000004">
      <c r="A63" t="s">
        <v>68</v>
      </c>
      <c r="B63" t="s">
        <v>6</v>
      </c>
      <c r="C63" t="s">
        <v>1</v>
      </c>
      <c r="D63">
        <v>0.96499999999999997</v>
      </c>
      <c r="E63">
        <v>1945</v>
      </c>
      <c r="F63">
        <v>53.380099999999999</v>
      </c>
    </row>
    <row r="64" spans="1:6" x14ac:dyDescent="0.55000000000000004">
      <c r="A64" t="s">
        <v>69</v>
      </c>
      <c r="B64" t="s">
        <v>6</v>
      </c>
      <c r="C64" t="s">
        <v>1</v>
      </c>
      <c r="D64">
        <v>0.96799999999999997</v>
      </c>
      <c r="E64">
        <v>1535</v>
      </c>
      <c r="F64">
        <v>44.47</v>
      </c>
    </row>
    <row r="65" spans="1:6" x14ac:dyDescent="0.55000000000000004">
      <c r="A65" t="s">
        <v>70</v>
      </c>
      <c r="B65" t="s">
        <v>6</v>
      </c>
      <c r="C65" t="s">
        <v>1</v>
      </c>
      <c r="D65">
        <v>0.96199999999999997</v>
      </c>
      <c r="E65">
        <v>334</v>
      </c>
      <c r="F65">
        <v>18.386099999999999</v>
      </c>
    </row>
    <row r="66" spans="1:6" x14ac:dyDescent="0.55000000000000004">
      <c r="A66" t="s">
        <v>71</v>
      </c>
      <c r="B66" t="s">
        <v>6</v>
      </c>
      <c r="C66" t="s">
        <v>1</v>
      </c>
      <c r="D66">
        <v>0.98099999999999998</v>
      </c>
      <c r="E66">
        <v>963</v>
      </c>
      <c r="F66">
        <v>32.049100000000003</v>
      </c>
    </row>
    <row r="67" spans="1:6" x14ac:dyDescent="0.55000000000000004">
      <c r="A67" t="s">
        <v>72</v>
      </c>
      <c r="B67" t="s">
        <v>6</v>
      </c>
      <c r="C67" t="s">
        <v>1</v>
      </c>
      <c r="D67">
        <v>0.95799999999999996</v>
      </c>
      <c r="E67">
        <v>617</v>
      </c>
      <c r="F67">
        <v>24.528400000000001</v>
      </c>
    </row>
    <row r="68" spans="1:6" x14ac:dyDescent="0.55000000000000004">
      <c r="A68" t="s">
        <v>73</v>
      </c>
      <c r="B68" t="s">
        <v>6</v>
      </c>
      <c r="C68" t="s">
        <v>1</v>
      </c>
      <c r="D68">
        <v>0.96399999999999997</v>
      </c>
      <c r="E68">
        <v>827</v>
      </c>
      <c r="F68">
        <v>29.0928</v>
      </c>
    </row>
    <row r="69" spans="1:6" x14ac:dyDescent="0.55000000000000004">
      <c r="A69" t="s">
        <v>74</v>
      </c>
      <c r="B69" t="s">
        <v>6</v>
      </c>
      <c r="C69" t="s">
        <v>1</v>
      </c>
      <c r="D69">
        <v>0.97899999999999998</v>
      </c>
      <c r="E69">
        <v>377</v>
      </c>
      <c r="F69">
        <v>19.318899999999999</v>
      </c>
    </row>
    <row r="70" spans="1:6" x14ac:dyDescent="0.55000000000000004">
      <c r="A70" t="s">
        <v>75</v>
      </c>
      <c r="B70" t="s">
        <v>6</v>
      </c>
      <c r="C70" t="s">
        <v>1</v>
      </c>
      <c r="D70">
        <v>0.996</v>
      </c>
      <c r="E70">
        <v>455</v>
      </c>
      <c r="F70">
        <v>21.023099999999999</v>
      </c>
    </row>
    <row r="71" spans="1:6" x14ac:dyDescent="0.55000000000000004">
      <c r="A71" t="s">
        <v>76</v>
      </c>
      <c r="B71" t="s">
        <v>6</v>
      </c>
      <c r="C71" t="s">
        <v>1</v>
      </c>
      <c r="D71">
        <v>0.98</v>
      </c>
      <c r="E71">
        <v>297</v>
      </c>
      <c r="F71">
        <v>17.578800000000001</v>
      </c>
    </row>
    <row r="72" spans="1:6" x14ac:dyDescent="0.55000000000000004">
      <c r="A72" t="s">
        <v>77</v>
      </c>
      <c r="B72" t="s">
        <v>6</v>
      </c>
      <c r="C72" t="s">
        <v>1</v>
      </c>
      <c r="D72">
        <v>1.0249999999999999</v>
      </c>
      <c r="E72">
        <v>87</v>
      </c>
      <c r="F72">
        <v>13.020200000000001</v>
      </c>
    </row>
    <row r="73" spans="1:6" x14ac:dyDescent="0.55000000000000004">
      <c r="A73" t="s">
        <v>78</v>
      </c>
      <c r="B73" t="s">
        <v>6</v>
      </c>
      <c r="C73" t="s">
        <v>1</v>
      </c>
      <c r="D73">
        <v>1.0840000000000001</v>
      </c>
      <c r="E73">
        <v>254</v>
      </c>
      <c r="F73">
        <v>16.655799999999999</v>
      </c>
    </row>
    <row r="74" spans="1:6" x14ac:dyDescent="0.55000000000000004">
      <c r="A74" t="s">
        <v>79</v>
      </c>
      <c r="B74" t="s">
        <v>6</v>
      </c>
      <c r="C74" t="s">
        <v>1</v>
      </c>
      <c r="D74">
        <v>1.06</v>
      </c>
      <c r="E74">
        <v>132</v>
      </c>
      <c r="F74">
        <v>14.004300000000001</v>
      </c>
    </row>
    <row r="75" spans="1:6" x14ac:dyDescent="0.55000000000000004">
      <c r="A75" t="s">
        <v>80</v>
      </c>
      <c r="B75" t="s">
        <v>6</v>
      </c>
      <c r="C75" t="s">
        <v>1</v>
      </c>
      <c r="D75">
        <v>0.998</v>
      </c>
      <c r="E75">
        <v>388</v>
      </c>
      <c r="F75">
        <v>19.565899999999999</v>
      </c>
    </row>
    <row r="76" spans="1:6" x14ac:dyDescent="0.55000000000000004">
      <c r="A76" t="s">
        <v>81</v>
      </c>
      <c r="B76" t="s">
        <v>6</v>
      </c>
      <c r="C76" t="s">
        <v>1</v>
      </c>
      <c r="D76">
        <v>0.97599999999999998</v>
      </c>
      <c r="E76">
        <v>4378</v>
      </c>
      <c r="F76">
        <v>106.2115</v>
      </c>
    </row>
    <row r="77" spans="1:6" x14ac:dyDescent="0.55000000000000004">
      <c r="A77" t="s">
        <v>82</v>
      </c>
      <c r="B77" t="s">
        <v>6</v>
      </c>
      <c r="C77" t="s">
        <v>1</v>
      </c>
      <c r="D77">
        <v>1.004</v>
      </c>
      <c r="E77">
        <v>400</v>
      </c>
      <c r="F77">
        <v>19.8155</v>
      </c>
    </row>
    <row r="78" spans="1:6" x14ac:dyDescent="0.55000000000000004">
      <c r="A78" t="s">
        <v>83</v>
      </c>
      <c r="B78" t="s">
        <v>6</v>
      </c>
      <c r="C78" t="s">
        <v>1</v>
      </c>
      <c r="D78">
        <v>0.96099999999999997</v>
      </c>
      <c r="E78">
        <v>718</v>
      </c>
      <c r="F78">
        <v>26.722300000000001</v>
      </c>
    </row>
    <row r="79" spans="1:6" x14ac:dyDescent="0.55000000000000004">
      <c r="A79" t="s">
        <v>84</v>
      </c>
      <c r="B79" t="s">
        <v>6</v>
      </c>
      <c r="C79" t="s">
        <v>1</v>
      </c>
      <c r="D79">
        <v>1.01</v>
      </c>
      <c r="E79">
        <v>386</v>
      </c>
      <c r="F79">
        <v>19.5121</v>
      </c>
    </row>
    <row r="80" spans="1:6" x14ac:dyDescent="0.55000000000000004">
      <c r="A80" t="s">
        <v>85</v>
      </c>
      <c r="B80" t="s">
        <v>6</v>
      </c>
      <c r="C80" t="s">
        <v>1</v>
      </c>
      <c r="D80">
        <v>1.016</v>
      </c>
      <c r="E80">
        <v>258</v>
      </c>
      <c r="F80">
        <v>16.733899999999998</v>
      </c>
    </row>
    <row r="81" spans="1:6" x14ac:dyDescent="0.55000000000000004">
      <c r="A81" t="s">
        <v>86</v>
      </c>
      <c r="B81" t="s">
        <v>6</v>
      </c>
      <c r="C81" t="s">
        <v>1</v>
      </c>
      <c r="D81">
        <v>0.99099999999999999</v>
      </c>
      <c r="E81">
        <v>410</v>
      </c>
      <c r="F81">
        <v>20.0488</v>
      </c>
    </row>
    <row r="82" spans="1:6" x14ac:dyDescent="0.55000000000000004">
      <c r="A82" t="s">
        <v>87</v>
      </c>
      <c r="B82" t="s">
        <v>6</v>
      </c>
      <c r="C82" t="s">
        <v>1</v>
      </c>
      <c r="D82">
        <v>0.97199999999999998</v>
      </c>
      <c r="E82">
        <v>1238</v>
      </c>
      <c r="F82">
        <v>38.031199999999998</v>
      </c>
    </row>
    <row r="83" spans="1:6" x14ac:dyDescent="0.55000000000000004">
      <c r="A83" t="s">
        <v>88</v>
      </c>
      <c r="B83" t="s">
        <v>6</v>
      </c>
      <c r="C83" t="s">
        <v>1</v>
      </c>
      <c r="D83">
        <v>1.0589999999999999</v>
      </c>
      <c r="E83">
        <v>337</v>
      </c>
      <c r="F83">
        <v>18.463100000000001</v>
      </c>
    </row>
    <row r="84" spans="1:6" x14ac:dyDescent="0.55000000000000004">
      <c r="A84" t="s">
        <v>89</v>
      </c>
      <c r="B84" t="s">
        <v>6</v>
      </c>
      <c r="C84" t="s">
        <v>1</v>
      </c>
      <c r="D84">
        <v>0.95499999999999996</v>
      </c>
      <c r="E84">
        <v>435</v>
      </c>
      <c r="F84">
        <v>20.5808</v>
      </c>
    </row>
    <row r="85" spans="1:6" x14ac:dyDescent="0.55000000000000004">
      <c r="A85" t="s">
        <v>90</v>
      </c>
      <c r="B85" t="s">
        <v>6</v>
      </c>
      <c r="C85" t="s">
        <v>1</v>
      </c>
      <c r="D85">
        <v>1.08</v>
      </c>
      <c r="E85">
        <v>195</v>
      </c>
      <c r="F85">
        <v>15.3788</v>
      </c>
    </row>
    <row r="86" spans="1:6" x14ac:dyDescent="0.55000000000000004">
      <c r="A86" t="s">
        <v>91</v>
      </c>
      <c r="B86" t="s">
        <v>6</v>
      </c>
      <c r="C86" t="s">
        <v>1</v>
      </c>
      <c r="D86">
        <v>1.042</v>
      </c>
      <c r="E86">
        <v>263</v>
      </c>
      <c r="F86">
        <v>16.858899999999998</v>
      </c>
    </row>
    <row r="87" spans="1:6" x14ac:dyDescent="0.55000000000000004">
      <c r="A87" t="s">
        <v>92</v>
      </c>
      <c r="B87" t="s">
        <v>6</v>
      </c>
      <c r="C87" t="s">
        <v>1</v>
      </c>
      <c r="D87">
        <v>1.0349999999999999</v>
      </c>
      <c r="E87">
        <v>219</v>
      </c>
      <c r="F87">
        <v>15.885199999999999</v>
      </c>
    </row>
  </sheetData>
  <autoFilter ref="A1:L1" xr:uid="{00000000-0001-0000-0000-000000000000}">
    <sortState xmlns:xlrd2="http://schemas.microsoft.com/office/spreadsheetml/2017/richdata2" ref="A2:L87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432A-FC84-4843-95AC-8943C349BBC3}">
  <dimension ref="A1:J85"/>
  <sheetViews>
    <sheetView tabSelected="1" topLeftCell="A59" workbookViewId="0">
      <selection activeCell="G73" sqref="G73:G82"/>
    </sheetView>
  </sheetViews>
  <sheetFormatPr defaultRowHeight="14.4" x14ac:dyDescent="0.55000000000000004"/>
  <sheetData>
    <row r="1" spans="1:10" x14ac:dyDescent="0.55000000000000004">
      <c r="A1" t="s">
        <v>93</v>
      </c>
      <c r="B1" t="s">
        <v>0</v>
      </c>
      <c r="C1" t="s">
        <v>1</v>
      </c>
      <c r="D1" t="s">
        <v>2</v>
      </c>
      <c r="E1" t="s">
        <v>3</v>
      </c>
      <c r="F1" t="s">
        <v>95</v>
      </c>
      <c r="G1" t="s">
        <v>96</v>
      </c>
    </row>
    <row r="2" spans="1:10" x14ac:dyDescent="0.55000000000000004">
      <c r="A2" t="s">
        <v>9</v>
      </c>
      <c r="B2" t="s">
        <v>6</v>
      </c>
      <c r="C2" t="s">
        <v>7</v>
      </c>
      <c r="D2">
        <v>0.98599999999999999</v>
      </c>
      <c r="E2">
        <v>6408</v>
      </c>
      <c r="F2">
        <v>50</v>
      </c>
      <c r="G2">
        <f>$J$2*E2+$J$3</f>
        <v>49.398956410600007</v>
      </c>
      <c r="I2" t="s">
        <v>97</v>
      </c>
      <c r="J2">
        <f>SLOPE(F2:F9,E2:E9)</f>
        <v>7.9139550527990103E-3</v>
      </c>
    </row>
    <row r="3" spans="1:10" x14ac:dyDescent="0.55000000000000004">
      <c r="A3" t="s">
        <v>10</v>
      </c>
      <c r="B3" t="s">
        <v>6</v>
      </c>
      <c r="C3" t="s">
        <v>7</v>
      </c>
      <c r="D3">
        <v>0.97899999999999998</v>
      </c>
      <c r="E3">
        <v>2926</v>
      </c>
      <c r="F3">
        <v>20</v>
      </c>
      <c r="G3">
        <f>$J$2*E3+$J$3</f>
        <v>21.842564916753858</v>
      </c>
      <c r="I3" t="s">
        <v>98</v>
      </c>
      <c r="J3">
        <f>INTERCEPT(F2:F9,E2:E9)</f>
        <v>-1.313667567736049</v>
      </c>
    </row>
    <row r="4" spans="1:10" x14ac:dyDescent="0.55000000000000004">
      <c r="A4" t="s">
        <v>11</v>
      </c>
      <c r="B4" t="s">
        <v>6</v>
      </c>
      <c r="C4" t="s">
        <v>7</v>
      </c>
      <c r="D4">
        <v>0.98</v>
      </c>
      <c r="E4">
        <v>1305</v>
      </c>
      <c r="F4">
        <v>10</v>
      </c>
      <c r="G4">
        <f>$J$2*E4+$J$3</f>
        <v>9.014043776166659</v>
      </c>
      <c r="I4" t="s">
        <v>99</v>
      </c>
      <c r="J4">
        <f>RSQ(F2:F9,E2:E9)</f>
        <v>0.99742658108527649</v>
      </c>
    </row>
    <row r="5" spans="1:10" x14ac:dyDescent="0.55000000000000004">
      <c r="A5" t="s">
        <v>12</v>
      </c>
      <c r="B5" t="s">
        <v>6</v>
      </c>
      <c r="C5" t="s">
        <v>7</v>
      </c>
      <c r="D5">
        <v>0.97099999999999997</v>
      </c>
      <c r="E5">
        <v>721</v>
      </c>
      <c r="F5">
        <v>5</v>
      </c>
      <c r="G5">
        <f>$J$2*E5+$J$3</f>
        <v>4.3922940253320375</v>
      </c>
    </row>
    <row r="6" spans="1:10" x14ac:dyDescent="0.55000000000000004">
      <c r="A6" t="s">
        <v>13</v>
      </c>
      <c r="B6" t="s">
        <v>6</v>
      </c>
      <c r="C6" t="s">
        <v>7</v>
      </c>
      <c r="D6">
        <v>0.97599999999999998</v>
      </c>
      <c r="E6">
        <v>468</v>
      </c>
      <c r="F6">
        <v>2</v>
      </c>
      <c r="G6">
        <f>$J$2*E6+$J$3</f>
        <v>2.390063396973888</v>
      </c>
    </row>
    <row r="7" spans="1:10" x14ac:dyDescent="0.55000000000000004">
      <c r="A7" t="s">
        <v>14</v>
      </c>
      <c r="B7" t="s">
        <v>6</v>
      </c>
      <c r="C7" t="s">
        <v>7</v>
      </c>
      <c r="D7">
        <v>0.99099999999999999</v>
      </c>
      <c r="E7">
        <v>304</v>
      </c>
      <c r="F7">
        <v>1</v>
      </c>
      <c r="G7">
        <f>$J$2*E7+$J$3</f>
        <v>1.0921747683148499</v>
      </c>
    </row>
    <row r="8" spans="1:10" x14ac:dyDescent="0.55000000000000004">
      <c r="A8" t="s">
        <v>15</v>
      </c>
      <c r="B8" t="s">
        <v>6</v>
      </c>
      <c r="C8" t="s">
        <v>7</v>
      </c>
      <c r="D8">
        <v>1.06</v>
      </c>
      <c r="E8">
        <v>223</v>
      </c>
      <c r="F8">
        <v>0.5</v>
      </c>
      <c r="G8">
        <f>$J$2*E8+$J$3</f>
        <v>0.45114440903813025</v>
      </c>
    </row>
    <row r="9" spans="1:10" x14ac:dyDescent="0.55000000000000004">
      <c r="A9" t="s">
        <v>16</v>
      </c>
      <c r="B9" t="s">
        <v>6</v>
      </c>
      <c r="C9" t="s">
        <v>7</v>
      </c>
      <c r="D9">
        <v>1.093</v>
      </c>
      <c r="E9">
        <v>181</v>
      </c>
      <c r="F9">
        <v>0.2</v>
      </c>
      <c r="G9">
        <f>$J$2*E9+$J$3</f>
        <v>0.11875829682057182</v>
      </c>
    </row>
    <row r="10" spans="1:10" x14ac:dyDescent="0.55000000000000004">
      <c r="A10" t="s">
        <v>17</v>
      </c>
      <c r="B10" t="s">
        <v>6</v>
      </c>
      <c r="C10" t="s">
        <v>1</v>
      </c>
      <c r="D10">
        <v>1.038</v>
      </c>
      <c r="E10">
        <v>209</v>
      </c>
      <c r="G10">
        <f>$J$2*E10+$J$3</f>
        <v>0.34034903829894425</v>
      </c>
    </row>
    <row r="11" spans="1:10" x14ac:dyDescent="0.55000000000000004">
      <c r="A11" t="s">
        <v>18</v>
      </c>
      <c r="B11" t="s">
        <v>6</v>
      </c>
      <c r="C11" t="s">
        <v>1</v>
      </c>
      <c r="D11">
        <v>0.999</v>
      </c>
      <c r="E11">
        <v>165</v>
      </c>
      <c r="G11">
        <f>$J$2*E11+$J$3</f>
        <v>-7.8649840242122071E-3</v>
      </c>
    </row>
    <row r="12" spans="1:10" x14ac:dyDescent="0.55000000000000004">
      <c r="A12" t="s">
        <v>19</v>
      </c>
      <c r="B12" t="s">
        <v>6</v>
      </c>
      <c r="C12" t="s">
        <v>1</v>
      </c>
      <c r="D12">
        <v>1.08</v>
      </c>
      <c r="E12">
        <v>166</v>
      </c>
      <c r="G12">
        <f>$J$2*E12+$J$3</f>
        <v>4.8971028586697329E-5</v>
      </c>
    </row>
    <row r="13" spans="1:10" x14ac:dyDescent="0.55000000000000004">
      <c r="A13" t="s">
        <v>20</v>
      </c>
      <c r="B13" t="s">
        <v>6</v>
      </c>
      <c r="C13" t="s">
        <v>1</v>
      </c>
      <c r="D13">
        <v>1.0349999999999999</v>
      </c>
      <c r="E13">
        <v>150</v>
      </c>
      <c r="G13">
        <f>$J$2*E13+$J$3</f>
        <v>-0.12657430981619755</v>
      </c>
    </row>
    <row r="14" spans="1:10" x14ac:dyDescent="0.55000000000000004">
      <c r="A14" t="s">
        <v>21</v>
      </c>
      <c r="B14" t="s">
        <v>6</v>
      </c>
      <c r="C14" t="s">
        <v>1</v>
      </c>
      <c r="D14">
        <v>1.06</v>
      </c>
      <c r="E14">
        <v>160</v>
      </c>
      <c r="G14">
        <f>$J$2*E14+$J$3</f>
        <v>-4.7434759288207395E-2</v>
      </c>
    </row>
    <row r="15" spans="1:10" x14ac:dyDescent="0.55000000000000004">
      <c r="A15" t="s">
        <v>22</v>
      </c>
      <c r="B15" t="s">
        <v>6</v>
      </c>
      <c r="C15" t="s">
        <v>1</v>
      </c>
      <c r="D15">
        <v>1.05</v>
      </c>
      <c r="E15">
        <v>145</v>
      </c>
      <c r="G15">
        <f>$J$2*E15+$J$3</f>
        <v>-0.16614408508019252</v>
      </c>
    </row>
    <row r="16" spans="1:10" x14ac:dyDescent="0.55000000000000004">
      <c r="A16" t="s">
        <v>23</v>
      </c>
      <c r="B16" t="s">
        <v>6</v>
      </c>
      <c r="C16" t="s">
        <v>1</v>
      </c>
      <c r="D16">
        <v>1.0740000000000001</v>
      </c>
      <c r="E16">
        <v>209</v>
      </c>
      <c r="G16">
        <f>$J$2*E16+$J$3</f>
        <v>0.34034903829894425</v>
      </c>
    </row>
    <row r="17" spans="1:7" x14ac:dyDescent="0.55000000000000004">
      <c r="A17" t="s">
        <v>24</v>
      </c>
      <c r="B17" t="s">
        <v>6</v>
      </c>
      <c r="C17" t="s">
        <v>1</v>
      </c>
      <c r="D17">
        <v>0.999</v>
      </c>
      <c r="E17">
        <v>159</v>
      </c>
      <c r="G17">
        <f>$J$2*E17+$J$3</f>
        <v>-5.53487143410063E-2</v>
      </c>
    </row>
    <row r="18" spans="1:7" x14ac:dyDescent="0.55000000000000004">
      <c r="A18" t="s">
        <v>25</v>
      </c>
      <c r="B18" t="s">
        <v>6</v>
      </c>
      <c r="C18" t="s">
        <v>1</v>
      </c>
      <c r="D18">
        <v>1.077</v>
      </c>
      <c r="E18">
        <v>117</v>
      </c>
      <c r="G18">
        <f>$J$2*E18+$J$3</f>
        <v>-0.38773482655856473</v>
      </c>
    </row>
    <row r="19" spans="1:7" x14ac:dyDescent="0.55000000000000004">
      <c r="A19" t="s">
        <v>26</v>
      </c>
      <c r="B19" t="s">
        <v>6</v>
      </c>
      <c r="C19" t="s">
        <v>1</v>
      </c>
      <c r="D19">
        <v>1.0369999999999999</v>
      </c>
      <c r="E19">
        <v>117</v>
      </c>
      <c r="G19">
        <f>$J$2*E19+$J$3</f>
        <v>-0.38773482655856473</v>
      </c>
    </row>
    <row r="20" spans="1:7" x14ac:dyDescent="0.55000000000000004">
      <c r="A20" t="s">
        <v>27</v>
      </c>
      <c r="B20" t="s">
        <v>6</v>
      </c>
      <c r="C20" t="s">
        <v>1</v>
      </c>
      <c r="D20">
        <v>0.96599999999999997</v>
      </c>
      <c r="E20">
        <v>2392</v>
      </c>
      <c r="G20">
        <f>$J$2*E20+$J$3</f>
        <v>17.616512918559181</v>
      </c>
    </row>
    <row r="21" spans="1:7" x14ac:dyDescent="0.55000000000000004">
      <c r="A21" t="s">
        <v>28</v>
      </c>
      <c r="B21" t="s">
        <v>6</v>
      </c>
      <c r="C21" t="s">
        <v>1</v>
      </c>
      <c r="D21">
        <v>0.95199999999999996</v>
      </c>
      <c r="E21">
        <v>2759</v>
      </c>
      <c r="G21">
        <f>$J$2*E21+$J$3</f>
        <v>20.520934422936421</v>
      </c>
    </row>
    <row r="22" spans="1:7" x14ac:dyDescent="0.55000000000000004">
      <c r="A22" t="s">
        <v>29</v>
      </c>
      <c r="B22" t="s">
        <v>6</v>
      </c>
      <c r="C22" t="s">
        <v>1</v>
      </c>
      <c r="D22">
        <v>0.96399999999999997</v>
      </c>
      <c r="E22">
        <v>378</v>
      </c>
      <c r="G22">
        <f>$J$2*E22+$J$3</f>
        <v>1.6778074422219769</v>
      </c>
    </row>
    <row r="23" spans="1:7" x14ac:dyDescent="0.55000000000000004">
      <c r="A23" t="s">
        <v>30</v>
      </c>
      <c r="B23" t="s">
        <v>6</v>
      </c>
      <c r="C23" t="s">
        <v>1</v>
      </c>
      <c r="D23">
        <v>0.95899999999999996</v>
      </c>
      <c r="E23">
        <v>2011</v>
      </c>
      <c r="G23">
        <f>$J$2*E23+$J$3</f>
        <v>14.60129604344276</v>
      </c>
    </row>
    <row r="24" spans="1:7" x14ac:dyDescent="0.55000000000000004">
      <c r="A24" t="s">
        <v>31</v>
      </c>
      <c r="B24" t="s">
        <v>6</v>
      </c>
      <c r="C24" t="s">
        <v>1</v>
      </c>
      <c r="D24">
        <v>0.96399999999999997</v>
      </c>
      <c r="E24">
        <v>645</v>
      </c>
      <c r="G24">
        <f>$J$2*E24+$J$3</f>
        <v>3.7908334413193128</v>
      </c>
    </row>
    <row r="25" spans="1:7" x14ac:dyDescent="0.55000000000000004">
      <c r="A25" t="s">
        <v>32</v>
      </c>
      <c r="B25" t="s">
        <v>6</v>
      </c>
      <c r="C25" t="s">
        <v>1</v>
      </c>
      <c r="D25">
        <v>0.94899999999999995</v>
      </c>
      <c r="E25">
        <v>496</v>
      </c>
      <c r="G25">
        <f>$J$2*E25+$J$3</f>
        <v>2.61165413845226</v>
      </c>
    </row>
    <row r="26" spans="1:7" x14ac:dyDescent="0.55000000000000004">
      <c r="A26" t="s">
        <v>33</v>
      </c>
      <c r="B26" t="s">
        <v>6</v>
      </c>
      <c r="C26" t="s">
        <v>1</v>
      </c>
      <c r="D26">
        <v>0.97099999999999997</v>
      </c>
      <c r="E26">
        <v>830</v>
      </c>
      <c r="G26">
        <f>$J$2*E26+$J$3</f>
        <v>5.2549151260871296</v>
      </c>
    </row>
    <row r="27" spans="1:7" x14ac:dyDescent="0.55000000000000004">
      <c r="A27" t="s">
        <v>34</v>
      </c>
      <c r="B27" t="s">
        <v>6</v>
      </c>
      <c r="C27" t="s">
        <v>1</v>
      </c>
      <c r="D27">
        <v>0.95699999999999996</v>
      </c>
      <c r="E27">
        <v>255</v>
      </c>
      <c r="G27">
        <f>$J$2*E27+$J$3</f>
        <v>0.70439097072769874</v>
      </c>
    </row>
    <row r="28" spans="1:7" x14ac:dyDescent="0.55000000000000004">
      <c r="A28" t="s">
        <v>35</v>
      </c>
      <c r="B28" t="s">
        <v>6</v>
      </c>
      <c r="C28" t="s">
        <v>1</v>
      </c>
      <c r="D28">
        <v>0.96599999999999997</v>
      </c>
      <c r="E28">
        <v>309</v>
      </c>
      <c r="G28">
        <f>$J$2*E28+$J$3</f>
        <v>1.1317445435788454</v>
      </c>
    </row>
    <row r="29" spans="1:7" x14ac:dyDescent="0.55000000000000004">
      <c r="A29" t="s">
        <v>36</v>
      </c>
      <c r="B29" t="s">
        <v>6</v>
      </c>
      <c r="C29" t="s">
        <v>1</v>
      </c>
      <c r="D29">
        <v>0.95</v>
      </c>
      <c r="E29">
        <v>253</v>
      </c>
      <c r="G29">
        <f>$J$2*E29+$J$3</f>
        <v>0.68856306062210049</v>
      </c>
    </row>
    <row r="30" spans="1:7" x14ac:dyDescent="0.55000000000000004">
      <c r="A30" t="s">
        <v>37</v>
      </c>
      <c r="B30" t="s">
        <v>6</v>
      </c>
      <c r="C30" t="s">
        <v>1</v>
      </c>
      <c r="D30">
        <v>1.075</v>
      </c>
      <c r="E30">
        <v>144</v>
      </c>
      <c r="G30">
        <f>$J$2*E30+$J$3</f>
        <v>-0.17405804013299142</v>
      </c>
    </row>
    <row r="31" spans="1:7" x14ac:dyDescent="0.55000000000000004">
      <c r="A31" t="s">
        <v>38</v>
      </c>
      <c r="B31" t="s">
        <v>6</v>
      </c>
      <c r="C31" t="s">
        <v>1</v>
      </c>
      <c r="D31">
        <v>0.97499999999999998</v>
      </c>
      <c r="E31">
        <v>541</v>
      </c>
      <c r="G31">
        <f>$J$2*E31+$J$3</f>
        <v>2.9677821158282152</v>
      </c>
    </row>
    <row r="32" spans="1:7" x14ac:dyDescent="0.55000000000000004">
      <c r="A32" t="s">
        <v>39</v>
      </c>
      <c r="B32" t="s">
        <v>6</v>
      </c>
      <c r="C32" t="s">
        <v>1</v>
      </c>
      <c r="D32">
        <v>1.113</v>
      </c>
      <c r="E32">
        <v>220</v>
      </c>
      <c r="G32">
        <f>$J$2*E32+$J$3</f>
        <v>0.42740254387973331</v>
      </c>
    </row>
    <row r="33" spans="1:7" x14ac:dyDescent="0.55000000000000004">
      <c r="A33" t="s">
        <v>40</v>
      </c>
      <c r="B33" t="s">
        <v>6</v>
      </c>
      <c r="C33" t="s">
        <v>1</v>
      </c>
      <c r="D33">
        <v>0.96899999999999997</v>
      </c>
      <c r="E33">
        <v>201</v>
      </c>
      <c r="G33">
        <f>$J$2*E33+$J$3</f>
        <v>0.27703739787655213</v>
      </c>
    </row>
    <row r="34" spans="1:7" x14ac:dyDescent="0.55000000000000004">
      <c r="A34" t="s">
        <v>41</v>
      </c>
      <c r="B34" t="s">
        <v>6</v>
      </c>
      <c r="C34" t="s">
        <v>1</v>
      </c>
      <c r="D34">
        <v>0.95</v>
      </c>
      <c r="E34">
        <v>463</v>
      </c>
      <c r="G34">
        <f>$J$2*E34+$J$3</f>
        <v>2.3504936217098926</v>
      </c>
    </row>
    <row r="35" spans="1:7" x14ac:dyDescent="0.55000000000000004">
      <c r="A35" t="s">
        <v>42</v>
      </c>
      <c r="B35" t="s">
        <v>6</v>
      </c>
      <c r="C35" t="s">
        <v>1</v>
      </c>
      <c r="D35">
        <v>0.97099999999999997</v>
      </c>
      <c r="E35">
        <v>900</v>
      </c>
      <c r="G35">
        <f>$J$2*E35+$J$3</f>
        <v>5.80889197978306</v>
      </c>
    </row>
    <row r="36" spans="1:7" x14ac:dyDescent="0.55000000000000004">
      <c r="A36" t="s">
        <v>43</v>
      </c>
      <c r="B36" t="s">
        <v>6</v>
      </c>
      <c r="C36" t="s">
        <v>1</v>
      </c>
      <c r="D36">
        <v>0.97499999999999998</v>
      </c>
      <c r="E36">
        <v>179</v>
      </c>
      <c r="G36">
        <f>$J$2*E36+$J$3</f>
        <v>0.10293038671497379</v>
      </c>
    </row>
    <row r="37" spans="1:7" x14ac:dyDescent="0.55000000000000004">
      <c r="A37" t="s">
        <v>44</v>
      </c>
      <c r="B37" t="s">
        <v>6</v>
      </c>
      <c r="C37" t="s">
        <v>1</v>
      </c>
      <c r="D37">
        <v>0.97499999999999998</v>
      </c>
      <c r="E37">
        <v>588</v>
      </c>
      <c r="G37">
        <f>$J$2*E37+$J$3</f>
        <v>3.339738003309769</v>
      </c>
    </row>
    <row r="38" spans="1:7" x14ac:dyDescent="0.55000000000000004">
      <c r="A38" t="s">
        <v>45</v>
      </c>
      <c r="B38" t="s">
        <v>6</v>
      </c>
      <c r="C38" t="s">
        <v>1</v>
      </c>
      <c r="D38">
        <v>0.96099999999999997</v>
      </c>
      <c r="E38">
        <v>308</v>
      </c>
      <c r="G38">
        <f>$J$2*E38+$J$3</f>
        <v>1.123830588526046</v>
      </c>
    </row>
    <row r="39" spans="1:7" x14ac:dyDescent="0.55000000000000004">
      <c r="A39" t="s">
        <v>46</v>
      </c>
      <c r="B39" t="s">
        <v>6</v>
      </c>
      <c r="C39" t="s">
        <v>1</v>
      </c>
      <c r="D39">
        <v>0.96099999999999997</v>
      </c>
      <c r="E39">
        <v>597</v>
      </c>
      <c r="G39">
        <f>$J$2*E39+$J$3</f>
        <v>3.41096359878496</v>
      </c>
    </row>
    <row r="40" spans="1:7" x14ac:dyDescent="0.55000000000000004">
      <c r="A40" t="s">
        <v>47</v>
      </c>
      <c r="B40" t="s">
        <v>6</v>
      </c>
      <c r="C40" t="s">
        <v>1</v>
      </c>
      <c r="D40">
        <v>0.96799999999999997</v>
      </c>
      <c r="E40">
        <v>777</v>
      </c>
      <c r="G40">
        <f>$J$2*E40+$J$3</f>
        <v>4.8354755082887824</v>
      </c>
    </row>
    <row r="41" spans="1:7" x14ac:dyDescent="0.55000000000000004">
      <c r="A41" t="s">
        <v>48</v>
      </c>
      <c r="B41" t="s">
        <v>6</v>
      </c>
      <c r="C41" t="s">
        <v>1</v>
      </c>
      <c r="D41">
        <v>0.97299999999999998</v>
      </c>
      <c r="E41">
        <v>487</v>
      </c>
      <c r="G41">
        <f>$J$2*E41+$J$3</f>
        <v>2.540428542977069</v>
      </c>
    </row>
    <row r="42" spans="1:7" x14ac:dyDescent="0.55000000000000004">
      <c r="A42" t="s">
        <v>49</v>
      </c>
      <c r="B42" t="s">
        <v>6</v>
      </c>
      <c r="C42" t="s">
        <v>1</v>
      </c>
      <c r="D42">
        <v>0.999</v>
      </c>
      <c r="E42">
        <v>291</v>
      </c>
      <c r="G42">
        <f>$J$2*E42+$J$3</f>
        <v>0.98929335262846285</v>
      </c>
    </row>
    <row r="43" spans="1:7" x14ac:dyDescent="0.55000000000000004">
      <c r="A43" t="s">
        <v>50</v>
      </c>
      <c r="B43" t="s">
        <v>6</v>
      </c>
      <c r="C43" t="s">
        <v>1</v>
      </c>
      <c r="D43">
        <v>0.97099999999999997</v>
      </c>
      <c r="E43">
        <v>196</v>
      </c>
      <c r="G43">
        <f>$J$2*E43+$J$3</f>
        <v>0.23746762261255694</v>
      </c>
    </row>
    <row r="44" spans="1:7" x14ac:dyDescent="0.55000000000000004">
      <c r="A44" t="s">
        <v>51</v>
      </c>
      <c r="B44" t="s">
        <v>6</v>
      </c>
      <c r="C44" t="s">
        <v>1</v>
      </c>
      <c r="D44">
        <v>1.008</v>
      </c>
      <c r="E44">
        <v>145</v>
      </c>
      <c r="G44">
        <f>$J$2*E44+$J$3</f>
        <v>-0.16614408508019252</v>
      </c>
    </row>
    <row r="45" spans="1:7" x14ac:dyDescent="0.55000000000000004">
      <c r="A45" t="s">
        <v>52</v>
      </c>
      <c r="B45" t="s">
        <v>6</v>
      </c>
      <c r="C45" t="s">
        <v>1</v>
      </c>
      <c r="D45">
        <v>0.97199999999999998</v>
      </c>
      <c r="E45">
        <v>762</v>
      </c>
      <c r="G45">
        <f>$J$2*E45+$J$3</f>
        <v>4.716766182496797</v>
      </c>
    </row>
    <row r="46" spans="1:7" x14ac:dyDescent="0.55000000000000004">
      <c r="A46" t="s">
        <v>53</v>
      </c>
      <c r="B46" t="s">
        <v>6</v>
      </c>
      <c r="C46" t="s">
        <v>1</v>
      </c>
      <c r="D46">
        <v>1.1140000000000001</v>
      </c>
      <c r="E46">
        <v>184</v>
      </c>
      <c r="G46">
        <f>$J$2*E46+$J$3</f>
        <v>0.14250016197896898</v>
      </c>
    </row>
    <row r="47" spans="1:7" x14ac:dyDescent="0.55000000000000004">
      <c r="A47" t="s">
        <v>54</v>
      </c>
      <c r="B47" t="s">
        <v>6</v>
      </c>
      <c r="C47" t="s">
        <v>1</v>
      </c>
      <c r="D47">
        <v>0.93899999999999995</v>
      </c>
      <c r="E47">
        <v>384</v>
      </c>
      <c r="G47">
        <f>$J$2*E47+$J$3</f>
        <v>1.7252911725387712</v>
      </c>
    </row>
    <row r="48" spans="1:7" x14ac:dyDescent="0.55000000000000004">
      <c r="A48" t="s">
        <v>55</v>
      </c>
      <c r="B48" t="s">
        <v>6</v>
      </c>
      <c r="C48" t="s">
        <v>1</v>
      </c>
      <c r="D48">
        <v>0.97299999999999998</v>
      </c>
      <c r="E48">
        <v>747</v>
      </c>
      <c r="G48">
        <f>$J$2*E48+$J$3</f>
        <v>4.5980568567048117</v>
      </c>
    </row>
    <row r="49" spans="1:7" x14ac:dyDescent="0.55000000000000004">
      <c r="A49" t="s">
        <v>56</v>
      </c>
      <c r="B49" t="s">
        <v>6</v>
      </c>
      <c r="C49" t="s">
        <v>1</v>
      </c>
      <c r="D49">
        <v>1.0109999999999999</v>
      </c>
      <c r="E49">
        <v>430</v>
      </c>
      <c r="G49">
        <f>$J$2*E49+$J$3</f>
        <v>2.0893331049675252</v>
      </c>
    </row>
    <row r="50" spans="1:7" x14ac:dyDescent="0.55000000000000004">
      <c r="A50" t="s">
        <v>57</v>
      </c>
      <c r="B50" t="s">
        <v>6</v>
      </c>
      <c r="C50" t="s">
        <v>1</v>
      </c>
      <c r="D50">
        <v>0.97299999999999998</v>
      </c>
      <c r="E50">
        <v>380</v>
      </c>
      <c r="G50">
        <f>$J$2*E50+$J$3</f>
        <v>1.6936353523275751</v>
      </c>
    </row>
    <row r="51" spans="1:7" x14ac:dyDescent="0.55000000000000004">
      <c r="A51" t="s">
        <v>58</v>
      </c>
      <c r="B51" t="s">
        <v>6</v>
      </c>
      <c r="C51" t="s">
        <v>1</v>
      </c>
      <c r="D51">
        <v>0.97799999999999998</v>
      </c>
      <c r="E51">
        <v>396</v>
      </c>
      <c r="G51">
        <f>$J$2*E51+$J$3</f>
        <v>1.8202586331723589</v>
      </c>
    </row>
    <row r="52" spans="1:7" x14ac:dyDescent="0.55000000000000004">
      <c r="A52" t="s">
        <v>59</v>
      </c>
      <c r="B52" t="s">
        <v>6</v>
      </c>
      <c r="C52" t="s">
        <v>1</v>
      </c>
      <c r="D52">
        <v>1.06</v>
      </c>
      <c r="E52">
        <v>366</v>
      </c>
      <c r="G52">
        <f>$J$2*E52+$J$3</f>
        <v>1.5828399815883887</v>
      </c>
    </row>
    <row r="53" spans="1:7" x14ac:dyDescent="0.55000000000000004">
      <c r="A53" t="s">
        <v>60</v>
      </c>
      <c r="B53" t="s">
        <v>6</v>
      </c>
      <c r="C53" t="s">
        <v>1</v>
      </c>
      <c r="D53">
        <v>0.97699999999999998</v>
      </c>
      <c r="E53">
        <v>439</v>
      </c>
      <c r="G53">
        <f>$J$2*E53+$J$3</f>
        <v>2.1605587004427167</v>
      </c>
    </row>
    <row r="54" spans="1:7" x14ac:dyDescent="0.55000000000000004">
      <c r="A54" t="s">
        <v>61</v>
      </c>
      <c r="B54" t="s">
        <v>6</v>
      </c>
      <c r="C54" t="s">
        <v>1</v>
      </c>
      <c r="D54">
        <v>1.129</v>
      </c>
      <c r="E54">
        <v>409</v>
      </c>
      <c r="G54">
        <f>$J$2*E54+$J$3</f>
        <v>1.923140048858746</v>
      </c>
    </row>
    <row r="55" spans="1:7" x14ac:dyDescent="0.55000000000000004">
      <c r="A55" t="s">
        <v>62</v>
      </c>
      <c r="B55" t="s">
        <v>6</v>
      </c>
      <c r="C55" t="s">
        <v>1</v>
      </c>
      <c r="D55">
        <v>1.0860000000000001</v>
      </c>
      <c r="E55">
        <v>265</v>
      </c>
      <c r="G55">
        <f>$J$2*E55+$J$3</f>
        <v>0.78353052125568867</v>
      </c>
    </row>
    <row r="56" spans="1:7" x14ac:dyDescent="0.55000000000000004">
      <c r="A56" t="s">
        <v>63</v>
      </c>
      <c r="B56" t="s">
        <v>6</v>
      </c>
      <c r="C56" t="s">
        <v>1</v>
      </c>
      <c r="D56">
        <v>0.98599999999999999</v>
      </c>
      <c r="E56">
        <v>295</v>
      </c>
      <c r="G56">
        <f>$J$2*E56+$J$3</f>
        <v>1.0209491728396589</v>
      </c>
    </row>
    <row r="57" spans="1:7" x14ac:dyDescent="0.55000000000000004">
      <c r="A57" t="s">
        <v>64</v>
      </c>
      <c r="B57" t="s">
        <v>6</v>
      </c>
      <c r="C57" t="s">
        <v>1</v>
      </c>
      <c r="D57">
        <v>1.0760000000000001</v>
      </c>
      <c r="E57">
        <v>68</v>
      </c>
      <c r="G57">
        <f>$J$2*E57+$J$3</f>
        <v>-0.77551862414571626</v>
      </c>
    </row>
    <row r="58" spans="1:7" x14ac:dyDescent="0.55000000000000004">
      <c r="A58" t="s">
        <v>65</v>
      </c>
      <c r="B58" t="s">
        <v>6</v>
      </c>
      <c r="C58" t="s">
        <v>1</v>
      </c>
      <c r="D58">
        <v>1.117</v>
      </c>
      <c r="E58">
        <v>159</v>
      </c>
      <c r="G58">
        <f>$J$2*E58+$J$3</f>
        <v>-5.53487143410063E-2</v>
      </c>
    </row>
    <row r="59" spans="1:7" x14ac:dyDescent="0.55000000000000004">
      <c r="A59" t="s">
        <v>66</v>
      </c>
      <c r="B59" t="s">
        <v>6</v>
      </c>
      <c r="C59" t="s">
        <v>1</v>
      </c>
      <c r="D59">
        <v>0.98599999999999999</v>
      </c>
      <c r="E59">
        <v>112</v>
      </c>
      <c r="G59">
        <f>$J$2*E59+$J$3</f>
        <v>-0.4273046018225598</v>
      </c>
    </row>
    <row r="60" spans="1:7" x14ac:dyDescent="0.55000000000000004">
      <c r="A60" t="s">
        <v>67</v>
      </c>
      <c r="B60" t="s">
        <v>6</v>
      </c>
      <c r="C60" t="s">
        <v>1</v>
      </c>
      <c r="D60">
        <v>0.95199999999999996</v>
      </c>
      <c r="E60">
        <v>293</v>
      </c>
      <c r="G60">
        <f>$J$2*E60+$J$3</f>
        <v>1.0051212627340611</v>
      </c>
    </row>
    <row r="61" spans="1:7" x14ac:dyDescent="0.55000000000000004">
      <c r="A61" t="s">
        <v>68</v>
      </c>
      <c r="B61" t="s">
        <v>6</v>
      </c>
      <c r="C61" t="s">
        <v>1</v>
      </c>
      <c r="D61">
        <v>0.96499999999999997</v>
      </c>
      <c r="E61">
        <v>1945</v>
      </c>
      <c r="G61">
        <f>$J$2*E61+$J$3</f>
        <v>14.078975009958025</v>
      </c>
    </row>
    <row r="62" spans="1:7" x14ac:dyDescent="0.55000000000000004">
      <c r="A62" t="s">
        <v>69</v>
      </c>
      <c r="B62" t="s">
        <v>6</v>
      </c>
      <c r="C62" t="s">
        <v>1</v>
      </c>
      <c r="D62">
        <v>0.96799999999999997</v>
      </c>
      <c r="E62">
        <v>1535</v>
      </c>
      <c r="G62">
        <f>$J$2*E62+$J$3</f>
        <v>10.834253438310432</v>
      </c>
    </row>
    <row r="63" spans="1:7" x14ac:dyDescent="0.55000000000000004">
      <c r="A63" t="s">
        <v>70</v>
      </c>
      <c r="B63" t="s">
        <v>6</v>
      </c>
      <c r="C63" t="s">
        <v>1</v>
      </c>
      <c r="D63">
        <v>0.96199999999999997</v>
      </c>
      <c r="E63">
        <v>334</v>
      </c>
      <c r="G63">
        <f>$J$2*E63+$J$3</f>
        <v>1.3295934198988206</v>
      </c>
    </row>
    <row r="64" spans="1:7" x14ac:dyDescent="0.55000000000000004">
      <c r="A64" t="s">
        <v>71</v>
      </c>
      <c r="B64" t="s">
        <v>6</v>
      </c>
      <c r="C64" t="s">
        <v>1</v>
      </c>
      <c r="D64">
        <v>0.98099999999999998</v>
      </c>
      <c r="E64">
        <v>963</v>
      </c>
      <c r="G64">
        <f>$J$2*E64+$J$3</f>
        <v>6.3074711481093981</v>
      </c>
    </row>
    <row r="65" spans="1:7" x14ac:dyDescent="0.55000000000000004">
      <c r="A65" t="s">
        <v>72</v>
      </c>
      <c r="B65" t="s">
        <v>6</v>
      </c>
      <c r="C65" t="s">
        <v>1</v>
      </c>
      <c r="D65">
        <v>0.95799999999999996</v>
      </c>
      <c r="E65">
        <v>617</v>
      </c>
      <c r="G65">
        <f t="shared" ref="G65:G85" si="0">$J$2*E65+$J$3</f>
        <v>3.5692426998409408</v>
      </c>
    </row>
    <row r="66" spans="1:7" x14ac:dyDescent="0.55000000000000004">
      <c r="A66" t="s">
        <v>73</v>
      </c>
      <c r="B66" t="s">
        <v>6</v>
      </c>
      <c r="C66" t="s">
        <v>1</v>
      </c>
      <c r="D66">
        <v>0.96399999999999997</v>
      </c>
      <c r="E66">
        <v>827</v>
      </c>
      <c r="G66">
        <f t="shared" si="0"/>
        <v>5.2311732609287329</v>
      </c>
    </row>
    <row r="67" spans="1:7" x14ac:dyDescent="0.55000000000000004">
      <c r="A67" t="s">
        <v>74</v>
      </c>
      <c r="B67" t="s">
        <v>6</v>
      </c>
      <c r="C67" t="s">
        <v>1</v>
      </c>
      <c r="D67">
        <v>0.97899999999999998</v>
      </c>
      <c r="E67">
        <v>377</v>
      </c>
      <c r="G67">
        <f t="shared" si="0"/>
        <v>1.669893487169178</v>
      </c>
    </row>
    <row r="68" spans="1:7" x14ac:dyDescent="0.55000000000000004">
      <c r="A68" t="s">
        <v>75</v>
      </c>
      <c r="B68" t="s">
        <v>6</v>
      </c>
      <c r="C68" t="s">
        <v>1</v>
      </c>
      <c r="D68">
        <v>0.996</v>
      </c>
      <c r="E68">
        <v>455</v>
      </c>
      <c r="G68">
        <f t="shared" si="0"/>
        <v>2.2871819812875005</v>
      </c>
    </row>
    <row r="69" spans="1:7" x14ac:dyDescent="0.55000000000000004">
      <c r="A69" t="s">
        <v>76</v>
      </c>
      <c r="B69" t="s">
        <v>6</v>
      </c>
      <c r="C69" t="s">
        <v>1</v>
      </c>
      <c r="D69">
        <v>0.98</v>
      </c>
      <c r="E69">
        <v>297</v>
      </c>
      <c r="G69">
        <f t="shared" si="0"/>
        <v>1.0367770829452572</v>
      </c>
    </row>
    <row r="70" spans="1:7" x14ac:dyDescent="0.55000000000000004">
      <c r="A70" t="s">
        <v>77</v>
      </c>
      <c r="B70" t="s">
        <v>6</v>
      </c>
      <c r="C70" t="s">
        <v>1</v>
      </c>
      <c r="D70">
        <v>1.0249999999999999</v>
      </c>
      <c r="E70">
        <v>87</v>
      </c>
      <c r="G70">
        <f t="shared" si="0"/>
        <v>-0.62515347814253508</v>
      </c>
    </row>
    <row r="71" spans="1:7" x14ac:dyDescent="0.55000000000000004">
      <c r="A71" t="s">
        <v>78</v>
      </c>
      <c r="B71" t="s">
        <v>6</v>
      </c>
      <c r="C71" t="s">
        <v>1</v>
      </c>
      <c r="D71">
        <v>1.0840000000000001</v>
      </c>
      <c r="E71">
        <v>254</v>
      </c>
      <c r="G71">
        <f t="shared" si="0"/>
        <v>0.69647701567489984</v>
      </c>
    </row>
    <row r="72" spans="1:7" x14ac:dyDescent="0.55000000000000004">
      <c r="A72" t="s">
        <v>79</v>
      </c>
      <c r="B72" t="s">
        <v>6</v>
      </c>
      <c r="C72" t="s">
        <v>1</v>
      </c>
      <c r="D72">
        <v>1.06</v>
      </c>
      <c r="E72">
        <v>132</v>
      </c>
      <c r="G72">
        <f t="shared" si="0"/>
        <v>-0.26902550076657961</v>
      </c>
    </row>
    <row r="73" spans="1:7" x14ac:dyDescent="0.55000000000000004">
      <c r="A73" t="s">
        <v>80</v>
      </c>
      <c r="B73" t="s">
        <v>6</v>
      </c>
      <c r="C73" t="s">
        <v>1</v>
      </c>
      <c r="D73">
        <v>0.998</v>
      </c>
      <c r="E73">
        <v>388</v>
      </c>
      <c r="G73">
        <f t="shared" si="0"/>
        <v>1.7569469927499668</v>
      </c>
    </row>
    <row r="74" spans="1:7" x14ac:dyDescent="0.55000000000000004">
      <c r="A74" t="s">
        <v>81</v>
      </c>
      <c r="B74" t="s">
        <v>6</v>
      </c>
      <c r="C74" t="s">
        <v>1</v>
      </c>
      <c r="D74">
        <v>0.97599999999999998</v>
      </c>
      <c r="E74">
        <v>4378</v>
      </c>
      <c r="G74">
        <f t="shared" si="0"/>
        <v>33.33362765341802</v>
      </c>
    </row>
    <row r="75" spans="1:7" x14ac:dyDescent="0.55000000000000004">
      <c r="A75" t="s">
        <v>82</v>
      </c>
      <c r="B75" t="s">
        <v>6</v>
      </c>
      <c r="C75" t="s">
        <v>1</v>
      </c>
      <c r="D75">
        <v>1.004</v>
      </c>
      <c r="E75">
        <v>400</v>
      </c>
      <c r="G75">
        <f t="shared" si="0"/>
        <v>1.851914453383555</v>
      </c>
    </row>
    <row r="76" spans="1:7" x14ac:dyDescent="0.55000000000000004">
      <c r="A76" t="s">
        <v>83</v>
      </c>
      <c r="B76" t="s">
        <v>6</v>
      </c>
      <c r="C76" t="s">
        <v>1</v>
      </c>
      <c r="D76">
        <v>0.96099999999999997</v>
      </c>
      <c r="E76">
        <v>718</v>
      </c>
      <c r="G76">
        <f t="shared" si="0"/>
        <v>4.3685521601736408</v>
      </c>
    </row>
    <row r="77" spans="1:7" x14ac:dyDescent="0.55000000000000004">
      <c r="A77" t="s">
        <v>84</v>
      </c>
      <c r="B77" t="s">
        <v>6</v>
      </c>
      <c r="C77" t="s">
        <v>1</v>
      </c>
      <c r="D77">
        <v>1.01</v>
      </c>
      <c r="E77">
        <v>386</v>
      </c>
      <c r="G77">
        <f t="shared" si="0"/>
        <v>1.741119082644369</v>
      </c>
    </row>
    <row r="78" spans="1:7" x14ac:dyDescent="0.55000000000000004">
      <c r="A78" t="s">
        <v>85</v>
      </c>
      <c r="B78" t="s">
        <v>6</v>
      </c>
      <c r="C78" t="s">
        <v>1</v>
      </c>
      <c r="D78">
        <v>1.016</v>
      </c>
      <c r="E78">
        <v>258</v>
      </c>
      <c r="G78">
        <f t="shared" si="0"/>
        <v>0.72813283588609545</v>
      </c>
    </row>
    <row r="79" spans="1:7" x14ac:dyDescent="0.55000000000000004">
      <c r="A79" t="s">
        <v>86</v>
      </c>
      <c r="B79" t="s">
        <v>6</v>
      </c>
      <c r="C79" t="s">
        <v>1</v>
      </c>
      <c r="D79">
        <v>0.99099999999999999</v>
      </c>
      <c r="E79">
        <v>410</v>
      </c>
      <c r="G79">
        <f t="shared" si="0"/>
        <v>1.9310540039115454</v>
      </c>
    </row>
    <row r="80" spans="1:7" x14ac:dyDescent="0.55000000000000004">
      <c r="A80" t="s">
        <v>87</v>
      </c>
      <c r="B80" t="s">
        <v>6</v>
      </c>
      <c r="C80" t="s">
        <v>1</v>
      </c>
      <c r="D80">
        <v>0.97199999999999998</v>
      </c>
      <c r="E80">
        <v>1238</v>
      </c>
      <c r="G80">
        <f t="shared" si="0"/>
        <v>8.4838087876291262</v>
      </c>
    </row>
    <row r="81" spans="1:7" x14ac:dyDescent="0.55000000000000004">
      <c r="A81" t="s">
        <v>88</v>
      </c>
      <c r="B81" t="s">
        <v>6</v>
      </c>
      <c r="C81" t="s">
        <v>1</v>
      </c>
      <c r="D81">
        <v>1.0589999999999999</v>
      </c>
      <c r="E81">
        <v>337</v>
      </c>
      <c r="G81">
        <f t="shared" si="0"/>
        <v>1.3533352850572173</v>
      </c>
    </row>
    <row r="82" spans="1:7" x14ac:dyDescent="0.55000000000000004">
      <c r="A82" t="s">
        <v>89</v>
      </c>
      <c r="B82" t="s">
        <v>6</v>
      </c>
      <c r="C82" t="s">
        <v>1</v>
      </c>
      <c r="D82">
        <v>0.95499999999999996</v>
      </c>
      <c r="E82">
        <v>435</v>
      </c>
      <c r="G82">
        <f t="shared" si="0"/>
        <v>2.1289028802315206</v>
      </c>
    </row>
    <row r="83" spans="1:7" x14ac:dyDescent="0.55000000000000004">
      <c r="A83" t="s">
        <v>90</v>
      </c>
      <c r="B83" t="s">
        <v>6</v>
      </c>
      <c r="C83" t="s">
        <v>1</v>
      </c>
      <c r="D83">
        <v>1.08</v>
      </c>
      <c r="E83">
        <v>195</v>
      </c>
      <c r="G83">
        <f t="shared" si="0"/>
        <v>0.22955366755975803</v>
      </c>
    </row>
    <row r="84" spans="1:7" x14ac:dyDescent="0.55000000000000004">
      <c r="A84" t="s">
        <v>91</v>
      </c>
      <c r="B84" t="s">
        <v>6</v>
      </c>
      <c r="C84" t="s">
        <v>1</v>
      </c>
      <c r="D84">
        <v>1.042</v>
      </c>
      <c r="E84">
        <v>263</v>
      </c>
      <c r="G84">
        <f t="shared" si="0"/>
        <v>0.76770261115009086</v>
      </c>
    </row>
    <row r="85" spans="1:7" x14ac:dyDescent="0.55000000000000004">
      <c r="A85" t="s">
        <v>92</v>
      </c>
      <c r="B85" t="s">
        <v>6</v>
      </c>
      <c r="C85" t="s">
        <v>1</v>
      </c>
      <c r="D85">
        <v>1.0349999999999999</v>
      </c>
      <c r="E85">
        <v>219</v>
      </c>
      <c r="G85">
        <f t="shared" si="0"/>
        <v>0.41948858882693418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88B8-2D39-43E8-9156-34C37872BCB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Sheet1</vt:lpstr>
      <vt:lpstr>Coastal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Riley B</dc:creator>
  <cp:lastModifiedBy>Barton, Riley B</cp:lastModifiedBy>
  <dcterms:created xsi:type="dcterms:W3CDTF">2015-06-05T18:17:20Z</dcterms:created>
  <dcterms:modified xsi:type="dcterms:W3CDTF">2024-06-20T22:45:04Z</dcterms:modified>
</cp:coreProperties>
</file>