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1131fcd50751d/Documents/"/>
    </mc:Choice>
  </mc:AlternateContent>
  <xr:revisionPtr revIDLastSave="189" documentId="8_{BFEADF81-F616-4943-A901-694C3228156D}" xr6:coauthVersionLast="47" xr6:coauthVersionMax="47" xr10:uidLastSave="{C6A5FB70-8DEE-47B3-A7E9-80430789E86C}"/>
  <bookViews>
    <workbookView xWindow="-108" yWindow="-108" windowWidth="23256" windowHeight="13176" xr2:uid="{25BD95DB-5278-49A3-91A7-B8FEDF63C692}"/>
  </bookViews>
  <sheets>
    <sheet name="Sheet1" sheetId="1" r:id="rId1"/>
  </sheets>
  <definedNames>
    <definedName name="display_week">Sheet1!$D$4</definedName>
    <definedName name="project_start">Sheet1!$D$3</definedName>
    <definedName name="task_end" localSheetId="0">Sheet1!$E$8</definedName>
    <definedName name="task_progress" localSheetId="0">Sheet1!$C$8</definedName>
    <definedName name="task_start" localSheetId="0">Sheet1!$D$8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5" i="1"/>
  <c r="G4" i="1" s="1"/>
  <c r="G25" i="1" l="1"/>
  <c r="H26" i="1"/>
  <c r="H5" i="1"/>
  <c r="G6" i="1"/>
  <c r="I26" i="1" l="1"/>
  <c r="H27" i="1"/>
  <c r="I5" i="1"/>
  <c r="H6" i="1"/>
  <c r="I27" i="1" l="1"/>
  <c r="J26" i="1"/>
  <c r="J5" i="1"/>
  <c r="I6" i="1"/>
  <c r="J27" i="1" l="1"/>
  <c r="K26" i="1"/>
  <c r="J6" i="1"/>
  <c r="K5" i="1"/>
  <c r="K27" i="1" l="1"/>
  <c r="L26" i="1"/>
  <c r="K6" i="1"/>
  <c r="L5" i="1"/>
  <c r="M26" i="1" l="1"/>
  <c r="L27" i="1"/>
  <c r="L6" i="1"/>
  <c r="M5" i="1"/>
  <c r="M27" i="1" l="1"/>
  <c r="N26" i="1"/>
  <c r="M6" i="1"/>
  <c r="N5" i="1"/>
  <c r="N27" i="1" l="1"/>
  <c r="O26" i="1"/>
  <c r="N25" i="1"/>
  <c r="N6" i="1"/>
  <c r="O5" i="1"/>
  <c r="N4" i="1"/>
  <c r="O27" i="1" l="1"/>
  <c r="P26" i="1"/>
  <c r="O6" i="1"/>
  <c r="P5" i="1"/>
  <c r="P27" i="1" l="1"/>
  <c r="Q26" i="1"/>
  <c r="Q5" i="1"/>
  <c r="P6" i="1"/>
  <c r="Q27" i="1" l="1"/>
  <c r="R26" i="1"/>
  <c r="Q6" i="1"/>
  <c r="R5" i="1"/>
  <c r="R27" i="1" l="1"/>
  <c r="S26" i="1"/>
  <c r="R6" i="1"/>
  <c r="S5" i="1"/>
  <c r="S27" i="1" l="1"/>
  <c r="T26" i="1"/>
  <c r="S6" i="1"/>
  <c r="T5" i="1"/>
  <c r="T27" i="1" l="1"/>
  <c r="U26" i="1"/>
  <c r="T6" i="1"/>
  <c r="U5" i="1"/>
  <c r="U27" i="1" l="1"/>
  <c r="V26" i="1"/>
  <c r="U25" i="1"/>
  <c r="U6" i="1"/>
  <c r="V5" i="1"/>
  <c r="U4" i="1"/>
  <c r="V27" i="1" l="1"/>
  <c r="W26" i="1"/>
  <c r="V6" i="1"/>
  <c r="W5" i="1"/>
  <c r="W27" i="1" l="1"/>
  <c r="X26" i="1"/>
  <c r="W6" i="1"/>
  <c r="X5" i="1"/>
  <c r="X27" i="1" l="1"/>
  <c r="Y26" i="1"/>
  <c r="Y5" i="1"/>
  <c r="X6" i="1"/>
  <c r="Y27" i="1" l="1"/>
  <c r="Z26" i="1"/>
  <c r="Y6" i="1"/>
  <c r="Z5" i="1"/>
  <c r="Z27" i="1" l="1"/>
  <c r="AA26" i="1"/>
  <c r="Z6" i="1"/>
  <c r="AA5" i="1"/>
  <c r="AA27" i="1" l="1"/>
  <c r="AB26" i="1"/>
  <c r="AA6" i="1"/>
  <c r="AB5" i="1"/>
  <c r="AB27" i="1" l="1"/>
  <c r="AC26" i="1"/>
  <c r="AB25" i="1"/>
  <c r="AB6" i="1"/>
  <c r="AC5" i="1"/>
  <c r="AB4" i="1"/>
  <c r="AC27" i="1" l="1"/>
  <c r="AD26" i="1"/>
  <c r="AD5" i="1"/>
  <c r="AC6" i="1"/>
  <c r="AD27" i="1" l="1"/>
  <c r="AE26" i="1"/>
  <c r="AD6" i="1"/>
  <c r="AE5" i="1"/>
  <c r="AE27" i="1" l="1"/>
  <c r="AF26" i="1"/>
  <c r="AE6" i="1"/>
  <c r="AF5" i="1"/>
  <c r="AG26" i="1" l="1"/>
  <c r="AF27" i="1"/>
  <c r="AF6" i="1"/>
  <c r="AG5" i="1"/>
  <c r="AG27" i="1" l="1"/>
  <c r="AH26" i="1"/>
  <c r="AG6" i="1"/>
  <c r="AH5" i="1"/>
  <c r="AI26" i="1" l="1"/>
  <c r="AH27" i="1"/>
  <c r="AH6" i="1"/>
  <c r="AI5" i="1"/>
  <c r="AI25" i="1" l="1"/>
  <c r="AI27" i="1"/>
  <c r="AJ26" i="1"/>
  <c r="AI6" i="1"/>
  <c r="AJ5" i="1"/>
  <c r="AI4" i="1"/>
  <c r="AJ27" i="1" l="1"/>
  <c r="AK26" i="1"/>
  <c r="AJ6" i="1"/>
  <c r="AK5" i="1"/>
  <c r="AK27" i="1" l="1"/>
  <c r="AL26" i="1"/>
  <c r="AL5" i="1"/>
  <c r="AK6" i="1"/>
  <c r="AL27" i="1" l="1"/>
  <c r="AM26" i="1"/>
  <c r="AL6" i="1"/>
  <c r="AM5" i="1"/>
  <c r="AM27" i="1" l="1"/>
  <c r="AN26" i="1"/>
  <c r="AM6" i="1"/>
  <c r="AN5" i="1"/>
  <c r="AN27" i="1" l="1"/>
  <c r="AO26" i="1"/>
  <c r="AN6" i="1"/>
  <c r="AO5" i="1"/>
  <c r="AO27" i="1" l="1"/>
  <c r="AP26" i="1"/>
  <c r="AP5" i="1"/>
  <c r="AO6" i="1"/>
  <c r="AP27" i="1" l="1"/>
  <c r="AQ26" i="1"/>
  <c r="AP25" i="1"/>
  <c r="AP4" i="1"/>
  <c r="AP6" i="1"/>
  <c r="AQ5" i="1"/>
  <c r="AQ27" i="1" l="1"/>
  <c r="AR26" i="1"/>
  <c r="AQ6" i="1"/>
  <c r="AR5" i="1"/>
  <c r="AS26" i="1" l="1"/>
  <c r="AR27" i="1"/>
  <c r="AR6" i="1"/>
  <c r="AS5" i="1"/>
  <c r="AS27" i="1" l="1"/>
  <c r="AT26" i="1"/>
  <c r="AT5" i="1"/>
  <c r="AS6" i="1"/>
  <c r="AT27" i="1" l="1"/>
  <c r="AU26" i="1"/>
  <c r="AT6" i="1"/>
  <c r="AU5" i="1"/>
  <c r="AU27" i="1" l="1"/>
  <c r="AV26" i="1"/>
  <c r="AU6" i="1"/>
  <c r="AV5" i="1"/>
  <c r="AV27" i="1" l="1"/>
  <c r="AW26" i="1"/>
  <c r="AW5" i="1"/>
  <c r="AV6" i="1"/>
  <c r="AW25" i="1" l="1"/>
  <c r="AW27" i="1"/>
  <c r="AX26" i="1"/>
  <c r="AW4" i="1"/>
  <c r="AX5" i="1"/>
  <c r="AW6" i="1"/>
  <c r="AX27" i="1" l="1"/>
  <c r="AY26" i="1"/>
  <c r="AY5" i="1"/>
  <c r="AX6" i="1"/>
  <c r="AY27" i="1" l="1"/>
  <c r="AZ26" i="1"/>
  <c r="AY6" i="1"/>
  <c r="AZ5" i="1"/>
  <c r="AZ27" i="1" l="1"/>
  <c r="BA26" i="1"/>
  <c r="BA5" i="1"/>
  <c r="AZ6" i="1"/>
  <c r="BA27" i="1" l="1"/>
  <c r="BB26" i="1"/>
  <c r="BB5" i="1"/>
  <c r="BA6" i="1"/>
  <c r="BB27" i="1" l="1"/>
  <c r="BC26" i="1"/>
  <c r="BC27" i="1" s="1"/>
  <c r="BB6" i="1"/>
  <c r="BC5" i="1"/>
  <c r="BC6" i="1" s="1"/>
</calcChain>
</file>

<file path=xl/sharedStrings.xml><?xml version="1.0" encoding="utf-8"?>
<sst xmlns="http://schemas.openxmlformats.org/spreadsheetml/2006/main" count="71" uniqueCount="29">
  <si>
    <t>Project Start:</t>
  </si>
  <si>
    <t>Display Week:</t>
  </si>
  <si>
    <t>Task</t>
  </si>
  <si>
    <t>Progress</t>
  </si>
  <si>
    <t>Start</t>
  </si>
  <si>
    <t>End</t>
  </si>
  <si>
    <t>ESP32 Functions</t>
  </si>
  <si>
    <t>Gantt Charts</t>
  </si>
  <si>
    <t>Isaac A. Rivera</t>
  </si>
  <si>
    <t>Yadiel Camacho</t>
  </si>
  <si>
    <t>Support Calibration of the thermistors</t>
  </si>
  <si>
    <t>Connect to the cloud server</t>
  </si>
  <si>
    <t>Configuration support by subscribing to a MQTT topic</t>
  </si>
  <si>
    <t>Send the temperature reading to a central server</t>
  </si>
  <si>
    <t>Make a LED/LCD display or keypad for better interaction</t>
  </si>
  <si>
    <t>Architecture/Design doc</t>
  </si>
  <si>
    <t>Project plan (Gantt charts)</t>
  </si>
  <si>
    <t>Tools set list</t>
  </si>
  <si>
    <t>Readme File</t>
  </si>
  <si>
    <t>Connect to the wifi</t>
  </si>
  <si>
    <t>Actual Project Plan</t>
  </si>
  <si>
    <t>Original Project Plan</t>
  </si>
  <si>
    <t>Documentation</t>
  </si>
  <si>
    <t>Can get information about the room and location</t>
  </si>
  <si>
    <t>Hey Google</t>
  </si>
  <si>
    <t>Assigned To</t>
  </si>
  <si>
    <t>Assigned to</t>
  </si>
  <si>
    <t>Isaac A Rivera</t>
  </si>
  <si>
    <t>Isaac A Rivera - Yadiel 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</si>
</sst>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\-mmm\-yyyy"/>
    <numFmt numFmtId="165" formatCode="d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/>
    </xf>
    <xf numFmtId="165" fontId="2" fillId="2" borderId="7" xfId="0" applyNumberFormat="1" applyFont="1" applyFill="1" applyBorder="1" applyAlignment="1">
      <alignment horizontal="center" vertical="center" shrinkToFit="1"/>
    </xf>
    <xf numFmtId="165" fontId="2" fillId="2" borderId="0" xfId="0" applyNumberFormat="1" applyFont="1" applyFill="1" applyAlignment="1">
      <alignment horizontal="center" vertical="center" shrinkToFit="1"/>
    </xf>
    <xf numFmtId="165" fontId="2" fillId="2" borderId="8" xfId="0" applyNumberFormat="1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shrinkToFit="1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15" fontId="0" fillId="0" borderId="9" xfId="0" applyNumberFormat="1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1" fillId="0" borderId="0" xfId="0" applyFont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5" fontId="0" fillId="2" borderId="4" xfId="0" applyNumberFormat="1" applyFill="1" applyBorder="1" applyAlignment="1">
      <alignment horizontal="left" vertical="center"/>
    </xf>
    <xf numFmtId="15" fontId="0" fillId="2" borderId="5" xfId="0" applyNumberFormat="1" applyFill="1" applyBorder="1" applyAlignment="1">
      <alignment horizontal="left" vertical="center"/>
    </xf>
    <xf numFmtId="15" fontId="0" fillId="2" borderId="6" xfId="0" applyNumberFormat="1" applyFill="1" applyBorder="1" applyAlignment="1">
      <alignment horizontal="left" vertical="center"/>
    </xf>
  </cellXfs>
  <cellStyles count="1">
    <cellStyle name="Normal" xfId="0" builtinId="0"/>
  </cellStyles>
  <dxfs count="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0"/>
</file>

<file path=xl/ctrlProps/ctrlProp2.xml><?xml version="1.0" encoding="utf-8"?>
<formControlPr xmlns="http://schemas.microsoft.com/office/spreadsheetml/2009/9/main" objectType="Scroll" dx="26" fmlaLink="$D$4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</xdr:row>
          <xdr:rowOff>7620</xdr:rowOff>
        </xdr:from>
        <xdr:to>
          <xdr:col>29</xdr:col>
          <xdr:colOff>175260</xdr:colOff>
          <xdr:row>2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22</xdr:row>
          <xdr:rowOff>7620</xdr:rowOff>
        </xdr:from>
        <xdr:to>
          <xdr:col>29</xdr:col>
          <xdr:colOff>175260</xdr:colOff>
          <xdr:row>23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575A-A46E-4AF6-8DC0-07CD55499570}">
  <dimension ref="A1:BC41"/>
  <sheetViews>
    <sheetView tabSelected="1" zoomScale="80" zoomScaleNormal="80" workbookViewId="0">
      <selection activeCell="B23" sqref="B23"/>
    </sheetView>
  </sheetViews>
  <sheetFormatPr defaultRowHeight="14.4" x14ac:dyDescent="0.3"/>
  <cols>
    <col min="1" max="1" width="58.5546875" customWidth="1"/>
    <col min="2" max="2" width="33.6640625" customWidth="1"/>
    <col min="3" max="3" width="13.6640625" customWidth="1"/>
    <col min="4" max="4" width="12.21875" customWidth="1"/>
    <col min="5" max="5" width="12" customWidth="1"/>
    <col min="7" max="55" width="2.6640625" customWidth="1"/>
  </cols>
  <sheetData>
    <row r="1" spans="1:55" ht="21" x14ac:dyDescent="0.3">
      <c r="A1" s="1" t="s">
        <v>7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3">
      <c r="A2" s="2" t="s">
        <v>8</v>
      </c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x14ac:dyDescent="0.3">
      <c r="A3" t="s">
        <v>9</v>
      </c>
      <c r="C3" s="4" t="s">
        <v>0</v>
      </c>
      <c r="D3" s="21">
        <v>44876</v>
      </c>
      <c r="E3" s="2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3">
      <c r="C4" s="4" t="s">
        <v>1</v>
      </c>
      <c r="D4" s="5">
        <v>1</v>
      </c>
      <c r="E4" s="2"/>
      <c r="F4" s="2"/>
      <c r="G4" s="23">
        <f>G5</f>
        <v>44872</v>
      </c>
      <c r="H4" s="24"/>
      <c r="I4" s="24"/>
      <c r="J4" s="24"/>
      <c r="K4" s="24"/>
      <c r="L4" s="24"/>
      <c r="M4" s="25"/>
      <c r="N4" s="23">
        <f t="shared" ref="N4" si="0">N5</f>
        <v>44879</v>
      </c>
      <c r="O4" s="24"/>
      <c r="P4" s="24"/>
      <c r="Q4" s="24"/>
      <c r="R4" s="24"/>
      <c r="S4" s="24"/>
      <c r="T4" s="25"/>
      <c r="U4" s="23">
        <f t="shared" ref="U4" si="1">U5</f>
        <v>44886</v>
      </c>
      <c r="V4" s="24"/>
      <c r="W4" s="24"/>
      <c r="X4" s="24"/>
      <c r="Y4" s="24"/>
      <c r="Z4" s="24"/>
      <c r="AA4" s="25"/>
      <c r="AB4" s="23">
        <f t="shared" ref="AB4" si="2">AB5</f>
        <v>44893</v>
      </c>
      <c r="AC4" s="24"/>
      <c r="AD4" s="24"/>
      <c r="AE4" s="24"/>
      <c r="AF4" s="24"/>
      <c r="AG4" s="24"/>
      <c r="AH4" s="25"/>
      <c r="AI4" s="23">
        <f t="shared" ref="AI4" si="3">AI5</f>
        <v>44900</v>
      </c>
      <c r="AJ4" s="24"/>
      <c r="AK4" s="24"/>
      <c r="AL4" s="24"/>
      <c r="AM4" s="24"/>
      <c r="AN4" s="24"/>
      <c r="AO4" s="25"/>
      <c r="AP4" s="23">
        <f t="shared" ref="AP4" si="4">AP5</f>
        <v>44907</v>
      </c>
      <c r="AQ4" s="24"/>
      <c r="AR4" s="24"/>
      <c r="AS4" s="24"/>
      <c r="AT4" s="24"/>
      <c r="AU4" s="24"/>
      <c r="AV4" s="25"/>
      <c r="AW4" s="23">
        <f t="shared" ref="AW4" si="5">AW5</f>
        <v>44914</v>
      </c>
      <c r="AX4" s="24"/>
      <c r="AY4" s="24"/>
      <c r="AZ4" s="24"/>
      <c r="BA4" s="24"/>
      <c r="BB4" s="24"/>
      <c r="BC4" s="25"/>
    </row>
    <row r="5" spans="1:55" ht="21" x14ac:dyDescent="0.3">
      <c r="A5" s="1" t="s">
        <v>21</v>
      </c>
      <c r="B5" s="1"/>
      <c r="C5" s="2"/>
      <c r="D5" s="2"/>
      <c r="E5" s="2"/>
      <c r="F5" s="2"/>
      <c r="G5" s="6">
        <f>$D$3-WEEKDAY(project_start,3)+(display_week-1)*7</f>
        <v>44872</v>
      </c>
      <c r="H5" s="7">
        <f>G5+1</f>
        <v>44873</v>
      </c>
      <c r="I5" s="7">
        <f t="shared" ref="I5:BC5" si="6">H5+1</f>
        <v>44874</v>
      </c>
      <c r="J5" s="7">
        <f t="shared" si="6"/>
        <v>44875</v>
      </c>
      <c r="K5" s="7">
        <f t="shared" si="6"/>
        <v>44876</v>
      </c>
      <c r="L5" s="7">
        <f t="shared" si="6"/>
        <v>44877</v>
      </c>
      <c r="M5" s="8">
        <f t="shared" si="6"/>
        <v>44878</v>
      </c>
      <c r="N5" s="6">
        <f t="shared" si="6"/>
        <v>44879</v>
      </c>
      <c r="O5" s="7">
        <f t="shared" si="6"/>
        <v>44880</v>
      </c>
      <c r="P5" s="7">
        <f t="shared" si="6"/>
        <v>44881</v>
      </c>
      <c r="Q5" s="7">
        <f t="shared" si="6"/>
        <v>44882</v>
      </c>
      <c r="R5" s="7">
        <f t="shared" si="6"/>
        <v>44883</v>
      </c>
      <c r="S5" s="7">
        <f t="shared" si="6"/>
        <v>44884</v>
      </c>
      <c r="T5" s="8">
        <f t="shared" si="6"/>
        <v>44885</v>
      </c>
      <c r="U5" s="6">
        <f t="shared" si="6"/>
        <v>44886</v>
      </c>
      <c r="V5" s="7">
        <f t="shared" si="6"/>
        <v>44887</v>
      </c>
      <c r="W5" s="7">
        <f t="shared" si="6"/>
        <v>44888</v>
      </c>
      <c r="X5" s="7">
        <f t="shared" si="6"/>
        <v>44889</v>
      </c>
      <c r="Y5" s="7">
        <f t="shared" si="6"/>
        <v>44890</v>
      </c>
      <c r="Z5" s="7">
        <f t="shared" si="6"/>
        <v>44891</v>
      </c>
      <c r="AA5" s="8">
        <f t="shared" si="6"/>
        <v>44892</v>
      </c>
      <c r="AB5" s="6">
        <f t="shared" si="6"/>
        <v>44893</v>
      </c>
      <c r="AC5" s="7">
        <f t="shared" si="6"/>
        <v>44894</v>
      </c>
      <c r="AD5" s="7">
        <f t="shared" si="6"/>
        <v>44895</v>
      </c>
      <c r="AE5" s="7">
        <f t="shared" si="6"/>
        <v>44896</v>
      </c>
      <c r="AF5" s="7">
        <f t="shared" si="6"/>
        <v>44897</v>
      </c>
      <c r="AG5" s="7">
        <f t="shared" si="6"/>
        <v>44898</v>
      </c>
      <c r="AH5" s="8">
        <f t="shared" si="6"/>
        <v>44899</v>
      </c>
      <c r="AI5" s="6">
        <f t="shared" si="6"/>
        <v>44900</v>
      </c>
      <c r="AJ5" s="7">
        <f t="shared" si="6"/>
        <v>44901</v>
      </c>
      <c r="AK5" s="7">
        <f t="shared" si="6"/>
        <v>44902</v>
      </c>
      <c r="AL5" s="7">
        <f t="shared" si="6"/>
        <v>44903</v>
      </c>
      <c r="AM5" s="7">
        <f t="shared" si="6"/>
        <v>44904</v>
      </c>
      <c r="AN5" s="7">
        <f t="shared" si="6"/>
        <v>44905</v>
      </c>
      <c r="AO5" s="8">
        <f t="shared" si="6"/>
        <v>44906</v>
      </c>
      <c r="AP5" s="6">
        <f t="shared" si="6"/>
        <v>44907</v>
      </c>
      <c r="AQ5" s="7">
        <f t="shared" si="6"/>
        <v>44908</v>
      </c>
      <c r="AR5" s="7">
        <f t="shared" si="6"/>
        <v>44909</v>
      </c>
      <c r="AS5" s="7">
        <f t="shared" si="6"/>
        <v>44910</v>
      </c>
      <c r="AT5" s="7">
        <f t="shared" si="6"/>
        <v>44911</v>
      </c>
      <c r="AU5" s="7">
        <f t="shared" si="6"/>
        <v>44912</v>
      </c>
      <c r="AV5" s="8">
        <f t="shared" si="6"/>
        <v>44913</v>
      </c>
      <c r="AW5" s="6">
        <f t="shared" si="6"/>
        <v>44914</v>
      </c>
      <c r="AX5" s="7">
        <f t="shared" si="6"/>
        <v>44915</v>
      </c>
      <c r="AY5" s="7">
        <f t="shared" si="6"/>
        <v>44916</v>
      </c>
      <c r="AZ5" s="7">
        <f t="shared" si="6"/>
        <v>44917</v>
      </c>
      <c r="BA5" s="7">
        <f t="shared" si="6"/>
        <v>44918</v>
      </c>
      <c r="BB5" s="7">
        <f t="shared" si="6"/>
        <v>44919</v>
      </c>
      <c r="BC5" s="8">
        <f t="shared" si="6"/>
        <v>44920</v>
      </c>
    </row>
    <row r="6" spans="1:55" x14ac:dyDescent="0.3">
      <c r="A6" s="9" t="s">
        <v>2</v>
      </c>
      <c r="B6" s="9" t="s">
        <v>25</v>
      </c>
      <c r="C6" s="9" t="s">
        <v>3</v>
      </c>
      <c r="D6" s="9" t="s">
        <v>4</v>
      </c>
      <c r="E6" s="9" t="s">
        <v>5</v>
      </c>
      <c r="F6" s="10"/>
      <c r="G6" s="11" t="str">
        <f>LEFT(TEXT(G5,"ddd"),1)</f>
        <v>M</v>
      </c>
      <c r="H6" s="11" t="str">
        <f t="shared" ref="H6:BC6" si="7">LEFT(TEXT(H5,"ddd"),1)</f>
        <v>T</v>
      </c>
      <c r="I6" s="11" t="str">
        <f t="shared" si="7"/>
        <v>W</v>
      </c>
      <c r="J6" s="11" t="str">
        <f t="shared" si="7"/>
        <v>T</v>
      </c>
      <c r="K6" s="11" t="str">
        <f t="shared" si="7"/>
        <v>F</v>
      </c>
      <c r="L6" s="11" t="str">
        <f t="shared" si="7"/>
        <v>S</v>
      </c>
      <c r="M6" s="11" t="str">
        <f t="shared" si="7"/>
        <v>S</v>
      </c>
      <c r="N6" s="12" t="str">
        <f t="shared" si="7"/>
        <v>M</v>
      </c>
      <c r="O6" s="12" t="str">
        <f t="shared" si="7"/>
        <v>T</v>
      </c>
      <c r="P6" s="12" t="str">
        <f t="shared" si="7"/>
        <v>W</v>
      </c>
      <c r="Q6" s="12" t="str">
        <f t="shared" si="7"/>
        <v>T</v>
      </c>
      <c r="R6" s="12" t="str">
        <f t="shared" si="7"/>
        <v>F</v>
      </c>
      <c r="S6" s="12" t="str">
        <f t="shared" si="7"/>
        <v>S</v>
      </c>
      <c r="T6" s="12" t="str">
        <f t="shared" si="7"/>
        <v>S</v>
      </c>
      <c r="U6" s="12" t="str">
        <f t="shared" si="7"/>
        <v>M</v>
      </c>
      <c r="V6" s="12" t="str">
        <f t="shared" si="7"/>
        <v>T</v>
      </c>
      <c r="W6" s="12" t="str">
        <f t="shared" si="7"/>
        <v>W</v>
      </c>
      <c r="X6" s="12" t="str">
        <f t="shared" si="7"/>
        <v>T</v>
      </c>
      <c r="Y6" s="12" t="str">
        <f t="shared" si="7"/>
        <v>F</v>
      </c>
      <c r="Z6" s="12" t="str">
        <f t="shared" si="7"/>
        <v>S</v>
      </c>
      <c r="AA6" s="12" t="str">
        <f t="shared" si="7"/>
        <v>S</v>
      </c>
      <c r="AB6" s="12" t="str">
        <f t="shared" si="7"/>
        <v>M</v>
      </c>
      <c r="AC6" s="12" t="str">
        <f t="shared" si="7"/>
        <v>T</v>
      </c>
      <c r="AD6" s="12" t="str">
        <f t="shared" si="7"/>
        <v>W</v>
      </c>
      <c r="AE6" s="12" t="str">
        <f t="shared" si="7"/>
        <v>T</v>
      </c>
      <c r="AF6" s="12" t="str">
        <f t="shared" si="7"/>
        <v>F</v>
      </c>
      <c r="AG6" s="12" t="str">
        <f t="shared" si="7"/>
        <v>S</v>
      </c>
      <c r="AH6" s="12" t="str">
        <f t="shared" si="7"/>
        <v>S</v>
      </c>
      <c r="AI6" s="12" t="str">
        <f t="shared" si="7"/>
        <v>M</v>
      </c>
      <c r="AJ6" s="12" t="str">
        <f t="shared" si="7"/>
        <v>T</v>
      </c>
      <c r="AK6" s="12" t="str">
        <f t="shared" si="7"/>
        <v>W</v>
      </c>
      <c r="AL6" s="12" t="str">
        <f t="shared" si="7"/>
        <v>T</v>
      </c>
      <c r="AM6" s="12" t="str">
        <f t="shared" si="7"/>
        <v>F</v>
      </c>
      <c r="AN6" s="12" t="str">
        <f t="shared" si="7"/>
        <v>S</v>
      </c>
      <c r="AO6" s="12" t="str">
        <f t="shared" si="7"/>
        <v>S</v>
      </c>
      <c r="AP6" s="12" t="str">
        <f t="shared" si="7"/>
        <v>M</v>
      </c>
      <c r="AQ6" s="12" t="str">
        <f t="shared" si="7"/>
        <v>T</v>
      </c>
      <c r="AR6" s="12" t="str">
        <f t="shared" si="7"/>
        <v>W</v>
      </c>
      <c r="AS6" s="12" t="str">
        <f t="shared" si="7"/>
        <v>T</v>
      </c>
      <c r="AT6" s="12" t="str">
        <f t="shared" si="7"/>
        <v>F</v>
      </c>
      <c r="AU6" s="12" t="str">
        <f t="shared" si="7"/>
        <v>S</v>
      </c>
      <c r="AV6" s="12" t="str">
        <f t="shared" si="7"/>
        <v>S</v>
      </c>
      <c r="AW6" s="12" t="str">
        <f t="shared" si="7"/>
        <v>M</v>
      </c>
      <c r="AX6" s="12" t="str">
        <f t="shared" si="7"/>
        <v>T</v>
      </c>
      <c r="AY6" s="12" t="str">
        <f t="shared" si="7"/>
        <v>W</v>
      </c>
      <c r="AZ6" s="12" t="str">
        <f t="shared" si="7"/>
        <v>T</v>
      </c>
      <c r="BA6" s="12" t="str">
        <f t="shared" si="7"/>
        <v>F</v>
      </c>
      <c r="BB6" s="12" t="str">
        <f t="shared" si="7"/>
        <v>S</v>
      </c>
      <c r="BC6" s="12" t="str">
        <f t="shared" si="7"/>
        <v>S</v>
      </c>
    </row>
    <row r="7" spans="1:55" x14ac:dyDescent="0.3">
      <c r="A7" s="13" t="s">
        <v>6</v>
      </c>
      <c r="B7" s="13"/>
      <c r="C7" s="15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 x14ac:dyDescent="0.3">
      <c r="A8" s="16" t="s">
        <v>10</v>
      </c>
      <c r="B8" s="16" t="s">
        <v>9</v>
      </c>
      <c r="C8" s="18">
        <v>1</v>
      </c>
      <c r="D8" s="17">
        <v>44876</v>
      </c>
      <c r="E8" s="17">
        <v>44878</v>
      </c>
      <c r="F8" s="1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5" x14ac:dyDescent="0.3">
      <c r="A9" s="16" t="s">
        <v>19</v>
      </c>
      <c r="B9" s="16" t="s">
        <v>27</v>
      </c>
      <c r="C9" s="18">
        <v>1</v>
      </c>
      <c r="D9" s="17">
        <v>44878</v>
      </c>
      <c r="E9" s="17">
        <v>44881</v>
      </c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5" x14ac:dyDescent="0.3">
      <c r="A10" s="16" t="s">
        <v>11</v>
      </c>
      <c r="B10" s="16" t="s">
        <v>27</v>
      </c>
      <c r="C10" s="18">
        <v>1</v>
      </c>
      <c r="D10" s="17">
        <v>44881</v>
      </c>
      <c r="E10" s="17">
        <v>44886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5" x14ac:dyDescent="0.3">
      <c r="A11" s="16" t="s">
        <v>23</v>
      </c>
      <c r="B11" s="16" t="s">
        <v>27</v>
      </c>
      <c r="C11" s="18">
        <v>1</v>
      </c>
      <c r="D11" s="17">
        <v>44886</v>
      </c>
      <c r="E11" s="17">
        <v>44889</v>
      </c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5" x14ac:dyDescent="0.3">
      <c r="A12" s="16" t="s">
        <v>12</v>
      </c>
      <c r="B12" s="16" t="s">
        <v>27</v>
      </c>
      <c r="C12" s="18">
        <v>1</v>
      </c>
      <c r="D12" s="17">
        <v>44889</v>
      </c>
      <c r="E12" s="17">
        <v>44897</v>
      </c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5" x14ac:dyDescent="0.3">
      <c r="A13" s="16" t="s">
        <v>13</v>
      </c>
      <c r="B13" s="16" t="s">
        <v>27</v>
      </c>
      <c r="C13" s="18">
        <v>1</v>
      </c>
      <c r="D13" s="17">
        <v>44897</v>
      </c>
      <c r="E13" s="17">
        <v>44901</v>
      </c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5" x14ac:dyDescent="0.3">
      <c r="A14" s="16" t="s">
        <v>14</v>
      </c>
      <c r="B14" s="16" t="s">
        <v>27</v>
      </c>
      <c r="C14" s="18">
        <v>1</v>
      </c>
      <c r="D14" s="17">
        <v>44901</v>
      </c>
      <c r="E14" s="17">
        <v>44904</v>
      </c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5" x14ac:dyDescent="0.3">
      <c r="A15" s="16" t="s">
        <v>24</v>
      </c>
      <c r="B15" s="16" t="s">
        <v>27</v>
      </c>
      <c r="C15" s="18">
        <v>1</v>
      </c>
      <c r="D15" s="17">
        <v>44897</v>
      </c>
      <c r="E15" s="17">
        <v>44906</v>
      </c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spans="1:55" x14ac:dyDescent="0.3">
      <c r="A16" s="13" t="s">
        <v>22</v>
      </c>
      <c r="B16" s="13"/>
      <c r="C16" s="19"/>
      <c r="D16" s="17"/>
      <c r="E16" s="17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x14ac:dyDescent="0.3">
      <c r="A17" s="16" t="s">
        <v>15</v>
      </c>
      <c r="B17" s="16" t="s">
        <v>9</v>
      </c>
      <c r="C17" s="18">
        <v>1</v>
      </c>
      <c r="D17" s="17">
        <v>44896</v>
      </c>
      <c r="E17" s="17">
        <v>44898</v>
      </c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x14ac:dyDescent="0.3">
      <c r="A18" s="16" t="s">
        <v>16</v>
      </c>
      <c r="B18" s="16" t="s">
        <v>9</v>
      </c>
      <c r="C18" s="18">
        <v>1</v>
      </c>
      <c r="D18" s="17">
        <v>44898</v>
      </c>
      <c r="E18" s="17">
        <v>44900</v>
      </c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x14ac:dyDescent="0.3">
      <c r="A19" s="16" t="s">
        <v>17</v>
      </c>
      <c r="B19" s="16" t="s">
        <v>9</v>
      </c>
      <c r="C19" s="18">
        <v>1</v>
      </c>
      <c r="D19" s="17">
        <v>44898</v>
      </c>
      <c r="E19" s="17">
        <v>44899</v>
      </c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x14ac:dyDescent="0.3">
      <c r="A20" s="16" t="s">
        <v>18</v>
      </c>
      <c r="B20" s="16" t="s">
        <v>9</v>
      </c>
      <c r="C20" s="18">
        <v>1</v>
      </c>
      <c r="D20" s="17">
        <v>44900</v>
      </c>
      <c r="E20" s="17">
        <v>44903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4" spans="1:55" ht="21" x14ac:dyDescent="0.4">
      <c r="A24" s="20"/>
      <c r="B24" s="20"/>
      <c r="C24" s="4" t="s">
        <v>0</v>
      </c>
      <c r="D24" s="21">
        <v>44882</v>
      </c>
      <c r="E24" s="2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x14ac:dyDescent="0.3">
      <c r="C25" s="4" t="s">
        <v>1</v>
      </c>
      <c r="D25" s="5">
        <v>1</v>
      </c>
      <c r="E25" s="2"/>
      <c r="F25" s="2"/>
      <c r="G25" s="23">
        <f>G26</f>
        <v>44872</v>
      </c>
      <c r="H25" s="24"/>
      <c r="I25" s="24"/>
      <c r="J25" s="24"/>
      <c r="K25" s="24"/>
      <c r="L25" s="24"/>
      <c r="M25" s="25"/>
      <c r="N25" s="23">
        <f t="shared" ref="N25" si="8">N26</f>
        <v>44879</v>
      </c>
      <c r="O25" s="24"/>
      <c r="P25" s="24"/>
      <c r="Q25" s="24"/>
      <c r="R25" s="24"/>
      <c r="S25" s="24"/>
      <c r="T25" s="25"/>
      <c r="U25" s="23">
        <f t="shared" ref="U25" si="9">U26</f>
        <v>44886</v>
      </c>
      <c r="V25" s="24"/>
      <c r="W25" s="24"/>
      <c r="X25" s="24"/>
      <c r="Y25" s="24"/>
      <c r="Z25" s="24"/>
      <c r="AA25" s="25"/>
      <c r="AB25" s="23">
        <f t="shared" ref="AB25" si="10">AB26</f>
        <v>44893</v>
      </c>
      <c r="AC25" s="24"/>
      <c r="AD25" s="24"/>
      <c r="AE25" s="24"/>
      <c r="AF25" s="24"/>
      <c r="AG25" s="24"/>
      <c r="AH25" s="25"/>
      <c r="AI25" s="23">
        <f t="shared" ref="AI25" si="11">AI26</f>
        <v>44900</v>
      </c>
      <c r="AJ25" s="24"/>
      <c r="AK25" s="24"/>
      <c r="AL25" s="24"/>
      <c r="AM25" s="24"/>
      <c r="AN25" s="24"/>
      <c r="AO25" s="25"/>
      <c r="AP25" s="23">
        <f t="shared" ref="AP25" si="12">AP26</f>
        <v>44907</v>
      </c>
      <c r="AQ25" s="24"/>
      <c r="AR25" s="24"/>
      <c r="AS25" s="24"/>
      <c r="AT25" s="24"/>
      <c r="AU25" s="24"/>
      <c r="AV25" s="25"/>
      <c r="AW25" s="23">
        <f t="shared" ref="AW25" si="13">AW26</f>
        <v>44914</v>
      </c>
      <c r="AX25" s="24"/>
      <c r="AY25" s="24"/>
      <c r="AZ25" s="24"/>
      <c r="BA25" s="24"/>
      <c r="BB25" s="24"/>
      <c r="BC25" s="25"/>
    </row>
    <row r="26" spans="1:55" ht="21" x14ac:dyDescent="0.4">
      <c r="A26" s="20" t="s">
        <v>20</v>
      </c>
      <c r="B26" s="20"/>
      <c r="C26" s="2"/>
      <c r="D26" s="2"/>
      <c r="E26" s="2"/>
      <c r="F26" s="2"/>
      <c r="G26" s="6">
        <f>$D$3-WEEKDAY(project_start,3)+(display_week-1)*7</f>
        <v>44872</v>
      </c>
      <c r="H26" s="7">
        <f>G26+1</f>
        <v>44873</v>
      </c>
      <c r="I26" s="7">
        <f t="shared" ref="I26" si="14">H26+1</f>
        <v>44874</v>
      </c>
      <c r="J26" s="7">
        <f t="shared" ref="J26" si="15">I26+1</f>
        <v>44875</v>
      </c>
      <c r="K26" s="7">
        <f t="shared" ref="K26" si="16">J26+1</f>
        <v>44876</v>
      </c>
      <c r="L26" s="7">
        <f t="shared" ref="L26" si="17">K26+1</f>
        <v>44877</v>
      </c>
      <c r="M26" s="8">
        <f t="shared" ref="M26" si="18">L26+1</f>
        <v>44878</v>
      </c>
      <c r="N26" s="6">
        <f t="shared" ref="N26" si="19">M26+1</f>
        <v>44879</v>
      </c>
      <c r="O26" s="7">
        <f t="shared" ref="O26" si="20">N26+1</f>
        <v>44880</v>
      </c>
      <c r="P26" s="7">
        <f t="shared" ref="P26" si="21">O26+1</f>
        <v>44881</v>
      </c>
      <c r="Q26" s="7">
        <f t="shared" ref="Q26" si="22">P26+1</f>
        <v>44882</v>
      </c>
      <c r="R26" s="7">
        <f t="shared" ref="R26" si="23">Q26+1</f>
        <v>44883</v>
      </c>
      <c r="S26" s="7">
        <f t="shared" ref="S26" si="24">R26+1</f>
        <v>44884</v>
      </c>
      <c r="T26" s="8">
        <f t="shared" ref="T26" si="25">S26+1</f>
        <v>44885</v>
      </c>
      <c r="U26" s="6">
        <f t="shared" ref="U26" si="26">T26+1</f>
        <v>44886</v>
      </c>
      <c r="V26" s="7">
        <f t="shared" ref="V26" si="27">U26+1</f>
        <v>44887</v>
      </c>
      <c r="W26" s="7">
        <f t="shared" ref="W26" si="28">V26+1</f>
        <v>44888</v>
      </c>
      <c r="X26" s="7">
        <f t="shared" ref="X26" si="29">W26+1</f>
        <v>44889</v>
      </c>
      <c r="Y26" s="7">
        <f t="shared" ref="Y26" si="30">X26+1</f>
        <v>44890</v>
      </c>
      <c r="Z26" s="7">
        <f t="shared" ref="Z26" si="31">Y26+1</f>
        <v>44891</v>
      </c>
      <c r="AA26" s="8">
        <f t="shared" ref="AA26" si="32">Z26+1</f>
        <v>44892</v>
      </c>
      <c r="AB26" s="6">
        <f t="shared" ref="AB26" si="33">AA26+1</f>
        <v>44893</v>
      </c>
      <c r="AC26" s="7">
        <f t="shared" ref="AC26" si="34">AB26+1</f>
        <v>44894</v>
      </c>
      <c r="AD26" s="7">
        <f t="shared" ref="AD26" si="35">AC26+1</f>
        <v>44895</v>
      </c>
      <c r="AE26" s="7">
        <f t="shared" ref="AE26" si="36">AD26+1</f>
        <v>44896</v>
      </c>
      <c r="AF26" s="7">
        <f t="shared" ref="AF26" si="37">AE26+1</f>
        <v>44897</v>
      </c>
      <c r="AG26" s="7">
        <f t="shared" ref="AG26" si="38">AF26+1</f>
        <v>44898</v>
      </c>
      <c r="AH26" s="8">
        <f t="shared" ref="AH26" si="39">AG26+1</f>
        <v>44899</v>
      </c>
      <c r="AI26" s="6">
        <f t="shared" ref="AI26" si="40">AH26+1</f>
        <v>44900</v>
      </c>
      <c r="AJ26" s="7">
        <f t="shared" ref="AJ26" si="41">AI26+1</f>
        <v>44901</v>
      </c>
      <c r="AK26" s="7">
        <f t="shared" ref="AK26" si="42">AJ26+1</f>
        <v>44902</v>
      </c>
      <c r="AL26" s="7">
        <f t="shared" ref="AL26" si="43">AK26+1</f>
        <v>44903</v>
      </c>
      <c r="AM26" s="7">
        <f t="shared" ref="AM26" si="44">AL26+1</f>
        <v>44904</v>
      </c>
      <c r="AN26" s="7">
        <f t="shared" ref="AN26" si="45">AM26+1</f>
        <v>44905</v>
      </c>
      <c r="AO26" s="8">
        <f t="shared" ref="AO26" si="46">AN26+1</f>
        <v>44906</v>
      </c>
      <c r="AP26" s="6">
        <f t="shared" ref="AP26" si="47">AO26+1</f>
        <v>44907</v>
      </c>
      <c r="AQ26" s="7">
        <f t="shared" ref="AQ26" si="48">AP26+1</f>
        <v>44908</v>
      </c>
      <c r="AR26" s="7">
        <f t="shared" ref="AR26" si="49">AQ26+1</f>
        <v>44909</v>
      </c>
      <c r="AS26" s="7">
        <f t="shared" ref="AS26" si="50">AR26+1</f>
        <v>44910</v>
      </c>
      <c r="AT26" s="7">
        <f t="shared" ref="AT26" si="51">AS26+1</f>
        <v>44911</v>
      </c>
      <c r="AU26" s="7">
        <f t="shared" ref="AU26" si="52">AT26+1</f>
        <v>44912</v>
      </c>
      <c r="AV26" s="8">
        <f t="shared" ref="AV26" si="53">AU26+1</f>
        <v>44913</v>
      </c>
      <c r="AW26" s="6">
        <f t="shared" ref="AW26" si="54">AV26+1</f>
        <v>44914</v>
      </c>
      <c r="AX26" s="7">
        <f t="shared" ref="AX26" si="55">AW26+1</f>
        <v>44915</v>
      </c>
      <c r="AY26" s="7">
        <f t="shared" ref="AY26" si="56">AX26+1</f>
        <v>44916</v>
      </c>
      <c r="AZ26" s="7">
        <f t="shared" ref="AZ26" si="57">AY26+1</f>
        <v>44917</v>
      </c>
      <c r="BA26" s="7">
        <f t="shared" ref="BA26" si="58">AZ26+1</f>
        <v>44918</v>
      </c>
      <c r="BB26" s="7">
        <f t="shared" ref="BB26" si="59">BA26+1</f>
        <v>44919</v>
      </c>
      <c r="BC26" s="8">
        <f t="shared" ref="BC26" si="60">BB26+1</f>
        <v>44920</v>
      </c>
    </row>
    <row r="27" spans="1:55" x14ac:dyDescent="0.3">
      <c r="A27" s="9" t="s">
        <v>2</v>
      </c>
      <c r="B27" s="9" t="s">
        <v>26</v>
      </c>
      <c r="C27" s="9" t="s">
        <v>3</v>
      </c>
      <c r="D27" s="9" t="s">
        <v>4</v>
      </c>
      <c r="E27" s="9" t="s">
        <v>5</v>
      </c>
      <c r="F27" s="10"/>
      <c r="G27" s="11" t="str">
        <f>LEFT(TEXT(G26,"ddd"),1)</f>
        <v>M</v>
      </c>
      <c r="H27" s="11" t="str">
        <f t="shared" ref="H27:BC27" si="61">LEFT(TEXT(H26,"ddd"),1)</f>
        <v>T</v>
      </c>
      <c r="I27" s="11" t="str">
        <f t="shared" si="61"/>
        <v>W</v>
      </c>
      <c r="J27" s="11" t="str">
        <f t="shared" si="61"/>
        <v>T</v>
      </c>
      <c r="K27" s="11" t="str">
        <f t="shared" si="61"/>
        <v>F</v>
      </c>
      <c r="L27" s="11" t="str">
        <f t="shared" si="61"/>
        <v>S</v>
      </c>
      <c r="M27" s="11" t="str">
        <f t="shared" si="61"/>
        <v>S</v>
      </c>
      <c r="N27" s="12" t="str">
        <f t="shared" si="61"/>
        <v>M</v>
      </c>
      <c r="O27" s="12" t="str">
        <f t="shared" si="61"/>
        <v>T</v>
      </c>
      <c r="P27" s="12" t="str">
        <f t="shared" si="61"/>
        <v>W</v>
      </c>
      <c r="Q27" s="12" t="str">
        <f t="shared" si="61"/>
        <v>T</v>
      </c>
      <c r="R27" s="12" t="str">
        <f t="shared" si="61"/>
        <v>F</v>
      </c>
      <c r="S27" s="12" t="str">
        <f t="shared" si="61"/>
        <v>S</v>
      </c>
      <c r="T27" s="12" t="str">
        <f t="shared" si="61"/>
        <v>S</v>
      </c>
      <c r="U27" s="12" t="str">
        <f t="shared" si="61"/>
        <v>M</v>
      </c>
      <c r="V27" s="12" t="str">
        <f t="shared" si="61"/>
        <v>T</v>
      </c>
      <c r="W27" s="12" t="str">
        <f t="shared" si="61"/>
        <v>W</v>
      </c>
      <c r="X27" s="12" t="str">
        <f t="shared" si="61"/>
        <v>T</v>
      </c>
      <c r="Y27" s="12" t="str">
        <f t="shared" si="61"/>
        <v>F</v>
      </c>
      <c r="Z27" s="12" t="str">
        <f t="shared" si="61"/>
        <v>S</v>
      </c>
      <c r="AA27" s="12" t="str">
        <f t="shared" si="61"/>
        <v>S</v>
      </c>
      <c r="AB27" s="12" t="str">
        <f t="shared" si="61"/>
        <v>M</v>
      </c>
      <c r="AC27" s="12" t="str">
        <f t="shared" si="61"/>
        <v>T</v>
      </c>
      <c r="AD27" s="12" t="str">
        <f t="shared" si="61"/>
        <v>W</v>
      </c>
      <c r="AE27" s="12" t="str">
        <f t="shared" si="61"/>
        <v>T</v>
      </c>
      <c r="AF27" s="12" t="str">
        <f t="shared" si="61"/>
        <v>F</v>
      </c>
      <c r="AG27" s="12" t="str">
        <f t="shared" si="61"/>
        <v>S</v>
      </c>
      <c r="AH27" s="12" t="str">
        <f t="shared" si="61"/>
        <v>S</v>
      </c>
      <c r="AI27" s="12" t="str">
        <f t="shared" si="61"/>
        <v>M</v>
      </c>
      <c r="AJ27" s="12" t="str">
        <f t="shared" si="61"/>
        <v>T</v>
      </c>
      <c r="AK27" s="12" t="str">
        <f t="shared" si="61"/>
        <v>W</v>
      </c>
      <c r="AL27" s="12" t="str">
        <f t="shared" si="61"/>
        <v>T</v>
      </c>
      <c r="AM27" s="12" t="str">
        <f t="shared" si="61"/>
        <v>F</v>
      </c>
      <c r="AN27" s="12" t="str">
        <f t="shared" si="61"/>
        <v>S</v>
      </c>
      <c r="AO27" s="12" t="str">
        <f t="shared" si="61"/>
        <v>S</v>
      </c>
      <c r="AP27" s="12" t="str">
        <f t="shared" si="61"/>
        <v>M</v>
      </c>
      <c r="AQ27" s="12" t="str">
        <f t="shared" si="61"/>
        <v>T</v>
      </c>
      <c r="AR27" s="12" t="str">
        <f t="shared" si="61"/>
        <v>W</v>
      </c>
      <c r="AS27" s="12" t="str">
        <f t="shared" si="61"/>
        <v>T</v>
      </c>
      <c r="AT27" s="12" t="str">
        <f t="shared" si="61"/>
        <v>F</v>
      </c>
      <c r="AU27" s="12" t="str">
        <f t="shared" si="61"/>
        <v>S</v>
      </c>
      <c r="AV27" s="12" t="str">
        <f t="shared" si="61"/>
        <v>S</v>
      </c>
      <c r="AW27" s="12" t="str">
        <f t="shared" si="61"/>
        <v>M</v>
      </c>
      <c r="AX27" s="12" t="str">
        <f t="shared" si="61"/>
        <v>T</v>
      </c>
      <c r="AY27" s="12" t="str">
        <f t="shared" si="61"/>
        <v>W</v>
      </c>
      <c r="AZ27" s="12" t="str">
        <f t="shared" si="61"/>
        <v>T</v>
      </c>
      <c r="BA27" s="12" t="str">
        <f t="shared" si="61"/>
        <v>F</v>
      </c>
      <c r="BB27" s="12" t="str">
        <f t="shared" si="61"/>
        <v>S</v>
      </c>
      <c r="BC27" s="12" t="str">
        <f t="shared" si="61"/>
        <v>S</v>
      </c>
    </row>
    <row r="28" spans="1:55" x14ac:dyDescent="0.3">
      <c r="A28" s="13" t="s">
        <v>6</v>
      </c>
      <c r="B28" s="13"/>
      <c r="C28" s="15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</row>
    <row r="29" spans="1:55" x14ac:dyDescent="0.3">
      <c r="A29" s="16" t="s">
        <v>10</v>
      </c>
      <c r="B29" s="16" t="s">
        <v>28</v>
      </c>
      <c r="C29" s="18">
        <v>1</v>
      </c>
      <c r="D29" s="17">
        <v>44882</v>
      </c>
      <c r="E29" s="17">
        <v>44905</v>
      </c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</row>
    <row r="30" spans="1:55" x14ac:dyDescent="0.3">
      <c r="A30" s="16" t="s">
        <v>19</v>
      </c>
      <c r="B30" s="16" t="s">
        <v>27</v>
      </c>
      <c r="C30" s="18">
        <v>1</v>
      </c>
      <c r="D30" s="17">
        <v>44884</v>
      </c>
      <c r="E30" s="17">
        <v>44886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</row>
    <row r="31" spans="1:55" x14ac:dyDescent="0.3">
      <c r="A31" s="16" t="s">
        <v>11</v>
      </c>
      <c r="B31" s="16" t="s">
        <v>27</v>
      </c>
      <c r="C31" s="18">
        <v>1</v>
      </c>
      <c r="D31" s="17">
        <v>44886</v>
      </c>
      <c r="E31" s="17">
        <v>44891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</row>
    <row r="32" spans="1:55" x14ac:dyDescent="0.3">
      <c r="A32" s="16" t="s">
        <v>23</v>
      </c>
      <c r="B32" s="16" t="s">
        <v>27</v>
      </c>
      <c r="C32" s="18">
        <v>0.2</v>
      </c>
      <c r="D32" s="17">
        <v>44891</v>
      </c>
      <c r="E32" s="17">
        <v>44906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x14ac:dyDescent="0.3">
      <c r="A33" s="16" t="s">
        <v>12</v>
      </c>
      <c r="B33" s="16" t="s">
        <v>27</v>
      </c>
      <c r="C33" s="18">
        <v>1</v>
      </c>
      <c r="D33" s="17">
        <v>44892</v>
      </c>
      <c r="E33" s="17">
        <v>44899</v>
      </c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x14ac:dyDescent="0.3">
      <c r="A34" s="16" t="s">
        <v>13</v>
      </c>
      <c r="B34" s="16" t="s">
        <v>27</v>
      </c>
      <c r="C34" s="18">
        <v>1</v>
      </c>
      <c r="D34" s="17">
        <v>44899</v>
      </c>
      <c r="E34" s="17">
        <v>44906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</row>
    <row r="35" spans="1:55" x14ac:dyDescent="0.3">
      <c r="A35" s="16" t="s">
        <v>14</v>
      </c>
      <c r="B35" s="16" t="s">
        <v>27</v>
      </c>
      <c r="C35" s="18">
        <v>0.75</v>
      </c>
      <c r="D35" s="17">
        <v>44899</v>
      </c>
      <c r="E35" s="17">
        <v>44901</v>
      </c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 x14ac:dyDescent="0.3">
      <c r="A36" s="16" t="s">
        <v>24</v>
      </c>
      <c r="B36" s="16" t="s">
        <v>27</v>
      </c>
      <c r="C36" s="18">
        <v>0</v>
      </c>
      <c r="D36" s="17">
        <v>44899</v>
      </c>
      <c r="E36" s="17">
        <v>44906</v>
      </c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</row>
    <row r="37" spans="1:55" x14ac:dyDescent="0.3">
      <c r="A37" s="13" t="s">
        <v>22</v>
      </c>
      <c r="B37" s="13"/>
      <c r="C37" s="19"/>
      <c r="D37" s="17"/>
      <c r="E37" s="17"/>
      <c r="F37" s="1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</row>
    <row r="38" spans="1:55" x14ac:dyDescent="0.3">
      <c r="A38" s="16" t="s">
        <v>15</v>
      </c>
      <c r="B38" s="16" t="s">
        <v>9</v>
      </c>
      <c r="C38" s="18">
        <v>1</v>
      </c>
      <c r="D38" s="17">
        <v>44896</v>
      </c>
      <c r="E38" s="17">
        <v>44906</v>
      </c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 x14ac:dyDescent="0.3">
      <c r="A39" s="16" t="s">
        <v>16</v>
      </c>
      <c r="B39" s="16" t="s">
        <v>9</v>
      </c>
      <c r="C39" s="18">
        <v>1</v>
      </c>
      <c r="D39" s="17">
        <v>44899</v>
      </c>
      <c r="E39" s="17">
        <v>44900</v>
      </c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x14ac:dyDescent="0.3">
      <c r="A40" s="16" t="s">
        <v>17</v>
      </c>
      <c r="B40" s="16" t="s">
        <v>9</v>
      </c>
      <c r="C40" s="18">
        <v>1</v>
      </c>
      <c r="D40" s="17">
        <v>44899</v>
      </c>
      <c r="E40" s="17">
        <v>44900</v>
      </c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 x14ac:dyDescent="0.3">
      <c r="A41" s="16" t="s">
        <v>18</v>
      </c>
      <c r="B41" s="16" t="s">
        <v>9</v>
      </c>
      <c r="C41" s="18">
        <v>1</v>
      </c>
      <c r="D41" s="17">
        <v>44900</v>
      </c>
      <c r="E41" s="17">
        <v>44903</v>
      </c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</sheetData>
  <mergeCells count="16">
    <mergeCell ref="AP4:AV4"/>
    <mergeCell ref="AW4:BC4"/>
    <mergeCell ref="D24:E24"/>
    <mergeCell ref="G25:M25"/>
    <mergeCell ref="N25:T25"/>
    <mergeCell ref="U25:AA25"/>
    <mergeCell ref="AB25:AH25"/>
    <mergeCell ref="AI25:AO25"/>
    <mergeCell ref="AP25:AV25"/>
    <mergeCell ref="AW25:BC25"/>
    <mergeCell ref="AI4:AO4"/>
    <mergeCell ref="D3:E3"/>
    <mergeCell ref="G4:M4"/>
    <mergeCell ref="N4:T4"/>
    <mergeCell ref="U4:AA4"/>
    <mergeCell ref="AB4:AH4"/>
  </mergeCells>
  <conditionalFormatting sqref="G7:BC20 G28:BC41">
    <cfRule type="expression" dxfId="1" priority="6">
      <formula>AND(G$5&gt;=$D7,G$5&lt;=$E7)</formula>
    </cfRule>
  </conditionalFormatting>
  <conditionalFormatting sqref="G26:BC41 G5:BC20">
    <cfRule type="expression" dxfId="0" priority="5">
      <formula>G$5=TODAY()</formula>
    </cfRule>
  </conditionalFormatting>
  <conditionalFormatting sqref="C28:C41 C7:C20">
    <cfRule type="dataBar" priority="4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{F4FC0986-EF34-4360-8333-4513A6678AD6}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15240</xdr:colOff>
                    <xdr:row>1</xdr:row>
                    <xdr:rowOff>7620</xdr:rowOff>
                  </from>
                  <to>
                    <xdr:col>29</xdr:col>
                    <xdr:colOff>175260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6</xdr:col>
                    <xdr:colOff>15240</xdr:colOff>
                    <xdr:row>22</xdr:row>
                    <xdr:rowOff>7620</xdr:rowOff>
                  </from>
                  <to>
                    <xdr:col>29</xdr:col>
                    <xdr:colOff>175260</xdr:colOff>
                    <xdr:row>23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C0986-EF34-4360-8333-4513A6678A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C28:C41 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Yadiel Camacho</dc:creator>
  <cp:lastModifiedBy>Yadiel Camacho</cp:lastModifiedBy>
  <dcterms:created xsi:type="dcterms:W3CDTF">2022-12-08T23:26:50Z</dcterms:created>
  <dcterms:modified xsi:type="dcterms:W3CDTF">2022-12-12T14:43:56Z</dcterms:modified>
</cp:coreProperties>
</file>