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564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9" fullCalcOnLoad="1"/>
</workbook>
</file>

<file path=xl/styles.xml><?xml version="1.0" encoding="utf-8"?>
<styleSheet xmlns="http://schemas.openxmlformats.org/spreadsheetml/2006/main">
  <numFmts count="2">
    <numFmt numFmtId="164" formatCode="[$-409]h:mm\ AM/PM;@"/>
    <numFmt numFmtId="165" formatCode="h:mm;@"/>
  </numFmts>
  <fonts count="50">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39">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0"/>
    <xf numFmtId="164" fontId="3" fillId="9" borderId="1" pivotButton="0" quotePrefix="0" xfId="0"/>
    <xf numFmtId="165" fontId="18" fillId="9" borderId="1" pivotButton="0" quotePrefix="0" xfId="0"/>
    <xf numFmtId="164" fontId="3" fillId="9" borderId="6" pivotButton="0" quotePrefix="0" xfId="0"/>
    <xf numFmtId="164" fontId="3" fillId="0" borderId="10" pivotButton="0" quotePrefix="0" xfId="0"/>
    <xf numFmtId="164" fontId="3" fillId="0" borderId="1" pivotButton="0" quotePrefix="0" xfId="0"/>
    <xf numFmtId="165" fontId="18" fillId="0" borderId="1" pivotButton="0" quotePrefix="0" xfId="0"/>
    <xf numFmtId="164" fontId="3" fillId="0" borderId="6" pivotButton="0" quotePrefix="0" xfId="0"/>
    <xf numFmtId="164" fontId="3" fillId="0" borderId="7" pivotButton="0" quotePrefix="0" xfId="0"/>
    <xf numFmtId="164" fontId="3" fillId="0" borderId="8" pivotButton="0" quotePrefix="0" xfId="0"/>
    <xf numFmtId="165" fontId="18" fillId="0" borderId="8" pivotButton="0" quotePrefix="0" xfId="0"/>
    <xf numFmtId="0" fontId="18" fillId="0" borderId="8" applyAlignment="1" pivotButton="0" quotePrefix="0" xfId="0">
      <alignment horizontal="center"/>
    </xf>
    <xf numFmtId="164" fontId="3" fillId="0" borderId="0" pivotButton="0" quotePrefix="0" xfId="0"/>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0"/>
    <xf numFmtId="0" fontId="20" fillId="9" borderId="0" pivotButton="0" quotePrefix="0" xfId="0"/>
    <xf numFmtId="0" fontId="2" fillId="11" borderId="0" applyAlignment="1" pivotButton="0" quotePrefix="0" xfId="0">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4" borderId="1" applyAlignment="1" pivotButton="0" quotePrefix="0" xfId="0">
      <alignment horizontal="center"/>
    </xf>
    <xf numFmtId="0" fontId="2" fillId="14" borderId="1" applyAlignment="1" pivotButton="0" quotePrefix="0" xfId="0">
      <alignment horizontal="center"/>
    </xf>
    <xf numFmtId="0" fontId="9" fillId="14" borderId="1" applyAlignment="1" pivotButton="0" quotePrefix="0" xfId="0">
      <alignment horizontal="center"/>
    </xf>
    <xf numFmtId="0" fontId="10" fillId="14" borderId="1" applyAlignment="1" pivotButton="0" quotePrefix="0" xfId="0">
      <alignment horizontal="center"/>
    </xf>
    <xf numFmtId="0" fontId="12" fillId="14" borderId="1" applyAlignment="1" pivotButton="0" quotePrefix="0" xfId="0">
      <alignment horizontal="center"/>
    </xf>
    <xf numFmtId="0" fontId="1" fillId="14" borderId="0" pivotButton="0" quotePrefix="0" xfId="0"/>
    <xf numFmtId="0" fontId="2" fillId="14" borderId="0" pivotButton="0" quotePrefix="0" xfId="0"/>
    <xf numFmtId="0" fontId="3" fillId="14" borderId="0" pivotButton="0" quotePrefix="0" xfId="0"/>
    <xf numFmtId="0" fontId="14" fillId="14" borderId="0" pivotButton="0" quotePrefix="0" xfId="0"/>
    <xf numFmtId="0" fontId="1" fillId="14" borderId="1" pivotButton="0" quotePrefix="0" xfId="0"/>
    <xf numFmtId="0" fontId="2" fillId="14" borderId="1" pivotButton="0" quotePrefix="0" xfId="0"/>
    <xf numFmtId="0" fontId="3" fillId="14" borderId="1" pivotButton="0" quotePrefix="0" xfId="0"/>
    <xf numFmtId="0" fontId="14" fillId="14" borderId="1" pivotButton="0" quotePrefix="0" xfId="0"/>
    <xf numFmtId="0" fontId="0" fillId="9" borderId="0" pivotButton="0" quotePrefix="0" xfId="0"/>
    <xf numFmtId="0" fontId="20" fillId="0" borderId="0" applyAlignment="1" pivotButton="0" quotePrefix="0" xfId="0">
      <alignment horizontal="center"/>
    </xf>
    <xf numFmtId="0" fontId="0" fillId="11" borderId="0" pivotButton="0" quotePrefix="0" xfId="0"/>
    <xf numFmtId="0" fontId="0" fillId="0" borderId="0" pivotButton="0" quotePrefix="0" xfId="0"/>
    <xf numFmtId="0" fontId="0" fillId="13" borderId="0" pivotButton="0" quotePrefix="0" xfId="0"/>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0">
      <alignment horizontal="left"/>
    </xf>
    <xf numFmtId="0" fontId="2" fillId="11" borderId="0" pivotButton="0" quotePrefix="0" xfId="0"/>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3" fillId="0" borderId="1" applyAlignment="1" applyProtection="1" pivotButton="0" quotePrefix="0" xfId="0">
      <alignment horizontal="center"/>
      <protection locked="0" hidden="0"/>
    </xf>
    <xf numFmtId="0" fontId="24" fillId="0" borderId="1" applyAlignment="1" applyProtection="1" pivotButton="0" quotePrefix="0" xfId="0">
      <alignment horizontal="center"/>
      <protection locked="0" hidden="0"/>
    </xf>
    <xf numFmtId="0" fontId="0" fillId="0" borderId="13" pivotButton="0" quotePrefix="0" xfId="0"/>
    <xf numFmtId="164" fontId="3" fillId="15" borderId="3" pivotButton="0" quotePrefix="0" xfId="0"/>
    <xf numFmtId="164" fontId="3" fillId="15" borderId="4" pivotButton="0" quotePrefix="0" xfId="0"/>
    <xf numFmtId="165" fontId="18" fillId="15" borderId="4" pivotButton="0" quotePrefix="0" xfId="0"/>
    <xf numFmtId="16" fontId="18" fillId="15" borderId="20" pivotButton="0" quotePrefix="0" xfId="0"/>
    <xf numFmtId="16" fontId="18" fillId="0" borderId="20" pivotButton="0" quotePrefix="0" xfId="0"/>
    <xf numFmtId="165" fontId="18" fillId="0" borderId="20" pivotButton="0" quotePrefix="0" xfId="0"/>
    <xf numFmtId="164" fontId="3" fillId="0" borderId="4" pivotButton="0" quotePrefix="0" xfId="0"/>
    <xf numFmtId="164" fontId="3" fillId="0" borderId="5" pivotButton="0" quotePrefix="0" xfId="0"/>
    <xf numFmtId="164" fontId="3" fillId="13" borderId="10" pivotButton="0" quotePrefix="0" xfId="0"/>
    <xf numFmtId="164" fontId="3" fillId="13" borderId="1" pivotButton="0" quotePrefix="0" xfId="0"/>
    <xf numFmtId="165" fontId="18" fillId="13" borderId="1" pivotButton="0" quotePrefix="0" xfId="0"/>
    <xf numFmtId="0" fontId="27" fillId="17" borderId="1" pivotButton="0" quotePrefix="0" xfId="0"/>
    <xf numFmtId="0" fontId="27" fillId="18" borderId="1" pivotButton="0" quotePrefix="0" xfId="0"/>
    <xf numFmtId="165" fontId="18" fillId="19" borderId="1" pivotButton="0" quotePrefix="0" xfId="0"/>
    <xf numFmtId="164" fontId="3" fillId="19" borderId="1" pivotButton="0" quotePrefix="0" xfId="0"/>
    <xf numFmtId="164" fontId="3" fillId="19" borderId="6" pivotButton="0" quotePrefix="0" xfId="0"/>
    <xf numFmtId="16" fontId="18" fillId="0" borderId="2" applyAlignment="1" pivotButton="0" quotePrefix="0" xfId="0">
      <alignment horizontal="center"/>
    </xf>
    <xf numFmtId="0" fontId="26" fillId="20" borderId="1" pivotButton="0" quotePrefix="0" xfId="0"/>
    <xf numFmtId="18" fontId="18" fillId="19" borderId="1" pivotButton="0" quotePrefix="0" xfId="0"/>
    <xf numFmtId="18" fontId="18" fillId="19" borderId="6" pivotButton="0" quotePrefix="0" xfId="0"/>
    <xf numFmtId="164" fontId="3" fillId="9" borderId="14" pivotButton="0" quotePrefix="0" xfId="0"/>
    <xf numFmtId="164" fontId="3" fillId="9" borderId="13" pivotButton="0" quotePrefix="0" xfId="0"/>
    <xf numFmtId="165" fontId="18" fillId="9" borderId="13" pivotButton="0" quotePrefix="0" xfId="0"/>
    <xf numFmtId="18" fontId="18" fillId="9" borderId="13" pivotButton="0" quotePrefix="0" xfId="0"/>
    <xf numFmtId="18" fontId="18" fillId="9" borderId="12" pivotButton="0" quotePrefix="0" xfId="0"/>
    <xf numFmtId="164" fontId="3" fillId="13" borderId="7" pivotButton="0" quotePrefix="0" xfId="0"/>
    <xf numFmtId="164" fontId="3" fillId="13" borderId="8" pivotButton="0" quotePrefix="0" xfId="0"/>
    <xf numFmtId="165" fontId="18" fillId="13" borderId="8" pivotButton="0" quotePrefix="0" xfId="0"/>
    <xf numFmtId="0" fontId="18" fillId="11" borderId="8" applyAlignment="1" pivotButton="0" quotePrefix="0" xfId="0">
      <alignment horizontal="center"/>
    </xf>
    <xf numFmtId="165" fontId="18" fillId="19" borderId="8" pivotButton="0" quotePrefix="0" xfId="0"/>
    <xf numFmtId="18" fontId="18" fillId="19" borderId="8" pivotButton="0" quotePrefix="0" xfId="0"/>
    <xf numFmtId="18" fontId="18" fillId="19" borderId="9" pivotButton="0" quotePrefix="0" xfId="0"/>
    <xf numFmtId="0" fontId="26" fillId="3" borderId="1" pivotButton="0" quotePrefix="0" xfId="0"/>
    <xf numFmtId="0" fontId="28" fillId="23" borderId="1" pivotButton="0" quotePrefix="0" xfId="0"/>
    <xf numFmtId="0" fontId="27" fillId="24" borderId="1" pivotButton="0" quotePrefix="0" xfId="0"/>
    <xf numFmtId="20" fontId="3" fillId="0" borderId="0" pivotButton="0" quotePrefix="0" xfId="0"/>
    <xf numFmtId="164" fontId="3" fillId="0" borderId="3" pivotButton="0" quotePrefix="0" xfId="0"/>
    <xf numFmtId="165" fontId="18" fillId="0" borderId="4" pivotButton="0" quotePrefix="0" xfId="0"/>
    <xf numFmtId="0" fontId="18" fillId="0" borderId="4" pivotButton="0" quotePrefix="0" xfId="0"/>
    <xf numFmtId="16" fontId="18" fillId="25" borderId="4" pivotButton="0" quotePrefix="0" xfId="0"/>
    <xf numFmtId="165" fontId="18" fillId="25" borderId="4" pivotButton="0" quotePrefix="0" xfId="0"/>
    <xf numFmtId="18" fontId="18" fillId="25" borderId="4" pivotButton="0" quotePrefix="0" xfId="0"/>
    <xf numFmtId="18" fontId="18" fillId="25" borderId="5" pivotButton="0" quotePrefix="0" xfId="0"/>
    <xf numFmtId="0" fontId="26" fillId="0" borderId="8" applyAlignment="1" pivotButton="0" quotePrefix="0" xfId="0">
      <alignment horizontal="center"/>
    </xf>
    <xf numFmtId="0" fontId="18" fillId="26" borderId="8" applyAlignment="1" pivotButton="0" quotePrefix="0" xfId="0">
      <alignment horizontal="left"/>
    </xf>
    <xf numFmtId="165" fontId="18" fillId="26" borderId="8" pivotButton="0" quotePrefix="0" xfId="0"/>
    <xf numFmtId="18" fontId="18" fillId="26" borderId="8" pivotButton="0" quotePrefix="0" xfId="0"/>
    <xf numFmtId="18" fontId="18" fillId="26"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4" borderId="13" applyAlignment="1" pivotButton="0" quotePrefix="0" xfId="0">
      <alignment horizontal="center"/>
    </xf>
    <xf numFmtId="0" fontId="2" fillId="14"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4" borderId="16" applyAlignment="1" pivotButton="0" quotePrefix="0" xfId="0">
      <alignment horizontal="center"/>
    </xf>
    <xf numFmtId="0" fontId="2" fillId="14" borderId="16" pivotButton="0" quotePrefix="0" xfId="0"/>
    <xf numFmtId="0" fontId="2" fillId="10" borderId="13" pivotButton="0" quotePrefix="0" xfId="0"/>
    <xf numFmtId="14" fontId="0" fillId="0" borderId="0" pivotButton="0" quotePrefix="0" xfId="0"/>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29"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0" borderId="23" applyAlignment="1" pivotButton="0" quotePrefix="0" xfId="0">
      <alignment wrapText="1"/>
    </xf>
    <xf numFmtId="0" fontId="21" fillId="30" borderId="24" applyAlignment="1" pivotButton="0" quotePrefix="0" xfId="0">
      <alignment wrapText="1"/>
    </xf>
    <xf numFmtId="0" fontId="21" fillId="30" borderId="24" applyAlignment="1" pivotButton="0" quotePrefix="0" xfId="0">
      <alignment horizontal="center" wrapText="1"/>
    </xf>
    <xf numFmtId="0" fontId="5" fillId="21" borderId="24" applyAlignment="1" pivotButton="0" quotePrefix="0" xfId="0">
      <alignment horizontal="center" wrapText="1"/>
    </xf>
    <xf numFmtId="0" fontId="5" fillId="31"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wrapText="1" shrinkToFit="1"/>
    </xf>
    <xf numFmtId="0" fontId="5" fillId="33" borderId="25" applyAlignment="1" pivotButton="0" quotePrefix="0" xfId="0">
      <alignment wrapText="1"/>
    </xf>
    <xf numFmtId="0" fontId="5" fillId="0" borderId="0" pivotButton="0" quotePrefix="0" xfId="0"/>
    <xf numFmtId="0" fontId="0" fillId="3" borderId="0" pivotButton="0" quotePrefix="0" xfId="0"/>
    <xf numFmtId="0" fontId="29"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0" fillId="0" borderId="1" applyAlignment="1" pivotButton="0" quotePrefix="0" xfId="0">
      <alignment horizontal="center"/>
    </xf>
    <xf numFmtId="0" fontId="30" fillId="0" borderId="1" pivotButton="0" quotePrefix="0" xfId="0"/>
    <xf numFmtId="0" fontId="30" fillId="0" borderId="1" applyAlignment="1" pivotButton="0" quotePrefix="0" xfId="0">
      <alignment wrapText="1"/>
    </xf>
    <xf numFmtId="0" fontId="30" fillId="0" borderId="0" applyAlignment="1" pivotButton="0" quotePrefix="0" xfId="0">
      <alignment wrapText="1"/>
    </xf>
    <xf numFmtId="0" fontId="31"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8" borderId="1" applyAlignment="1" pivotButton="0" quotePrefix="0" xfId="0">
      <alignment horizontal="center"/>
    </xf>
    <xf numFmtId="0" fontId="0" fillId="28" borderId="1" applyAlignment="1" pivotButton="0" quotePrefix="0" xfId="0">
      <alignment horizontal="center"/>
    </xf>
    <xf numFmtId="0" fontId="2" fillId="28" borderId="2" pivotButton="0" quotePrefix="0" xfId="0"/>
    <xf numFmtId="0" fontId="2" fillId="28" borderId="1" applyAlignment="1" pivotButton="0" quotePrefix="0" xfId="0">
      <alignment horizontal="center"/>
    </xf>
    <xf numFmtId="0" fontId="5" fillId="8" borderId="1" applyAlignment="1" pivotButton="0" quotePrefix="0" xfId="0">
      <alignment horizontal="center"/>
    </xf>
    <xf numFmtId="0" fontId="0" fillId="35" borderId="1" applyAlignment="1" pivotButton="0" quotePrefix="0" xfId="0">
      <alignment horizontal="center"/>
    </xf>
    <xf numFmtId="0" fontId="3" fillId="28" borderId="2" applyAlignment="1" pivotButton="0" quotePrefix="0" xfId="0">
      <alignment horizontal="center"/>
    </xf>
    <xf numFmtId="0" fontId="3" fillId="28" borderId="2" pivotButton="0" quotePrefix="0" xfId="0"/>
    <xf numFmtId="0" fontId="2" fillId="14" borderId="11" pivotButton="0" quotePrefix="0" xfId="0"/>
    <xf numFmtId="0" fontId="0" fillId="27" borderId="0" pivotButton="0" quotePrefix="0" xfId="0"/>
    <xf numFmtId="0" fontId="0" fillId="7" borderId="0" pivotButton="0" quotePrefix="0" xfId="0"/>
    <xf numFmtId="0" fontId="25" fillId="0" borderId="1" applyAlignment="1" applyProtection="1" pivotButton="0" quotePrefix="0" xfId="0">
      <alignment horizontal="center"/>
      <protection locked="0" hidden="0"/>
    </xf>
    <xf numFmtId="0" fontId="17" fillId="26" borderId="0" applyAlignment="1" pivotButton="0" quotePrefix="0" xfId="0">
      <alignment horizontal="left"/>
    </xf>
    <xf numFmtId="0" fontId="17" fillId="26" borderId="0" pivotButton="0" quotePrefix="0" xfId="0"/>
    <xf numFmtId="0" fontId="17" fillId="26" borderId="0" pivotButton="0" quotePrefix="0" xfId="0"/>
    <xf numFmtId="0" fontId="17" fillId="26" borderId="0" applyAlignment="1" pivotButton="0" quotePrefix="0" xfId="0">
      <alignment horizontal="left"/>
    </xf>
    <xf numFmtId="0" fontId="22" fillId="26" borderId="1" pivotButton="0" quotePrefix="0" xfId="0"/>
    <xf numFmtId="0" fontId="21" fillId="26" borderId="0" pivotButton="0" quotePrefix="0" xfId="0"/>
    <xf numFmtId="0" fontId="0" fillId="0" borderId="1" applyAlignment="1" applyProtection="1" pivotButton="0" quotePrefix="0" xfId="0">
      <alignment horizontal="center"/>
      <protection locked="0" hidden="0"/>
    </xf>
    <xf numFmtId="0" fontId="32" fillId="12" borderId="1" applyAlignment="1" pivotButton="0" quotePrefix="0" xfId="0">
      <alignment wrapText="1"/>
    </xf>
    <xf numFmtId="0" fontId="29"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5"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4"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4" fillId="0" borderId="1" applyProtection="1" pivotButton="0" quotePrefix="0" xfId="0">
      <protection locked="0" hidden="0"/>
    </xf>
    <xf numFmtId="0" fontId="36" fillId="0" borderId="1" applyAlignment="1" applyProtection="1" pivotButton="0" quotePrefix="0" xfId="0">
      <alignment horizontal="center"/>
      <protection locked="0" hidden="0"/>
    </xf>
    <xf numFmtId="0" fontId="30"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4" fillId="0" borderId="1" applyAlignment="1" pivotButton="0" quotePrefix="0" xfId="0">
      <alignment horizontal="center"/>
    </xf>
    <xf numFmtId="0" fontId="32" fillId="0" borderId="1" pivotButton="0" quotePrefix="0" xfId="0"/>
    <xf numFmtId="0" fontId="33" fillId="0" borderId="1" applyAlignment="1" pivotButton="0" quotePrefix="0" xfId="0">
      <alignment horizontal="center" wrapText="1"/>
    </xf>
    <xf numFmtId="0" fontId="37" fillId="0" borderId="1" pivotButton="0" quotePrefix="0" xfId="0"/>
    <xf numFmtId="0" fontId="19" fillId="0" borderId="1" applyAlignment="1" pivotButton="0" quotePrefix="0" xfId="0">
      <alignment horizontal="center"/>
    </xf>
    <xf numFmtId="0" fontId="38" fillId="0" borderId="1" pivotButton="0" quotePrefix="0" xfId="0"/>
    <xf numFmtId="0" fontId="38" fillId="0" borderId="1" applyAlignment="1" pivotButton="0" quotePrefix="0" xfId="0">
      <alignment horizontal="center"/>
    </xf>
    <xf numFmtId="0" fontId="39" fillId="0" borderId="1" applyAlignment="1" pivotButton="0" quotePrefix="0" xfId="0">
      <alignment horizontal="center"/>
    </xf>
    <xf numFmtId="0" fontId="39" fillId="0" borderId="1" applyAlignment="1" pivotButton="0" quotePrefix="0" xfId="0">
      <alignment wrapText="1"/>
    </xf>
    <xf numFmtId="0" fontId="39" fillId="0" borderId="16" applyAlignment="1" pivotButton="0" quotePrefix="0" xfId="0">
      <alignment wrapText="1"/>
    </xf>
    <xf numFmtId="0" fontId="38" fillId="0" borderId="16" pivotButton="0" quotePrefix="0" xfId="0"/>
    <xf numFmtId="0" fontId="23" fillId="0" borderId="1" applyAlignment="1" applyProtection="1" pivotButton="0" quotePrefix="0" xfId="0">
      <alignment horizontal="left" wrapText="1"/>
      <protection locked="0" hidden="0"/>
    </xf>
    <xf numFmtId="0" fontId="39" fillId="0" borderId="16" applyAlignment="1" pivotButton="0" quotePrefix="0" xfId="0">
      <alignment horizontal="left" wrapText="1"/>
    </xf>
    <xf numFmtId="0" fontId="24" fillId="0" borderId="1" applyAlignment="1" applyProtection="1" pivotButton="0" quotePrefix="0" xfId="0">
      <alignment horizontal="left"/>
      <protection locked="0" hidden="0"/>
    </xf>
    <xf numFmtId="0" fontId="39" fillId="0" borderId="30" applyAlignment="1" pivotButton="0" quotePrefix="0" xfId="0">
      <alignment wrapText="1"/>
    </xf>
    <xf numFmtId="0" fontId="38" fillId="0" borderId="30" pivotButton="0" quotePrefix="0" xfId="0"/>
    <xf numFmtId="0" fontId="39" fillId="0" borderId="1" applyAlignment="1" pivotButton="0" quotePrefix="0" xfId="0">
      <alignment horizontal="center" wrapText="1"/>
    </xf>
    <xf numFmtId="0" fontId="39" fillId="0" borderId="1" pivotButton="0" quotePrefix="0" xfId="0"/>
    <xf numFmtId="0" fontId="39" fillId="0" borderId="30" pivotButton="0" quotePrefix="0" xfId="0"/>
    <xf numFmtId="1" fontId="40" fillId="0" borderId="1" applyProtection="1" pivotButton="0" quotePrefix="0" xfId="0">
      <protection locked="0" hidden="0"/>
    </xf>
    <xf numFmtId="0" fontId="41" fillId="0" borderId="1" pivotButton="0" quotePrefix="0" xfId="0"/>
    <xf numFmtId="0" fontId="44" fillId="0" borderId="1" pivotButton="0" quotePrefix="0" xfId="0"/>
    <xf numFmtId="1" fontId="43" fillId="0" borderId="1" applyProtection="1" pivotButton="0" quotePrefix="0" xfId="0">
      <protection locked="0" hidden="0"/>
    </xf>
    <xf numFmtId="0" fontId="32" fillId="0" borderId="1" applyAlignment="1" pivotButton="0" quotePrefix="0" xfId="0">
      <alignment horizontal="center"/>
    </xf>
    <xf numFmtId="2" fontId="1" fillId="0" borderId="0" pivotButton="0" quotePrefix="0" xfId="0"/>
    <xf numFmtId="0" fontId="0" fillId="2" borderId="10" pivotButton="0" quotePrefix="0" xfId="0"/>
    <xf numFmtId="0" fontId="0" fillId="34" borderId="1" pivotButton="0" quotePrefix="0" xfId="0"/>
    <xf numFmtId="0" fontId="0" fillId="4" borderId="6" pivotButton="0" quotePrefix="0" xfId="0"/>
    <xf numFmtId="0" fontId="0" fillId="2" borderId="14" pivotButton="0" quotePrefix="0" xfId="0"/>
    <xf numFmtId="0" fontId="0" fillId="34"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4"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4" borderId="8" pivotButton="0" quotePrefix="0" xfId="0"/>
    <xf numFmtId="0" fontId="0" fillId="4" borderId="9" pivotButton="0" quotePrefix="0" xfId="0"/>
    <xf numFmtId="0" fontId="0" fillId="2" borderId="33" pivotButton="0" quotePrefix="0" xfId="0"/>
    <xf numFmtId="0" fontId="0" fillId="34"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4" borderId="24" pivotButton="0" quotePrefix="0" xfId="0"/>
    <xf numFmtId="0" fontId="0" fillId="4" borderId="25" pivotButton="0" quotePrefix="0" xfId="0"/>
    <xf numFmtId="0" fontId="0" fillId="2" borderId="36" pivotButton="0" quotePrefix="0" xfId="0"/>
    <xf numFmtId="0" fontId="0" fillId="34"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8" fillId="0" borderId="16" applyAlignment="1" pivotButton="0" quotePrefix="0" xfId="0">
      <alignment horizontal="center"/>
    </xf>
    <xf numFmtId="14" fontId="38" fillId="0" borderId="1" pivotButton="0" quotePrefix="0" xfId="0"/>
    <xf numFmtId="0" fontId="38" fillId="0" borderId="0" pivotButton="0" quotePrefix="0" xfId="0"/>
    <xf numFmtId="0" fontId="39" fillId="0" borderId="0" pivotButton="0" quotePrefix="0" xfId="0"/>
    <xf numFmtId="0" fontId="38" fillId="0" borderId="0" applyAlignment="1" pivotButton="0" quotePrefix="0" xfId="0">
      <alignment horizontal="center"/>
    </xf>
    <xf numFmtId="0" fontId="39"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5" fillId="0" borderId="1" pivotButton="0" quotePrefix="0" xfId="0"/>
    <xf numFmtId="0" fontId="35"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39" fillId="0" borderId="1" applyAlignment="1" pivotButton="0" quotePrefix="0" xfId="0">
      <alignment horizontal="left" wrapText="1"/>
    </xf>
    <xf numFmtId="0" fontId="0" fillId="0" borderId="16" applyAlignment="1" pivotButton="0" quotePrefix="0" xfId="0">
      <alignment horizontal="left"/>
    </xf>
    <xf numFmtId="0" fontId="30" fillId="0" borderId="16" applyAlignment="1" pivotButton="0" quotePrefix="0" xfId="0">
      <alignment horizontal="left" wrapText="1"/>
    </xf>
    <xf numFmtId="0" fontId="2" fillId="3" borderId="1" applyProtection="1" pivotButton="0" quotePrefix="0" xfId="0">
      <protection locked="0" hidden="0"/>
    </xf>
    <xf numFmtId="0" fontId="39" fillId="0" borderId="0" applyAlignment="1" pivotButton="0" quotePrefix="0" xfId="0">
      <alignment wrapText="1"/>
    </xf>
    <xf numFmtId="0" fontId="39" fillId="0" borderId="2" pivotButton="0" quotePrefix="0" xfId="0"/>
    <xf numFmtId="0" fontId="0" fillId="36" borderId="0" applyAlignment="1" pivotButton="0" quotePrefix="0" xfId="0">
      <alignment horizontal="center"/>
    </xf>
    <xf numFmtId="0" fontId="0" fillId="36" borderId="0" pivotButton="0" quotePrefix="0" xfId="0"/>
    <xf numFmtId="0" fontId="0" fillId="36" borderId="1" pivotButton="0" quotePrefix="0" xfId="0"/>
    <xf numFmtId="0" fontId="41" fillId="36" borderId="1" pivotButton="0" quotePrefix="0" xfId="0"/>
    <xf numFmtId="0" fontId="0" fillId="36" borderId="1" applyAlignment="1" pivotButton="0" quotePrefix="0" xfId="0">
      <alignment horizontal="center"/>
    </xf>
    <xf numFmtId="0" fontId="34" fillId="37" borderId="1" pivotButton="0" quotePrefix="0" xfId="0"/>
    <xf numFmtId="0" fontId="34" fillId="37" borderId="2" pivotButton="0" quotePrefix="0" xfId="0"/>
    <xf numFmtId="0" fontId="46" fillId="37" borderId="2" pivotButton="0" quotePrefix="0" xfId="0"/>
    <xf numFmtId="0" fontId="34" fillId="37" borderId="2" applyAlignment="1" pivotButton="0" quotePrefix="0" xfId="0">
      <alignment horizontal="center"/>
    </xf>
    <xf numFmtId="0" fontId="25" fillId="37" borderId="30" applyAlignment="1" applyProtection="1" pivotButton="0" quotePrefix="0" xfId="0">
      <alignment horizontal="center"/>
      <protection locked="0" hidden="0"/>
    </xf>
    <xf numFmtId="0" fontId="24" fillId="36" borderId="1" applyAlignment="1" applyProtection="1" pivotButton="0" quotePrefix="0" xfId="0">
      <alignment horizontal="center"/>
      <protection locked="0" hidden="0"/>
    </xf>
    <xf numFmtId="0" fontId="19" fillId="36" borderId="1" applyAlignment="1" pivotButton="0" quotePrefix="0" xfId="0">
      <alignment horizontal="center"/>
    </xf>
    <xf numFmtId="0" fontId="38" fillId="36" borderId="1" pivotButton="0" quotePrefix="0" xfId="0"/>
    <xf numFmtId="0" fontId="44" fillId="36" borderId="1" pivotButton="0" quotePrefix="0" xfId="0"/>
    <xf numFmtId="0" fontId="38" fillId="36" borderId="1" applyAlignment="1" pivotButton="0" quotePrefix="0" xfId="0">
      <alignment horizontal="center"/>
    </xf>
    <xf numFmtId="0" fontId="39" fillId="36" borderId="1" applyAlignment="1" pivotButton="0" quotePrefix="0" xfId="0">
      <alignment wrapText="1"/>
    </xf>
    <xf numFmtId="0" fontId="2" fillId="36" borderId="1" applyAlignment="1" applyProtection="1" pivotButton="0" quotePrefix="0" xfId="0">
      <alignment horizontal="center"/>
      <protection locked="0" hidden="0"/>
    </xf>
    <xf numFmtId="0" fontId="47" fillId="36" borderId="1" pivotButton="0" quotePrefix="0" xfId="0"/>
    <xf numFmtId="0" fontId="0" fillId="36" borderId="1" applyAlignment="1" applyProtection="1" pivotButton="0" quotePrefix="0" xfId="0">
      <alignment horizontal="center"/>
      <protection locked="0" hidden="0"/>
    </xf>
    <xf numFmtId="0" fontId="24" fillId="0" borderId="16" applyAlignment="1" applyProtection="1" pivotButton="0" quotePrefix="0" xfId="0">
      <alignment horizontal="left"/>
      <protection locked="0" hidden="0"/>
    </xf>
    <xf numFmtId="0" fontId="30" fillId="9" borderId="1" pivotButton="0" quotePrefix="0" xfId="0"/>
    <xf numFmtId="0" fontId="30" fillId="9" borderId="1" applyAlignment="1" pivotButton="0" quotePrefix="0" xfId="0">
      <alignment horizontal="center" wrapText="1"/>
    </xf>
    <xf numFmtId="0" fontId="24" fillId="9" borderId="1" applyAlignment="1" applyProtection="1" pivotButton="0" quotePrefix="0" xfId="0">
      <alignment horizontal="center"/>
      <protection locked="0" hidden="0"/>
    </xf>
    <xf numFmtId="0" fontId="30" fillId="9" borderId="1" applyAlignment="1" pivotButton="0" quotePrefix="0" xfId="0">
      <alignment horizontal="center"/>
    </xf>
    <xf numFmtId="0" fontId="2" fillId="9" borderId="1" applyProtection="1" pivotButton="0" quotePrefix="0" xfId="0">
      <protection locked="0" hidden="0"/>
    </xf>
    <xf numFmtId="1" fontId="43" fillId="9" borderId="1" applyProtection="1" pivotButton="0" quotePrefix="0" xfId="0">
      <protection locked="0" hidden="0"/>
    </xf>
    <xf numFmtId="0" fontId="41" fillId="0" borderId="30" pivotButton="0" quotePrefix="0" xfId="0"/>
    <xf numFmtId="0" fontId="25" fillId="9" borderId="1" applyAlignment="1" applyProtection="1" pivotButton="0" quotePrefix="0" xfId="0">
      <alignment horizontal="center"/>
      <protection locked="0" hidden="0"/>
    </xf>
    <xf numFmtId="0" fontId="30" fillId="38" borderId="1" pivotButton="0" quotePrefix="0" xfId="0"/>
    <xf numFmtId="0" fontId="0" fillId="11" borderId="0" applyAlignment="1" pivotButton="0" quotePrefix="0" xfId="0">
      <alignment horizontal="center"/>
    </xf>
    <xf numFmtId="0" fontId="0" fillId="11" borderId="0" pivotButton="0" quotePrefix="0" xfId="0"/>
    <xf numFmtId="0" fontId="30" fillId="9" borderId="16" applyAlignment="1" pivotButton="0" quotePrefix="0" xfId="0">
      <alignment horizontal="center" wrapText="1"/>
    </xf>
    <xf numFmtId="0" fontId="24" fillId="0" borderId="16" applyAlignment="1" applyProtection="1" pivotButton="0" quotePrefix="0" xfId="0">
      <alignment horizontal="center"/>
      <protection locked="0" hidden="0"/>
    </xf>
    <xf numFmtId="0" fontId="24"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0" fillId="0" borderId="16" applyAlignment="1" pivotButton="0" quotePrefix="0" xfId="0">
      <alignment horizontal="center" wrapText="1"/>
    </xf>
    <xf numFmtId="0" fontId="42"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6" borderId="1" applyAlignment="1" pivotButton="0" quotePrefix="0" xfId="0">
      <alignment horizontal="center" wrapText="1"/>
    </xf>
    <xf numFmtId="0" fontId="2" fillId="0" borderId="16" applyAlignment="1" applyProtection="1" pivotButton="0" quotePrefix="0" xfId="0">
      <alignment horizontal="left"/>
      <protection locked="0" hidden="0"/>
    </xf>
    <xf numFmtId="0" fontId="44" fillId="0" borderId="30" pivotButton="0" quotePrefix="0" xfId="0"/>
    <xf numFmtId="0" fontId="43" fillId="0" borderId="1" applyProtection="1" pivotButton="0" quotePrefix="0" xfId="0">
      <protection locked="0" hidden="0"/>
    </xf>
    <xf numFmtId="0" fontId="38" fillId="0" borderId="30" applyAlignment="1" pivotButton="0" quotePrefix="0" xfId="0">
      <alignment horizontal="center"/>
    </xf>
    <xf numFmtId="1" fontId="0" fillId="0" borderId="30" applyAlignment="1" pivotButton="0" quotePrefix="0" xfId="0">
      <alignment horizontal="center"/>
    </xf>
    <xf numFmtId="0" fontId="45" fillId="36" borderId="1" applyAlignment="1" pivotButton="0" quotePrefix="0" xfId="0">
      <alignment wrapText="1"/>
    </xf>
    <xf numFmtId="0" fontId="30" fillId="0" borderId="1" applyAlignment="1" pivotButton="0" quotePrefix="0" xfId="0">
      <alignment horizontal="left" wrapText="1"/>
    </xf>
    <xf numFmtId="0" fontId="45" fillId="36" borderId="16" applyAlignment="1" pivotButton="0" quotePrefix="0" xfId="0">
      <alignment wrapText="1"/>
    </xf>
    <xf numFmtId="0" fontId="30" fillId="0" borderId="16" applyAlignment="1" pivotButton="0" quotePrefix="0" xfId="0">
      <alignment wrapText="1"/>
    </xf>
    <xf numFmtId="0" fontId="34" fillId="9" borderId="1" applyProtection="1" pivotButton="0" quotePrefix="0" xfId="0">
      <protection locked="0" hidden="0"/>
    </xf>
    <xf numFmtId="1" fontId="43" fillId="0" borderId="30" applyProtection="1" pivotButton="0" quotePrefix="0" xfId="0">
      <protection locked="0" hidden="0"/>
    </xf>
    <xf numFmtId="1" fontId="46" fillId="9" borderId="1" applyProtection="1" pivotButton="0" quotePrefix="0" xfId="0">
      <protection locked="0" hidden="0"/>
    </xf>
    <xf numFmtId="0" fontId="34" fillId="9" borderId="1" applyAlignment="1" applyProtection="1" pivotButton="0" quotePrefix="0" xfId="0">
      <alignment horizontal="center"/>
      <protection locked="0" hidden="0"/>
    </xf>
    <xf numFmtId="0" fontId="48" fillId="9" borderId="1"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30" fillId="0" borderId="30" applyAlignment="1" pivotButton="0" quotePrefix="0" xfId="0">
      <alignment wrapText="1"/>
    </xf>
    <xf numFmtId="0" fontId="41" fillId="0" borderId="1" applyAlignment="1" pivotButton="0" quotePrefix="0" xfId="0">
      <alignment wrapText="1"/>
    </xf>
    <xf numFmtId="0" fontId="0" fillId="0" borderId="16" applyAlignment="1" applyProtection="1" pivotButton="0" quotePrefix="0" xfId="0">
      <alignment horizontal="center"/>
      <protection locked="0" hidden="0"/>
    </xf>
    <xf numFmtId="0" fontId="25" fillId="36" borderId="1" applyAlignment="1" applyProtection="1" pivotButton="0" quotePrefix="0" xfId="0">
      <alignment horizontal="center"/>
      <protection locked="0" hidden="0"/>
    </xf>
    <xf numFmtId="0" fontId="30" fillId="9" borderId="30" pivotButton="0" quotePrefix="0" xfId="0"/>
    <xf numFmtId="0" fontId="41" fillId="0" borderId="0" pivotButton="0" quotePrefix="0" xfId="0"/>
    <xf numFmtId="0" fontId="30" fillId="9" borderId="30" applyAlignment="1" pivotButton="0" quotePrefix="0" xfId="0">
      <alignment horizontal="center"/>
    </xf>
    <xf numFmtId="0" fontId="38" fillId="0" borderId="2" pivotButton="0" quotePrefix="0" xfId="0"/>
    <xf numFmtId="0" fontId="30" fillId="38" borderId="30" pivotButton="0" quotePrefix="0" xfId="0"/>
    <xf numFmtId="0" fontId="47" fillId="36" borderId="30" pivotButton="0" quotePrefix="0" xfId="0"/>
    <xf numFmtId="0" fontId="30" fillId="38" borderId="16" pivotButton="0" quotePrefix="0" xfId="0"/>
    <xf numFmtId="0" fontId="47" fillId="36" borderId="16" pivotButton="0" quotePrefix="0" xfId="0"/>
    <xf numFmtId="0" fontId="44" fillId="0" borderId="2" pivotButton="0" quotePrefix="0" xfId="0"/>
    <xf numFmtId="0" fontId="38" fillId="36" borderId="30" pivotButton="0" quotePrefix="0" xfId="0"/>
    <xf numFmtId="0" fontId="38" fillId="0" borderId="2" applyAlignment="1" pivotButton="0" quotePrefix="0" xfId="0">
      <alignment horizontal="center"/>
    </xf>
    <xf numFmtId="0" fontId="38" fillId="36" borderId="30" applyAlignment="1" pivotButton="0" quotePrefix="0" xfId="0">
      <alignment horizontal="center"/>
    </xf>
    <xf numFmtId="1" fontId="0" fillId="0" borderId="2" applyAlignment="1" pivotButton="0" quotePrefix="0" xfId="0">
      <alignment horizontal="center"/>
    </xf>
    <xf numFmtId="0" fontId="0" fillId="36" borderId="30" applyAlignment="1" pivotButton="0" quotePrefix="0" xfId="0">
      <alignment horizontal="center"/>
    </xf>
    <xf numFmtId="0" fontId="39" fillId="0" borderId="30" applyAlignment="1" pivotButton="0" quotePrefix="0" xfId="0">
      <alignment horizontal="center" wrapText="1"/>
    </xf>
    <xf numFmtId="0" fontId="45" fillId="36" borderId="30" applyAlignment="1" pivotButton="0" quotePrefix="0" xfId="0">
      <alignment horizontal="center" wrapText="1"/>
    </xf>
    <xf numFmtId="0" fontId="47" fillId="36" borderId="30" applyAlignment="1" pivotButton="0" quotePrefix="0" xfId="0">
      <alignment horizontal="center" wrapText="1"/>
    </xf>
    <xf numFmtId="0" fontId="38"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18" fillId="0" borderId="0" applyAlignment="1" pivotButton="0" quotePrefix="0" xfId="0">
      <alignment horizontal="center"/>
    </xf>
    <xf numFmtId="0" fontId="0" fillId="0" borderId="0" pivotButton="0" quotePrefix="0" xfId="0"/>
    <xf numFmtId="0" fontId="28" fillId="21" borderId="1" applyAlignment="1" pivotButton="0" quotePrefix="0" xfId="0">
      <alignment horizontal="center"/>
    </xf>
    <xf numFmtId="0" fontId="0" fillId="0" borderId="2" pivotButton="0" quotePrefix="0" xfId="0"/>
    <xf numFmtId="0" fontId="18" fillId="0" borderId="1" applyAlignment="1" pivotButton="0" quotePrefix="0" xfId="0">
      <alignment horizontal="center"/>
    </xf>
    <xf numFmtId="0" fontId="26" fillId="16" borderId="1" applyAlignment="1" pivotButton="0" quotePrefix="0" xfId="0">
      <alignment horizontal="center"/>
    </xf>
    <xf numFmtId="0" fontId="26"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tabSelected="1" zoomScale="125" zoomScaleNormal="120" zoomScaleSheetLayoutView="140" zoomScalePageLayoutView="66" workbookViewId="0">
      <pane ySplit="1" topLeftCell="A2" activePane="bottomLeft" state="frozen"/>
      <selection pane="bottomLeft" activeCell="H128" sqref="H128"/>
    </sheetView>
  </sheetViews>
  <sheetFormatPr baseColWidth="10" defaultColWidth="10.6640625" defaultRowHeight="16"/>
  <cols>
    <col width="14.1640625" bestFit="1" customWidth="1" style="88" min="1" max="1"/>
    <col width="10.6640625" customWidth="1" style="88" min="2" max="2"/>
    <col width="8.5" customWidth="1" style="271"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2" min="12" max="12"/>
    <col width="6.83203125" customWidth="1" style="262"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69"/>
    <col width="10.6640625" customWidth="1" style="3" min="70" max="16384"/>
  </cols>
  <sheetData>
    <row r="1" ht="43" customFormat="1" customHeight="1" s="1">
      <c r="A1" s="99" t="inlineStr">
        <is>
          <t>Last Name</t>
        </is>
      </c>
      <c r="B1" s="99" t="inlineStr">
        <is>
          <t>First Name</t>
        </is>
      </c>
      <c r="C1" s="268"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0" t="inlineStr">
        <is>
          <t>iReady ELA</t>
        </is>
      </c>
      <c r="M1" s="260" t="inlineStr">
        <is>
          <t>iReady Math</t>
        </is>
      </c>
      <c r="N1" s="100" t="inlineStr">
        <is>
          <t>Math Red Z</t>
        </is>
      </c>
      <c r="O1" s="100" t="inlineStr">
        <is>
          <t>LA Red Z</t>
        </is>
      </c>
      <c r="P1" s="100" t="inlineStr">
        <is>
          <t>reading</t>
        </is>
      </c>
      <c r="Q1" s="100" t="inlineStr">
        <is>
          <t>writing</t>
        </is>
      </c>
      <c r="R1" s="100" t="inlineStr">
        <is>
          <t>INC interv</t>
        </is>
      </c>
      <c r="S1" s="100" t="inlineStr">
        <is>
          <t xml:space="preserve">Spanish Place </t>
        </is>
      </c>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4" t="inlineStr">
        <is>
          <t>AnonLast2</t>
        </is>
      </c>
      <c r="B2" s="254" t="inlineStr">
        <is>
          <t>AnonFirst2</t>
        </is>
      </c>
      <c r="C2" s="270" t="n">
        <v>39282</v>
      </c>
      <c r="D2" s="255" t="inlineStr">
        <is>
          <t>M</t>
        </is>
      </c>
      <c r="E2" s="24" t="n">
        <v>7</v>
      </c>
      <c r="F2" s="255" t="n"/>
      <c r="G2" s="255" t="n"/>
      <c r="H2" s="255" t="n"/>
      <c r="I2" s="255" t="n">
        <v>3</v>
      </c>
      <c r="J2" s="255" t="n">
        <v>3</v>
      </c>
      <c r="K2" s="254" t="inlineStr">
        <is>
          <t>7th</t>
        </is>
      </c>
      <c r="L2" s="316" t="inlineStr">
        <is>
          <t>Level 5</t>
        </is>
      </c>
      <c r="M2" s="316" t="inlineStr">
        <is>
          <t>Level 5</t>
        </is>
      </c>
      <c r="N2" s="24" t="n"/>
      <c r="O2" s="24" t="n"/>
      <c r="P2" s="254" t="inlineStr">
        <is>
          <t>Below</t>
        </is>
      </c>
      <c r="Q2" s="254" t="inlineStr">
        <is>
          <t>Below</t>
        </is>
      </c>
      <c r="R2" s="254" t="n"/>
      <c r="S2" s="88" t="n"/>
      <c r="T2" s="176" t="inlineStr">
        <is>
          <t>SS</t>
        </is>
      </c>
      <c r="U2" s="176" t="inlineStr"/>
      <c r="V2" s="167" t="inlineStr">
        <is>
          <t>SCI</t>
        </is>
      </c>
      <c r="W2" s="167" t="inlineStr">
        <is>
          <t>SP</t>
        </is>
      </c>
      <c r="X2" s="167" t="inlineStr">
        <is>
          <t>IM7</t>
        </is>
      </c>
      <c r="Y2" s="237" t="inlineStr">
        <is>
          <t>JG</t>
        </is>
      </c>
      <c r="Z2" s="88" t="inlineStr">
        <is>
          <t>OT</t>
        </is>
      </c>
      <c r="AA2" s="240" t="n"/>
      <c r="AB2" s="240"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4" t="inlineStr">
        <is>
          <t>AnonLast3</t>
        </is>
      </c>
      <c r="B3" s="254" t="inlineStr">
        <is>
          <t>AnonFirst3</t>
        </is>
      </c>
      <c r="C3" s="270" t="n">
        <v>38901</v>
      </c>
      <c r="D3" s="255" t="inlineStr">
        <is>
          <t>F</t>
        </is>
      </c>
      <c r="E3" s="246" t="n">
        <v>7</v>
      </c>
      <c r="F3" s="255" t="n"/>
      <c r="G3" s="255" t="n"/>
      <c r="H3" s="255" t="n"/>
      <c r="I3" s="255" t="n">
        <v>3</v>
      </c>
      <c r="J3" s="255" t="n">
        <v>1</v>
      </c>
      <c r="K3" s="254" t="inlineStr">
        <is>
          <t>7th</t>
        </is>
      </c>
      <c r="L3" s="316" t="inlineStr">
        <is>
          <t>Level 5</t>
        </is>
      </c>
      <c r="M3" s="316" t="inlineStr">
        <is>
          <t>Level 5</t>
        </is>
      </c>
      <c r="N3" s="24" t="n"/>
      <c r="O3" s="24" t="n"/>
      <c r="P3" s="254" t="inlineStr">
        <is>
          <t>Grade</t>
        </is>
      </c>
      <c r="Q3" s="257" t="inlineStr">
        <is>
          <t>Below</t>
        </is>
      </c>
      <c r="R3" s="254" t="inlineStr">
        <is>
          <t>ASC</t>
        </is>
      </c>
      <c r="S3" s="234" t="n"/>
      <c r="T3" t="inlineStr">
        <is>
          <t>IM7</t>
        </is>
      </c>
      <c r="U3" t="inlineStr"/>
      <c r="V3" t="inlineStr">
        <is>
          <t>SCI</t>
        </is>
      </c>
      <c r="W3" t="inlineStr">
        <is>
          <t>SP</t>
        </is>
      </c>
      <c r="X3" t="inlineStr">
        <is>
          <t>SS</t>
        </is>
      </c>
      <c r="Y3" s="237" t="inlineStr">
        <is>
          <t>AV</t>
        </is>
      </c>
      <c r="Z3" s="88" t="inlineStr">
        <is>
          <t>BAND</t>
        </is>
      </c>
      <c r="AA3" s="240" t="n"/>
      <c r="AB3" s="240"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AnonLast4</t>
        </is>
      </c>
      <c r="B4" s="2" t="inlineStr">
        <is>
          <t>AnonFirst4</t>
        </is>
      </c>
      <c r="C4" s="269"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t="inlineStr">
        <is>
          <t>SP Adv</t>
        </is>
      </c>
      <c r="U4" t="inlineStr">
        <is>
          <t>SS</t>
        </is>
      </c>
      <c r="V4" s="166" t="inlineStr">
        <is>
          <t>SCI</t>
        </is>
      </c>
      <c r="W4" t="inlineStr">
        <is>
          <t>IM8</t>
        </is>
      </c>
      <c r="X4" t="inlineStr"/>
      <c r="Y4" s="237"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AnonLast5</t>
        </is>
      </c>
      <c r="B5" s="88" t="inlineStr">
        <is>
          <t>AnonFirst5</t>
        </is>
      </c>
      <c r="C5" s="271" t="n">
        <v>39284</v>
      </c>
      <c r="D5" s="87" t="inlineStr">
        <is>
          <t>F</t>
        </is>
      </c>
      <c r="E5" s="101" t="n">
        <v>7</v>
      </c>
      <c r="F5" s="101" t="inlineStr">
        <is>
          <t>504p</t>
        </is>
      </c>
      <c r="H5" s="101" t="n">
        <v>504</v>
      </c>
      <c r="I5" s="227" t="n">
        <v>3</v>
      </c>
      <c r="J5" s="227" t="n">
        <v>2</v>
      </c>
      <c r="K5" s="101" t="inlineStr">
        <is>
          <t>7th</t>
        </is>
      </c>
      <c r="L5" s="262" t="inlineStr">
        <is>
          <t>Level 5</t>
        </is>
      </c>
      <c r="M5" s="262" t="inlineStr">
        <is>
          <t>Level 4</t>
        </is>
      </c>
      <c r="P5" s="101" t="inlineStr">
        <is>
          <t>Below</t>
        </is>
      </c>
      <c r="Q5" s="101" t="inlineStr">
        <is>
          <t>Below</t>
        </is>
      </c>
      <c r="R5" s="101" t="inlineStr">
        <is>
          <t>ASC</t>
        </is>
      </c>
      <c r="T5" t="inlineStr">
        <is>
          <t>SCI</t>
        </is>
      </c>
      <c r="U5" t="inlineStr"/>
      <c r="V5" t="inlineStr">
        <is>
          <t>SS</t>
        </is>
      </c>
      <c r="W5" t="inlineStr">
        <is>
          <t>SP</t>
        </is>
      </c>
      <c r="X5" t="inlineStr">
        <is>
          <t>IM7</t>
        </is>
      </c>
      <c r="Y5" s="239"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4" t="inlineStr">
        <is>
          <t>AnonLast6</t>
        </is>
      </c>
      <c r="B6" s="254" t="inlineStr">
        <is>
          <t>AnonFirst6</t>
        </is>
      </c>
      <c r="C6" s="270" t="n">
        <v>35263</v>
      </c>
      <c r="D6" s="255" t="inlineStr">
        <is>
          <t>F</t>
        </is>
      </c>
      <c r="E6" s="24" t="n">
        <v>7</v>
      </c>
      <c r="F6" s="255" t="n"/>
      <c r="G6" s="255" t="n"/>
      <c r="H6" s="255" t="n"/>
      <c r="I6" s="255" t="n">
        <v>2</v>
      </c>
      <c r="J6" s="255" t="n">
        <v>1</v>
      </c>
      <c r="K6" s="254" t="inlineStr">
        <is>
          <t>7th</t>
        </is>
      </c>
      <c r="L6" s="316" t="inlineStr">
        <is>
          <t>Mid 6</t>
        </is>
      </c>
      <c r="M6" s="316" t="inlineStr">
        <is>
          <t>Early 6</t>
        </is>
      </c>
      <c r="N6" s="87" t="n"/>
      <c r="O6" s="87" t="n"/>
      <c r="P6" s="254" t="inlineStr">
        <is>
          <t>Grade</t>
        </is>
      </c>
      <c r="Q6" s="257" t="inlineStr">
        <is>
          <t>Grade</t>
        </is>
      </c>
      <c r="R6" s="254" t="inlineStr">
        <is>
          <t>ASC</t>
        </is>
      </c>
      <c r="S6" s="88" t="n"/>
      <c r="T6" t="inlineStr">
        <is>
          <t>IM7</t>
        </is>
      </c>
      <c r="U6" t="inlineStr">
        <is>
          <t>SS</t>
        </is>
      </c>
      <c r="V6" t="inlineStr">
        <is>
          <t>SCI</t>
        </is>
      </c>
      <c r="W6" t="inlineStr">
        <is>
          <t>SP</t>
        </is>
      </c>
      <c r="X6" t="inlineStr"/>
      <c r="Y6" s="237" t="inlineStr">
        <is>
          <t>AV</t>
        </is>
      </c>
      <c r="Z6" s="356" t="inlineStr">
        <is>
          <t>TH</t>
        </is>
      </c>
      <c r="AA6" s="240"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4" t="inlineStr">
        <is>
          <t>AnonLast7</t>
        </is>
      </c>
      <c r="B7" s="254" t="inlineStr">
        <is>
          <t>AnonFirst7</t>
        </is>
      </c>
      <c r="C7" s="270" t="n">
        <v>39160</v>
      </c>
      <c r="D7" s="255" t="inlineStr">
        <is>
          <t>M</t>
        </is>
      </c>
      <c r="E7" s="24" t="n">
        <v>7</v>
      </c>
      <c r="F7" s="255" t="n"/>
      <c r="G7" s="265" t="n"/>
      <c r="H7" s="265" t="n"/>
      <c r="I7" s="265" t="n">
        <v>1</v>
      </c>
      <c r="J7" s="265" t="n">
        <v>1</v>
      </c>
      <c r="K7" s="257" t="inlineStr">
        <is>
          <t>pre alg</t>
        </is>
      </c>
      <c r="L7" s="316" t="inlineStr">
        <is>
          <t>Early 6</t>
        </is>
      </c>
      <c r="M7" s="316" t="inlineStr">
        <is>
          <t>Early 6</t>
        </is>
      </c>
      <c r="N7" s="24" t="n"/>
      <c r="O7" s="24" t="n"/>
      <c r="P7" s="257" t="inlineStr">
        <is>
          <t>Grade</t>
        </is>
      </c>
      <c r="Q7" s="257" t="inlineStr">
        <is>
          <t>Grade</t>
        </is>
      </c>
      <c r="R7" s="257" t="n"/>
      <c r="S7" s="88" t="n"/>
      <c r="T7" t="inlineStr">
        <is>
          <t>SS</t>
        </is>
      </c>
      <c r="U7" t="inlineStr">
        <is>
          <t>IM7</t>
        </is>
      </c>
      <c r="V7" t="inlineStr">
        <is>
          <t>SCI</t>
        </is>
      </c>
      <c r="W7" t="inlineStr"/>
      <c r="X7" t="inlineStr">
        <is>
          <t>SP</t>
        </is>
      </c>
      <c r="Y7" s="237" t="inlineStr">
        <is>
          <t>AV</t>
        </is>
      </c>
      <c r="Z7" s="88" t="inlineStr">
        <is>
          <t>BAND</t>
        </is>
      </c>
      <c r="AB7" s="240"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4" t="inlineStr">
        <is>
          <t>AnonLast8</t>
        </is>
      </c>
      <c r="B8" s="254" t="inlineStr">
        <is>
          <t>AnonFirst8</t>
        </is>
      </c>
      <c r="C8" s="270" t="n">
        <v>35383</v>
      </c>
      <c r="D8" s="255" t="inlineStr">
        <is>
          <t>F</t>
        </is>
      </c>
      <c r="E8" s="24" t="n">
        <v>7</v>
      </c>
      <c r="F8" s="255" t="n"/>
      <c r="G8" s="265" t="n"/>
      <c r="H8" s="265" t="n"/>
      <c r="I8" s="265" t="n">
        <v>1</v>
      </c>
      <c r="J8" s="265" t="n">
        <v>1</v>
      </c>
      <c r="K8" s="257" t="inlineStr">
        <is>
          <t>7th</t>
        </is>
      </c>
      <c r="L8" s="316" t="inlineStr">
        <is>
          <t>Early 6</t>
        </is>
      </c>
      <c r="M8" s="316" t="inlineStr">
        <is>
          <t>Early 6</t>
        </is>
      </c>
      <c r="N8" s="24" t="n"/>
      <c r="O8" s="24" t="n"/>
      <c r="P8" s="257" t="inlineStr">
        <is>
          <t>Grade</t>
        </is>
      </c>
      <c r="Q8" s="257" t="inlineStr">
        <is>
          <t>Above</t>
        </is>
      </c>
      <c r="R8" s="257" t="n"/>
      <c r="S8" s="88" t="n"/>
      <c r="T8" t="inlineStr">
        <is>
          <t>SCI</t>
        </is>
      </c>
      <c r="U8" t="inlineStr">
        <is>
          <t>IM7</t>
        </is>
      </c>
      <c r="V8" t="inlineStr"/>
      <c r="W8" t="inlineStr">
        <is>
          <t>SP</t>
        </is>
      </c>
      <c r="X8" t="inlineStr">
        <is>
          <t>SS</t>
        </is>
      </c>
      <c r="Y8" s="237" t="inlineStr">
        <is>
          <t>TH</t>
        </is>
      </c>
      <c r="Z8" s="88" t="inlineStr">
        <is>
          <t>OT</t>
        </is>
      </c>
      <c r="AA8" s="240" t="n"/>
      <c r="AB8" s="240"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4" t="inlineStr">
        <is>
          <t>AnonLast9</t>
        </is>
      </c>
      <c r="B9" s="254" t="inlineStr">
        <is>
          <t>AnonFirst9</t>
        </is>
      </c>
      <c r="C9" s="270" t="n">
        <v>38398</v>
      </c>
      <c r="D9" s="255" t="inlineStr">
        <is>
          <t>M</t>
        </is>
      </c>
      <c r="E9" s="246" t="n">
        <v>7</v>
      </c>
      <c r="F9" s="255" t="n"/>
      <c r="G9" s="255" t="n"/>
      <c r="H9" s="255" t="n"/>
      <c r="I9" s="255" t="n">
        <v>3</v>
      </c>
      <c r="J9" s="255" t="n">
        <v>1</v>
      </c>
      <c r="K9" s="254" t="inlineStr">
        <is>
          <t>7th</t>
        </is>
      </c>
      <c r="L9" s="316" t="inlineStr">
        <is>
          <t>Early 6</t>
        </is>
      </c>
      <c r="M9" s="316" t="inlineStr">
        <is>
          <t>Level 5</t>
        </is>
      </c>
      <c r="N9" s="24" t="n"/>
      <c r="O9" s="24" t="n"/>
      <c r="P9" s="254" t="inlineStr">
        <is>
          <t>Grade</t>
        </is>
      </c>
      <c r="Q9" s="254" t="inlineStr">
        <is>
          <t>Below</t>
        </is>
      </c>
      <c r="R9" s="254" t="n"/>
      <c r="S9" s="88" t="n"/>
      <c r="T9" t="inlineStr">
        <is>
          <t>SS</t>
        </is>
      </c>
      <c r="U9" t="inlineStr">
        <is>
          <t>IM7</t>
        </is>
      </c>
      <c r="V9" t="inlineStr">
        <is>
          <t>SCI</t>
        </is>
      </c>
      <c r="W9" t="inlineStr">
        <is>
          <t>SP</t>
        </is>
      </c>
      <c r="X9" t="inlineStr"/>
      <c r="Y9" s="237" t="inlineStr">
        <is>
          <t>TH</t>
        </is>
      </c>
      <c r="Z9" s="88" t="inlineStr">
        <is>
          <t>AV</t>
        </is>
      </c>
      <c r="AB9" s="240"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4" t="inlineStr">
        <is>
          <t>AnonLast10</t>
        </is>
      </c>
      <c r="B10" s="254" t="inlineStr">
        <is>
          <t>AnonFirst10</t>
        </is>
      </c>
      <c r="C10" s="270" t="n">
        <v>38189</v>
      </c>
      <c r="D10" s="255" t="inlineStr">
        <is>
          <t>F</t>
        </is>
      </c>
      <c r="E10" s="24" t="n">
        <v>7</v>
      </c>
      <c r="F10" s="255" t="inlineStr">
        <is>
          <t>IEP</t>
        </is>
      </c>
      <c r="G10" s="255" t="n"/>
      <c r="H10" s="255" t="inlineStr">
        <is>
          <t>Speech</t>
        </is>
      </c>
      <c r="I10" s="255" t="n">
        <v>2</v>
      </c>
      <c r="J10" s="255" t="n">
        <v>2</v>
      </c>
      <c r="K10" s="257" t="inlineStr">
        <is>
          <t>7th</t>
        </is>
      </c>
      <c r="L10" s="316" t="inlineStr">
        <is>
          <t>Early 6</t>
        </is>
      </c>
      <c r="M10" s="316" t="inlineStr">
        <is>
          <t>Early 6</t>
        </is>
      </c>
      <c r="N10" s="24" t="n"/>
      <c r="O10" s="24" t="n"/>
      <c r="P10" s="257" t="inlineStr">
        <is>
          <t>Grade</t>
        </is>
      </c>
      <c r="Q10" s="257" t="inlineStr">
        <is>
          <t>Above</t>
        </is>
      </c>
      <c r="R10" s="257" t="n"/>
      <c r="S10" s="88" t="n"/>
      <c r="T10" t="inlineStr">
        <is>
          <t>IM7</t>
        </is>
      </c>
      <c r="U10" t="inlineStr">
        <is>
          <t>SS</t>
        </is>
      </c>
      <c r="V10" t="inlineStr">
        <is>
          <t>SCI</t>
        </is>
      </c>
      <c r="W10" t="inlineStr"/>
      <c r="X10" t="inlineStr">
        <is>
          <t>SP</t>
        </is>
      </c>
      <c r="Y10" s="237"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4" t="inlineStr">
        <is>
          <t>AnonLast11</t>
        </is>
      </c>
      <c r="B11" s="254" t="inlineStr">
        <is>
          <t>AnonFirst11</t>
        </is>
      </c>
      <c r="C11" s="270" t="n">
        <v>35372</v>
      </c>
      <c r="D11" s="255" t="inlineStr">
        <is>
          <t>F</t>
        </is>
      </c>
      <c r="E11" s="246" t="n">
        <v>7</v>
      </c>
      <c r="F11" s="255" t="inlineStr">
        <is>
          <t>504p</t>
        </is>
      </c>
      <c r="G11" s="255" t="n"/>
      <c r="H11" s="255" t="n">
        <v>504</v>
      </c>
      <c r="I11" s="255" t="n">
        <v>1</v>
      </c>
      <c r="J11" s="255" t="n">
        <v>2</v>
      </c>
      <c r="K11" s="254" t="inlineStr">
        <is>
          <t>pre alg</t>
        </is>
      </c>
      <c r="L11" s="316" t="inlineStr">
        <is>
          <t>Level 8</t>
        </is>
      </c>
      <c r="M11" s="316" t="inlineStr">
        <is>
          <t>Mid 6</t>
        </is>
      </c>
      <c r="N11" s="24" t="n"/>
      <c r="O11" s="24" t="n"/>
      <c r="P11" s="254" t="inlineStr">
        <is>
          <t>Above</t>
        </is>
      </c>
      <c r="Q11" s="254" t="inlineStr">
        <is>
          <t>Grade</t>
        </is>
      </c>
      <c r="R11" s="254" t="n"/>
      <c r="S11" s="88" t="n"/>
      <c r="T11" t="inlineStr">
        <is>
          <t>IM7</t>
        </is>
      </c>
      <c r="U11" t="inlineStr"/>
      <c r="V11" t="inlineStr">
        <is>
          <t>SS</t>
        </is>
      </c>
      <c r="W11" t="inlineStr">
        <is>
          <t>SCI</t>
        </is>
      </c>
      <c r="X11" t="inlineStr">
        <is>
          <t>SP</t>
        </is>
      </c>
      <c r="Y11" s="237" t="inlineStr">
        <is>
          <t>KP</t>
        </is>
      </c>
      <c r="Z11" s="88" t="inlineStr">
        <is>
          <t>OT</t>
        </is>
      </c>
      <c r="AA11" s="88" t="n"/>
      <c r="AB11" s="240"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4" t="inlineStr">
        <is>
          <t>AnonLast12</t>
        </is>
      </c>
      <c r="B12" s="254" t="inlineStr">
        <is>
          <t>AnonFirst12</t>
        </is>
      </c>
      <c r="C12" s="270" t="n">
        <v>37623</v>
      </c>
      <c r="D12" s="255" t="inlineStr">
        <is>
          <t>F</t>
        </is>
      </c>
      <c r="E12" s="24" t="n">
        <v>7</v>
      </c>
      <c r="F12" s="255" t="n"/>
      <c r="G12" s="255" t="n"/>
      <c r="H12" s="255" t="n"/>
      <c r="I12" s="255" t="n">
        <v>2</v>
      </c>
      <c r="J12" s="255" t="n">
        <v>2</v>
      </c>
      <c r="K12" s="254" t="inlineStr">
        <is>
          <t>7th</t>
        </is>
      </c>
      <c r="L12" s="316" t="inlineStr">
        <is>
          <t>Level 4</t>
        </is>
      </c>
      <c r="M12" s="316" t="inlineStr">
        <is>
          <t>Level 4</t>
        </is>
      </c>
      <c r="N12" s="87" t="n"/>
      <c r="O12" s="87" t="n"/>
      <c r="P12" s="254" t="inlineStr">
        <is>
          <t>Below</t>
        </is>
      </c>
      <c r="Q12" s="257" t="inlineStr">
        <is>
          <t>Grade</t>
        </is>
      </c>
      <c r="R12" s="254" t="inlineStr">
        <is>
          <t>math</t>
        </is>
      </c>
      <c r="S12" s="88" t="n"/>
      <c r="T12" t="inlineStr">
        <is>
          <t>IM7</t>
        </is>
      </c>
      <c r="U12" t="inlineStr">
        <is>
          <t>SCI</t>
        </is>
      </c>
      <c r="V12" t="inlineStr">
        <is>
          <t>SP</t>
        </is>
      </c>
      <c r="W12" t="inlineStr">
        <is>
          <t>SS</t>
        </is>
      </c>
      <c r="X12" t="inlineStr"/>
      <c r="Y12" s="237" t="inlineStr">
        <is>
          <t>TH</t>
        </is>
      </c>
      <c r="Z12" s="88" t="inlineStr">
        <is>
          <t>KP</t>
        </is>
      </c>
      <c r="AB12" s="240"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4" t="inlineStr">
        <is>
          <t>AnonLast13</t>
        </is>
      </c>
      <c r="B13" s="324" t="inlineStr">
        <is>
          <t>AnonFirst13</t>
        </is>
      </c>
      <c r="C13" s="325" t="n">
        <v>36379</v>
      </c>
      <c r="D13" s="326" t="inlineStr">
        <is>
          <t>F</t>
        </is>
      </c>
      <c r="E13" s="382" t="n">
        <v>7</v>
      </c>
      <c r="F13" s="326" t="n"/>
      <c r="G13" s="326" t="n"/>
      <c r="H13" s="326" t="n"/>
      <c r="I13" s="326" t="n">
        <v>1</v>
      </c>
      <c r="J13" s="326" t="n">
        <v>2</v>
      </c>
      <c r="K13" s="324" t="inlineStr">
        <is>
          <t>pre alg</t>
        </is>
      </c>
      <c r="L13" s="368" t="inlineStr">
        <is>
          <t>Level 7</t>
        </is>
      </c>
      <c r="M13" s="368" t="inlineStr">
        <is>
          <t>Mid 6</t>
        </is>
      </c>
      <c r="N13" s="326" t="n"/>
      <c r="O13" s="326" t="n"/>
      <c r="P13" s="324" t="inlineStr">
        <is>
          <t>Above</t>
        </is>
      </c>
      <c r="Q13" s="324" t="inlineStr">
        <is>
          <t>Grade</t>
        </is>
      </c>
      <c r="R13" s="324" t="n"/>
      <c r="S13" s="326" t="n"/>
      <c r="T13" t="inlineStr">
        <is>
          <t>SCI</t>
        </is>
      </c>
      <c r="U13" t="inlineStr">
        <is>
          <t>IM7</t>
        </is>
      </c>
      <c r="V13" t="inlineStr"/>
      <c r="W13" t="inlineStr">
        <is>
          <t>SP</t>
        </is>
      </c>
      <c r="X13" t="inlineStr">
        <is>
          <t>SS</t>
        </is>
      </c>
      <c r="Y13" s="237" t="inlineStr">
        <is>
          <t>JG</t>
        </is>
      </c>
      <c r="Z13" s="88" t="inlineStr">
        <is>
          <t>OT</t>
        </is>
      </c>
      <c r="AA13" s="240" t="n"/>
      <c r="AB13" s="240"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2" t="inlineStr">
        <is>
          <t>AnonLast14</t>
        </is>
      </c>
      <c r="B14" s="342" t="inlineStr">
        <is>
          <t>AnonFirst14</t>
        </is>
      </c>
      <c r="C14" s="342" t="n">
        <v>35371</v>
      </c>
      <c r="D14" s="345" t="inlineStr">
        <is>
          <t>F</t>
        </is>
      </c>
      <c r="E14" s="345" t="n">
        <v>7</v>
      </c>
      <c r="F14" s="345" t="inlineStr">
        <is>
          <t>504p</t>
        </is>
      </c>
      <c r="G14" s="345" t="n"/>
      <c r="H14" s="345" t="n">
        <v>504</v>
      </c>
      <c r="I14" s="345" t="n">
        <v>2</v>
      </c>
      <c r="J14" s="345" t="n">
        <v>1</v>
      </c>
      <c r="K14" s="343" t="inlineStr">
        <is>
          <t>7th</t>
        </is>
      </c>
      <c r="T14" t="inlineStr">
        <is>
          <t>SS</t>
        </is>
      </c>
      <c r="U14" t="inlineStr"/>
      <c r="V14" t="inlineStr">
        <is>
          <t>SP</t>
        </is>
      </c>
      <c r="W14" t="inlineStr">
        <is>
          <t>SCI</t>
        </is>
      </c>
      <c r="X14" t="inlineStr">
        <is>
          <t>IM7</t>
        </is>
      </c>
      <c r="Y14" s="237" t="inlineStr">
        <is>
          <t>WB</t>
        </is>
      </c>
      <c r="Z14" s="356"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4" t="inlineStr">
        <is>
          <t>AnonLast15</t>
        </is>
      </c>
      <c r="B15" s="254" t="inlineStr">
        <is>
          <t>AnonFirst15</t>
        </is>
      </c>
      <c r="C15" s="270" t="n">
        <v>35394</v>
      </c>
      <c r="D15" s="255" t="inlineStr">
        <is>
          <t>F</t>
        </is>
      </c>
      <c r="E15" s="24" t="n">
        <v>7</v>
      </c>
      <c r="F15" s="255" t="n"/>
      <c r="G15" s="255" t="n"/>
      <c r="H15" s="255" t="n"/>
      <c r="I15" s="255" t="n">
        <v>2</v>
      </c>
      <c r="J15" s="255" t="n">
        <v>1</v>
      </c>
      <c r="K15" s="254" t="inlineStr">
        <is>
          <t>7th</t>
        </is>
      </c>
      <c r="L15" s="316" t="inlineStr">
        <is>
          <t>Mid 6</t>
        </is>
      </c>
      <c r="M15" s="316" t="inlineStr">
        <is>
          <t>Early 6</t>
        </is>
      </c>
      <c r="N15" s="24" t="n"/>
      <c r="O15" s="24" t="n"/>
      <c r="P15" s="254" t="inlineStr">
        <is>
          <t>Grade</t>
        </is>
      </c>
      <c r="Q15" s="257" t="inlineStr">
        <is>
          <t>Grade</t>
        </is>
      </c>
      <c r="R15" s="254" t="n"/>
      <c r="S15" s="88" t="n"/>
      <c r="T15" s="176" t="inlineStr">
        <is>
          <t>SCI</t>
        </is>
      </c>
      <c r="U15" s="176" t="inlineStr">
        <is>
          <t>IM7</t>
        </is>
      </c>
      <c r="V15" s="167" t="inlineStr">
        <is>
          <t>SS</t>
        </is>
      </c>
      <c r="W15" s="167" t="inlineStr"/>
      <c r="X15" s="167" t="inlineStr">
        <is>
          <t>SP</t>
        </is>
      </c>
      <c r="Y15" s="237" t="inlineStr">
        <is>
          <t>AV</t>
        </is>
      </c>
      <c r="Z15" s="88" t="inlineStr">
        <is>
          <t>JG</t>
        </is>
      </c>
      <c r="AA15" s="87" t="n"/>
      <c r="AB15" s="240"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2" t="inlineStr">
        <is>
          <t>AnonLast16</t>
        </is>
      </c>
      <c r="B16" s="342" t="inlineStr">
        <is>
          <t>AnonFirst16</t>
        </is>
      </c>
      <c r="C16" s="342" t="n">
        <v>35397</v>
      </c>
      <c r="D16" s="345" t="inlineStr">
        <is>
          <t>F</t>
        </is>
      </c>
      <c r="E16" s="345" t="n">
        <v>7</v>
      </c>
      <c r="F16" s="345" t="inlineStr">
        <is>
          <t xml:space="preserve"> </t>
        </is>
      </c>
      <c r="G16" s="345" t="inlineStr">
        <is>
          <t xml:space="preserve"> </t>
        </is>
      </c>
      <c r="H16" s="345" t="inlineStr">
        <is>
          <t xml:space="preserve"> </t>
        </is>
      </c>
      <c r="I16" s="345" t="n">
        <v>2</v>
      </c>
      <c r="J16" s="345" t="n">
        <v>2</v>
      </c>
      <c r="K16" s="343" t="inlineStr">
        <is>
          <t>7th</t>
        </is>
      </c>
      <c r="L16" s="38" t="n"/>
      <c r="M16" s="38" t="n"/>
      <c r="N16" s="2" t="n"/>
      <c r="O16" s="2" t="n"/>
      <c r="P16" s="195" t="n"/>
      <c r="Q16" s="195" t="n"/>
      <c r="R16" s="195" t="n"/>
      <c r="S16" s="381" t="n"/>
      <c r="T16" t="inlineStr">
        <is>
          <t>IM7</t>
        </is>
      </c>
      <c r="U16" t="inlineStr">
        <is>
          <t>SS</t>
        </is>
      </c>
      <c r="V16" t="inlineStr">
        <is>
          <t>SCI</t>
        </is>
      </c>
      <c r="W16" t="inlineStr"/>
      <c r="X16" t="inlineStr">
        <is>
          <t>SP</t>
        </is>
      </c>
      <c r="Y16" s="237" t="inlineStr">
        <is>
          <t>WB</t>
        </is>
      </c>
      <c r="Z16" s="356"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4" t="inlineStr">
        <is>
          <t>AnonLast17</t>
        </is>
      </c>
      <c r="B17" s="254" t="inlineStr">
        <is>
          <t>AnonFirst17</t>
        </is>
      </c>
      <c r="C17" s="270" t="n">
        <v>35440</v>
      </c>
      <c r="D17" s="255" t="inlineStr">
        <is>
          <t>M</t>
        </is>
      </c>
      <c r="E17" s="24" t="n">
        <v>7</v>
      </c>
      <c r="F17" s="255" t="n"/>
      <c r="G17" s="255" t="n"/>
      <c r="H17" s="255" t="n"/>
      <c r="I17" s="255" t="n">
        <v>1</v>
      </c>
      <c r="J17" s="255" t="n">
        <v>2</v>
      </c>
      <c r="K17" s="254" t="inlineStr">
        <is>
          <t>7th</t>
        </is>
      </c>
      <c r="L17" s="316" t="inlineStr">
        <is>
          <t xml:space="preserve"> </t>
        </is>
      </c>
      <c r="M17" s="316" t="inlineStr">
        <is>
          <t xml:space="preserve"> </t>
        </is>
      </c>
      <c r="N17" s="24" t="n"/>
      <c r="O17" s="24" t="n"/>
      <c r="P17" s="254" t="n"/>
      <c r="Q17" s="257" t="n"/>
      <c r="R17" s="254" t="n"/>
      <c r="S17" s="88" t="n"/>
      <c r="T17" t="inlineStr">
        <is>
          <t>SS</t>
        </is>
      </c>
      <c r="U17" t="inlineStr">
        <is>
          <t>SCI</t>
        </is>
      </c>
      <c r="V17" t="inlineStr">
        <is>
          <t>SP</t>
        </is>
      </c>
      <c r="W17" t="inlineStr"/>
      <c r="X17" t="inlineStr">
        <is>
          <t>IM7</t>
        </is>
      </c>
      <c r="Y17" s="237" t="inlineStr">
        <is>
          <t>AV</t>
        </is>
      </c>
      <c r="Z17" s="88" t="inlineStr">
        <is>
          <t>OT</t>
        </is>
      </c>
      <c r="AA17" s="240" t="n"/>
      <c r="AB17" s="240"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4" t="inlineStr">
        <is>
          <t>AnonLast18</t>
        </is>
      </c>
      <c r="B18" s="254" t="inlineStr">
        <is>
          <t>AnonFirst18</t>
        </is>
      </c>
      <c r="C18" s="270" t="n">
        <v>35411</v>
      </c>
      <c r="D18" s="255" t="inlineStr">
        <is>
          <t>F</t>
        </is>
      </c>
      <c r="E18" s="24" t="n">
        <v>7</v>
      </c>
      <c r="F18" s="255" t="n"/>
      <c r="G18" s="255" t="n"/>
      <c r="H18" s="255" t="n"/>
      <c r="I18" s="265" t="n">
        <v>3</v>
      </c>
      <c r="J18" s="255" t="n">
        <v>1</v>
      </c>
      <c r="K18" s="254" t="inlineStr">
        <is>
          <t>7th</t>
        </is>
      </c>
      <c r="L18" s="316" t="inlineStr">
        <is>
          <t>Early 6</t>
        </is>
      </c>
      <c r="M18" s="316" t="inlineStr">
        <is>
          <t>Level 4</t>
        </is>
      </c>
      <c r="N18" s="2" t="n"/>
      <c r="O18" s="2" t="n"/>
      <c r="P18" s="257" t="inlineStr">
        <is>
          <t>Grade</t>
        </is>
      </c>
      <c r="Q18" s="257" t="inlineStr">
        <is>
          <t>Below</t>
        </is>
      </c>
      <c r="R18" s="257" t="n"/>
      <c r="S18" s="234" t="n"/>
      <c r="T18" t="inlineStr"/>
      <c r="U18" t="inlineStr">
        <is>
          <t>SS</t>
        </is>
      </c>
      <c r="V18" t="inlineStr">
        <is>
          <t>SP</t>
        </is>
      </c>
      <c r="W18" t="inlineStr">
        <is>
          <t>SCI</t>
        </is>
      </c>
      <c r="X18" t="inlineStr">
        <is>
          <t>IM7</t>
        </is>
      </c>
      <c r="Y18" s="237" t="inlineStr">
        <is>
          <t>KP</t>
        </is>
      </c>
      <c r="Z18" s="88" t="inlineStr">
        <is>
          <t>TH</t>
        </is>
      </c>
      <c r="AB18" s="240"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4" t="inlineStr">
        <is>
          <t>AnonLast19</t>
        </is>
      </c>
      <c r="B19" s="254" t="inlineStr">
        <is>
          <t>AnonFirst19</t>
        </is>
      </c>
      <c r="C19" s="270" t="n">
        <v>35357</v>
      </c>
      <c r="D19" s="255" t="inlineStr">
        <is>
          <t>M</t>
        </is>
      </c>
      <c r="E19" s="24" t="n">
        <v>7</v>
      </c>
      <c r="F19" s="255" t="n"/>
      <c r="G19" s="255" t="inlineStr">
        <is>
          <t>Yes</t>
        </is>
      </c>
      <c r="H19" s="255" t="n"/>
      <c r="I19" s="255" t="n">
        <v>2</v>
      </c>
      <c r="J19" s="255" t="n">
        <v>2</v>
      </c>
      <c r="K19" s="254" t="inlineStr">
        <is>
          <t>pre alg</t>
        </is>
      </c>
      <c r="L19" s="316" t="inlineStr">
        <is>
          <t>Mid 6</t>
        </is>
      </c>
      <c r="M19" s="316" t="inlineStr">
        <is>
          <t>Early 6</t>
        </is>
      </c>
      <c r="N19" s="24" t="n"/>
      <c r="O19" s="24" t="n"/>
      <c r="P19" s="254" t="inlineStr">
        <is>
          <t>Grade</t>
        </is>
      </c>
      <c r="Q19" s="254" t="inlineStr">
        <is>
          <t>Grade</t>
        </is>
      </c>
      <c r="R19" s="254" t="n"/>
      <c r="S19" s="88" t="n"/>
      <c r="T19" t="inlineStr">
        <is>
          <t>SS</t>
        </is>
      </c>
      <c r="U19" t="inlineStr">
        <is>
          <t>IM7</t>
        </is>
      </c>
      <c r="V19" t="inlineStr">
        <is>
          <t>SP</t>
        </is>
      </c>
      <c r="W19" t="inlineStr">
        <is>
          <t>SCI</t>
        </is>
      </c>
      <c r="X19" t="inlineStr"/>
      <c r="Y19" s="237"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4" t="inlineStr">
        <is>
          <t>AnonLast20</t>
        </is>
      </c>
      <c r="B20" s="254" t="inlineStr">
        <is>
          <t>AnonFirst20</t>
        </is>
      </c>
      <c r="C20" s="270" t="n">
        <v>35533</v>
      </c>
      <c r="D20" s="255" t="inlineStr">
        <is>
          <t>M</t>
        </is>
      </c>
      <c r="E20" s="24" t="n">
        <v>7</v>
      </c>
      <c r="F20" s="255" t="n"/>
      <c r="G20" s="255" t="n"/>
      <c r="H20" s="255" t="n"/>
      <c r="I20" s="255" t="n">
        <v>3</v>
      </c>
      <c r="J20" s="255" t="n">
        <v>3</v>
      </c>
      <c r="K20" s="254" t="inlineStr">
        <is>
          <t>7th</t>
        </is>
      </c>
      <c r="L20" s="316" t="inlineStr">
        <is>
          <t>Level 4</t>
        </is>
      </c>
      <c r="M20" s="316" t="inlineStr">
        <is>
          <t>Level 5</t>
        </is>
      </c>
      <c r="N20" s="24" t="n"/>
      <c r="O20" s="24" t="n"/>
      <c r="P20" s="254" t="inlineStr">
        <is>
          <t>Below</t>
        </is>
      </c>
      <c r="Q20" s="257" t="inlineStr">
        <is>
          <t>Below</t>
        </is>
      </c>
      <c r="R20" s="254" t="n"/>
      <c r="S20" s="176" t="inlineStr">
        <is>
          <t>SP Adv</t>
        </is>
      </c>
      <c r="T20" t="inlineStr">
        <is>
          <t>IM7</t>
        </is>
      </c>
      <c r="U20" t="inlineStr">
        <is>
          <t>SP Adv</t>
        </is>
      </c>
      <c r="V20" t="inlineStr">
        <is>
          <t>SS</t>
        </is>
      </c>
      <c r="W20" t="inlineStr"/>
      <c r="X20" t="inlineStr">
        <is>
          <t>SCI</t>
        </is>
      </c>
      <c r="Y20" s="237" t="inlineStr">
        <is>
          <t>AV</t>
        </is>
      </c>
      <c r="Z20" s="88" t="inlineStr">
        <is>
          <t>WB</t>
        </is>
      </c>
      <c r="AA20" s="240" t="n"/>
      <c r="AB20" s="240"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2" t="inlineStr">
        <is>
          <t>AnonLast21</t>
        </is>
      </c>
      <c r="B21" s="342" t="inlineStr">
        <is>
          <t>AnonFirst21</t>
        </is>
      </c>
      <c r="C21" s="342" t="n">
        <v>39757</v>
      </c>
      <c r="D21" s="345" t="inlineStr">
        <is>
          <t>M</t>
        </is>
      </c>
      <c r="E21" s="345" t="n">
        <v>7</v>
      </c>
      <c r="F21" s="345" t="inlineStr">
        <is>
          <t xml:space="preserve"> </t>
        </is>
      </c>
      <c r="G21" s="345" t="inlineStr">
        <is>
          <t xml:space="preserve"> </t>
        </is>
      </c>
      <c r="H21" s="345" t="n"/>
      <c r="I21" s="345" t="n">
        <v>2</v>
      </c>
      <c r="J21" s="345" t="n">
        <v>1</v>
      </c>
      <c r="K21" s="343" t="inlineStr">
        <is>
          <t>pre alg</t>
        </is>
      </c>
      <c r="S21" s="176" t="inlineStr">
        <is>
          <t>SP Adv</t>
        </is>
      </c>
      <c r="T21" t="inlineStr">
        <is>
          <t>SP Adv</t>
        </is>
      </c>
      <c r="U21" t="inlineStr">
        <is>
          <t>SCI</t>
        </is>
      </c>
      <c r="V21" t="inlineStr"/>
      <c r="W21" t="inlineStr">
        <is>
          <t>SS</t>
        </is>
      </c>
      <c r="X21" t="inlineStr">
        <is>
          <t>IM7</t>
        </is>
      </c>
      <c r="Y21" s="239"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4" t="inlineStr">
        <is>
          <t>AnonLast22</t>
        </is>
      </c>
      <c r="B22" s="254" t="inlineStr">
        <is>
          <t>AnonFirst22</t>
        </is>
      </c>
      <c r="C22" s="270" t="n">
        <v>35392</v>
      </c>
      <c r="D22" s="255" t="inlineStr">
        <is>
          <t>M</t>
        </is>
      </c>
      <c r="E22" s="246" t="n">
        <v>7</v>
      </c>
      <c r="F22" s="255" t="n"/>
      <c r="G22" s="255" t="inlineStr">
        <is>
          <t>Yes</t>
        </is>
      </c>
      <c r="H22" s="255" t="n"/>
      <c r="I22" s="255" t="n">
        <v>2</v>
      </c>
      <c r="J22" s="255" t="n">
        <v>3</v>
      </c>
      <c r="K22" s="254" t="inlineStr">
        <is>
          <t>pre alg</t>
        </is>
      </c>
      <c r="L22" s="316" t="inlineStr">
        <is>
          <t>Mid 6</t>
        </is>
      </c>
      <c r="M22" s="316" t="inlineStr">
        <is>
          <t>Mid 6</t>
        </is>
      </c>
      <c r="N22" s="24" t="n"/>
      <c r="O22" s="24" t="n"/>
      <c r="P22" s="254" t="inlineStr">
        <is>
          <t>Grade</t>
        </is>
      </c>
      <c r="Q22" s="257" t="inlineStr">
        <is>
          <t>Grade</t>
        </is>
      </c>
      <c r="R22" s="254" t="n"/>
      <c r="S22" s="88" t="n"/>
      <c r="T22" t="inlineStr">
        <is>
          <t>SS</t>
        </is>
      </c>
      <c r="U22" t="inlineStr"/>
      <c r="V22" t="inlineStr">
        <is>
          <t>SP</t>
        </is>
      </c>
      <c r="W22" t="inlineStr">
        <is>
          <t>SCI</t>
        </is>
      </c>
      <c r="X22" t="inlineStr">
        <is>
          <t>IM7</t>
        </is>
      </c>
      <c r="Y22" s="237"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4" t="inlineStr">
        <is>
          <t>AnonLast23</t>
        </is>
      </c>
      <c r="B23" s="254" t="inlineStr">
        <is>
          <t>AnonFirst23</t>
        </is>
      </c>
      <c r="C23" s="270" t="n">
        <v>35412</v>
      </c>
      <c r="D23" s="255" t="inlineStr">
        <is>
          <t>M</t>
        </is>
      </c>
      <c r="E23" s="24" t="n">
        <v>7</v>
      </c>
      <c r="F23" s="255" t="inlineStr">
        <is>
          <t>504p</t>
        </is>
      </c>
      <c r="G23" s="255" t="n"/>
      <c r="H23" s="255" t="n">
        <v>504</v>
      </c>
      <c r="I23" s="255" t="n">
        <v>2</v>
      </c>
      <c r="J23" s="255" t="n">
        <v>1</v>
      </c>
      <c r="K23" s="254" t="inlineStr">
        <is>
          <t>pre alg</t>
        </is>
      </c>
      <c r="L23" s="316" t="inlineStr">
        <is>
          <t>Early 6</t>
        </is>
      </c>
      <c r="M23" s="316" t="inlineStr">
        <is>
          <t>Mid 6</t>
        </is>
      </c>
      <c r="N23" s="24" t="n"/>
      <c r="O23" s="24" t="n"/>
      <c r="P23" s="254" t="inlineStr">
        <is>
          <t>Grade</t>
        </is>
      </c>
      <c r="Q23" s="254" t="inlineStr">
        <is>
          <t>Grade</t>
        </is>
      </c>
      <c r="R23" s="254" t="n"/>
      <c r="S23" s="88" t="n"/>
      <c r="T23" t="inlineStr">
        <is>
          <t>IM7</t>
        </is>
      </c>
      <c r="U23" t="inlineStr"/>
      <c r="V23" t="inlineStr">
        <is>
          <t>SCI</t>
        </is>
      </c>
      <c r="W23" t="inlineStr">
        <is>
          <t>SP</t>
        </is>
      </c>
      <c r="X23" t="inlineStr">
        <is>
          <t>SS</t>
        </is>
      </c>
      <c r="Y23" s="237" t="inlineStr">
        <is>
          <t>AV</t>
        </is>
      </c>
      <c r="Z23" s="88" t="inlineStr">
        <is>
          <t>JG</t>
        </is>
      </c>
      <c r="AA23" s="240" t="n"/>
      <c r="AB23" s="240"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4" t="inlineStr">
        <is>
          <t>AnonLast24</t>
        </is>
      </c>
      <c r="B24" s="254" t="inlineStr">
        <is>
          <t>AnonFirst24</t>
        </is>
      </c>
      <c r="C24" s="270" t="n">
        <v>39047</v>
      </c>
      <c r="D24" s="255" t="inlineStr">
        <is>
          <t>M</t>
        </is>
      </c>
      <c r="E24" s="24" t="n">
        <v>7</v>
      </c>
      <c r="F24" s="255" t="n"/>
      <c r="G24" s="255" t="n"/>
      <c r="H24" s="255" t="n"/>
      <c r="I24" s="255" t="n">
        <v>1</v>
      </c>
      <c r="J24" s="255" t="n">
        <v>1</v>
      </c>
      <c r="K24" s="254" t="inlineStr">
        <is>
          <t>pre alg</t>
        </is>
      </c>
      <c r="L24" s="316" t="inlineStr">
        <is>
          <t>Level 8</t>
        </is>
      </c>
      <c r="M24" s="316" t="inlineStr">
        <is>
          <t>Late 6</t>
        </is>
      </c>
      <c r="N24" s="87" t="n"/>
      <c r="O24" s="87" t="n"/>
      <c r="P24" s="254" t="inlineStr">
        <is>
          <t>Above</t>
        </is>
      </c>
      <c r="Q24" s="254" t="inlineStr">
        <is>
          <t>Above</t>
        </is>
      </c>
      <c r="R24" s="254" t="n"/>
      <c r="S24" s="88" t="n"/>
      <c r="T24" t="inlineStr">
        <is>
          <t>SS</t>
        </is>
      </c>
      <c r="U24" t="inlineStr">
        <is>
          <t>IM7</t>
        </is>
      </c>
      <c r="V24" t="inlineStr"/>
      <c r="W24" t="inlineStr">
        <is>
          <t>SP</t>
        </is>
      </c>
      <c r="X24" t="inlineStr">
        <is>
          <t>SCI</t>
        </is>
      </c>
      <c r="Y24" s="237" t="inlineStr">
        <is>
          <t>KP</t>
        </is>
      </c>
      <c r="Z24" s="88" t="inlineStr">
        <is>
          <t>BAND</t>
        </is>
      </c>
      <c r="AA24" s="240" t="n"/>
      <c r="AB24" s="240"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2" t="inlineStr">
        <is>
          <t>AnonLast25</t>
        </is>
      </c>
      <c r="B25" s="342" t="inlineStr">
        <is>
          <t>AnonFirst25</t>
        </is>
      </c>
      <c r="C25" s="342" t="n">
        <v>36206</v>
      </c>
      <c r="D25" s="345" t="inlineStr">
        <is>
          <t>X</t>
        </is>
      </c>
      <c r="E25" s="345" t="n">
        <v>7</v>
      </c>
      <c r="F25" s="345" t="inlineStr">
        <is>
          <t xml:space="preserve"> </t>
        </is>
      </c>
      <c r="G25" s="345" t="inlineStr">
        <is>
          <t xml:space="preserve"> </t>
        </is>
      </c>
      <c r="H25" s="345" t="inlineStr">
        <is>
          <t xml:space="preserve"> </t>
        </is>
      </c>
      <c r="I25" s="345" t="n">
        <v>2</v>
      </c>
      <c r="J25" s="345" t="n">
        <v>2</v>
      </c>
      <c r="K25" s="343" t="inlineStr">
        <is>
          <t>pre alg</t>
        </is>
      </c>
      <c r="T25" t="inlineStr"/>
      <c r="U25" t="inlineStr">
        <is>
          <t>IM7</t>
        </is>
      </c>
      <c r="V25" t="inlineStr">
        <is>
          <t>SS</t>
        </is>
      </c>
      <c r="W25" t="inlineStr">
        <is>
          <t>SP</t>
        </is>
      </c>
      <c r="X25" t="inlineStr">
        <is>
          <t>SCI</t>
        </is>
      </c>
      <c r="Y25" s="237"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4" t="inlineStr">
        <is>
          <t>AnonLast26</t>
        </is>
      </c>
      <c r="B26" s="254" t="inlineStr">
        <is>
          <t>AnonFirst26</t>
        </is>
      </c>
      <c r="C26" s="270" t="n">
        <v>35702</v>
      </c>
      <c r="D26" s="255" t="inlineStr">
        <is>
          <t>F</t>
        </is>
      </c>
      <c r="E26" s="24" t="n">
        <v>7</v>
      </c>
      <c r="F26" s="255" t="n"/>
      <c r="G26" s="255" t="n"/>
      <c r="H26" s="255" t="n"/>
      <c r="I26" s="255" t="n">
        <v>3</v>
      </c>
      <c r="J26" s="255" t="n">
        <v>1</v>
      </c>
      <c r="K26" s="254" t="inlineStr">
        <is>
          <t>7th</t>
        </is>
      </c>
      <c r="L26" s="316" t="inlineStr">
        <is>
          <t>Level 5</t>
        </is>
      </c>
      <c r="M26" s="316" t="inlineStr">
        <is>
          <t>Early 6</t>
        </is>
      </c>
      <c r="N26" s="24" t="n"/>
      <c r="O26" s="24" t="n"/>
      <c r="P26" s="254" t="inlineStr">
        <is>
          <t>Below</t>
        </is>
      </c>
      <c r="Q26" s="257" t="inlineStr">
        <is>
          <t>Below</t>
        </is>
      </c>
      <c r="R26" s="254" t="inlineStr">
        <is>
          <t>R</t>
        </is>
      </c>
      <c r="S26" s="88" t="n"/>
      <c r="T26" t="inlineStr">
        <is>
          <t>SCI</t>
        </is>
      </c>
      <c r="U26" t="inlineStr"/>
      <c r="V26" t="inlineStr">
        <is>
          <t>SS</t>
        </is>
      </c>
      <c r="W26" t="inlineStr">
        <is>
          <t>SP</t>
        </is>
      </c>
      <c r="X26" t="inlineStr">
        <is>
          <t>IM7</t>
        </is>
      </c>
      <c r="Y26" s="237" t="inlineStr">
        <is>
          <t>TH</t>
        </is>
      </c>
      <c r="Z26" s="356" t="inlineStr">
        <is>
          <t>WB</t>
        </is>
      </c>
      <c r="AA26" s="240"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4" t="inlineStr">
        <is>
          <t>AnonLast27</t>
        </is>
      </c>
      <c r="B27" s="254" t="inlineStr">
        <is>
          <t>AnonFirst27</t>
        </is>
      </c>
      <c r="C27" s="270" t="n">
        <v>35384</v>
      </c>
      <c r="D27" s="256" t="inlineStr">
        <is>
          <t>F</t>
        </is>
      </c>
      <c r="E27" s="24" t="n">
        <v>7</v>
      </c>
      <c r="F27" s="255" t="n"/>
      <c r="G27" s="255" t="n"/>
      <c r="H27" s="255" t="n"/>
      <c r="I27" s="255" t="n">
        <v>1</v>
      </c>
      <c r="J27" s="255" t="n">
        <v>1</v>
      </c>
      <c r="K27" s="254" t="inlineStr">
        <is>
          <t>pre alg</t>
        </is>
      </c>
      <c r="L27" s="316" t="inlineStr">
        <is>
          <t>Early 6</t>
        </is>
      </c>
      <c r="M27" s="316" t="inlineStr">
        <is>
          <t>Early 6</t>
        </is>
      </c>
      <c r="N27" s="24" t="n"/>
      <c r="O27" s="24" t="n"/>
      <c r="P27" s="254" t="inlineStr">
        <is>
          <t>Grade</t>
        </is>
      </c>
      <c r="Q27" s="257" t="inlineStr">
        <is>
          <t>Grade</t>
        </is>
      </c>
      <c r="R27" s="254" t="n"/>
      <c r="S27" s="234" t="n"/>
      <c r="T27" t="inlineStr"/>
      <c r="U27" t="inlineStr">
        <is>
          <t>SS</t>
        </is>
      </c>
      <c r="V27" t="inlineStr">
        <is>
          <t>SP</t>
        </is>
      </c>
      <c r="W27" t="inlineStr">
        <is>
          <t>SCI</t>
        </is>
      </c>
      <c r="X27" t="inlineStr">
        <is>
          <t>IM7</t>
        </is>
      </c>
      <c r="Y27" s="237"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4" t="inlineStr">
        <is>
          <t>AnonLast28</t>
        </is>
      </c>
      <c r="B28" s="254" t="inlineStr">
        <is>
          <t>AnonFirst28</t>
        </is>
      </c>
      <c r="C28" s="270" t="n">
        <v>35697</v>
      </c>
      <c r="D28" s="255" t="inlineStr">
        <is>
          <t>F</t>
        </is>
      </c>
      <c r="E28" s="246" t="n">
        <v>7</v>
      </c>
      <c r="F28" s="255" t="n"/>
      <c r="G28" s="255" t="n"/>
      <c r="H28" s="255" t="n"/>
      <c r="I28" s="255" t="n">
        <v>1</v>
      </c>
      <c r="J28" s="255" t="n">
        <v>1</v>
      </c>
      <c r="K28" s="254" t="inlineStr">
        <is>
          <t>7th</t>
        </is>
      </c>
      <c r="L28" s="316" t="inlineStr">
        <is>
          <t>Mid 6</t>
        </is>
      </c>
      <c r="M28" s="316" t="inlineStr">
        <is>
          <t>Level 5</t>
        </is>
      </c>
      <c r="N28" s="24" t="n"/>
      <c r="O28" s="24" t="n"/>
      <c r="P28" s="254" t="inlineStr">
        <is>
          <t>Grade</t>
        </is>
      </c>
      <c r="Q28" s="254" t="inlineStr">
        <is>
          <t>Grade</t>
        </is>
      </c>
      <c r="R28" s="254" t="n"/>
      <c r="S28" s="88" t="n"/>
      <c r="T28" t="inlineStr">
        <is>
          <t>IM7</t>
        </is>
      </c>
      <c r="U28" t="inlineStr">
        <is>
          <t>SCI</t>
        </is>
      </c>
      <c r="V28" t="inlineStr"/>
      <c r="W28" t="inlineStr">
        <is>
          <t>SS</t>
        </is>
      </c>
      <c r="X28" t="inlineStr">
        <is>
          <t>SP</t>
        </is>
      </c>
      <c r="Y28" s="237" t="inlineStr">
        <is>
          <t>KP</t>
        </is>
      </c>
      <c r="Z28" s="88" t="inlineStr">
        <is>
          <t>OT</t>
        </is>
      </c>
      <c r="AB28" s="240"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4" t="inlineStr">
        <is>
          <t>AnonLast29</t>
        </is>
      </c>
      <c r="B29" s="254" t="inlineStr">
        <is>
          <t>AnonFirst29</t>
        </is>
      </c>
      <c r="C29" s="270" t="n">
        <v>35710</v>
      </c>
      <c r="D29" s="255" t="inlineStr">
        <is>
          <t>M</t>
        </is>
      </c>
      <c r="E29" s="246" t="n">
        <v>7</v>
      </c>
      <c r="F29" s="255" t="n"/>
      <c r="G29" s="255" t="n"/>
      <c r="H29" s="255" t="n"/>
      <c r="I29" s="255" t="n">
        <v>1</v>
      </c>
      <c r="J29" s="255" t="n">
        <v>2</v>
      </c>
      <c r="K29" s="254" t="inlineStr">
        <is>
          <t>pre alg</t>
        </is>
      </c>
      <c r="L29" s="316" t="inlineStr">
        <is>
          <t>Mid 6</t>
        </is>
      </c>
      <c r="M29" s="316" t="inlineStr">
        <is>
          <t>Mid 6</t>
        </is>
      </c>
      <c r="N29" s="87" t="n"/>
      <c r="O29" s="87" t="n"/>
      <c r="P29" s="254" t="inlineStr">
        <is>
          <t>Grade</t>
        </is>
      </c>
      <c r="Q29" s="257" t="inlineStr">
        <is>
          <t>Grade</t>
        </is>
      </c>
      <c r="R29" s="254" t="n"/>
      <c r="S29" s="88" t="n"/>
      <c r="T29" t="inlineStr">
        <is>
          <t>SCI</t>
        </is>
      </c>
      <c r="U29" t="inlineStr"/>
      <c r="V29" t="inlineStr">
        <is>
          <t>SS</t>
        </is>
      </c>
      <c r="W29" t="inlineStr">
        <is>
          <t>SP</t>
        </is>
      </c>
      <c r="X29" t="inlineStr">
        <is>
          <t>IM7</t>
        </is>
      </c>
      <c r="Y29" s="237" t="inlineStr">
        <is>
          <t>JG</t>
        </is>
      </c>
      <c r="Z29" s="88" t="inlineStr">
        <is>
          <t>OT</t>
        </is>
      </c>
      <c r="AA29" s="88" t="n"/>
      <c r="AB29" s="240"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4" t="inlineStr">
        <is>
          <t>AnonLast30</t>
        </is>
      </c>
      <c r="B30" s="254" t="inlineStr">
        <is>
          <t>AnonFirst30</t>
        </is>
      </c>
      <c r="C30" s="270" t="n">
        <v>38164</v>
      </c>
      <c r="D30" s="255" t="inlineStr">
        <is>
          <t>F</t>
        </is>
      </c>
      <c r="E30" s="24" t="n">
        <v>7</v>
      </c>
      <c r="F30" s="255" t="n"/>
      <c r="G30" s="255" t="n"/>
      <c r="H30" s="255" t="n"/>
      <c r="I30" s="255" t="n">
        <v>2</v>
      </c>
      <c r="J30" s="255" t="n">
        <v>3</v>
      </c>
      <c r="K30" s="254" t="inlineStr">
        <is>
          <t>7th</t>
        </is>
      </c>
      <c r="L30" s="316" t="inlineStr">
        <is>
          <t>Early 6</t>
        </is>
      </c>
      <c r="M30" s="316" t="inlineStr">
        <is>
          <t>Level 5</t>
        </is>
      </c>
      <c r="N30" s="87" t="n"/>
      <c r="O30" s="87" t="n"/>
      <c r="P30" s="254" t="inlineStr">
        <is>
          <t>Grade</t>
        </is>
      </c>
      <c r="Q30" s="254" t="inlineStr">
        <is>
          <t>Above</t>
        </is>
      </c>
      <c r="R30" s="254" t="n"/>
      <c r="S30" s="88" t="n"/>
      <c r="T30" t="inlineStr"/>
      <c r="U30" t="inlineStr">
        <is>
          <t>IM7</t>
        </is>
      </c>
      <c r="V30" t="inlineStr">
        <is>
          <t>SCI</t>
        </is>
      </c>
      <c r="W30" t="inlineStr">
        <is>
          <t>SS</t>
        </is>
      </c>
      <c r="X30" t="inlineStr">
        <is>
          <t>SP</t>
        </is>
      </c>
      <c r="Y30" s="237" t="inlineStr">
        <is>
          <t>KP</t>
        </is>
      </c>
      <c r="Z30" s="88" t="inlineStr">
        <is>
          <t>AV</t>
        </is>
      </c>
      <c r="AB30" s="240"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0" t="inlineStr">
        <is>
          <t>AnonLast31</t>
        </is>
      </c>
      <c r="B31" s="350" t="inlineStr">
        <is>
          <t>AnonFirst31</t>
        </is>
      </c>
      <c r="C31" s="342" t="n">
        <v>39663</v>
      </c>
      <c r="D31" s="345" t="inlineStr">
        <is>
          <t>X</t>
        </is>
      </c>
      <c r="E31" s="345" t="n">
        <v>8</v>
      </c>
      <c r="F31" s="345" t="inlineStr">
        <is>
          <t>IEP</t>
        </is>
      </c>
      <c r="G31" s="345" t="n"/>
      <c r="H31" s="345" t="inlineStr">
        <is>
          <t xml:space="preserve"> </t>
        </is>
      </c>
      <c r="I31" s="345" t="n">
        <v>2</v>
      </c>
      <c r="J31" s="345" t="n">
        <v>2</v>
      </c>
      <c r="K31" s="343" t="inlineStr">
        <is>
          <t>pre alg</t>
        </is>
      </c>
      <c r="T31" t="inlineStr">
        <is>
          <t>SCI</t>
        </is>
      </c>
      <c r="U31" t="inlineStr"/>
      <c r="V31" t="inlineStr">
        <is>
          <t>SS</t>
        </is>
      </c>
      <c r="W31" t="inlineStr">
        <is>
          <t>IM8</t>
        </is>
      </c>
      <c r="X31" t="inlineStr">
        <is>
          <t>SP</t>
        </is>
      </c>
      <c r="Y31" s="237" t="inlineStr">
        <is>
          <t>TH</t>
        </is>
      </c>
      <c r="Z31" s="88" t="inlineStr">
        <is>
          <t>AV</t>
        </is>
      </c>
      <c r="AB31" s="240"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4" t="inlineStr">
        <is>
          <t>AnonLast32</t>
        </is>
      </c>
      <c r="B32" s="254" t="inlineStr">
        <is>
          <t>AnonFirst32</t>
        </is>
      </c>
      <c r="C32" s="270" t="n">
        <v>35382</v>
      </c>
      <c r="D32" s="255" t="inlineStr">
        <is>
          <t>F</t>
        </is>
      </c>
      <c r="E32" s="24" t="n">
        <v>7</v>
      </c>
      <c r="F32" s="255" t="n"/>
      <c r="G32" s="255" t="n"/>
      <c r="H32" s="255" t="n"/>
      <c r="I32" s="255" t="n">
        <v>1</v>
      </c>
      <c r="J32" s="255" t="n">
        <v>1</v>
      </c>
      <c r="K32" s="254" t="inlineStr">
        <is>
          <t>7th</t>
        </is>
      </c>
      <c r="L32" s="316" t="inlineStr">
        <is>
          <t>Early 6</t>
        </is>
      </c>
      <c r="M32" s="316" t="inlineStr">
        <is>
          <t>Level 5</t>
        </is>
      </c>
      <c r="N32" s="24" t="n"/>
      <c r="O32" s="24" t="n"/>
      <c r="P32" s="254" t="inlineStr">
        <is>
          <t>Grade</t>
        </is>
      </c>
      <c r="Q32" s="254" t="inlineStr">
        <is>
          <t>Grade</t>
        </is>
      </c>
      <c r="R32" s="254" t="n"/>
      <c r="S32" s="88" t="n"/>
      <c r="T32" t="inlineStr"/>
      <c r="U32" t="inlineStr">
        <is>
          <t>SS</t>
        </is>
      </c>
      <c r="V32" t="inlineStr">
        <is>
          <t>SP</t>
        </is>
      </c>
      <c r="W32" t="inlineStr">
        <is>
          <t>SCI</t>
        </is>
      </c>
      <c r="X32" t="inlineStr">
        <is>
          <t>IM7</t>
        </is>
      </c>
      <c r="Y32" s="237" t="inlineStr">
        <is>
          <t>TH</t>
        </is>
      </c>
      <c r="Z32" s="88" t="inlineStr">
        <is>
          <t>OT</t>
        </is>
      </c>
      <c r="AA32" s="240" t="n"/>
      <c r="AB32" s="240"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6" t="inlineStr">
        <is>
          <t>AnonLast33</t>
        </is>
      </c>
      <c r="B33" s="346" t="inlineStr">
        <is>
          <t>AnonFirst33</t>
        </is>
      </c>
      <c r="C33" s="347" t="n">
        <v>39795</v>
      </c>
      <c r="D33" s="237" t="inlineStr">
        <is>
          <t>M</t>
        </is>
      </c>
      <c r="E33" s="344" t="n">
        <v>7</v>
      </c>
      <c r="F33" s="344" t="n"/>
      <c r="G33" s="344" t="n"/>
      <c r="H33" s="344" t="n"/>
      <c r="I33" s="349" t="n">
        <v>2</v>
      </c>
      <c r="J33" s="349" t="n">
        <v>2</v>
      </c>
      <c r="K33" s="343" t="inlineStr">
        <is>
          <t>7th</t>
        </is>
      </c>
      <c r="T33" t="inlineStr">
        <is>
          <t>IM7</t>
        </is>
      </c>
      <c r="U33" t="inlineStr">
        <is>
          <t>SCI</t>
        </is>
      </c>
      <c r="V33" t="inlineStr"/>
      <c r="W33" t="inlineStr">
        <is>
          <t>SP</t>
        </is>
      </c>
      <c r="X33" t="inlineStr">
        <is>
          <t>SS</t>
        </is>
      </c>
      <c r="Y33" s="237"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4" t="inlineStr">
        <is>
          <t>AnonLast34</t>
        </is>
      </c>
      <c r="B34" s="254" t="inlineStr">
        <is>
          <t>AnonFirst34</t>
        </is>
      </c>
      <c r="C34" s="270" t="n">
        <v>35377</v>
      </c>
      <c r="D34" s="255" t="inlineStr">
        <is>
          <t>M</t>
        </is>
      </c>
      <c r="E34" s="24" t="n">
        <v>7</v>
      </c>
      <c r="F34" s="255" t="n"/>
      <c r="G34" s="255" t="n"/>
      <c r="H34" s="255" t="n"/>
      <c r="I34" s="255" t="n">
        <v>2</v>
      </c>
      <c r="J34" s="255" t="n">
        <v>3</v>
      </c>
      <c r="K34" s="254" t="inlineStr">
        <is>
          <t>pre alg</t>
        </is>
      </c>
      <c r="L34" s="316" t="inlineStr">
        <is>
          <t>Early 6</t>
        </is>
      </c>
      <c r="M34" s="316" t="inlineStr">
        <is>
          <t>Level 5</t>
        </is>
      </c>
      <c r="N34" s="24" t="n"/>
      <c r="O34" s="24" t="n"/>
      <c r="P34" s="254" t="inlineStr">
        <is>
          <t>Grade</t>
        </is>
      </c>
      <c r="Q34" s="254" t="inlineStr">
        <is>
          <t>Grade</t>
        </is>
      </c>
      <c r="R34" s="254" t="n"/>
      <c r="S34" s="234" t="n"/>
      <c r="T34" s="176" t="inlineStr">
        <is>
          <t>IM7</t>
        </is>
      </c>
      <c r="U34" s="176" t="inlineStr">
        <is>
          <t>SCI</t>
        </is>
      </c>
      <c r="V34" s="167" t="inlineStr"/>
      <c r="W34" s="167" t="inlineStr">
        <is>
          <t>SP</t>
        </is>
      </c>
      <c r="X34" s="167" t="inlineStr">
        <is>
          <t>SS</t>
        </is>
      </c>
      <c r="Y34" s="237" t="inlineStr">
        <is>
          <t>WB</t>
        </is>
      </c>
      <c r="Z34" s="88" t="inlineStr">
        <is>
          <t>TH</t>
        </is>
      </c>
      <c r="AA34" s="87" t="n"/>
      <c r="AB34" s="240"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2" t="inlineStr">
        <is>
          <t>AnonLast35</t>
        </is>
      </c>
      <c r="B35" s="342" t="inlineStr">
        <is>
          <t>AnonFirst35</t>
        </is>
      </c>
      <c r="C35" s="342" t="n">
        <v>39676</v>
      </c>
      <c r="D35" s="345" t="inlineStr">
        <is>
          <t>F</t>
        </is>
      </c>
      <c r="E35" s="345" t="n">
        <v>8</v>
      </c>
      <c r="F35" s="345" t="inlineStr">
        <is>
          <t xml:space="preserve"> </t>
        </is>
      </c>
      <c r="G35" s="345" t="inlineStr">
        <is>
          <t>yes</t>
        </is>
      </c>
      <c r="H35" s="345" t="inlineStr">
        <is>
          <t xml:space="preserve"> </t>
        </is>
      </c>
      <c r="I35" s="345" t="n">
        <v>1</v>
      </c>
      <c r="J35" s="345" t="n">
        <v>1</v>
      </c>
      <c r="K35" s="343" t="inlineStr">
        <is>
          <t>pre alg</t>
        </is>
      </c>
      <c r="S35" s="176" t="inlineStr">
        <is>
          <t>SP Adv</t>
        </is>
      </c>
      <c r="T35" t="inlineStr">
        <is>
          <t>SP Adv</t>
        </is>
      </c>
      <c r="U35" t="inlineStr">
        <is>
          <t>SCI</t>
        </is>
      </c>
      <c r="V35" t="inlineStr">
        <is>
          <t>IM8</t>
        </is>
      </c>
      <c r="W35" t="inlineStr">
        <is>
          <t>SS</t>
        </is>
      </c>
      <c r="X35" t="inlineStr"/>
      <c r="Y35" s="237" t="inlineStr">
        <is>
          <t>AV</t>
        </is>
      </c>
      <c r="Z35" s="88" t="inlineStr">
        <is>
          <t>OT</t>
        </is>
      </c>
      <c r="AA35" s="88" t="n"/>
      <c r="AB35" s="240"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AnonLast36</t>
        </is>
      </c>
      <c r="B36" s="2" t="inlineStr">
        <is>
          <t>AnonFirst36</t>
        </is>
      </c>
      <c r="C36" s="269" t="n">
        <v>35078</v>
      </c>
      <c r="D36" s="193" t="inlineStr">
        <is>
          <t>M</t>
        </is>
      </c>
      <c r="E36" s="24" t="n">
        <v>8</v>
      </c>
      <c r="F36" s="24" t="n"/>
      <c r="G36" s="24" t="n"/>
      <c r="H36" s="24" t="n"/>
      <c r="I36" s="253" t="n">
        <v>1</v>
      </c>
      <c r="J36" s="253"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SS</t>
        </is>
      </c>
      <c r="U36" s="176" t="inlineStr">
        <is>
          <t>SP Adv</t>
        </is>
      </c>
      <c r="V36" s="166" t="inlineStr">
        <is>
          <t>IM8</t>
        </is>
      </c>
      <c r="W36" s="167" t="inlineStr">
        <is>
          <t>SCI</t>
        </is>
      </c>
      <c r="X36" s="167" t="inlineStr"/>
      <c r="Y36" s="237"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AnonLast37</t>
        </is>
      </c>
      <c r="B37" s="2" t="inlineStr">
        <is>
          <t>AnonFirst37</t>
        </is>
      </c>
      <c r="C37" s="269" t="n">
        <v>35074</v>
      </c>
      <c r="D37" s="24" t="inlineStr">
        <is>
          <t>F</t>
        </is>
      </c>
      <c r="E37" s="24" t="n">
        <v>8</v>
      </c>
      <c r="F37" s="24" t="inlineStr">
        <is>
          <t>504p</t>
        </is>
      </c>
      <c r="G37" s="24" t="n"/>
      <c r="H37" s="24" t="n"/>
      <c r="I37" s="24" t="n">
        <v>3</v>
      </c>
      <c r="J37" s="24" t="n">
        <v>2</v>
      </c>
      <c r="K37" s="24" t="inlineStr">
        <is>
          <t>pre alg</t>
        </is>
      </c>
      <c r="L37" s="369" t="inlineStr">
        <is>
          <t>Mid 6</t>
        </is>
      </c>
      <c r="M37" s="369" t="inlineStr">
        <is>
          <t>Early 6</t>
        </is>
      </c>
      <c r="N37" s="2" t="n"/>
      <c r="O37" s="2" t="n"/>
      <c r="P37" s="2" t="inlineStr">
        <is>
          <t>Below</t>
        </is>
      </c>
      <c r="Q37" s="2" t="inlineStr">
        <is>
          <t>Below</t>
        </is>
      </c>
      <c r="R37" s="194" t="inlineStr">
        <is>
          <t>ASC, Math</t>
        </is>
      </c>
      <c r="S37" s="176" t="inlineStr">
        <is>
          <t>SP Adv</t>
        </is>
      </c>
      <c r="T37" t="inlineStr"/>
      <c r="U37" t="inlineStr">
        <is>
          <t>SP Adv</t>
        </is>
      </c>
      <c r="V37" s="166" t="inlineStr">
        <is>
          <t>IM8</t>
        </is>
      </c>
      <c r="W37" s="166" t="inlineStr">
        <is>
          <t>SCI</t>
        </is>
      </c>
      <c r="X37" t="inlineStr">
        <is>
          <t>SS</t>
        </is>
      </c>
      <c r="Y37" s="237"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AnonLast38</t>
        </is>
      </c>
      <c r="B38" s="2" t="inlineStr">
        <is>
          <t>AnonFirst38</t>
        </is>
      </c>
      <c r="C38" s="384"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t="inlineStr">
        <is>
          <t>SP Adv</t>
        </is>
      </c>
      <c r="U38" t="inlineStr">
        <is>
          <t>SS</t>
        </is>
      </c>
      <c r="V38" t="inlineStr">
        <is>
          <t>SCI</t>
        </is>
      </c>
      <c r="W38" s="166" t="inlineStr">
        <is>
          <t>IM8</t>
        </is>
      </c>
      <c r="X38" t="inlineStr"/>
      <c r="Y38" s="239" t="inlineStr">
        <is>
          <t>JG</t>
        </is>
      </c>
      <c r="Z38" s="88" t="inlineStr">
        <is>
          <t>OT</t>
        </is>
      </c>
      <c r="AA38" s="88" t="n"/>
      <c r="AB38" s="240"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AnonLast39</t>
        </is>
      </c>
      <c r="B39" s="2" t="inlineStr">
        <is>
          <t>AnonFirst39</t>
        </is>
      </c>
      <c r="C39" s="269"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t="inlineStr">
        <is>
          <t>SP Adv</t>
        </is>
      </c>
      <c r="U39" t="inlineStr"/>
      <c r="V39" t="inlineStr">
        <is>
          <t>IM8</t>
        </is>
      </c>
      <c r="W39" s="166" t="inlineStr">
        <is>
          <t>SS</t>
        </is>
      </c>
      <c r="X39" t="inlineStr">
        <is>
          <t>SCI</t>
        </is>
      </c>
      <c r="Y39" s="237" t="inlineStr">
        <is>
          <t>KP</t>
        </is>
      </c>
      <c r="Z39" s="88" t="inlineStr">
        <is>
          <t>OT</t>
        </is>
      </c>
      <c r="AA39" s="240"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AnonLast40</t>
        </is>
      </c>
      <c r="B40" s="2" t="inlineStr">
        <is>
          <t>AnonFirst40</t>
        </is>
      </c>
      <c r="C40" s="269" t="n">
        <v>35276</v>
      </c>
      <c r="D40" s="24" t="inlineStr">
        <is>
          <t>M</t>
        </is>
      </c>
      <c r="E40" s="24" t="n">
        <v>8</v>
      </c>
      <c r="F40" s="24" t="inlineStr">
        <is>
          <t>504p</t>
        </is>
      </c>
      <c r="G40" s="24" t="n"/>
      <c r="H40" s="24" t="n"/>
      <c r="I40" s="24" t="n">
        <v>2</v>
      </c>
      <c r="J40" s="24" t="n">
        <v>1</v>
      </c>
      <c r="K40" s="244" t="inlineStr">
        <is>
          <t>pre alg</t>
        </is>
      </c>
      <c r="L40" s="38" t="inlineStr">
        <is>
          <t>Level 5</t>
        </is>
      </c>
      <c r="M40" s="38" t="inlineStr">
        <is>
          <t>Level 1</t>
        </is>
      </c>
      <c r="N40" s="2" t="n"/>
      <c r="O40" s="2" t="n"/>
      <c r="P40" s="2" t="inlineStr">
        <is>
          <t>Grade</t>
        </is>
      </c>
      <c r="Q40" s="2" t="inlineStr">
        <is>
          <t>Grade</t>
        </is>
      </c>
      <c r="R40" s="2" t="n"/>
      <c r="S40" s="176" t="inlineStr">
        <is>
          <t>SP Adv</t>
        </is>
      </c>
      <c r="T40" t="inlineStr">
        <is>
          <t>SS</t>
        </is>
      </c>
      <c r="U40" t="inlineStr">
        <is>
          <t>SP Adv</t>
        </is>
      </c>
      <c r="V40" t="inlineStr"/>
      <c r="W40" s="166" t="inlineStr">
        <is>
          <t>IM8</t>
        </is>
      </c>
      <c r="X40" t="inlineStr">
        <is>
          <t>SCI</t>
        </is>
      </c>
      <c r="Y40" s="237"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AnonLast41</t>
        </is>
      </c>
      <c r="B41" s="2" t="inlineStr">
        <is>
          <t>AnonFirst41</t>
        </is>
      </c>
      <c r="C41" s="269"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t="inlineStr">
        <is>
          <t>SP Adv</t>
        </is>
      </c>
      <c r="U41" t="inlineStr">
        <is>
          <t>SCI</t>
        </is>
      </c>
      <c r="V41" t="inlineStr"/>
      <c r="W41" s="166" t="inlineStr">
        <is>
          <t>IM8</t>
        </is>
      </c>
      <c r="X41" t="inlineStr">
        <is>
          <t>SS</t>
        </is>
      </c>
      <c r="Y41" s="237"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c r="A42" s="254" t="inlineStr">
        <is>
          <t>AnonLast42</t>
        </is>
      </c>
      <c r="B42" s="254" t="inlineStr">
        <is>
          <t>AnonFirst42</t>
        </is>
      </c>
      <c r="C42" s="270" t="n">
        <v>39134</v>
      </c>
      <c r="D42" s="255" t="inlineStr">
        <is>
          <t>F</t>
        </is>
      </c>
      <c r="E42" s="246" t="n">
        <v>7</v>
      </c>
      <c r="F42" s="255" t="n"/>
      <c r="G42" s="255" t="n"/>
      <c r="H42" s="255" t="n"/>
      <c r="I42" s="255" t="n">
        <v>1</v>
      </c>
      <c r="J42" s="255" t="n">
        <v>1</v>
      </c>
      <c r="K42" s="254" t="inlineStr">
        <is>
          <t>ALG</t>
        </is>
      </c>
      <c r="L42" s="316" t="inlineStr">
        <is>
          <t>Level 8</t>
        </is>
      </c>
      <c r="M42" s="316" t="inlineStr">
        <is>
          <t>Late 6</t>
        </is>
      </c>
      <c r="N42" s="2" t="n"/>
      <c r="O42" s="2" t="n"/>
      <c r="P42" s="254" t="inlineStr">
        <is>
          <t>Above</t>
        </is>
      </c>
      <c r="Q42" s="257" t="inlineStr">
        <is>
          <t>Above</t>
        </is>
      </c>
      <c r="R42" s="254" t="n"/>
      <c r="S42" s="176" t="inlineStr">
        <is>
          <t>SP Adv</t>
        </is>
      </c>
      <c r="T42" t="inlineStr">
        <is>
          <t>SCI</t>
        </is>
      </c>
      <c r="U42" s="235" t="inlineStr">
        <is>
          <t>SP Adv</t>
        </is>
      </c>
      <c r="V42" t="inlineStr">
        <is>
          <t>SS</t>
        </is>
      </c>
      <c r="W42" t="inlineStr"/>
      <c r="X42" t="inlineStr">
        <is>
          <t>IM7</t>
        </is>
      </c>
      <c r="Y42" s="237" t="inlineStr">
        <is>
          <t>KP</t>
        </is>
      </c>
      <c r="Z42" s="88" t="inlineStr">
        <is>
          <t>PHIL</t>
        </is>
      </c>
      <c r="AB42" s="240"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AnonLast43</t>
        </is>
      </c>
      <c r="B43" s="2" t="inlineStr">
        <is>
          <t>AnonFirst43</t>
        </is>
      </c>
      <c r="C43" s="269"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t="inlineStr">
        <is>
          <t>SS</t>
        </is>
      </c>
      <c r="U43" t="inlineStr">
        <is>
          <t>SP Adv</t>
        </is>
      </c>
      <c r="V43" t="inlineStr">
        <is>
          <t>SCI</t>
        </is>
      </c>
      <c r="W43" s="166" t="inlineStr">
        <is>
          <t>IM8</t>
        </is>
      </c>
      <c r="X43" t="inlineStr"/>
      <c r="Y43" s="237" t="inlineStr">
        <is>
          <t>AV</t>
        </is>
      </c>
      <c r="Z43" s="88" t="inlineStr">
        <is>
          <t>OFF</t>
        </is>
      </c>
      <c r="AA43" s="240" t="n"/>
      <c r="AB43" s="240"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AnonLast44</t>
        </is>
      </c>
      <c r="B44" s="2" t="inlineStr">
        <is>
          <t>AnonFirst44</t>
        </is>
      </c>
      <c r="C44" s="269"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t="inlineStr"/>
      <c r="U44" t="inlineStr">
        <is>
          <t>SP Adv</t>
        </is>
      </c>
      <c r="V44" t="inlineStr">
        <is>
          <t>IM8</t>
        </is>
      </c>
      <c r="W44" s="166" t="inlineStr">
        <is>
          <t>SS</t>
        </is>
      </c>
      <c r="X44" t="inlineStr">
        <is>
          <t>SCI</t>
        </is>
      </c>
      <c r="Y44" s="237"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AnonLast45</t>
        </is>
      </c>
      <c r="B45" s="2" t="inlineStr">
        <is>
          <t>AnonFirst45</t>
        </is>
      </c>
      <c r="C45" s="269" t="n">
        <v>34951</v>
      </c>
      <c r="D45" s="24" t="inlineStr">
        <is>
          <t>M</t>
        </is>
      </c>
      <c r="E45" s="24" t="n">
        <v>8</v>
      </c>
      <c r="F45" s="24" t="inlineStr">
        <is>
          <t>IEP</t>
        </is>
      </c>
      <c r="G45" s="24" t="n"/>
      <c r="H45" s="24" t="n"/>
      <c r="I45" s="24" t="n">
        <v>3</v>
      </c>
      <c r="J45" s="24" t="n">
        <v>2</v>
      </c>
      <c r="K45" s="24" t="inlineStr">
        <is>
          <t>pre alg</t>
        </is>
      </c>
      <c r="L45" s="317" t="inlineStr">
        <is>
          <t>Mid 6</t>
        </is>
      </c>
      <c r="M45" s="317" t="inlineStr">
        <is>
          <t>Mid 6</t>
        </is>
      </c>
      <c r="N45" s="2" t="n"/>
      <c r="O45" s="2" t="n"/>
      <c r="P45" s="2" t="inlineStr">
        <is>
          <t>Sped</t>
        </is>
      </c>
      <c r="Q45" s="189" t="inlineStr">
        <is>
          <t>Sped</t>
        </is>
      </c>
      <c r="R45" s="2" t="n"/>
      <c r="S45" s="176" t="inlineStr">
        <is>
          <t>SP Adv</t>
        </is>
      </c>
      <c r="T45" t="inlineStr">
        <is>
          <t>SCI</t>
        </is>
      </c>
      <c r="U45" t="inlineStr">
        <is>
          <t>SP Adv</t>
        </is>
      </c>
      <c r="V45" t="inlineStr">
        <is>
          <t>SS</t>
        </is>
      </c>
      <c r="W45" s="166" t="inlineStr">
        <is>
          <t>IM8</t>
        </is>
      </c>
      <c r="X45" t="inlineStr"/>
      <c r="Y45" s="237" t="inlineStr">
        <is>
          <t>WB</t>
        </is>
      </c>
      <c r="Z45" s="88" t="inlineStr">
        <is>
          <t>JG</t>
        </is>
      </c>
      <c r="AA45" s="240" t="n"/>
      <c r="AB45" s="240"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AnonLast46</t>
        </is>
      </c>
      <c r="B46" s="2" t="inlineStr">
        <is>
          <t>AnonFirst46</t>
        </is>
      </c>
      <c r="C46" s="2" t="n">
        <v>35178</v>
      </c>
      <c r="D46" s="24" t="inlineStr">
        <is>
          <t>M</t>
        </is>
      </c>
      <c r="E46" s="24" t="n">
        <v>8</v>
      </c>
      <c r="F46" s="24" t="inlineStr">
        <is>
          <t>504p</t>
        </is>
      </c>
      <c r="G46" s="24" t="n"/>
      <c r="H46" s="24" t="n">
        <v>504</v>
      </c>
      <c r="I46" s="24" t="n">
        <v>3</v>
      </c>
      <c r="J46" s="24" t="n">
        <v>3</v>
      </c>
      <c r="K46" s="24" t="inlineStr">
        <is>
          <t>pre alg</t>
        </is>
      </c>
      <c r="L46" s="317" t="n"/>
      <c r="M46" s="317" t="n"/>
      <c r="N46" s="2" t="n"/>
      <c r="O46" s="2" t="n"/>
      <c r="P46" s="2" t="n"/>
      <c r="Q46" s="189" t="n"/>
      <c r="R46" s="2" t="n"/>
      <c r="S46" s="234" t="n"/>
      <c r="T46" t="inlineStr">
        <is>
          <t>SCI</t>
        </is>
      </c>
      <c r="U46" t="inlineStr"/>
      <c r="V46" t="inlineStr">
        <is>
          <t>IM8</t>
        </is>
      </c>
      <c r="W46" s="166" t="inlineStr">
        <is>
          <t>SS</t>
        </is>
      </c>
      <c r="X46" t="inlineStr">
        <is>
          <t>SP</t>
        </is>
      </c>
      <c r="Y46" s="237"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6" t="inlineStr">
        <is>
          <t>AnonLast47</t>
        </is>
      </c>
      <c r="B47" s="346" t="inlineStr">
        <is>
          <t>AnonFirst47</t>
        </is>
      </c>
      <c r="C47" s="347" t="n">
        <v>34811</v>
      </c>
      <c r="D47" s="237" t="inlineStr">
        <is>
          <t>F</t>
        </is>
      </c>
      <c r="E47" s="344" t="n">
        <v>8</v>
      </c>
      <c r="F47" s="344" t="n"/>
      <c r="G47" s="344" t="n"/>
      <c r="H47" s="344" t="n"/>
      <c r="I47" s="349" t="n">
        <v>2</v>
      </c>
      <c r="J47" s="349" t="n">
        <v>2</v>
      </c>
      <c r="K47" s="344" t="n"/>
      <c r="L47" s="341" t="n"/>
      <c r="M47" s="341" t="n"/>
      <c r="Q47" s="354" t="n"/>
      <c r="T47" t="inlineStr"/>
      <c r="U47" t="inlineStr">
        <is>
          <t>SCI</t>
        </is>
      </c>
      <c r="V47" t="inlineStr">
        <is>
          <t>IM8</t>
        </is>
      </c>
      <c r="W47" t="inlineStr">
        <is>
          <t>SS</t>
        </is>
      </c>
      <c r="X47" t="inlineStr">
        <is>
          <t>SP</t>
        </is>
      </c>
      <c r="Y47" s="239"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4" t="inlineStr">
        <is>
          <t>AnonLast48</t>
        </is>
      </c>
      <c r="B48" s="254" t="inlineStr">
        <is>
          <t>AnonFirst48</t>
        </is>
      </c>
      <c r="C48" s="270" t="n">
        <v>35826</v>
      </c>
      <c r="D48" s="255" t="inlineStr">
        <is>
          <t>M</t>
        </is>
      </c>
      <c r="E48" s="246" t="n">
        <v>7</v>
      </c>
      <c r="F48" s="255" t="n"/>
      <c r="G48" s="255" t="n"/>
      <c r="H48" s="255" t="n"/>
      <c r="I48" s="255" t="n">
        <v>2</v>
      </c>
      <c r="J48" s="255" t="n">
        <v>2</v>
      </c>
      <c r="K48" s="254" t="inlineStr">
        <is>
          <t>pre alg</t>
        </is>
      </c>
      <c r="L48" s="261" t="inlineStr">
        <is>
          <t>Late 6</t>
        </is>
      </c>
      <c r="M48" s="261" t="inlineStr">
        <is>
          <t>Early 6</t>
        </is>
      </c>
      <c r="N48" s="24" t="n"/>
      <c r="O48" s="24" t="n"/>
      <c r="P48" s="254" t="inlineStr">
        <is>
          <t>Below</t>
        </is>
      </c>
      <c r="Q48" s="258" t="inlineStr">
        <is>
          <t>Grade</t>
        </is>
      </c>
      <c r="R48" s="254" t="n"/>
      <c r="S48" s="88" t="n"/>
      <c r="T48" t="inlineStr">
        <is>
          <t>SS</t>
        </is>
      </c>
      <c r="U48" t="inlineStr"/>
      <c r="V48" t="inlineStr">
        <is>
          <t>SP</t>
        </is>
      </c>
      <c r="W48" t="inlineStr">
        <is>
          <t>SCI</t>
        </is>
      </c>
      <c r="X48" t="inlineStr">
        <is>
          <t>IM7</t>
        </is>
      </c>
      <c r="Y48" s="237" t="inlineStr">
        <is>
          <t>WB</t>
        </is>
      </c>
      <c r="Z48" s="88" t="inlineStr">
        <is>
          <t>BAND</t>
        </is>
      </c>
      <c r="AA48" s="240" t="n"/>
      <c r="AB48" s="243"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4" t="inlineStr">
        <is>
          <t>AnonLast49</t>
        </is>
      </c>
      <c r="B49" s="254" t="inlineStr">
        <is>
          <t>AnonFirst49</t>
        </is>
      </c>
      <c r="C49" s="270" t="n">
        <v>39054</v>
      </c>
      <c r="D49" s="255" t="inlineStr">
        <is>
          <t>M</t>
        </is>
      </c>
      <c r="E49" s="24" t="n">
        <v>7</v>
      </c>
      <c r="F49" s="255" t="n"/>
      <c r="G49" s="255" t="n"/>
      <c r="H49" s="255" t="n"/>
      <c r="I49" s="255" t="n">
        <v>2</v>
      </c>
      <c r="J49" s="255" t="n">
        <v>2</v>
      </c>
      <c r="K49" s="254" t="inlineStr">
        <is>
          <t>7th</t>
        </is>
      </c>
      <c r="L49" s="261" t="inlineStr">
        <is>
          <t>Level 5</t>
        </is>
      </c>
      <c r="M49" s="261" t="inlineStr">
        <is>
          <t>Level 3</t>
        </is>
      </c>
      <c r="N49" s="2" t="n"/>
      <c r="O49" s="2" t="n"/>
      <c r="P49" s="254" t="inlineStr">
        <is>
          <t>Grade</t>
        </is>
      </c>
      <c r="Q49" s="258" t="inlineStr">
        <is>
          <t>Grade</t>
        </is>
      </c>
      <c r="R49" s="254" t="inlineStr">
        <is>
          <t>ASC</t>
        </is>
      </c>
      <c r="S49" s="234" t="n"/>
      <c r="T49" t="inlineStr">
        <is>
          <t>SCI</t>
        </is>
      </c>
      <c r="U49" t="inlineStr"/>
      <c r="V49" t="inlineStr">
        <is>
          <t>SP</t>
        </is>
      </c>
      <c r="W49" t="inlineStr">
        <is>
          <t>SS</t>
        </is>
      </c>
      <c r="X49" t="inlineStr">
        <is>
          <t>IM7</t>
        </is>
      </c>
      <c r="Y49" s="237"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4" t="inlineStr">
        <is>
          <t>AnonLast50</t>
        </is>
      </c>
      <c r="B50" s="254" t="inlineStr">
        <is>
          <t>AnonFirst50</t>
        </is>
      </c>
      <c r="C50" s="270" t="n">
        <v>35439</v>
      </c>
      <c r="D50" s="255" t="inlineStr">
        <is>
          <t>F</t>
        </is>
      </c>
      <c r="E50" s="24" t="n">
        <v>7</v>
      </c>
      <c r="F50" s="255" t="n"/>
      <c r="G50" s="255" t="n"/>
      <c r="H50" s="255" t="n"/>
      <c r="I50" s="255" t="n">
        <v>2</v>
      </c>
      <c r="J50" s="255" t="n">
        <v>2</v>
      </c>
      <c r="K50" s="254" t="inlineStr">
        <is>
          <t>7th</t>
        </is>
      </c>
      <c r="L50" s="261" t="inlineStr">
        <is>
          <t>Level 4</t>
        </is>
      </c>
      <c r="M50" s="261" t="inlineStr">
        <is>
          <t>Level 2</t>
        </is>
      </c>
      <c r="N50" s="221" t="n"/>
      <c r="O50" s="221" t="n"/>
      <c r="P50" s="254" t="inlineStr">
        <is>
          <t>Below</t>
        </is>
      </c>
      <c r="Q50" s="258" t="inlineStr">
        <is>
          <t>Below</t>
        </is>
      </c>
      <c r="R50" s="254" t="inlineStr">
        <is>
          <t>R, math</t>
        </is>
      </c>
      <c r="S50" s="238" t="n"/>
      <c r="T50" s="176" t="inlineStr"/>
      <c r="U50" s="176" t="inlineStr">
        <is>
          <t>SCI</t>
        </is>
      </c>
      <c r="V50" s="167" t="inlineStr">
        <is>
          <t>SS</t>
        </is>
      </c>
      <c r="W50" s="167" t="inlineStr">
        <is>
          <t>SP</t>
        </is>
      </c>
      <c r="X50" s="167" t="inlineStr">
        <is>
          <t>IM7</t>
        </is>
      </c>
      <c r="Y50" s="237" t="inlineStr">
        <is>
          <t>WB</t>
        </is>
      </c>
      <c r="Z50" s="88" t="inlineStr">
        <is>
          <t>AV</t>
        </is>
      </c>
      <c r="AA50" s="87" t="n"/>
      <c r="AB50" s="240"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AnonLast51</t>
        </is>
      </c>
      <c r="B51" s="2" t="inlineStr">
        <is>
          <t>AnonFirst51</t>
        </is>
      </c>
      <c r="C51" s="269" t="n">
        <v>35195</v>
      </c>
      <c r="D51" s="24" t="inlineStr">
        <is>
          <t>F</t>
        </is>
      </c>
      <c r="E51" s="24" t="n">
        <v>8</v>
      </c>
      <c r="F51" s="24" t="n"/>
      <c r="G51" s="24" t="inlineStr">
        <is>
          <t>TAG</t>
        </is>
      </c>
      <c r="H51" s="24" t="inlineStr">
        <is>
          <t>TAG:R</t>
        </is>
      </c>
      <c r="I51" s="24" t="n">
        <v>1</v>
      </c>
      <c r="J51" s="24" t="n">
        <v>2</v>
      </c>
      <c r="K51" s="24" t="inlineStr">
        <is>
          <t>pre alg</t>
        </is>
      </c>
      <c r="L51" s="317" t="n"/>
      <c r="M51" s="317" t="n"/>
      <c r="N51" s="24" t="n"/>
      <c r="O51" s="24" t="n"/>
      <c r="P51" s="2" t="inlineStr">
        <is>
          <t>Above</t>
        </is>
      </c>
      <c r="Q51" s="189" t="inlineStr">
        <is>
          <t>Above</t>
        </is>
      </c>
      <c r="R51" s="2" t="n"/>
      <c r="S51" s="88" t="n"/>
      <c r="T51" s="319" t="inlineStr"/>
      <c r="U51" t="inlineStr">
        <is>
          <t>SS</t>
        </is>
      </c>
      <c r="V51" s="166" t="inlineStr">
        <is>
          <t>SCI</t>
        </is>
      </c>
      <c r="W51" t="inlineStr">
        <is>
          <t>IM8</t>
        </is>
      </c>
      <c r="X51" t="inlineStr">
        <is>
          <t>SP</t>
        </is>
      </c>
      <c r="Y51" s="237" t="inlineStr">
        <is>
          <t>KP</t>
        </is>
      </c>
      <c r="Z51" s="356" t="inlineStr">
        <is>
          <t>JG</t>
        </is>
      </c>
      <c r="AA51" s="87" t="inlineStr">
        <is>
          <t xml:space="preserve"> </t>
        </is>
      </c>
      <c r="AB51" s="240"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AnonLast52</t>
        </is>
      </c>
      <c r="B52" s="2" t="inlineStr">
        <is>
          <t>AnonFirst52</t>
        </is>
      </c>
      <c r="C52" s="269" t="n">
        <v>35023</v>
      </c>
      <c r="D52" s="24" t="inlineStr">
        <is>
          <t>F</t>
        </is>
      </c>
      <c r="E52" s="24" t="n">
        <v>8</v>
      </c>
      <c r="F52" s="24" t="inlineStr">
        <is>
          <t>504p</t>
        </is>
      </c>
      <c r="G52" s="24" t="n"/>
      <c r="H52" s="24" t="n">
        <v>504</v>
      </c>
      <c r="I52" s="24" t="n">
        <v>2</v>
      </c>
      <c r="J52" s="24" t="n">
        <v>2</v>
      </c>
      <c r="K52" s="244" t="inlineStr">
        <is>
          <t>pre alg</t>
        </is>
      </c>
      <c r="L52" s="317" t="inlineStr">
        <is>
          <t>Early 6</t>
        </is>
      </c>
      <c r="M52" s="317" t="inlineStr">
        <is>
          <t>Level 5</t>
        </is>
      </c>
      <c r="N52" s="2" t="n"/>
      <c r="O52" s="2" t="n"/>
      <c r="P52" s="2" t="inlineStr">
        <is>
          <t>Grade</t>
        </is>
      </c>
      <c r="Q52" s="189" t="inlineStr">
        <is>
          <t>Grade</t>
        </is>
      </c>
      <c r="R52" s="2" t="n"/>
      <c r="S52" s="234" t="n"/>
      <c r="T52" s="319" t="inlineStr"/>
      <c r="U52" t="inlineStr">
        <is>
          <t>SCI</t>
        </is>
      </c>
      <c r="V52" s="166" t="inlineStr">
        <is>
          <t>SS</t>
        </is>
      </c>
      <c r="W52" t="inlineStr">
        <is>
          <t>IM8</t>
        </is>
      </c>
      <c r="X52" t="inlineStr">
        <is>
          <t>SP</t>
        </is>
      </c>
      <c r="Y52" s="237" t="inlineStr">
        <is>
          <t>TH</t>
        </is>
      </c>
      <c r="Z52" s="88" t="inlineStr">
        <is>
          <t>JG</t>
        </is>
      </c>
      <c r="AB52" s="240"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4" t="inlineStr">
        <is>
          <t>AnonLast53</t>
        </is>
      </c>
      <c r="B53" s="254" t="inlineStr">
        <is>
          <t>AnonFirst53</t>
        </is>
      </c>
      <c r="C53" s="270" t="n">
        <v>38619</v>
      </c>
      <c r="D53" s="255" t="inlineStr">
        <is>
          <t>M</t>
        </is>
      </c>
      <c r="E53" s="246" t="n">
        <v>7</v>
      </c>
      <c r="F53" s="255" t="n"/>
      <c r="G53" s="255" t="n"/>
      <c r="H53" s="255" t="inlineStr">
        <is>
          <t xml:space="preserve"> </t>
        </is>
      </c>
      <c r="I53" s="255" t="n">
        <v>1</v>
      </c>
      <c r="J53" s="255" t="n">
        <v>1</v>
      </c>
      <c r="K53" s="254" t="inlineStr">
        <is>
          <t>pre alg</t>
        </is>
      </c>
      <c r="L53" s="261" t="inlineStr">
        <is>
          <t>Level 9</t>
        </is>
      </c>
      <c r="M53" s="261" t="inlineStr">
        <is>
          <t>Mid 6</t>
        </is>
      </c>
      <c r="N53" s="2" t="n"/>
      <c r="O53" s="2" t="n"/>
      <c r="P53" s="254" t="inlineStr">
        <is>
          <t>Above</t>
        </is>
      </c>
      <c r="Q53" s="259" t="inlineStr">
        <is>
          <t>Grade</t>
        </is>
      </c>
      <c r="R53" s="254" t="n"/>
      <c r="S53" s="88" t="n"/>
      <c r="T53" s="176" t="inlineStr">
        <is>
          <t>IM7</t>
        </is>
      </c>
      <c r="U53" s="176" t="inlineStr">
        <is>
          <t>SS</t>
        </is>
      </c>
      <c r="V53" s="167" t="inlineStr">
        <is>
          <t>SCI</t>
        </is>
      </c>
      <c r="W53" s="167" t="inlineStr"/>
      <c r="X53" s="167" t="inlineStr">
        <is>
          <t>SP</t>
        </is>
      </c>
      <c r="Y53" s="237"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4" t="inlineStr">
        <is>
          <t>AnonLast54</t>
        </is>
      </c>
      <c r="B54" s="254" t="inlineStr">
        <is>
          <t>AnonFirst54</t>
        </is>
      </c>
      <c r="C54" s="270" t="n">
        <v>38156</v>
      </c>
      <c r="D54" s="255" t="inlineStr">
        <is>
          <t>M</t>
        </is>
      </c>
      <c r="E54" s="24" t="n">
        <v>7</v>
      </c>
      <c r="F54" s="255" t="inlineStr">
        <is>
          <t>IEP</t>
        </is>
      </c>
      <c r="G54" s="255" t="n"/>
      <c r="H54" s="255" t="inlineStr">
        <is>
          <t xml:space="preserve">IEP: M, R </t>
        </is>
      </c>
      <c r="I54" s="255" t="n">
        <v>2</v>
      </c>
      <c r="J54" s="255" t="n">
        <v>2</v>
      </c>
      <c r="K54" s="254" t="inlineStr">
        <is>
          <t>7th</t>
        </is>
      </c>
      <c r="L54" s="261" t="inlineStr">
        <is>
          <t>Level 4</t>
        </is>
      </c>
      <c r="M54" s="261" t="inlineStr">
        <is>
          <t>Level 4</t>
        </is>
      </c>
      <c r="N54" s="2" t="n"/>
      <c r="O54" s="2" t="n"/>
      <c r="P54" s="254" t="inlineStr">
        <is>
          <t>Below</t>
        </is>
      </c>
      <c r="Q54" s="258" t="inlineStr">
        <is>
          <t>Below</t>
        </is>
      </c>
      <c r="R54" s="254" t="n"/>
      <c r="S54" s="234" t="n"/>
      <c r="T54" t="inlineStr">
        <is>
          <t>IM7</t>
        </is>
      </c>
      <c r="U54" t="inlineStr"/>
      <c r="V54" t="inlineStr">
        <is>
          <t>SCI</t>
        </is>
      </c>
      <c r="W54" t="inlineStr">
        <is>
          <t>SP</t>
        </is>
      </c>
      <c r="X54" t="inlineStr">
        <is>
          <t>SS</t>
        </is>
      </c>
      <c r="Y54" s="237" t="inlineStr">
        <is>
          <t>KP</t>
        </is>
      </c>
      <c r="Z54" s="88" t="inlineStr">
        <is>
          <t>PHIL</t>
        </is>
      </c>
      <c r="AA54" s="240" t="n"/>
      <c r="AB54" s="240"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4" t="inlineStr">
        <is>
          <t>AnonLast55</t>
        </is>
      </c>
      <c r="B55" s="254" t="inlineStr">
        <is>
          <t>AnonFirst55</t>
        </is>
      </c>
      <c r="C55" s="270" t="n">
        <v>35373</v>
      </c>
      <c r="D55" s="255" t="inlineStr">
        <is>
          <t>F</t>
        </is>
      </c>
      <c r="E55" s="24" t="n">
        <v>7</v>
      </c>
      <c r="F55" s="255" t="n"/>
      <c r="G55" s="255" t="n"/>
      <c r="H55" s="255" t="n"/>
      <c r="I55" s="255" t="n">
        <v>1</v>
      </c>
      <c r="J55" s="255" t="n">
        <v>1</v>
      </c>
      <c r="K55" s="254" t="inlineStr">
        <is>
          <t>pre alg</t>
        </is>
      </c>
      <c r="L55" s="261" t="inlineStr">
        <is>
          <t>Early 6</t>
        </is>
      </c>
      <c r="M55" s="261" t="inlineStr">
        <is>
          <t>Early 6</t>
        </is>
      </c>
      <c r="N55" s="24" t="n"/>
      <c r="O55" s="24" t="n"/>
      <c r="P55" s="254" t="inlineStr">
        <is>
          <t>Grade</t>
        </is>
      </c>
      <c r="Q55" s="258" t="inlineStr">
        <is>
          <t>Grade</t>
        </is>
      </c>
      <c r="R55" s="254" t="n"/>
      <c r="S55" s="88" t="n"/>
      <c r="T55" t="inlineStr">
        <is>
          <t>SCI</t>
        </is>
      </c>
      <c r="U55" t="inlineStr"/>
      <c r="V55" t="inlineStr">
        <is>
          <t>SS</t>
        </is>
      </c>
      <c r="W55" t="inlineStr">
        <is>
          <t>SP</t>
        </is>
      </c>
      <c r="X55" t="inlineStr">
        <is>
          <t>IM7</t>
        </is>
      </c>
      <c r="Y55" s="237" t="inlineStr">
        <is>
          <t>WB</t>
        </is>
      </c>
      <c r="Z55" s="356" t="inlineStr">
        <is>
          <t>JG</t>
        </is>
      </c>
      <c r="AB55" s="240"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4" t="inlineStr">
        <is>
          <t>AnonLast56</t>
        </is>
      </c>
      <c r="B56" s="254" t="inlineStr">
        <is>
          <t>AnonFirst56</t>
        </is>
      </c>
      <c r="C56" s="270" t="n">
        <v>36782</v>
      </c>
      <c r="D56" s="255" t="inlineStr">
        <is>
          <t>F</t>
        </is>
      </c>
      <c r="E56" s="246" t="n">
        <v>7</v>
      </c>
      <c r="F56" s="255" t="inlineStr">
        <is>
          <t>IEP</t>
        </is>
      </c>
      <c r="G56" s="265" t="n"/>
      <c r="H56" s="265" t="inlineStr">
        <is>
          <t>IEP: R, W</t>
        </is>
      </c>
      <c r="I56" s="265" t="n">
        <v>2</v>
      </c>
      <c r="J56" s="265" t="n">
        <v>2</v>
      </c>
      <c r="K56" s="257" t="inlineStr">
        <is>
          <t>7th</t>
        </is>
      </c>
      <c r="L56" s="261" t="inlineStr">
        <is>
          <t>Level 2</t>
        </is>
      </c>
      <c r="M56" s="261" t="inlineStr">
        <is>
          <t>Level 3</t>
        </is>
      </c>
      <c r="N56" s="24" t="n"/>
      <c r="O56" s="24" t="n"/>
      <c r="P56" s="257" t="inlineStr">
        <is>
          <t>Sped</t>
        </is>
      </c>
      <c r="Q56" s="258" t="inlineStr">
        <is>
          <t>Sped</t>
        </is>
      </c>
      <c r="R56" s="257" t="n"/>
      <c r="S56" s="88" t="n"/>
      <c r="T56" t="inlineStr"/>
      <c r="U56" t="inlineStr">
        <is>
          <t>IM7</t>
        </is>
      </c>
      <c r="V56" t="inlineStr">
        <is>
          <t>SS</t>
        </is>
      </c>
      <c r="W56" t="inlineStr">
        <is>
          <t>SP</t>
        </is>
      </c>
      <c r="X56" t="inlineStr">
        <is>
          <t>SCI</t>
        </is>
      </c>
      <c r="Y56" s="237" t="inlineStr">
        <is>
          <t>WB</t>
        </is>
      </c>
      <c r="Z56" s="88" t="inlineStr">
        <is>
          <t>sped</t>
        </is>
      </c>
      <c r="AB56" s="240"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4" t="inlineStr">
        <is>
          <t>AnonLast57</t>
        </is>
      </c>
      <c r="B57" s="254" t="inlineStr">
        <is>
          <t>AnonFirst57</t>
        </is>
      </c>
      <c r="C57" s="270" t="n">
        <v>39218</v>
      </c>
      <c r="D57" s="255" t="inlineStr">
        <is>
          <t>F</t>
        </is>
      </c>
      <c r="E57" s="24" t="n">
        <v>7</v>
      </c>
      <c r="F57" s="255" t="n"/>
      <c r="G57" s="255" t="n"/>
      <c r="H57" s="255" t="n"/>
      <c r="I57" s="255" t="n">
        <v>2</v>
      </c>
      <c r="J57" s="255" t="n">
        <v>2</v>
      </c>
      <c r="K57" s="254" t="inlineStr">
        <is>
          <t>7th</t>
        </is>
      </c>
      <c r="L57" s="261" t="inlineStr">
        <is>
          <t>Mid 6</t>
        </is>
      </c>
      <c r="M57" s="261" t="inlineStr">
        <is>
          <t>Level 5</t>
        </is>
      </c>
      <c r="N57" s="24" t="n"/>
      <c r="O57" s="24" t="n"/>
      <c r="P57" s="254" t="inlineStr">
        <is>
          <t>Grade</t>
        </is>
      </c>
      <c r="Q57" s="258" t="inlineStr">
        <is>
          <t>Grade</t>
        </is>
      </c>
      <c r="R57" s="254" t="n"/>
      <c r="S57" s="88" t="n"/>
      <c r="T57" t="inlineStr">
        <is>
          <t>IM7</t>
        </is>
      </c>
      <c r="U57" t="inlineStr">
        <is>
          <t>SS</t>
        </is>
      </c>
      <c r="V57" t="inlineStr"/>
      <c r="W57" t="inlineStr">
        <is>
          <t>SCI</t>
        </is>
      </c>
      <c r="X57" t="inlineStr">
        <is>
          <t>SP</t>
        </is>
      </c>
      <c r="Y57" s="237"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4" t="inlineStr">
        <is>
          <t>AnonLast58</t>
        </is>
      </c>
      <c r="B58" s="254" t="inlineStr">
        <is>
          <t>AnonFirst58</t>
        </is>
      </c>
      <c r="C58" s="270" t="n">
        <v>35711</v>
      </c>
      <c r="D58" s="255" t="inlineStr">
        <is>
          <t>F</t>
        </is>
      </c>
      <c r="E58" s="246" t="n">
        <v>7</v>
      </c>
      <c r="F58" s="255" t="n"/>
      <c r="G58" s="255" t="n"/>
      <c r="H58" s="255" t="n"/>
      <c r="I58" s="265" t="n">
        <v>1</v>
      </c>
      <c r="J58" s="265" t="n">
        <v>1</v>
      </c>
      <c r="K58" s="257" t="inlineStr">
        <is>
          <t>pre alg</t>
        </is>
      </c>
      <c r="L58" s="261" t="inlineStr">
        <is>
          <t>Late 6</t>
        </is>
      </c>
      <c r="M58" s="261" t="inlineStr">
        <is>
          <t>Mid 6</t>
        </is>
      </c>
      <c r="N58" s="24" t="n"/>
      <c r="O58" s="24" t="n"/>
      <c r="P58" s="257" t="inlineStr">
        <is>
          <t>Grade</t>
        </is>
      </c>
      <c r="Q58" s="258" t="inlineStr">
        <is>
          <t>Above</t>
        </is>
      </c>
      <c r="R58" s="257" t="n"/>
      <c r="S58" s="88" t="n"/>
      <c r="T58" t="inlineStr">
        <is>
          <t>IM7</t>
        </is>
      </c>
      <c r="U58" t="inlineStr">
        <is>
          <t>SCI</t>
        </is>
      </c>
      <c r="V58" t="inlineStr">
        <is>
          <t>SP</t>
        </is>
      </c>
      <c r="W58" t="inlineStr"/>
      <c r="X58" t="inlineStr">
        <is>
          <t>SS</t>
        </is>
      </c>
      <c r="Y58" s="237"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4" t="inlineStr">
        <is>
          <t>AnonLast59</t>
        </is>
      </c>
      <c r="B59" s="324" t="inlineStr">
        <is>
          <t>AnonFirst59</t>
        </is>
      </c>
      <c r="C59" s="325" t="n">
        <v>36082</v>
      </c>
      <c r="D59" s="326" t="inlineStr">
        <is>
          <t>M</t>
        </is>
      </c>
      <c r="E59" s="333" t="n">
        <v>7</v>
      </c>
      <c r="F59" s="326" t="n"/>
      <c r="G59" s="332" t="n"/>
      <c r="H59" s="338" t="n"/>
      <c r="I59" s="326" t="n">
        <v>2</v>
      </c>
      <c r="J59" s="326" t="n">
        <v>2</v>
      </c>
      <c r="K59" s="324" t="inlineStr">
        <is>
          <t>7th</t>
        </is>
      </c>
      <c r="L59" s="370" t="inlineStr">
        <is>
          <t>Level 5</t>
        </is>
      </c>
      <c r="M59" s="370" t="inlineStr">
        <is>
          <t>Level 5</t>
        </is>
      </c>
      <c r="N59" s="332" t="n"/>
      <c r="O59" s="332" t="n"/>
      <c r="P59" s="324" t="inlineStr">
        <is>
          <t>Below</t>
        </is>
      </c>
      <c r="Q59" s="370" t="inlineStr">
        <is>
          <t>Grade</t>
        </is>
      </c>
      <c r="R59" s="324" t="n"/>
      <c r="S59" s="332" t="n"/>
      <c r="T59" t="inlineStr"/>
      <c r="U59" t="inlineStr">
        <is>
          <t>IM7</t>
        </is>
      </c>
      <c r="V59" t="inlineStr">
        <is>
          <t>SP</t>
        </is>
      </c>
      <c r="W59" t="inlineStr">
        <is>
          <t>SCI</t>
        </is>
      </c>
      <c r="X59" t="inlineStr">
        <is>
          <t>SS</t>
        </is>
      </c>
      <c r="Y59" s="237"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4" t="inlineStr">
        <is>
          <t>AnonLast60</t>
        </is>
      </c>
      <c r="B60" s="254" t="inlineStr">
        <is>
          <t>AnonFirst60</t>
        </is>
      </c>
      <c r="C60" s="270" t="n">
        <v>35388</v>
      </c>
      <c r="D60" s="255" t="inlineStr">
        <is>
          <t>M</t>
        </is>
      </c>
      <c r="E60" s="24" t="n">
        <v>7</v>
      </c>
      <c r="F60" s="255" t="inlineStr">
        <is>
          <t>504p</t>
        </is>
      </c>
      <c r="G60" s="255" t="n"/>
      <c r="H60" s="255" t="n"/>
      <c r="I60" s="255" t="n">
        <v>2</v>
      </c>
      <c r="J60" s="255" t="n">
        <v>2</v>
      </c>
      <c r="K60" s="254" t="inlineStr">
        <is>
          <t>pre alg</t>
        </is>
      </c>
      <c r="L60" s="261" t="inlineStr">
        <is>
          <t>Late 6</t>
        </is>
      </c>
      <c r="M60" s="261" t="inlineStr">
        <is>
          <t>Early 6</t>
        </is>
      </c>
      <c r="N60" s="2" t="n"/>
      <c r="O60" s="24" t="n"/>
      <c r="P60" s="254" t="inlineStr">
        <is>
          <t>Grade</t>
        </is>
      </c>
      <c r="Q60" s="259" t="inlineStr">
        <is>
          <t>Grade</t>
        </is>
      </c>
      <c r="R60" s="254" t="n"/>
      <c r="S60" s="236" t="n"/>
      <c r="T60" t="inlineStr">
        <is>
          <t>SS</t>
        </is>
      </c>
      <c r="U60" t="inlineStr">
        <is>
          <t>SCI</t>
        </is>
      </c>
      <c r="V60" t="inlineStr"/>
      <c r="W60" t="inlineStr">
        <is>
          <t>SP</t>
        </is>
      </c>
      <c r="X60" t="inlineStr">
        <is>
          <t>IM7</t>
        </is>
      </c>
      <c r="Y60" s="239" t="inlineStr">
        <is>
          <t>AV</t>
        </is>
      </c>
      <c r="Z60" s="88" t="inlineStr">
        <is>
          <t>BAND</t>
        </is>
      </c>
      <c r="AA60" s="240" t="n"/>
      <c r="AB60" s="240"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4" t="inlineStr">
        <is>
          <t>AnonLast61</t>
        </is>
      </c>
      <c r="B61" s="254" t="inlineStr">
        <is>
          <t>AnonFirst61</t>
        </is>
      </c>
      <c r="C61" s="270" t="n">
        <v>35360</v>
      </c>
      <c r="D61" s="255" t="inlineStr">
        <is>
          <t>F</t>
        </is>
      </c>
      <c r="E61" s="246" t="n">
        <v>7</v>
      </c>
      <c r="F61" s="255" t="n"/>
      <c r="G61" s="265" t="n"/>
      <c r="H61" s="265" t="n"/>
      <c r="I61" s="265" t="n">
        <v>1</v>
      </c>
      <c r="J61" s="265" t="n">
        <v>1</v>
      </c>
      <c r="K61" s="257" t="inlineStr">
        <is>
          <t>7th</t>
        </is>
      </c>
      <c r="L61" s="261" t="inlineStr">
        <is>
          <t>Early 6</t>
        </is>
      </c>
      <c r="M61" s="261" t="inlineStr">
        <is>
          <t>Level 5</t>
        </is>
      </c>
      <c r="N61" s="24" t="n"/>
      <c r="O61" s="24" t="n"/>
      <c r="P61" s="257" t="inlineStr">
        <is>
          <t>Grade</t>
        </is>
      </c>
      <c r="Q61" s="258" t="inlineStr">
        <is>
          <t>Grade</t>
        </is>
      </c>
      <c r="R61" s="308" t="n"/>
      <c r="S61" s="234" t="n"/>
      <c r="T61" s="176" t="inlineStr">
        <is>
          <t>IM7</t>
        </is>
      </c>
      <c r="U61" s="176" t="inlineStr"/>
      <c r="V61" s="167" t="inlineStr">
        <is>
          <t>SCI</t>
        </is>
      </c>
      <c r="W61" s="167" t="inlineStr">
        <is>
          <t>SS</t>
        </is>
      </c>
      <c r="X61" s="167" t="inlineStr">
        <is>
          <t>SP</t>
        </is>
      </c>
      <c r="Y61" s="237" t="inlineStr">
        <is>
          <t>AV</t>
        </is>
      </c>
      <c r="Z61" s="88" t="inlineStr">
        <is>
          <t>OT</t>
        </is>
      </c>
      <c r="AA61" s="240" t="n"/>
      <c r="AB61" s="240"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2" t="inlineStr">
        <is>
          <t>AnonLast62</t>
        </is>
      </c>
      <c r="B62" s="342" t="inlineStr">
        <is>
          <t>AnonFirst62</t>
        </is>
      </c>
      <c r="C62" s="342" t="n">
        <v>39577</v>
      </c>
      <c r="D62" s="345" t="inlineStr">
        <is>
          <t>X</t>
        </is>
      </c>
      <c r="E62" s="345" t="n">
        <v>8</v>
      </c>
      <c r="F62" s="345" t="inlineStr">
        <is>
          <t xml:space="preserve"> </t>
        </is>
      </c>
      <c r="G62" s="345" t="inlineStr">
        <is>
          <t>yes</t>
        </is>
      </c>
      <c r="H62" s="345" t="inlineStr">
        <is>
          <t xml:space="preserve"> </t>
        </is>
      </c>
      <c r="I62" s="345" t="n">
        <v>2</v>
      </c>
      <c r="J62" s="345" t="n">
        <v>2</v>
      </c>
      <c r="K62" s="343" t="inlineStr">
        <is>
          <t>pre alg</t>
        </is>
      </c>
      <c r="L62" s="341" t="n"/>
      <c r="M62" s="341" t="n"/>
      <c r="N62" s="101" t="n"/>
      <c r="O62" s="101" t="n"/>
      <c r="P62" s="101" t="n"/>
      <c r="Q62" s="354" t="n"/>
      <c r="R62" s="355" t="n"/>
      <c r="S62" s="101" t="n"/>
      <c r="T62" s="176" t="inlineStr">
        <is>
          <t>SS</t>
        </is>
      </c>
      <c r="U62" s="176" t="inlineStr">
        <is>
          <t>SCI</t>
        </is>
      </c>
      <c r="V62" s="167" t="inlineStr"/>
      <c r="W62" s="167" t="inlineStr">
        <is>
          <t>IM8</t>
        </is>
      </c>
      <c r="X62" s="167" t="inlineStr">
        <is>
          <t>SP</t>
        </is>
      </c>
      <c r="Y62" s="237"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0" t="inlineStr">
        <is>
          <t>AnonLast63</t>
        </is>
      </c>
      <c r="B63" s="350" t="inlineStr">
        <is>
          <t>AnonFirst63</t>
        </is>
      </c>
      <c r="C63" s="342" t="n">
        <v>39728</v>
      </c>
      <c r="D63" s="345" t="inlineStr">
        <is>
          <t>M</t>
        </is>
      </c>
      <c r="E63" s="345" t="n">
        <v>7</v>
      </c>
      <c r="F63" s="345" t="inlineStr">
        <is>
          <t>IEP</t>
        </is>
      </c>
      <c r="G63" s="345" t="n"/>
      <c r="H63" s="345" t="inlineStr">
        <is>
          <t xml:space="preserve"> </t>
        </is>
      </c>
      <c r="I63" s="345" t="n">
        <v>2</v>
      </c>
      <c r="J63" s="345" t="n">
        <v>2</v>
      </c>
      <c r="K63" s="343" t="inlineStr">
        <is>
          <t>pre alg</t>
        </is>
      </c>
      <c r="L63" s="341" t="n"/>
      <c r="M63" s="341" t="n"/>
      <c r="N63" s="101" t="n"/>
      <c r="O63" s="101" t="n"/>
      <c r="P63" s="101" t="n"/>
      <c r="Q63" s="354" t="n"/>
      <c r="R63" s="355" t="n"/>
      <c r="S63" s="101" t="n"/>
      <c r="T63" s="176" t="inlineStr">
        <is>
          <t>SCI</t>
        </is>
      </c>
      <c r="U63" s="176" t="inlineStr"/>
      <c r="V63" s="167" t="inlineStr">
        <is>
          <t>SP</t>
        </is>
      </c>
      <c r="W63" s="167" t="inlineStr">
        <is>
          <t>SS</t>
        </is>
      </c>
      <c r="X63" s="167" t="inlineStr">
        <is>
          <t>IM7</t>
        </is>
      </c>
      <c r="Y63" s="237"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4" t="inlineStr">
        <is>
          <t>AnonLast64</t>
        </is>
      </c>
      <c r="B64" s="254" t="inlineStr">
        <is>
          <t>AnonFirst64</t>
        </is>
      </c>
      <c r="C64" s="270" t="n">
        <v>36200</v>
      </c>
      <c r="D64" s="255" t="inlineStr">
        <is>
          <t>M</t>
        </is>
      </c>
      <c r="E64" s="246" t="n">
        <v>7</v>
      </c>
      <c r="F64" s="255" t="n"/>
      <c r="G64" s="255" t="inlineStr">
        <is>
          <t>Yes</t>
        </is>
      </c>
      <c r="H64" s="255" t="n"/>
      <c r="I64" s="255" t="n">
        <v>1</v>
      </c>
      <c r="J64" s="255" t="n">
        <v>3</v>
      </c>
      <c r="K64" s="254" t="inlineStr">
        <is>
          <t>pre alg</t>
        </is>
      </c>
      <c r="L64" s="261" t="inlineStr">
        <is>
          <t>Late 6</t>
        </is>
      </c>
      <c r="M64" s="261" t="inlineStr">
        <is>
          <t>Late 6</t>
        </is>
      </c>
      <c r="N64" s="2" t="n"/>
      <c r="O64" s="2" t="n"/>
      <c r="P64" s="254" t="inlineStr">
        <is>
          <t>Grade</t>
        </is>
      </c>
      <c r="Q64" s="258" t="inlineStr">
        <is>
          <t>Grade</t>
        </is>
      </c>
      <c r="R64" s="264" t="n"/>
      <c r="S64" s="234" t="n"/>
      <c r="T64" t="inlineStr"/>
      <c r="U64" t="inlineStr">
        <is>
          <t>SS</t>
        </is>
      </c>
      <c r="V64" t="inlineStr">
        <is>
          <t>SCI</t>
        </is>
      </c>
      <c r="W64" t="inlineStr">
        <is>
          <t>SP</t>
        </is>
      </c>
      <c r="X64" t="inlineStr">
        <is>
          <t>IM7</t>
        </is>
      </c>
      <c r="Y64" s="237" t="inlineStr">
        <is>
          <t>TH</t>
        </is>
      </c>
      <c r="Z64" s="88" t="inlineStr">
        <is>
          <t>JG</t>
        </is>
      </c>
      <c r="AA64" s="88" t="n"/>
      <c r="AB64" s="240"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AnonLast65</t>
        </is>
      </c>
      <c r="B65" s="2" t="inlineStr">
        <is>
          <t>AnonFirst65</t>
        </is>
      </c>
      <c r="C65" s="269" t="n">
        <v>36368</v>
      </c>
      <c r="D65" s="24" t="inlineStr">
        <is>
          <t>M</t>
        </is>
      </c>
      <c r="E65" s="24" t="n">
        <v>8</v>
      </c>
      <c r="F65" s="24" t="n"/>
      <c r="G65" s="24" t="inlineStr">
        <is>
          <t>TAG</t>
        </is>
      </c>
      <c r="H65" s="24" t="inlineStr">
        <is>
          <t>TAG:G</t>
        </is>
      </c>
      <c r="I65" s="24" t="n">
        <v>1</v>
      </c>
      <c r="J65" s="24" t="n">
        <v>2</v>
      </c>
      <c r="K65" s="24" t="inlineStr">
        <is>
          <t>ALG</t>
        </is>
      </c>
      <c r="L65" s="317" t="inlineStr">
        <is>
          <t>Mid 6</t>
        </is>
      </c>
      <c r="M65" s="317" t="inlineStr">
        <is>
          <t>Early 6</t>
        </is>
      </c>
      <c r="N65" s="2" t="n"/>
      <c r="O65" s="2" t="n"/>
      <c r="P65" s="2" t="inlineStr">
        <is>
          <t>Above</t>
        </is>
      </c>
      <c r="Q65" s="189" t="inlineStr">
        <is>
          <t>Below</t>
        </is>
      </c>
      <c r="R65" s="214" t="n"/>
      <c r="S65" s="176" t="inlineStr">
        <is>
          <t>SP Adv</t>
        </is>
      </c>
      <c r="T65" t="inlineStr">
        <is>
          <t>SP Adv</t>
        </is>
      </c>
      <c r="U65" t="inlineStr">
        <is>
          <t>SS</t>
        </is>
      </c>
      <c r="V65" s="166" t="inlineStr">
        <is>
          <t>IM8</t>
        </is>
      </c>
      <c r="W65" t="inlineStr">
        <is>
          <t>SCI</t>
        </is>
      </c>
      <c r="X65" t="inlineStr"/>
      <c r="Y65" s="237"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AnonLast66</t>
        </is>
      </c>
      <c r="B66" s="2" t="inlineStr">
        <is>
          <t>AnonFirst66</t>
        </is>
      </c>
      <c r="C66" s="269"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t="inlineStr">
        <is>
          <t>SP Adv</t>
        </is>
      </c>
      <c r="U66" t="inlineStr">
        <is>
          <t>SS</t>
        </is>
      </c>
      <c r="V66" s="319" t="inlineStr"/>
      <c r="W66" s="166" t="inlineStr">
        <is>
          <t>IM8</t>
        </is>
      </c>
      <c r="X66" t="inlineStr">
        <is>
          <t>SCI</t>
        </is>
      </c>
      <c r="Y66" s="237" t="inlineStr">
        <is>
          <t>JG</t>
        </is>
      </c>
      <c r="Z66" s="88" t="inlineStr">
        <is>
          <t>OFF</t>
        </is>
      </c>
      <c r="AA66" s="240" t="n"/>
      <c r="AB66" s="240"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AnonLast67</t>
        </is>
      </c>
      <c r="B67" s="2" t="inlineStr">
        <is>
          <t>AnonFirst67</t>
        </is>
      </c>
      <c r="C67" s="269" t="n">
        <v>35075</v>
      </c>
      <c r="D67" s="24" t="inlineStr">
        <is>
          <t>M</t>
        </is>
      </c>
      <c r="E67" s="24" t="n">
        <v>8</v>
      </c>
      <c r="F67" s="24" t="inlineStr">
        <is>
          <t>504p</t>
        </is>
      </c>
      <c r="G67" s="24" t="n"/>
      <c r="H67" s="87" t="n">
        <v>504</v>
      </c>
      <c r="I67" s="24" t="n">
        <v>3</v>
      </c>
      <c r="J67" s="24" t="n">
        <v>3</v>
      </c>
      <c r="K67" s="24" t="inlineStr">
        <is>
          <t>pre alg</t>
        </is>
      </c>
      <c r="L67" s="317" t="inlineStr">
        <is>
          <t xml:space="preserve"> </t>
        </is>
      </c>
      <c r="M67" s="317" t="n"/>
      <c r="N67" s="87" t="n"/>
      <c r="O67" s="87" t="n"/>
      <c r="P67" s="2" t="inlineStr">
        <is>
          <t>Below</t>
        </is>
      </c>
      <c r="Q67" s="189" t="inlineStr">
        <is>
          <t>Below</t>
        </is>
      </c>
      <c r="R67" s="214" t="n"/>
      <c r="S67" s="176" t="inlineStr">
        <is>
          <t>SP Adv</t>
        </is>
      </c>
      <c r="T67" t="inlineStr">
        <is>
          <t>SP Adv</t>
        </is>
      </c>
      <c r="U67" t="inlineStr">
        <is>
          <t>SCI</t>
        </is>
      </c>
      <c r="V67" s="166" t="inlineStr"/>
      <c r="W67" t="inlineStr">
        <is>
          <t>IM8</t>
        </is>
      </c>
      <c r="X67" t="inlineStr">
        <is>
          <t>SS</t>
        </is>
      </c>
      <c r="Y67" s="237" t="inlineStr">
        <is>
          <t>WB</t>
        </is>
      </c>
      <c r="Z67" s="88" t="inlineStr">
        <is>
          <t>TH</t>
        </is>
      </c>
      <c r="AA67" s="88" t="n"/>
      <c r="AB67" s="240"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AnonLast68</t>
        </is>
      </c>
      <c r="B68" s="2" t="inlineStr">
        <is>
          <t>AnonFirst68</t>
        </is>
      </c>
      <c r="C68" s="269" t="n">
        <v>35097</v>
      </c>
      <c r="D68" s="24" t="inlineStr">
        <is>
          <t>F</t>
        </is>
      </c>
      <c r="E68" s="24" t="n">
        <v>8</v>
      </c>
      <c r="F68" s="24" t="n"/>
      <c r="G68" s="244" t="inlineStr">
        <is>
          <t xml:space="preserve"> </t>
        </is>
      </c>
      <c r="H68" s="24" t="n"/>
      <c r="I68" s="244" t="n">
        <v>2</v>
      </c>
      <c r="J68" s="244" t="n">
        <v>2</v>
      </c>
      <c r="K68" s="24" t="inlineStr">
        <is>
          <t>pre alg</t>
        </is>
      </c>
      <c r="L68" s="317" t="inlineStr">
        <is>
          <t>Level 5</t>
        </is>
      </c>
      <c r="M68" s="317" t="inlineStr">
        <is>
          <t>Level 4</t>
        </is>
      </c>
      <c r="N68" s="2" t="n"/>
      <c r="O68" s="2" t="n"/>
      <c r="P68" s="195" t="inlineStr">
        <is>
          <t xml:space="preserve"> </t>
        </is>
      </c>
      <c r="Q68" s="371" t="inlineStr">
        <is>
          <t xml:space="preserve"> </t>
        </is>
      </c>
      <c r="R68" s="379" t="inlineStr">
        <is>
          <t>Math</t>
        </is>
      </c>
      <c r="S68" s="176" t="inlineStr">
        <is>
          <t>SP Adv</t>
        </is>
      </c>
      <c r="T68" t="inlineStr">
        <is>
          <t>SP Adv</t>
        </is>
      </c>
      <c r="U68" t="inlineStr">
        <is>
          <t>SCI</t>
        </is>
      </c>
      <c r="V68" t="inlineStr">
        <is>
          <t>IM8</t>
        </is>
      </c>
      <c r="W68" s="166" t="inlineStr"/>
      <c r="X68" t="inlineStr">
        <is>
          <t>SS</t>
        </is>
      </c>
      <c r="Y68" s="237"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AnonLast69</t>
        </is>
      </c>
      <c r="B69" s="2" t="inlineStr">
        <is>
          <t>AnonFirst69</t>
        </is>
      </c>
      <c r="C69" s="269" t="n">
        <v>35102</v>
      </c>
      <c r="D69" s="24" t="inlineStr">
        <is>
          <t>F</t>
        </is>
      </c>
      <c r="E69" s="24" t="n">
        <v>8</v>
      </c>
      <c r="F69" s="24" t="n"/>
      <c r="G69" s="24" t="n"/>
      <c r="H69" s="24" t="n"/>
      <c r="I69" s="253" t="n">
        <v>2</v>
      </c>
      <c r="J69" s="253" t="n">
        <v>1</v>
      </c>
      <c r="K69" s="24" t="inlineStr">
        <is>
          <t>ALG</t>
        </is>
      </c>
      <c r="L69" s="317" t="inlineStr">
        <is>
          <t>Mid 6</t>
        </is>
      </c>
      <c r="M69" s="317" t="inlineStr">
        <is>
          <t>Early 6</t>
        </is>
      </c>
      <c r="P69" s="2" t="inlineStr">
        <is>
          <t>Grade</t>
        </is>
      </c>
      <c r="Q69" s="189" t="inlineStr">
        <is>
          <t>Grade</t>
        </is>
      </c>
      <c r="R69" s="245" t="n"/>
      <c r="S69" s="176" t="inlineStr">
        <is>
          <t>SP Adv</t>
        </is>
      </c>
      <c r="T69" t="inlineStr">
        <is>
          <t>SP Adv</t>
        </is>
      </c>
      <c r="U69" t="inlineStr">
        <is>
          <t>SS</t>
        </is>
      </c>
      <c r="V69" s="166" t="inlineStr">
        <is>
          <t>IM8</t>
        </is>
      </c>
      <c r="W69" t="inlineStr">
        <is>
          <t>SCI</t>
        </is>
      </c>
      <c r="X69" t="inlineStr"/>
      <c r="Y69" s="239"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2" t="inlineStr">
        <is>
          <t>AnonLast70</t>
        </is>
      </c>
      <c r="B70" s="342" t="inlineStr">
        <is>
          <t>AnonFirst70</t>
        </is>
      </c>
      <c r="C70" s="342" t="n">
        <v>34893</v>
      </c>
      <c r="D70" s="345" t="inlineStr">
        <is>
          <t>F</t>
        </is>
      </c>
      <c r="E70" s="345" t="n">
        <v>8</v>
      </c>
      <c r="F70" s="345" t="inlineStr">
        <is>
          <t xml:space="preserve"> </t>
        </is>
      </c>
      <c r="G70" s="345" t="inlineStr">
        <is>
          <t xml:space="preserve"> </t>
        </is>
      </c>
      <c r="H70" s="345" t="inlineStr">
        <is>
          <t xml:space="preserve"> </t>
        </is>
      </c>
      <c r="I70" s="345" t="n">
        <v>2</v>
      </c>
      <c r="J70" s="345" t="n">
        <v>2</v>
      </c>
      <c r="K70" s="343" t="inlineStr">
        <is>
          <t>pre alg</t>
        </is>
      </c>
      <c r="L70" s="341" t="n"/>
      <c r="M70" s="341" t="n"/>
      <c r="Q70" s="354" t="n"/>
      <c r="R70" s="355" t="n"/>
      <c r="S70" s="176" t="inlineStr">
        <is>
          <t>SP Adv</t>
        </is>
      </c>
      <c r="T70" t="inlineStr"/>
      <c r="U70" t="inlineStr">
        <is>
          <t>SP Adv</t>
        </is>
      </c>
      <c r="V70" t="inlineStr">
        <is>
          <t>SCI</t>
        </is>
      </c>
      <c r="W70" t="inlineStr">
        <is>
          <t>IM8</t>
        </is>
      </c>
      <c r="X70" t="inlineStr">
        <is>
          <t>SS</t>
        </is>
      </c>
      <c r="Y70" s="237" t="inlineStr">
        <is>
          <t>WB</t>
        </is>
      </c>
      <c r="Z70" s="356"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AnonLast71</t>
        </is>
      </c>
      <c r="B71" s="2" t="inlineStr">
        <is>
          <t>AnonFirst71</t>
        </is>
      </c>
      <c r="C71" s="269" t="n">
        <v>35072</v>
      </c>
      <c r="D71" s="24" t="inlineStr">
        <is>
          <t>F</t>
        </is>
      </c>
      <c r="E71" s="24" t="n">
        <v>8</v>
      </c>
      <c r="F71" s="24" t="inlineStr">
        <is>
          <t>IEP</t>
        </is>
      </c>
      <c r="G71" s="24" t="n"/>
      <c r="H71" s="24" t="n"/>
      <c r="I71" s="24" t="n">
        <v>2</v>
      </c>
      <c r="J71" s="24" t="n">
        <v>2</v>
      </c>
      <c r="K71" s="244" t="inlineStr">
        <is>
          <t>pre alg</t>
        </is>
      </c>
      <c r="L71" s="317" t="inlineStr">
        <is>
          <t>Early 6</t>
        </is>
      </c>
      <c r="M71" s="317" t="inlineStr">
        <is>
          <t>Level 5</t>
        </is>
      </c>
      <c r="N71" s="2" t="n"/>
      <c r="O71" s="2" t="n"/>
      <c r="P71" s="2" t="inlineStr">
        <is>
          <t>Sped</t>
        </is>
      </c>
      <c r="Q71" s="189" t="inlineStr">
        <is>
          <t>Below</t>
        </is>
      </c>
      <c r="R71" s="214" t="inlineStr">
        <is>
          <t>ASC</t>
        </is>
      </c>
      <c r="S71" s="176" t="inlineStr">
        <is>
          <t>SP Adv</t>
        </is>
      </c>
      <c r="T71" t="inlineStr">
        <is>
          <t>SCI</t>
        </is>
      </c>
      <c r="U71" t="inlineStr">
        <is>
          <t>SP Adv</t>
        </is>
      </c>
      <c r="V71" t="inlineStr">
        <is>
          <t>IM8</t>
        </is>
      </c>
      <c r="W71" s="166" t="inlineStr"/>
      <c r="X71" t="inlineStr">
        <is>
          <t>SS</t>
        </is>
      </c>
      <c r="Y71" s="237" t="inlineStr">
        <is>
          <t>AV</t>
        </is>
      </c>
      <c r="Z71" s="88" t="inlineStr">
        <is>
          <t>PHIL</t>
        </is>
      </c>
      <c r="AA71" s="240" t="n"/>
      <c r="AB71" s="240"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AnonLast72</t>
        </is>
      </c>
      <c r="B72" s="88" t="inlineStr">
        <is>
          <t>AnonFirst72</t>
        </is>
      </c>
      <c r="C72" s="271" t="n">
        <v>39865</v>
      </c>
      <c r="D72" s="87" t="inlineStr">
        <is>
          <t>F</t>
        </is>
      </c>
      <c r="E72" s="246" t="n">
        <v>7</v>
      </c>
      <c r="I72" s="227" t="n">
        <v>2</v>
      </c>
      <c r="J72" s="227" t="n">
        <v>2</v>
      </c>
      <c r="L72" s="341" t="n"/>
      <c r="M72" s="341" t="n"/>
      <c r="Q72" s="354" t="n"/>
      <c r="R72" s="355" t="n"/>
      <c r="T72" t="inlineStr">
        <is>
          <t>SCI</t>
        </is>
      </c>
      <c r="U72" t="inlineStr">
        <is>
          <t>IM7</t>
        </is>
      </c>
      <c r="V72" t="inlineStr"/>
      <c r="W72" t="inlineStr">
        <is>
          <t>SS</t>
        </is>
      </c>
      <c r="X72" t="inlineStr">
        <is>
          <t>SP</t>
        </is>
      </c>
      <c r="Y72" s="237"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6" t="inlineStr">
        <is>
          <t>AnonLast73</t>
        </is>
      </c>
      <c r="B73" s="346" t="inlineStr">
        <is>
          <t>AnonFirst73</t>
        </is>
      </c>
      <c r="C73" s="347" t="n">
        <v>39782</v>
      </c>
      <c r="D73" s="237" t="inlineStr">
        <is>
          <t>m</t>
        </is>
      </c>
      <c r="E73" s="344" t="n">
        <v>8</v>
      </c>
      <c r="F73" s="344" t="n"/>
      <c r="G73" s="344" t="n"/>
      <c r="H73" s="344" t="n"/>
      <c r="I73" s="349" t="n">
        <v>1</v>
      </c>
      <c r="J73" s="349" t="n">
        <v>1</v>
      </c>
      <c r="K73" s="344" t="inlineStr">
        <is>
          <t>H Geo</t>
        </is>
      </c>
      <c r="L73" s="341" t="n"/>
      <c r="M73" s="341" t="n"/>
      <c r="Q73" s="354" t="n"/>
      <c r="R73" s="355" t="n"/>
      <c r="T73" t="inlineStr">
        <is>
          <t>SS</t>
        </is>
      </c>
      <c r="U73" t="inlineStr"/>
      <c r="V73" s="319" t="inlineStr">
        <is>
          <t>IM8</t>
        </is>
      </c>
      <c r="W73" s="166" t="inlineStr">
        <is>
          <t>SP</t>
        </is>
      </c>
      <c r="X73" t="inlineStr">
        <is>
          <t>SCI</t>
        </is>
      </c>
      <c r="Y73" s="237"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2" t="inlineStr">
        <is>
          <t>AnonLast74</t>
        </is>
      </c>
      <c r="B74" s="372" t="inlineStr">
        <is>
          <t>AnonFirst74</t>
        </is>
      </c>
      <c r="C74" s="374" t="n">
        <v>39855</v>
      </c>
      <c r="D74" s="375" t="inlineStr">
        <is>
          <t>F</t>
        </is>
      </c>
      <c r="E74" s="376" t="n">
        <v>8</v>
      </c>
      <c r="F74" s="376" t="n"/>
      <c r="G74" s="376" t="n"/>
      <c r="H74" s="376" t="n"/>
      <c r="I74" s="378" t="n">
        <v>2</v>
      </c>
      <c r="J74" s="378" t="n">
        <v>2</v>
      </c>
      <c r="K74" s="354" t="n"/>
      <c r="L74" s="341" t="n"/>
      <c r="M74" s="341" t="n"/>
      <c r="P74" s="355" t="n"/>
      <c r="Q74" s="354" t="n"/>
      <c r="R74" s="355" t="n"/>
      <c r="T74" t="inlineStr"/>
      <c r="U74" t="inlineStr">
        <is>
          <t>SS</t>
        </is>
      </c>
      <c r="V74" t="inlineStr">
        <is>
          <t>SP</t>
        </is>
      </c>
      <c r="W74" t="inlineStr">
        <is>
          <t>IM8</t>
        </is>
      </c>
      <c r="X74" t="inlineStr">
        <is>
          <t>SCI</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2" t="inlineStr">
        <is>
          <t>AnonLast75</t>
        </is>
      </c>
      <c r="B75" s="342" t="inlineStr">
        <is>
          <t>AnonFirst75</t>
        </is>
      </c>
      <c r="C75" s="342" t="n">
        <v>35025</v>
      </c>
      <c r="D75" s="345" t="inlineStr">
        <is>
          <t>F</t>
        </is>
      </c>
      <c r="E75" s="345" t="n">
        <v>8</v>
      </c>
      <c r="F75" s="345" t="inlineStr">
        <is>
          <t xml:space="preserve"> </t>
        </is>
      </c>
      <c r="G75" s="345" t="inlineStr">
        <is>
          <t xml:space="preserve"> </t>
        </is>
      </c>
      <c r="H75" s="345" t="inlineStr">
        <is>
          <t xml:space="preserve"> </t>
        </is>
      </c>
      <c r="I75" s="345" t="n">
        <v>2</v>
      </c>
      <c r="J75" s="345" t="n">
        <v>3</v>
      </c>
      <c r="K75" s="353" t="inlineStr">
        <is>
          <t>pre alg</t>
        </is>
      </c>
      <c r="L75" s="341" t="n"/>
      <c r="M75" s="341" t="n"/>
      <c r="P75" s="355" t="n"/>
      <c r="Q75" s="354" t="n"/>
      <c r="R75" s="355" t="n"/>
      <c r="T75" t="inlineStr">
        <is>
          <t>SCI</t>
        </is>
      </c>
      <c r="U75" t="inlineStr">
        <is>
          <t>SS</t>
        </is>
      </c>
      <c r="V75" t="inlineStr"/>
      <c r="W75" t="inlineStr">
        <is>
          <t>IM8</t>
        </is>
      </c>
      <c r="X75" t="inlineStr">
        <is>
          <t>SP</t>
        </is>
      </c>
      <c r="Y75" s="237"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2" t="inlineStr">
        <is>
          <t>AnonLast76</t>
        </is>
      </c>
      <c r="B76" s="342" t="inlineStr">
        <is>
          <t>AnonFirst76</t>
        </is>
      </c>
      <c r="C76" s="342" t="n">
        <v>34798</v>
      </c>
      <c r="D76" s="345" t="inlineStr">
        <is>
          <t>F</t>
        </is>
      </c>
      <c r="E76" s="345" t="n">
        <v>8</v>
      </c>
      <c r="F76" s="345" t="inlineStr">
        <is>
          <t xml:space="preserve"> </t>
        </is>
      </c>
      <c r="G76" s="345" t="inlineStr">
        <is>
          <t xml:space="preserve"> </t>
        </is>
      </c>
      <c r="H76" s="345" t="inlineStr">
        <is>
          <t xml:space="preserve"> </t>
        </is>
      </c>
      <c r="I76" s="345" t="n">
        <v>1</v>
      </c>
      <c r="J76" s="345" t="n">
        <v>1</v>
      </c>
      <c r="K76" s="353" t="inlineStr">
        <is>
          <t>pre alg</t>
        </is>
      </c>
      <c r="L76" s="341" t="n"/>
      <c r="M76" s="341" t="n"/>
      <c r="P76" s="355" t="n"/>
      <c r="Q76" s="354" t="n"/>
      <c r="R76" s="355" t="n"/>
      <c r="T76" t="inlineStr">
        <is>
          <t>SCI</t>
        </is>
      </c>
      <c r="U76" t="inlineStr"/>
      <c r="V76" t="inlineStr">
        <is>
          <t>SP</t>
        </is>
      </c>
      <c r="W76" t="inlineStr">
        <is>
          <t>IM8</t>
        </is>
      </c>
      <c r="X76" t="inlineStr">
        <is>
          <t>SS</t>
        </is>
      </c>
      <c r="Y76" s="239"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4" t="inlineStr">
        <is>
          <t>AnonLast77</t>
        </is>
      </c>
      <c r="B77" s="254" t="inlineStr">
        <is>
          <t>AnonFirst77</t>
        </is>
      </c>
      <c r="C77" s="270" t="n">
        <v>35677</v>
      </c>
      <c r="D77" s="255" t="inlineStr">
        <is>
          <t>F</t>
        </is>
      </c>
      <c r="E77" s="246" t="n">
        <v>7</v>
      </c>
      <c r="F77" s="255" t="inlineStr">
        <is>
          <t>504p</t>
        </is>
      </c>
      <c r="G77" s="255" t="n"/>
      <c r="H77" s="255" t="n">
        <v>504</v>
      </c>
      <c r="I77" s="255" t="n">
        <v>3</v>
      </c>
      <c r="J77" s="255" t="n">
        <v>2</v>
      </c>
      <c r="K77" s="259" t="inlineStr">
        <is>
          <t>7th</t>
        </is>
      </c>
      <c r="L77" s="261" t="inlineStr">
        <is>
          <t>Level 5</t>
        </is>
      </c>
      <c r="M77" s="261" t="inlineStr">
        <is>
          <t>Level 5</t>
        </is>
      </c>
      <c r="N77" s="2" t="n"/>
      <c r="O77" s="2" t="n"/>
      <c r="P77" s="264" t="inlineStr">
        <is>
          <t>Grade</t>
        </is>
      </c>
      <c r="Q77" s="259" t="inlineStr">
        <is>
          <t>Grade</t>
        </is>
      </c>
      <c r="R77" s="264" t="n"/>
      <c r="S77" s="88" t="n"/>
      <c r="T77" t="inlineStr">
        <is>
          <t>SS</t>
        </is>
      </c>
      <c r="U77" t="inlineStr">
        <is>
          <t>IM7</t>
        </is>
      </c>
      <c r="V77" t="inlineStr"/>
      <c r="W77" t="inlineStr">
        <is>
          <t>SCI</t>
        </is>
      </c>
      <c r="X77" t="inlineStr">
        <is>
          <t>SP</t>
        </is>
      </c>
      <c r="Y77" s="237"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AnonLast78</t>
        </is>
      </c>
      <c r="B78" s="2" t="inlineStr">
        <is>
          <t>AnonFirst78</t>
        </is>
      </c>
      <c r="C78" s="269" t="n">
        <v>35067</v>
      </c>
      <c r="D78" s="24" t="inlineStr">
        <is>
          <t>M</t>
        </is>
      </c>
      <c r="E78" s="24" t="n">
        <v>8</v>
      </c>
      <c r="F78" s="24" t="n"/>
      <c r="G78" s="24" t="n"/>
      <c r="H78" s="24" t="n"/>
      <c r="I78" s="24" t="n">
        <v>2</v>
      </c>
      <c r="J78" s="24" t="n">
        <v>1</v>
      </c>
      <c r="K78" s="190" t="inlineStr">
        <is>
          <t>ALG</t>
        </is>
      </c>
      <c r="L78" s="317" t="n"/>
      <c r="M78" s="317" t="n"/>
      <c r="N78" s="2" t="n"/>
      <c r="O78" s="2" t="n"/>
      <c r="P78" s="245" t="n"/>
      <c r="Q78" s="190" t="n"/>
      <c r="R78" s="245" t="n"/>
      <c r="S78" s="176" t="inlineStr">
        <is>
          <t>SP Adv</t>
        </is>
      </c>
      <c r="T78" t="inlineStr">
        <is>
          <t>SCI</t>
        </is>
      </c>
      <c r="U78" t="inlineStr">
        <is>
          <t>SP Adv</t>
        </is>
      </c>
      <c r="V78" t="inlineStr">
        <is>
          <t>IM8</t>
        </is>
      </c>
      <c r="W78" s="166" t="inlineStr"/>
      <c r="X78" t="inlineStr">
        <is>
          <t>SS</t>
        </is>
      </c>
      <c r="Y78" s="237" t="inlineStr">
        <is>
          <t>TH</t>
        </is>
      </c>
      <c r="Z78" s="88" t="inlineStr">
        <is>
          <t>KP</t>
        </is>
      </c>
      <c r="AB78" s="240"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AnonLast79</t>
        </is>
      </c>
      <c r="B79" s="2" t="inlineStr">
        <is>
          <t>AnonFirst79</t>
        </is>
      </c>
      <c r="C79" s="269" t="n">
        <v>35082</v>
      </c>
      <c r="D79" s="24" t="inlineStr">
        <is>
          <t>F</t>
        </is>
      </c>
      <c r="E79" s="24" t="n">
        <v>8</v>
      </c>
      <c r="F79" s="24" t="n"/>
      <c r="G79" s="24" t="n"/>
      <c r="H79" s="24" t="n"/>
      <c r="I79" s="24" t="n">
        <v>1</v>
      </c>
      <c r="J79" s="24" t="n">
        <v>1</v>
      </c>
      <c r="K79" s="190" t="inlineStr">
        <is>
          <t>ALG</t>
        </is>
      </c>
      <c r="L79" s="317" t="inlineStr">
        <is>
          <t>Level 5</t>
        </is>
      </c>
      <c r="M79" s="317" t="inlineStr">
        <is>
          <t>Level 4</t>
        </is>
      </c>
      <c r="N79" s="2" t="n"/>
      <c r="O79" s="2" t="n"/>
      <c r="P79" s="214" t="inlineStr">
        <is>
          <t>Grade</t>
        </is>
      </c>
      <c r="Q79" s="189" t="inlineStr">
        <is>
          <t>Above</t>
        </is>
      </c>
      <c r="R79" s="214" t="n"/>
      <c r="S79" s="176" t="inlineStr">
        <is>
          <t>SP Adv</t>
        </is>
      </c>
      <c r="T79" t="inlineStr">
        <is>
          <t>SP Adv</t>
        </is>
      </c>
      <c r="U79" t="inlineStr">
        <is>
          <t>SS</t>
        </is>
      </c>
      <c r="V79" s="166" t="inlineStr">
        <is>
          <t>IM8</t>
        </is>
      </c>
      <c r="W79" t="inlineStr">
        <is>
          <t>SCI</t>
        </is>
      </c>
      <c r="X79" t="inlineStr"/>
      <c r="Y79" s="237" t="inlineStr">
        <is>
          <t>TH</t>
        </is>
      </c>
      <c r="Z79" s="88" t="inlineStr">
        <is>
          <t>OFF</t>
        </is>
      </c>
      <c r="AA79" s="240"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AnonLast80</t>
        </is>
      </c>
      <c r="B80" s="2" t="inlineStr">
        <is>
          <t>AnonFirst80</t>
        </is>
      </c>
      <c r="C80" s="269" t="n">
        <v>37735</v>
      </c>
      <c r="D80" s="24" t="inlineStr">
        <is>
          <t>F</t>
        </is>
      </c>
      <c r="E80" s="24" t="n">
        <v>8</v>
      </c>
      <c r="F80" s="24" t="n"/>
      <c r="G80" s="24" t="n"/>
      <c r="H80" s="24" t="n"/>
      <c r="I80" s="24" t="n">
        <v>2</v>
      </c>
      <c r="J80" s="24" t="n">
        <v>2</v>
      </c>
      <c r="K80" s="357" t="inlineStr">
        <is>
          <t>pre alg</t>
        </is>
      </c>
      <c r="L80" s="317" t="inlineStr">
        <is>
          <t>Mid 6</t>
        </is>
      </c>
      <c r="M80" s="317" t="inlineStr">
        <is>
          <t>Mid 6</t>
        </is>
      </c>
      <c r="N80" s="2" t="n"/>
      <c r="O80" s="2" t="n"/>
      <c r="P80" s="2" t="inlineStr">
        <is>
          <t>Grade</t>
        </is>
      </c>
      <c r="Q80" s="2" t="inlineStr">
        <is>
          <t>Grade</t>
        </is>
      </c>
      <c r="R80" s="2" t="n"/>
      <c r="S80" s="176" t="inlineStr">
        <is>
          <t>SP Adv</t>
        </is>
      </c>
      <c r="T80" t="inlineStr">
        <is>
          <t>SP Adv</t>
        </is>
      </c>
      <c r="U80" t="inlineStr">
        <is>
          <t>SS</t>
        </is>
      </c>
      <c r="V80" t="inlineStr">
        <is>
          <t>IM8</t>
        </is>
      </c>
      <c r="W80" s="166" t="inlineStr"/>
      <c r="X80" t="inlineStr">
        <is>
          <t>SCI</t>
        </is>
      </c>
      <c r="Y80" s="237"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AnonLast81</t>
        </is>
      </c>
      <c r="B81" s="2" t="inlineStr">
        <is>
          <t>AnonFirst81</t>
        </is>
      </c>
      <c r="C81" s="269" t="n">
        <v>37545</v>
      </c>
      <c r="D81" s="24" t="inlineStr">
        <is>
          <t>M</t>
        </is>
      </c>
      <c r="E81" s="24" t="n">
        <v>8</v>
      </c>
      <c r="F81" s="24" t="n"/>
      <c r="G81" s="24" t="n"/>
      <c r="H81" s="24" t="n"/>
      <c r="I81" s="24" t="n">
        <v>1</v>
      </c>
      <c r="J81" s="24" t="n">
        <v>1</v>
      </c>
      <c r="K81" s="190" t="inlineStr">
        <is>
          <t>ALG</t>
        </is>
      </c>
      <c r="L81" s="317" t="inlineStr">
        <is>
          <t>Level 8</t>
        </is>
      </c>
      <c r="M81" s="317" t="inlineStr">
        <is>
          <t>Early 6</t>
        </is>
      </c>
      <c r="N81" s="2" t="n"/>
      <c r="O81" s="2" t="n"/>
      <c r="P81" s="2" t="inlineStr">
        <is>
          <t>Grade</t>
        </is>
      </c>
      <c r="Q81" s="2" t="inlineStr">
        <is>
          <t>Above</t>
        </is>
      </c>
      <c r="R81" s="2" t="n"/>
      <c r="S81" s="176" t="inlineStr">
        <is>
          <t>SP Adv</t>
        </is>
      </c>
      <c r="T81" t="inlineStr">
        <is>
          <t>SP Adv</t>
        </is>
      </c>
      <c r="U81" t="inlineStr">
        <is>
          <t>SCI</t>
        </is>
      </c>
      <c r="V81" s="166" t="inlineStr">
        <is>
          <t>SS</t>
        </is>
      </c>
      <c r="W81" t="inlineStr">
        <is>
          <t>IM8</t>
        </is>
      </c>
      <c r="X81" t="inlineStr"/>
      <c r="Y81" s="237" t="inlineStr">
        <is>
          <t>KP</t>
        </is>
      </c>
      <c r="Z81" s="356"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0" t="inlineStr">
        <is>
          <t>AnonLast82</t>
        </is>
      </c>
      <c r="B82" s="250" t="inlineStr">
        <is>
          <t>AnonFirst82</t>
        </is>
      </c>
      <c r="C82" s="358" t="n">
        <v>37607</v>
      </c>
      <c r="D82" s="272" t="inlineStr">
        <is>
          <t>F</t>
        </is>
      </c>
      <c r="E82" s="24" t="n">
        <v>8</v>
      </c>
      <c r="F82" s="272" t="n"/>
      <c r="G82" s="244" t="n"/>
      <c r="H82" s="244" t="n"/>
      <c r="I82" s="251" t="n">
        <v>2</v>
      </c>
      <c r="J82" s="251" t="n">
        <v>2</v>
      </c>
      <c r="K82" s="190" t="inlineStr">
        <is>
          <t>pre alg</t>
        </is>
      </c>
      <c r="L82" s="318" t="inlineStr">
        <is>
          <t>Level 4</t>
        </is>
      </c>
      <c r="M82" s="318" t="inlineStr">
        <is>
          <t>Early 6</t>
        </is>
      </c>
      <c r="N82" s="252" t="inlineStr">
        <is>
          <t xml:space="preserve"> </t>
        </is>
      </c>
      <c r="O82" s="252" t="inlineStr">
        <is>
          <t xml:space="preserve"> </t>
        </is>
      </c>
      <c r="P82" s="195" t="inlineStr">
        <is>
          <t>Below</t>
        </is>
      </c>
      <c r="Q82" s="195" t="inlineStr">
        <is>
          <t>Grade</t>
        </is>
      </c>
      <c r="R82" s="195" t="inlineStr">
        <is>
          <t xml:space="preserve"> </t>
        </is>
      </c>
      <c r="S82" s="176" t="inlineStr">
        <is>
          <t>SP Adv</t>
        </is>
      </c>
      <c r="T82" t="inlineStr">
        <is>
          <t>SCI</t>
        </is>
      </c>
      <c r="U82" t="inlineStr">
        <is>
          <t>SP Adv</t>
        </is>
      </c>
      <c r="V82" s="166" t="inlineStr">
        <is>
          <t>SS</t>
        </is>
      </c>
      <c r="W82" t="inlineStr">
        <is>
          <t>IM8</t>
        </is>
      </c>
      <c r="X82" t="inlineStr"/>
      <c r="Y82" s="237" t="inlineStr">
        <is>
          <t>TH</t>
        </is>
      </c>
      <c r="Z82" s="88" t="inlineStr">
        <is>
          <t>KP</t>
        </is>
      </c>
      <c r="AA82" s="240" t="n"/>
      <c r="AB82" s="240"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AnonLast83</t>
        </is>
      </c>
      <c r="B83" s="2" t="inlineStr">
        <is>
          <t>AnonFirst83</t>
        </is>
      </c>
      <c r="C83" s="269" t="n">
        <v>35076</v>
      </c>
      <c r="D83" s="24" t="inlineStr">
        <is>
          <t>M</t>
        </is>
      </c>
      <c r="E83" s="24" t="n">
        <v>8</v>
      </c>
      <c r="F83" s="24" t="inlineStr">
        <is>
          <t>IEP</t>
        </is>
      </c>
      <c r="G83" s="24" t="n"/>
      <c r="H83" s="24" t="n"/>
      <c r="I83" s="24" t="n">
        <v>3</v>
      </c>
      <c r="J83" s="24" t="n">
        <v>2</v>
      </c>
      <c r="K83" s="357" t="inlineStr">
        <is>
          <t>pre alg</t>
        </is>
      </c>
      <c r="L83" s="317" t="inlineStr">
        <is>
          <t>Mid 6</t>
        </is>
      </c>
      <c r="M83" s="317" t="inlineStr">
        <is>
          <t>Level 3</t>
        </is>
      </c>
      <c r="N83" s="2" t="n"/>
      <c r="O83" s="2" t="n"/>
      <c r="P83" s="2" t="inlineStr">
        <is>
          <t>Below</t>
        </is>
      </c>
      <c r="Q83" s="2" t="inlineStr">
        <is>
          <t>Grade</t>
        </is>
      </c>
      <c r="R83" s="2" t="n"/>
      <c r="S83" s="176" t="inlineStr">
        <is>
          <t>SP Adv</t>
        </is>
      </c>
      <c r="T83" t="inlineStr">
        <is>
          <t>SP Adv</t>
        </is>
      </c>
      <c r="U83" t="inlineStr">
        <is>
          <t>SS</t>
        </is>
      </c>
      <c r="V83" s="166" t="inlineStr">
        <is>
          <t>IM8</t>
        </is>
      </c>
      <c r="W83" t="inlineStr"/>
      <c r="X83" t="inlineStr">
        <is>
          <t>SCI</t>
        </is>
      </c>
      <c r="Y83" s="237" t="inlineStr">
        <is>
          <t>JG</t>
        </is>
      </c>
      <c r="Z83" s="88" t="inlineStr">
        <is>
          <t>KP</t>
        </is>
      </c>
      <c r="AA83" s="240" t="n"/>
      <c r="AB83" s="240"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2" t="inlineStr">
        <is>
          <t>AnonLast84</t>
        </is>
      </c>
      <c r="B84" s="342" t="inlineStr">
        <is>
          <t>AnonFirst84</t>
        </is>
      </c>
      <c r="C84" s="342" t="n">
        <v>39550</v>
      </c>
      <c r="D84" s="345" t="inlineStr">
        <is>
          <t>F</t>
        </is>
      </c>
      <c r="E84" s="345" t="n">
        <v>8</v>
      </c>
      <c r="F84" s="345" t="inlineStr">
        <is>
          <t xml:space="preserve"> </t>
        </is>
      </c>
      <c r="G84" s="345" t="inlineStr">
        <is>
          <t xml:space="preserve"> </t>
        </is>
      </c>
      <c r="H84" s="345" t="inlineStr">
        <is>
          <t xml:space="preserve"> </t>
        </is>
      </c>
      <c r="I84" s="345" t="n">
        <v>1</v>
      </c>
      <c r="J84" s="345" t="n">
        <v>1</v>
      </c>
      <c r="K84" s="353" t="inlineStr">
        <is>
          <t>pre alg</t>
        </is>
      </c>
      <c r="L84" s="341" t="n"/>
      <c r="M84" s="341" t="n"/>
      <c r="S84" s="176" t="inlineStr">
        <is>
          <t>SP Adv</t>
        </is>
      </c>
      <c r="T84" t="inlineStr">
        <is>
          <t>SS</t>
        </is>
      </c>
      <c r="U84" t="inlineStr">
        <is>
          <t>SP Adv</t>
        </is>
      </c>
      <c r="V84" t="inlineStr">
        <is>
          <t>SCI</t>
        </is>
      </c>
      <c r="W84" t="inlineStr">
        <is>
          <t>IM8</t>
        </is>
      </c>
      <c r="X84" t="inlineStr"/>
      <c r="Y84" s="239"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AnonLast85</t>
        </is>
      </c>
      <c r="B85" s="2" t="inlineStr">
        <is>
          <t>AnonFirst85</t>
        </is>
      </c>
      <c r="C85" s="269" t="n">
        <v>35101</v>
      </c>
      <c r="D85" s="24" t="inlineStr">
        <is>
          <t>F</t>
        </is>
      </c>
      <c r="E85" s="24" t="n">
        <v>8</v>
      </c>
      <c r="F85" s="24" t="n"/>
      <c r="G85" s="24" t="n"/>
      <c r="H85" s="24" t="n"/>
      <c r="I85" s="24" t="n">
        <v>2</v>
      </c>
      <c r="J85" s="24" t="n">
        <v>2</v>
      </c>
      <c r="K85" s="190" t="inlineStr">
        <is>
          <t>pre alg</t>
        </is>
      </c>
      <c r="L85" s="317" t="inlineStr">
        <is>
          <t>Early 6</t>
        </is>
      </c>
      <c r="M85" s="317" t="inlineStr">
        <is>
          <t>Level 5</t>
        </is>
      </c>
      <c r="N85" s="2" t="n"/>
      <c r="O85" s="2" t="n"/>
      <c r="P85" s="2" t="inlineStr">
        <is>
          <t>Grade</t>
        </is>
      </c>
      <c r="Q85" s="2" t="inlineStr">
        <is>
          <t>Grade</t>
        </is>
      </c>
      <c r="R85" s="2" t="inlineStr">
        <is>
          <t xml:space="preserve"> ASC</t>
        </is>
      </c>
      <c r="S85" s="176" t="inlineStr">
        <is>
          <t>SP Adv</t>
        </is>
      </c>
      <c r="T85" t="inlineStr"/>
      <c r="U85" t="inlineStr">
        <is>
          <t>SP Adv</t>
        </is>
      </c>
      <c r="V85" s="166" t="inlineStr">
        <is>
          <t>SS</t>
        </is>
      </c>
      <c r="W85" t="inlineStr">
        <is>
          <t>IM8</t>
        </is>
      </c>
      <c r="X85" t="inlineStr">
        <is>
          <t>SCI</t>
        </is>
      </c>
      <c r="Y85" s="237"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AnonLast86</t>
        </is>
      </c>
      <c r="B86" s="2" t="inlineStr">
        <is>
          <t>AnonFirst86</t>
        </is>
      </c>
      <c r="C86" s="269" t="n">
        <v>36204</v>
      </c>
      <c r="D86" s="24" t="inlineStr">
        <is>
          <t>M</t>
        </is>
      </c>
      <c r="E86" s="24" t="n">
        <v>8</v>
      </c>
      <c r="F86" s="24" t="n"/>
      <c r="G86" s="24" t="n"/>
      <c r="H86" s="24" t="n"/>
      <c r="I86" s="24" t="n">
        <v>2</v>
      </c>
      <c r="J86" s="24" t="n">
        <v>2</v>
      </c>
      <c r="K86" s="190" t="inlineStr">
        <is>
          <t>ALG</t>
        </is>
      </c>
      <c r="L86" s="318" t="inlineStr">
        <is>
          <t>Level 3</t>
        </is>
      </c>
      <c r="M86" s="318" t="inlineStr">
        <is>
          <t>Level 2</t>
        </is>
      </c>
      <c r="N86" s="2" t="n"/>
      <c r="O86" s="2" t="n"/>
      <c r="P86" s="2" t="inlineStr">
        <is>
          <t>Grade</t>
        </is>
      </c>
      <c r="Q86" s="2" t="inlineStr">
        <is>
          <t>Grade</t>
        </is>
      </c>
      <c r="R86" s="2" t="n"/>
      <c r="S86" s="176" t="inlineStr">
        <is>
          <t>SP Adv</t>
        </is>
      </c>
      <c r="T86" t="inlineStr">
        <is>
          <t>SP Adv</t>
        </is>
      </c>
      <c r="U86" t="inlineStr"/>
      <c r="V86" s="166" t="inlineStr">
        <is>
          <t>IM8</t>
        </is>
      </c>
      <c r="W86" t="inlineStr">
        <is>
          <t>SS</t>
        </is>
      </c>
      <c r="X86" t="inlineStr">
        <is>
          <t>SCI</t>
        </is>
      </c>
      <c r="Y86" s="237" t="inlineStr">
        <is>
          <t>TH</t>
        </is>
      </c>
      <c r="Z86" s="88" t="inlineStr">
        <is>
          <t>OFF</t>
        </is>
      </c>
      <c r="AA86" s="240"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AnonLast87</t>
        </is>
      </c>
      <c r="B87" s="2" t="inlineStr">
        <is>
          <t>AnonFirst87</t>
        </is>
      </c>
      <c r="C87" s="269" t="n">
        <v>36323</v>
      </c>
      <c r="D87" s="24" t="inlineStr">
        <is>
          <t>F</t>
        </is>
      </c>
      <c r="E87" s="24" t="n">
        <v>8</v>
      </c>
      <c r="F87" s="24" t="n"/>
      <c r="G87" s="24" t="n"/>
      <c r="H87" s="24" t="n"/>
      <c r="I87" s="24" t="n">
        <v>2</v>
      </c>
      <c r="J87" s="24" t="n">
        <v>1</v>
      </c>
      <c r="K87" s="190" t="inlineStr">
        <is>
          <t>pre alg</t>
        </is>
      </c>
      <c r="L87" s="317" t="inlineStr">
        <is>
          <t>Level 5</t>
        </is>
      </c>
      <c r="M87" s="317" t="inlineStr">
        <is>
          <t>Level 5</t>
        </is>
      </c>
      <c r="N87" s="2" t="n"/>
      <c r="O87" s="2" t="n"/>
      <c r="P87" s="2" t="inlineStr">
        <is>
          <t>Grade</t>
        </is>
      </c>
      <c r="Q87" s="2" t="inlineStr">
        <is>
          <t>Grade</t>
        </is>
      </c>
      <c r="R87" s="2" t="n"/>
      <c r="S87" s="176" t="inlineStr">
        <is>
          <t>SP Adv</t>
        </is>
      </c>
      <c r="T87" t="inlineStr">
        <is>
          <t>SP Adv</t>
        </is>
      </c>
      <c r="U87" t="inlineStr"/>
      <c r="V87" s="166" t="inlineStr">
        <is>
          <t>IM8</t>
        </is>
      </c>
      <c r="W87" t="inlineStr">
        <is>
          <t>SS</t>
        </is>
      </c>
      <c r="X87" t="inlineStr">
        <is>
          <t>SCI</t>
        </is>
      </c>
      <c r="Y87" s="239" t="inlineStr">
        <is>
          <t>JG</t>
        </is>
      </c>
      <c r="Z87" s="88" t="inlineStr">
        <is>
          <t>AV</t>
        </is>
      </c>
      <c r="AA87" s="240"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AnonLast88</t>
        </is>
      </c>
      <c r="B88" s="88" t="inlineStr">
        <is>
          <t>AnonFirst88</t>
        </is>
      </c>
      <c r="C88" s="365" t="n">
        <v>36255</v>
      </c>
      <c r="D88" s="87" t="inlineStr">
        <is>
          <t>M</t>
        </is>
      </c>
      <c r="E88" s="24" t="n">
        <v>8</v>
      </c>
      <c r="F88" s="87" t="n"/>
      <c r="G88" s="87" t="n"/>
      <c r="H88" s="87" t="n"/>
      <c r="I88" s="87" t="n">
        <v>2</v>
      </c>
      <c r="J88" s="87" t="n">
        <v>2</v>
      </c>
      <c r="K88" s="190" t="inlineStr">
        <is>
          <t>pre alg</t>
        </is>
      </c>
      <c r="L88" s="363" t="n"/>
      <c r="M88" s="363" t="n"/>
      <c r="N88" s="87" t="n"/>
      <c r="O88" s="87" t="n"/>
      <c r="P88" s="247" t="n"/>
      <c r="Q88" s="247" t="n"/>
      <c r="R88" s="88" t="n"/>
      <c r="S88" s="176" t="inlineStr">
        <is>
          <t>SP Adv</t>
        </is>
      </c>
      <c r="T88" t="inlineStr">
        <is>
          <t>SS</t>
        </is>
      </c>
      <c r="U88" t="inlineStr">
        <is>
          <t>SP Adv</t>
        </is>
      </c>
      <c r="V88" s="166" t="inlineStr">
        <is>
          <t>IM8</t>
        </is>
      </c>
      <c r="W88" t="inlineStr">
        <is>
          <t>SCI</t>
        </is>
      </c>
      <c r="X88" t="inlineStr"/>
      <c r="Y88" s="237"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AnonLast89</t>
        </is>
      </c>
      <c r="B89" s="2" t="inlineStr">
        <is>
          <t>AnonFirst89</t>
        </is>
      </c>
      <c r="C89" s="269" t="n">
        <v>36175</v>
      </c>
      <c r="D89" s="24" t="inlineStr">
        <is>
          <t>M</t>
        </is>
      </c>
      <c r="E89" s="24" t="n">
        <v>8</v>
      </c>
      <c r="F89" s="24" t="n"/>
      <c r="G89" s="244" t="inlineStr">
        <is>
          <t xml:space="preserve"> </t>
        </is>
      </c>
      <c r="H89" s="24" t="n"/>
      <c r="I89" s="244" t="n">
        <v>1</v>
      </c>
      <c r="J89" s="244" t="n">
        <v>1</v>
      </c>
      <c r="K89" s="190" t="inlineStr">
        <is>
          <t>ALG</t>
        </is>
      </c>
      <c r="L89" s="317" t="inlineStr">
        <is>
          <t>Mid 6</t>
        </is>
      </c>
      <c r="M89" s="317" t="inlineStr">
        <is>
          <t>Level 5</t>
        </is>
      </c>
      <c r="N89" s="2" t="n"/>
      <c r="O89" s="2" t="n"/>
      <c r="P89" s="195" t="inlineStr">
        <is>
          <t>Grade</t>
        </is>
      </c>
      <c r="Q89" s="195" t="inlineStr">
        <is>
          <t xml:space="preserve"> </t>
        </is>
      </c>
      <c r="R89" s="195" t="inlineStr">
        <is>
          <t xml:space="preserve"> </t>
        </is>
      </c>
      <c r="S89" s="176" t="inlineStr">
        <is>
          <t>SP Adv</t>
        </is>
      </c>
      <c r="T89" s="176" t="inlineStr"/>
      <c r="U89" s="176" t="inlineStr">
        <is>
          <t>SP Adv</t>
        </is>
      </c>
      <c r="V89" s="167" t="inlineStr">
        <is>
          <t>SS</t>
        </is>
      </c>
      <c r="W89" s="166" t="inlineStr">
        <is>
          <t>IM8</t>
        </is>
      </c>
      <c r="X89" s="167" t="inlineStr">
        <is>
          <t>SCI</t>
        </is>
      </c>
      <c r="Y89" s="237" t="inlineStr">
        <is>
          <t>AV</t>
        </is>
      </c>
      <c r="Z89" s="88" t="inlineStr">
        <is>
          <t>OFF</t>
        </is>
      </c>
      <c r="AA89" s="87" t="n"/>
      <c r="AB89" s="241"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AnonLast90</t>
        </is>
      </c>
      <c r="B90" s="2" t="inlineStr">
        <is>
          <t>AnonFirst90</t>
        </is>
      </c>
      <c r="C90" s="269" t="n">
        <v>35698</v>
      </c>
      <c r="D90" s="24" t="inlineStr">
        <is>
          <t>M</t>
        </is>
      </c>
      <c r="E90" s="24" t="n">
        <v>8</v>
      </c>
      <c r="F90" s="24" t="n"/>
      <c r="G90" s="24" t="n"/>
      <c r="H90" s="24" t="n"/>
      <c r="I90" s="249" t="n">
        <v>2</v>
      </c>
      <c r="J90" s="249" t="n">
        <v>1</v>
      </c>
      <c r="K90" s="357" t="inlineStr">
        <is>
          <t>pre alg</t>
        </is>
      </c>
      <c r="L90" s="317" t="inlineStr">
        <is>
          <t>Level 5</t>
        </is>
      </c>
      <c r="M90" s="317" t="inlineStr">
        <is>
          <t>Level 5</t>
        </is>
      </c>
      <c r="N90" s="2" t="n"/>
      <c r="O90" s="2" t="n"/>
      <c r="P90" s="24" t="inlineStr">
        <is>
          <t>Grade</t>
        </is>
      </c>
      <c r="Q90" s="24" t="inlineStr">
        <is>
          <t>Grade</t>
        </is>
      </c>
      <c r="R90" s="24" t="n"/>
      <c r="S90" s="176" t="inlineStr">
        <is>
          <t>SP Adv</t>
        </is>
      </c>
      <c r="T90" t="inlineStr">
        <is>
          <t>SS</t>
        </is>
      </c>
      <c r="U90" t="inlineStr">
        <is>
          <t>SP Adv</t>
        </is>
      </c>
      <c r="V90" s="166" t="inlineStr">
        <is>
          <t>IM8</t>
        </is>
      </c>
      <c r="W90" t="inlineStr"/>
      <c r="X90" t="inlineStr">
        <is>
          <t>SCI</t>
        </is>
      </c>
      <c r="Y90" s="239" t="inlineStr">
        <is>
          <t>KP</t>
        </is>
      </c>
      <c r="Z90" s="356"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AnonLast91</t>
        </is>
      </c>
      <c r="B91" s="2" t="inlineStr">
        <is>
          <t>AnonFirst91</t>
        </is>
      </c>
      <c r="C91" s="269" t="n">
        <v>35168</v>
      </c>
      <c r="D91" s="24" t="inlineStr">
        <is>
          <t>M</t>
        </is>
      </c>
      <c r="E91" s="24" t="n">
        <v>8</v>
      </c>
      <c r="F91" s="24" t="n"/>
      <c r="G91" s="24" t="n"/>
      <c r="H91" s="24" t="inlineStr">
        <is>
          <t xml:space="preserve"> </t>
        </is>
      </c>
      <c r="I91" s="24" t="n">
        <v>1</v>
      </c>
      <c r="J91" s="24" t="n">
        <v>1</v>
      </c>
      <c r="K91" s="190" t="inlineStr">
        <is>
          <t>H Geo</t>
        </is>
      </c>
      <c r="L91" s="317" t="inlineStr">
        <is>
          <t>Level 3</t>
        </is>
      </c>
      <c r="M91" s="317" t="inlineStr">
        <is>
          <t>Level 3</t>
        </is>
      </c>
      <c r="N91" s="2" t="n"/>
      <c r="O91" s="2" t="n"/>
      <c r="P91" s="2" t="inlineStr">
        <is>
          <t>Above</t>
        </is>
      </c>
      <c r="Q91" s="2" t="inlineStr">
        <is>
          <t>Above</t>
        </is>
      </c>
      <c r="R91" s="2" t="n"/>
      <c r="S91" s="176" t="inlineStr">
        <is>
          <t>SP Adv</t>
        </is>
      </c>
      <c r="T91" t="inlineStr">
        <is>
          <t>SCI</t>
        </is>
      </c>
      <c r="U91" t="inlineStr">
        <is>
          <t>SP Adv</t>
        </is>
      </c>
      <c r="V91" s="319" t="inlineStr">
        <is>
          <t>SS</t>
        </is>
      </c>
      <c r="W91" s="166" t="inlineStr">
        <is>
          <t>IM8</t>
        </is>
      </c>
      <c r="X91" t="inlineStr"/>
      <c r="Y91" s="237"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AnonLast92</t>
        </is>
      </c>
      <c r="B92" s="2" t="inlineStr">
        <is>
          <t>AnonFirst92</t>
        </is>
      </c>
      <c r="C92" s="269" t="n">
        <v>37098</v>
      </c>
      <c r="D92" s="24" t="inlineStr">
        <is>
          <t>F</t>
        </is>
      </c>
      <c r="E92" s="24" t="n">
        <v>8</v>
      </c>
      <c r="F92" s="24" t="n"/>
      <c r="G92" s="24" t="n"/>
      <c r="H92" s="24" t="n"/>
      <c r="I92" s="24" t="n">
        <v>2</v>
      </c>
      <c r="J92" s="24" t="n">
        <v>3</v>
      </c>
      <c r="K92" s="190" t="inlineStr">
        <is>
          <t>pre alg</t>
        </is>
      </c>
      <c r="L92" s="318" t="inlineStr">
        <is>
          <t>Level 5</t>
        </is>
      </c>
      <c r="M92" s="318" t="inlineStr">
        <is>
          <t>Level 4</t>
        </is>
      </c>
      <c r="N92" s="2" t="n"/>
      <c r="O92" s="2" t="n"/>
      <c r="P92" s="2" t="inlineStr">
        <is>
          <t>Below</t>
        </is>
      </c>
      <c r="Q92" s="2" t="inlineStr">
        <is>
          <t>Below</t>
        </is>
      </c>
      <c r="R92" s="2" t="n"/>
      <c r="S92" s="176" t="inlineStr">
        <is>
          <t>SP Adv</t>
        </is>
      </c>
      <c r="T92" t="inlineStr"/>
      <c r="U92" t="inlineStr">
        <is>
          <t>SP Adv</t>
        </is>
      </c>
      <c r="V92" s="166" t="inlineStr">
        <is>
          <t>SS</t>
        </is>
      </c>
      <c r="W92" t="inlineStr">
        <is>
          <t>IM8</t>
        </is>
      </c>
      <c r="X92" t="inlineStr">
        <is>
          <t>SCI</t>
        </is>
      </c>
      <c r="Y92" s="237" t="inlineStr">
        <is>
          <t>JG</t>
        </is>
      </c>
      <c r="Z92" s="88" t="inlineStr">
        <is>
          <t>TH</t>
        </is>
      </c>
      <c r="AB92" s="240"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AnonLast93</t>
        </is>
      </c>
      <c r="B93" s="2" t="inlineStr">
        <is>
          <t>AnonFirst93</t>
        </is>
      </c>
      <c r="C93" s="269" t="n">
        <v>34886</v>
      </c>
      <c r="D93" s="24" t="inlineStr">
        <is>
          <t>M</t>
        </is>
      </c>
      <c r="E93" s="24" t="n">
        <v>8</v>
      </c>
      <c r="F93" s="24" t="n"/>
      <c r="G93" s="24" t="n"/>
      <c r="H93" s="87" t="n"/>
      <c r="I93" s="24" t="n">
        <v>2</v>
      </c>
      <c r="J93" s="24" t="n">
        <v>2</v>
      </c>
      <c r="K93" s="190" t="inlineStr">
        <is>
          <t>pre alg</t>
        </is>
      </c>
      <c r="L93" s="317" t="inlineStr">
        <is>
          <t>Late 6</t>
        </is>
      </c>
      <c r="M93" s="317" t="inlineStr">
        <is>
          <t>Early 6</t>
        </is>
      </c>
      <c r="N93" s="87" t="n"/>
      <c r="O93" s="87" t="n"/>
      <c r="P93" s="2" t="inlineStr">
        <is>
          <t>Grade</t>
        </is>
      </c>
      <c r="Q93" s="2" t="inlineStr">
        <is>
          <t>Grade</t>
        </is>
      </c>
      <c r="R93" s="2" t="n"/>
      <c r="S93" s="176" t="inlineStr">
        <is>
          <t>SP Adv</t>
        </is>
      </c>
      <c r="T93" t="inlineStr">
        <is>
          <t>SCI</t>
        </is>
      </c>
      <c r="U93" t="inlineStr">
        <is>
          <t>SP Adv</t>
        </is>
      </c>
      <c r="V93" s="166" t="inlineStr">
        <is>
          <t>SS</t>
        </is>
      </c>
      <c r="W93" t="inlineStr">
        <is>
          <t>IM8</t>
        </is>
      </c>
      <c r="X93" t="inlineStr"/>
      <c r="Y93" s="237" t="inlineStr">
        <is>
          <t>KP</t>
        </is>
      </c>
      <c r="Z93" s="88" t="inlineStr">
        <is>
          <t>OT</t>
        </is>
      </c>
      <c r="AA93" s="240" t="n"/>
      <c r="AB93" s="240"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AnonLast94</t>
        </is>
      </c>
      <c r="B94" s="2" t="inlineStr">
        <is>
          <t>AnonFirst94</t>
        </is>
      </c>
      <c r="C94" s="269" t="n">
        <v>34891</v>
      </c>
      <c r="D94" s="24" t="inlineStr">
        <is>
          <t>M</t>
        </is>
      </c>
      <c r="E94" s="24" t="n">
        <v>8</v>
      </c>
      <c r="F94" s="24" t="n"/>
      <c r="G94" s="24" t="n"/>
      <c r="H94" s="24" t="n"/>
      <c r="I94" s="24" t="n">
        <v>2</v>
      </c>
      <c r="J94" s="24" t="n">
        <v>2</v>
      </c>
      <c r="K94" s="190" t="inlineStr">
        <is>
          <t>ALG</t>
        </is>
      </c>
      <c r="L94" s="317" t="inlineStr">
        <is>
          <t>Level 5</t>
        </is>
      </c>
      <c r="M94" s="317" t="inlineStr">
        <is>
          <t>Level 4</t>
        </is>
      </c>
      <c r="N94" s="2" t="n"/>
      <c r="O94" s="2" t="n"/>
      <c r="P94" s="2" t="inlineStr">
        <is>
          <t>Above</t>
        </is>
      </c>
      <c r="Q94" s="2" t="inlineStr">
        <is>
          <t>Grade</t>
        </is>
      </c>
      <c r="R94" s="2" t="n"/>
      <c r="S94" s="176" t="inlineStr">
        <is>
          <t>SP Adv</t>
        </is>
      </c>
      <c r="T94" t="inlineStr">
        <is>
          <t>SP Adv</t>
        </is>
      </c>
      <c r="U94" t="inlineStr"/>
      <c r="V94" t="inlineStr">
        <is>
          <t>IM8</t>
        </is>
      </c>
      <c r="W94" s="166" t="inlineStr">
        <is>
          <t>SCI</t>
        </is>
      </c>
      <c r="X94" t="inlineStr">
        <is>
          <t>SS</t>
        </is>
      </c>
      <c r="Y94" s="237"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AnonLast95</t>
        </is>
      </c>
      <c r="B95" s="2" t="inlineStr">
        <is>
          <t>AnonFirst95</t>
        </is>
      </c>
      <c r="C95" s="269" t="n">
        <v>35040</v>
      </c>
      <c r="D95" s="24" t="inlineStr">
        <is>
          <t>M</t>
        </is>
      </c>
      <c r="E95" s="24" t="n">
        <v>8</v>
      </c>
      <c r="F95" s="24" t="inlineStr">
        <is>
          <t>504p</t>
        </is>
      </c>
      <c r="G95" s="24" t="n"/>
      <c r="H95" s="24" t="n">
        <v>504</v>
      </c>
      <c r="I95" s="24" t="n">
        <v>2</v>
      </c>
      <c r="J95" s="24" t="n">
        <v>2</v>
      </c>
      <c r="K95" s="190" t="inlineStr">
        <is>
          <t>ALG</t>
        </is>
      </c>
      <c r="L95" s="317" t="inlineStr">
        <is>
          <t>Early 6</t>
        </is>
      </c>
      <c r="M95" s="317" t="inlineStr">
        <is>
          <t>Early 6</t>
        </is>
      </c>
      <c r="N95" s="2" t="n"/>
      <c r="O95" s="2" t="n"/>
      <c r="P95" s="2" t="inlineStr">
        <is>
          <t>Grade</t>
        </is>
      </c>
      <c r="Q95" s="2" t="inlineStr">
        <is>
          <t>Grade</t>
        </is>
      </c>
      <c r="R95" s="2" t="n"/>
      <c r="S95" s="176" t="inlineStr">
        <is>
          <t>SP Adv</t>
        </is>
      </c>
      <c r="T95" s="176" t="inlineStr">
        <is>
          <t>SP Adv</t>
        </is>
      </c>
      <c r="U95" s="176" t="inlineStr">
        <is>
          <t>SS</t>
        </is>
      </c>
      <c r="V95" s="167" t="inlineStr">
        <is>
          <t>IM8</t>
        </is>
      </c>
      <c r="W95" s="166" t="inlineStr"/>
      <c r="X95" s="167" t="inlineStr">
        <is>
          <t>SCI</t>
        </is>
      </c>
      <c r="Y95" s="239" t="inlineStr">
        <is>
          <t>TH</t>
        </is>
      </c>
      <c r="Z95" s="88" t="inlineStr">
        <is>
          <t>OFF</t>
        </is>
      </c>
      <c r="AA95" s="240"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AnonLast96</t>
        </is>
      </c>
      <c r="B96" s="2" t="inlineStr">
        <is>
          <t>AnonFirst96</t>
        </is>
      </c>
      <c r="C96" s="269" t="n">
        <v>37012</v>
      </c>
      <c r="D96" s="24" t="inlineStr">
        <is>
          <t>M</t>
        </is>
      </c>
      <c r="E96" s="24" t="n">
        <v>8</v>
      </c>
      <c r="F96" s="24" t="n"/>
      <c r="G96" s="24" t="n"/>
      <c r="H96" s="24" t="n"/>
      <c r="I96" s="24" t="n">
        <v>2</v>
      </c>
      <c r="J96" s="24" t="n">
        <v>3</v>
      </c>
      <c r="K96" s="24" t="inlineStr">
        <is>
          <t>pre alg</t>
        </is>
      </c>
      <c r="L96" s="317" t="inlineStr">
        <is>
          <t>Level K</t>
        </is>
      </c>
      <c r="M96" s="317" t="inlineStr">
        <is>
          <t>Level 3</t>
        </is>
      </c>
      <c r="N96" s="2" t="n"/>
      <c r="O96" s="2" t="n"/>
      <c r="P96" s="2" t="inlineStr">
        <is>
          <t>Grade</t>
        </is>
      </c>
      <c r="Q96" s="2" t="inlineStr">
        <is>
          <t>Grade</t>
        </is>
      </c>
      <c r="R96" s="2" t="n"/>
      <c r="S96" s="176" t="inlineStr">
        <is>
          <t>SP Adv</t>
        </is>
      </c>
      <c r="T96" t="inlineStr">
        <is>
          <t>SP Adv</t>
        </is>
      </c>
      <c r="U96" t="inlineStr"/>
      <c r="V96" t="inlineStr">
        <is>
          <t>SCI</t>
        </is>
      </c>
      <c r="W96" s="166" t="inlineStr">
        <is>
          <t>IM8</t>
        </is>
      </c>
      <c r="X96" t="inlineStr">
        <is>
          <t>SS</t>
        </is>
      </c>
      <c r="Y96" s="237"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AnonLast97</t>
        </is>
      </c>
      <c r="B97" s="2" t="inlineStr">
        <is>
          <t>AnonFirst97</t>
        </is>
      </c>
      <c r="C97" s="269" t="n">
        <v>39389</v>
      </c>
      <c r="D97" s="24" t="inlineStr">
        <is>
          <t>M</t>
        </is>
      </c>
      <c r="E97" s="24" t="n">
        <v>8</v>
      </c>
      <c r="F97" s="24" t="inlineStr">
        <is>
          <t>IEP</t>
        </is>
      </c>
      <c r="G97" s="24" t="n"/>
      <c r="H97" s="24" t="inlineStr">
        <is>
          <t>IEP:M,R,W</t>
        </is>
      </c>
      <c r="I97" s="24" t="n">
        <v>3</v>
      </c>
      <c r="J97" s="24" t="n">
        <v>2</v>
      </c>
      <c r="K97" s="24" t="inlineStr">
        <is>
          <t>sped</t>
        </is>
      </c>
      <c r="L97" s="317" t="n"/>
      <c r="M97" s="317" t="inlineStr">
        <is>
          <t>sped</t>
        </is>
      </c>
      <c r="N97" s="24" t="n"/>
      <c r="O97" s="24" t="n"/>
      <c r="P97" s="24" t="inlineStr">
        <is>
          <t>sped</t>
        </is>
      </c>
      <c r="Q97" s="24" t="inlineStr">
        <is>
          <t>sped</t>
        </is>
      </c>
      <c r="R97" s="24" t="n"/>
      <c r="S97" s="176" t="inlineStr">
        <is>
          <t xml:space="preserve">SP Adv </t>
        </is>
      </c>
      <c r="T97" t="inlineStr"/>
      <c r="U97" t="inlineStr">
        <is>
          <t>SCI</t>
        </is>
      </c>
      <c r="V97" s="166" t="inlineStr">
        <is>
          <t>SP</t>
        </is>
      </c>
      <c r="W97" t="inlineStr">
        <is>
          <t>IM8</t>
        </is>
      </c>
      <c r="X97" t="inlineStr">
        <is>
          <t>SS</t>
        </is>
      </c>
      <c r="Y97" s="237" t="inlineStr">
        <is>
          <t>AV</t>
        </is>
      </c>
      <c r="Z97" s="88" t="inlineStr">
        <is>
          <t>JG</t>
        </is>
      </c>
      <c r="AB97" s="240"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AnonLast98</t>
        </is>
      </c>
      <c r="B98" s="88" t="inlineStr">
        <is>
          <t>AnonFirst98</t>
        </is>
      </c>
      <c r="C98" s="365" t="n">
        <v>39412</v>
      </c>
      <c r="D98" s="87" t="inlineStr">
        <is>
          <t>F</t>
        </is>
      </c>
      <c r="E98" s="24" t="n">
        <v>8</v>
      </c>
      <c r="F98" s="87" t="inlineStr">
        <is>
          <t>IEP</t>
        </is>
      </c>
      <c r="G98" s="87" t="n"/>
      <c r="H98" s="87" t="inlineStr">
        <is>
          <t>IEP: M, R, W</t>
        </is>
      </c>
      <c r="I98" s="87" t="n">
        <v>3</v>
      </c>
      <c r="J98" s="87" t="n">
        <v>3</v>
      </c>
      <c r="K98" s="24" t="inlineStr">
        <is>
          <t>pre alg</t>
        </is>
      </c>
      <c r="L98" s="363" t="n"/>
      <c r="M98" s="363" t="n"/>
      <c r="N98" s="87" t="n"/>
      <c r="O98" s="87" t="n"/>
      <c r="P98" s="247" t="n"/>
      <c r="Q98" s="247" t="n"/>
      <c r="R98" s="88" t="n"/>
      <c r="S98" s="176" t="inlineStr">
        <is>
          <t xml:space="preserve">SP Adv </t>
        </is>
      </c>
      <c r="T98" t="inlineStr">
        <is>
          <t>SS</t>
        </is>
      </c>
      <c r="U98" t="inlineStr"/>
      <c r="V98" t="inlineStr">
        <is>
          <t>IM8</t>
        </is>
      </c>
      <c r="W98" t="inlineStr">
        <is>
          <t>SCI</t>
        </is>
      </c>
      <c r="X98" t="inlineStr">
        <is>
          <t>SP</t>
        </is>
      </c>
      <c r="Y98" s="237"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4" t="inlineStr">
        <is>
          <t>AnonLast99</t>
        </is>
      </c>
      <c r="B99" s="254" t="inlineStr">
        <is>
          <t>AnonFirst99</t>
        </is>
      </c>
      <c r="C99" s="270" t="n">
        <v>37701</v>
      </c>
      <c r="D99" s="255" t="inlineStr">
        <is>
          <t>F</t>
        </is>
      </c>
      <c r="E99" s="24" t="n">
        <v>7</v>
      </c>
      <c r="F99" s="255" t="inlineStr">
        <is>
          <t>IEP</t>
        </is>
      </c>
      <c r="G99" s="255" t="n"/>
      <c r="H99" s="255" t="inlineStr">
        <is>
          <t>IEP: M, R, W</t>
        </is>
      </c>
      <c r="I99" s="255" t="n">
        <v>3</v>
      </c>
      <c r="J99" s="255" t="n">
        <v>1</v>
      </c>
      <c r="K99" s="254" t="inlineStr">
        <is>
          <t>sped</t>
        </is>
      </c>
      <c r="L99" s="261" t="inlineStr">
        <is>
          <t>Level 1</t>
        </is>
      </c>
      <c r="M99" s="261" t="inlineStr">
        <is>
          <t>Level K</t>
        </is>
      </c>
      <c r="N99" s="24" t="n"/>
      <c r="O99" s="24" t="n"/>
      <c r="P99" s="254" t="inlineStr">
        <is>
          <t>Sped</t>
        </is>
      </c>
      <c r="Q99" s="257" t="inlineStr">
        <is>
          <t>Sped</t>
        </is>
      </c>
      <c r="R99" s="254" t="n"/>
      <c r="S99" s="176" t="inlineStr">
        <is>
          <t xml:space="preserve">SP Adv </t>
        </is>
      </c>
      <c r="T99" t="inlineStr">
        <is>
          <t>IM7</t>
        </is>
      </c>
      <c r="U99" t="inlineStr">
        <is>
          <t>SCI</t>
        </is>
      </c>
      <c r="V99" t="inlineStr"/>
      <c r="W99" t="inlineStr">
        <is>
          <t>SS</t>
        </is>
      </c>
      <c r="X99" t="inlineStr">
        <is>
          <t>SP</t>
        </is>
      </c>
      <c r="Y99" s="237"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4" t="inlineStr">
        <is>
          <t>AnonLast100</t>
        </is>
      </c>
      <c r="B100" s="254" t="inlineStr">
        <is>
          <t>AnonFirst100</t>
        </is>
      </c>
      <c r="C100" s="270" t="n">
        <v>35355</v>
      </c>
      <c r="D100" s="255" t="inlineStr">
        <is>
          <t>M</t>
        </is>
      </c>
      <c r="E100" s="24" t="n">
        <v>7</v>
      </c>
      <c r="F100" s="255" t="inlineStr">
        <is>
          <t>504p</t>
        </is>
      </c>
      <c r="G100" s="255" t="n"/>
      <c r="H100" s="255" t="n"/>
      <c r="I100" s="255" t="n">
        <v>2</v>
      </c>
      <c r="J100" s="255" t="n">
        <v>2</v>
      </c>
      <c r="K100" s="254" t="inlineStr">
        <is>
          <t>pre alg</t>
        </is>
      </c>
      <c r="L100" s="261" t="inlineStr">
        <is>
          <t>Level 8</t>
        </is>
      </c>
      <c r="M100" s="261" t="inlineStr">
        <is>
          <t>Mid 6</t>
        </is>
      </c>
      <c r="N100" s="24" t="n"/>
      <c r="O100" s="24" t="n"/>
      <c r="P100" s="254" t="inlineStr">
        <is>
          <t>Grade</t>
        </is>
      </c>
      <c r="Q100" s="254" t="inlineStr">
        <is>
          <t>Below</t>
        </is>
      </c>
      <c r="R100" s="254" t="n"/>
      <c r="S100" s="234" t="n"/>
      <c r="T100" t="inlineStr">
        <is>
          <t>SS</t>
        </is>
      </c>
      <c r="U100" t="inlineStr">
        <is>
          <t>IM7</t>
        </is>
      </c>
      <c r="V100" t="inlineStr">
        <is>
          <t>SP</t>
        </is>
      </c>
      <c r="W100" t="inlineStr">
        <is>
          <t>SCI</t>
        </is>
      </c>
      <c r="X100" t="inlineStr"/>
      <c r="Y100" s="237" t="inlineStr">
        <is>
          <t>KP</t>
        </is>
      </c>
      <c r="Z100" s="88" t="inlineStr">
        <is>
          <t>AV</t>
        </is>
      </c>
      <c r="AB100" s="240"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6" t="inlineStr">
        <is>
          <t>AnonLast101</t>
        </is>
      </c>
      <c r="B101" s="254" t="inlineStr">
        <is>
          <t>AnonFirst101</t>
        </is>
      </c>
      <c r="C101" s="391" t="n">
        <v>39161</v>
      </c>
      <c r="D101" s="393" t="inlineStr">
        <is>
          <t>F</t>
        </is>
      </c>
      <c r="E101" s="395" t="n">
        <v>7</v>
      </c>
      <c r="F101" s="393" t="n"/>
      <c r="G101" s="393" t="n"/>
      <c r="H101" s="393" t="n"/>
      <c r="I101" s="393" t="n">
        <v>1</v>
      </c>
      <c r="J101" s="393" t="n">
        <v>1</v>
      </c>
      <c r="K101" s="254" t="inlineStr">
        <is>
          <t>pre alg</t>
        </is>
      </c>
      <c r="L101" s="261" t="inlineStr">
        <is>
          <t>Early 6</t>
        </is>
      </c>
      <c r="M101" s="261" t="inlineStr">
        <is>
          <t>Level 5</t>
        </is>
      </c>
      <c r="N101" s="24" t="n"/>
      <c r="O101" s="24" t="n"/>
      <c r="P101" s="254" t="inlineStr">
        <is>
          <t>Grade</t>
        </is>
      </c>
      <c r="Q101" s="259" t="inlineStr">
        <is>
          <t>Grade</t>
        </is>
      </c>
      <c r="R101" s="254" t="n"/>
      <c r="S101" s="88" t="n"/>
      <c r="T101" t="inlineStr"/>
      <c r="U101" t="inlineStr">
        <is>
          <t>IM7</t>
        </is>
      </c>
      <c r="V101" t="inlineStr">
        <is>
          <t>SCI</t>
        </is>
      </c>
      <c r="W101" t="inlineStr">
        <is>
          <t>SS</t>
        </is>
      </c>
      <c r="X101" t="inlineStr">
        <is>
          <t>SP</t>
        </is>
      </c>
      <c r="Y101" s="237" t="inlineStr">
        <is>
          <t>KP</t>
        </is>
      </c>
      <c r="Z101" s="88" t="inlineStr">
        <is>
          <t>JG</t>
        </is>
      </c>
      <c r="AA101" s="87" t="inlineStr">
        <is>
          <t xml:space="preserve"> </t>
        </is>
      </c>
      <c r="AB101" s="240"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4" t="inlineStr">
        <is>
          <t>AnonLast102</t>
        </is>
      </c>
      <c r="B102" s="259" t="inlineStr">
        <is>
          <t>AnonFirst102</t>
        </is>
      </c>
      <c r="C102" s="364" t="n">
        <v>36283</v>
      </c>
      <c r="D102" s="366" t="inlineStr">
        <is>
          <t>M</t>
        </is>
      </c>
      <c r="E102" s="245" t="n">
        <v>7</v>
      </c>
      <c r="F102" s="366" t="n"/>
      <c r="G102" s="366" t="n"/>
      <c r="H102" s="366" t="n"/>
      <c r="I102" s="366" t="n">
        <v>1</v>
      </c>
      <c r="J102" s="366" t="n">
        <v>1</v>
      </c>
      <c r="K102" s="254" t="inlineStr">
        <is>
          <t>pre alg</t>
        </is>
      </c>
      <c r="L102" s="316" t="inlineStr">
        <is>
          <t>Level 5</t>
        </is>
      </c>
      <c r="M102" s="316" t="inlineStr">
        <is>
          <t>Early 6</t>
        </is>
      </c>
      <c r="N102" s="24" t="n"/>
      <c r="O102" s="24" t="n"/>
      <c r="P102" s="254" t="inlineStr">
        <is>
          <t>Below</t>
        </is>
      </c>
      <c r="Q102" s="257" t="inlineStr">
        <is>
          <t>Grade</t>
        </is>
      </c>
      <c r="R102" s="400" t="n"/>
      <c r="S102" s="401" t="n"/>
      <c r="T102" t="inlineStr">
        <is>
          <t>IM7</t>
        </is>
      </c>
      <c r="U102" t="inlineStr">
        <is>
          <t>SCI</t>
        </is>
      </c>
      <c r="V102" t="inlineStr"/>
      <c r="W102" t="inlineStr">
        <is>
          <t>SP</t>
        </is>
      </c>
      <c r="X102" t="inlineStr">
        <is>
          <t>SS</t>
        </is>
      </c>
      <c r="Y102" s="237" t="inlineStr">
        <is>
          <t>AV</t>
        </is>
      </c>
      <c r="Z102" s="88" t="inlineStr">
        <is>
          <t>OFF</t>
        </is>
      </c>
      <c r="AB102" s="240"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4" t="inlineStr">
        <is>
          <t>AnonLast103</t>
        </is>
      </c>
      <c r="B103" s="259" t="inlineStr">
        <is>
          <t>AnonFirst103</t>
        </is>
      </c>
      <c r="C103" s="364" t="n">
        <v>35408</v>
      </c>
      <c r="D103" s="366" t="inlineStr">
        <is>
          <t>M</t>
        </is>
      </c>
      <c r="E103" s="245" t="n">
        <v>7</v>
      </c>
      <c r="F103" s="366" t="n"/>
      <c r="G103" s="366" t="n"/>
      <c r="H103" s="366" t="n"/>
      <c r="I103" s="366" t="n">
        <v>3</v>
      </c>
      <c r="J103" s="366" t="n">
        <v>2</v>
      </c>
      <c r="K103" s="254" t="inlineStr">
        <is>
          <t>7th</t>
        </is>
      </c>
      <c r="L103" s="316" t="inlineStr">
        <is>
          <t>Level 5</t>
        </is>
      </c>
      <c r="M103" s="316" t="inlineStr">
        <is>
          <t>Early 6</t>
        </is>
      </c>
      <c r="N103" s="2" t="n"/>
      <c r="O103" s="2" t="n"/>
      <c r="P103" s="254" t="inlineStr">
        <is>
          <t>Below</t>
        </is>
      </c>
      <c r="Q103" s="254" t="inlineStr">
        <is>
          <t>Below</t>
        </is>
      </c>
      <c r="R103" s="266" t="n"/>
      <c r="S103" s="234" t="n"/>
      <c r="T103" t="inlineStr">
        <is>
          <t>IM7</t>
        </is>
      </c>
      <c r="U103" t="inlineStr">
        <is>
          <t>SCI</t>
        </is>
      </c>
      <c r="V103" t="inlineStr">
        <is>
          <t>SP</t>
        </is>
      </c>
      <c r="W103" t="inlineStr">
        <is>
          <t>SS</t>
        </is>
      </c>
      <c r="X103" t="inlineStr"/>
      <c r="Y103" s="239"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4" t="inlineStr">
        <is>
          <t>AnonLast104</t>
        </is>
      </c>
      <c r="B104" s="259" t="inlineStr">
        <is>
          <t>AnonFirst104</t>
        </is>
      </c>
      <c r="C104" s="364" t="n">
        <v>37991</v>
      </c>
      <c r="D104" s="366" t="inlineStr">
        <is>
          <t>M</t>
        </is>
      </c>
      <c r="E104" s="367" t="n">
        <v>7</v>
      </c>
      <c r="F104" s="366" t="n"/>
      <c r="G104" s="366" t="n"/>
      <c r="H104" s="366" t="n"/>
      <c r="I104" s="366" t="n">
        <v>2</v>
      </c>
      <c r="J104" s="366" t="n">
        <v>1</v>
      </c>
      <c r="K104" s="254" t="inlineStr">
        <is>
          <t>pre alg</t>
        </is>
      </c>
      <c r="L104" s="261" t="inlineStr">
        <is>
          <t>Level 5</t>
        </is>
      </c>
      <c r="M104" s="261" t="inlineStr">
        <is>
          <t>Level 5</t>
        </is>
      </c>
      <c r="N104" s="24" t="n"/>
      <c r="O104" s="24" t="n"/>
      <c r="P104" s="254" t="inlineStr">
        <is>
          <t>Below</t>
        </is>
      </c>
      <c r="Q104" s="257" t="inlineStr">
        <is>
          <t>Grade</t>
        </is>
      </c>
      <c r="R104" s="266" t="n"/>
      <c r="S104" s="234" t="n"/>
      <c r="T104" t="inlineStr"/>
      <c r="U104" t="inlineStr">
        <is>
          <t>IM7</t>
        </is>
      </c>
      <c r="V104" t="inlineStr">
        <is>
          <t>SS</t>
        </is>
      </c>
      <c r="W104" t="inlineStr">
        <is>
          <t>SCI</t>
        </is>
      </c>
      <c r="X104" t="inlineStr">
        <is>
          <t>SP</t>
        </is>
      </c>
      <c r="Y104" s="237" t="inlineStr">
        <is>
          <t>WB</t>
        </is>
      </c>
      <c r="Z104" s="88" t="inlineStr">
        <is>
          <t>OFF</t>
        </is>
      </c>
      <c r="AA104" s="240" t="n"/>
      <c r="AB104" s="240"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7" t="inlineStr">
        <is>
          <t>AnonLast105</t>
        </is>
      </c>
      <c r="B105" s="389" t="inlineStr">
        <is>
          <t>AnonFirst105</t>
        </is>
      </c>
      <c r="C105" s="383" t="n">
        <v>39730</v>
      </c>
      <c r="D105" s="385" t="inlineStr">
        <is>
          <t>M</t>
        </is>
      </c>
      <c r="E105" s="385" t="n">
        <v>8</v>
      </c>
      <c r="F105" s="385" t="inlineStr">
        <is>
          <t>IEP</t>
        </is>
      </c>
      <c r="G105" s="385" t="n"/>
      <c r="H105" s="385" t="inlineStr">
        <is>
          <t xml:space="preserve"> </t>
        </is>
      </c>
      <c r="I105" s="385" t="n">
        <v>2</v>
      </c>
      <c r="J105" s="385" t="n">
        <v>2</v>
      </c>
      <c r="K105" s="343" t="inlineStr">
        <is>
          <t>pre alg</t>
        </is>
      </c>
      <c r="T105" t="inlineStr">
        <is>
          <t>SCI</t>
        </is>
      </c>
      <c r="U105" t="inlineStr"/>
      <c r="V105" t="inlineStr">
        <is>
          <t>SS</t>
        </is>
      </c>
      <c r="W105" t="inlineStr">
        <is>
          <t>IM8</t>
        </is>
      </c>
      <c r="X105" t="inlineStr">
        <is>
          <t>SP</t>
        </is>
      </c>
      <c r="Y105" s="237"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4" t="inlineStr">
        <is>
          <t>AnonLast106</t>
        </is>
      </c>
      <c r="B106" s="259" t="inlineStr">
        <is>
          <t>AnonFirst106</t>
        </is>
      </c>
      <c r="C106" s="364" t="n">
        <v>35362</v>
      </c>
      <c r="D106" s="366" t="inlineStr">
        <is>
          <t>F</t>
        </is>
      </c>
      <c r="E106" s="245" t="n">
        <v>7</v>
      </c>
      <c r="F106" s="366" t="n"/>
      <c r="G106" s="366" t="n"/>
      <c r="H106" s="366" t="n"/>
      <c r="I106" s="366" t="n">
        <v>1</v>
      </c>
      <c r="J106" s="366" t="n">
        <v>1</v>
      </c>
      <c r="K106" s="254" t="inlineStr">
        <is>
          <t>pre alg</t>
        </is>
      </c>
      <c r="L106" s="316" t="inlineStr">
        <is>
          <t>Late 6</t>
        </is>
      </c>
      <c r="M106" s="316" t="inlineStr">
        <is>
          <t>Early 6</t>
        </is>
      </c>
      <c r="N106" s="24" t="n"/>
      <c r="O106" s="24" t="n"/>
      <c r="P106" s="254" t="inlineStr">
        <is>
          <t>Grade</t>
        </is>
      </c>
      <c r="Q106" s="257" t="inlineStr">
        <is>
          <t>Above</t>
        </is>
      </c>
      <c r="R106" s="254" t="n"/>
      <c r="S106" s="88" t="n"/>
      <c r="T106" t="inlineStr">
        <is>
          <t>IM7</t>
        </is>
      </c>
      <c r="U106" t="inlineStr"/>
      <c r="V106" t="inlineStr">
        <is>
          <t>SP</t>
        </is>
      </c>
      <c r="W106" t="inlineStr">
        <is>
          <t>SS</t>
        </is>
      </c>
      <c r="X106" t="inlineStr">
        <is>
          <t>SCI</t>
        </is>
      </c>
      <c r="Y106" s="237" t="inlineStr">
        <is>
          <t>JG</t>
        </is>
      </c>
      <c r="Z106" s="88" t="inlineStr">
        <is>
          <t>OT</t>
        </is>
      </c>
      <c r="AB106" s="240"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4" t="inlineStr">
        <is>
          <t>AnonLast107</t>
        </is>
      </c>
      <c r="B107" s="259" t="inlineStr">
        <is>
          <t>AnonFirst107</t>
        </is>
      </c>
      <c r="C107" s="364" t="n">
        <v>35438</v>
      </c>
      <c r="D107" s="366" t="inlineStr">
        <is>
          <t>M</t>
        </is>
      </c>
      <c r="E107" s="367" t="n">
        <v>7</v>
      </c>
      <c r="F107" s="366" t="n"/>
      <c r="G107" s="366" t="n"/>
      <c r="H107" s="366" t="n"/>
      <c r="I107" s="366" t="n">
        <v>1</v>
      </c>
      <c r="J107" s="366" t="n">
        <v>1</v>
      </c>
      <c r="K107" s="254" t="inlineStr">
        <is>
          <t>pre alg</t>
        </is>
      </c>
      <c r="L107" s="316" t="inlineStr">
        <is>
          <t xml:space="preserve"> </t>
        </is>
      </c>
      <c r="M107" s="316" t="inlineStr">
        <is>
          <t xml:space="preserve"> </t>
        </is>
      </c>
      <c r="N107" s="2" t="n"/>
      <c r="O107" s="2" t="n"/>
      <c r="P107" s="254" t="n"/>
      <c r="Q107" s="257" t="inlineStr">
        <is>
          <t>Grade</t>
        </is>
      </c>
      <c r="R107" s="254" t="n"/>
      <c r="S107" s="88" t="n"/>
      <c r="T107" t="inlineStr">
        <is>
          <t>SS</t>
        </is>
      </c>
      <c r="U107" t="inlineStr">
        <is>
          <t>IM7</t>
        </is>
      </c>
      <c r="V107" t="inlineStr"/>
      <c r="W107" t="inlineStr">
        <is>
          <t>SCI</t>
        </is>
      </c>
      <c r="X107" t="inlineStr">
        <is>
          <t>SP</t>
        </is>
      </c>
      <c r="Y107" s="237" t="inlineStr">
        <is>
          <t>WB</t>
        </is>
      </c>
      <c r="Z107" s="88" t="inlineStr">
        <is>
          <t>OT</t>
        </is>
      </c>
      <c r="AA107" s="240" t="n"/>
      <c r="AB107" s="240"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0" t="inlineStr">
        <is>
          <t>AnonLast108</t>
        </is>
      </c>
      <c r="B108" s="361" t="inlineStr">
        <is>
          <t>AnonFirst108</t>
        </is>
      </c>
      <c r="C108" s="373" t="n">
        <v>37174</v>
      </c>
      <c r="D108" s="359" t="inlineStr">
        <is>
          <t>M</t>
        </is>
      </c>
      <c r="E108" s="355" t="n">
        <v>8</v>
      </c>
      <c r="F108" s="355" t="n"/>
      <c r="G108" s="355" t="n"/>
      <c r="H108" s="355" t="n"/>
      <c r="I108" s="377" t="n">
        <v>3</v>
      </c>
      <c r="J108" s="377" t="n">
        <v>3</v>
      </c>
      <c r="T108" t="inlineStr"/>
      <c r="U108" t="inlineStr"/>
      <c r="V108" t="inlineStr">
        <is>
          <t>IM8</t>
        </is>
      </c>
      <c r="W108" t="inlineStr">
        <is>
          <t>SP</t>
        </is>
      </c>
      <c r="X108" t="inlineStr">
        <is>
          <t>SCI</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4" t="inlineStr">
        <is>
          <t>AnonLast109</t>
        </is>
      </c>
      <c r="B109" s="259" t="inlineStr">
        <is>
          <t>AnonFirst109</t>
        </is>
      </c>
      <c r="C109" s="364" t="n">
        <v>35694</v>
      </c>
      <c r="D109" s="366" t="inlineStr">
        <is>
          <t>F</t>
        </is>
      </c>
      <c r="E109" s="245" t="n">
        <v>7</v>
      </c>
      <c r="F109" s="366" t="n"/>
      <c r="G109" s="397" t="n"/>
      <c r="H109" s="397" t="n"/>
      <c r="I109" s="397" t="n">
        <v>1</v>
      </c>
      <c r="J109" s="397" t="n">
        <v>1</v>
      </c>
      <c r="K109" s="257" t="inlineStr">
        <is>
          <t>pre alg</t>
        </is>
      </c>
      <c r="L109" s="316" t="inlineStr">
        <is>
          <t>Level 7</t>
        </is>
      </c>
      <c r="M109" s="316" t="inlineStr">
        <is>
          <t>Late 6</t>
        </is>
      </c>
      <c r="N109" s="24" t="n"/>
      <c r="O109" s="24" t="n"/>
      <c r="P109" s="257" t="inlineStr">
        <is>
          <t>Above</t>
        </is>
      </c>
      <c r="Q109" s="257" t="inlineStr">
        <is>
          <t>Above</t>
        </is>
      </c>
      <c r="R109" s="257" t="n"/>
      <c r="S109" s="88" t="n"/>
      <c r="T109" t="inlineStr"/>
      <c r="U109" t="inlineStr">
        <is>
          <t>IM7</t>
        </is>
      </c>
      <c r="V109" t="inlineStr">
        <is>
          <t>SCI</t>
        </is>
      </c>
      <c r="W109" t="inlineStr">
        <is>
          <t>SP</t>
        </is>
      </c>
      <c r="X109" t="inlineStr">
        <is>
          <t>SS</t>
        </is>
      </c>
      <c r="Y109" s="237" t="inlineStr">
        <is>
          <t>JG</t>
        </is>
      </c>
      <c r="Z109" s="88" t="inlineStr">
        <is>
          <t>OFF</t>
        </is>
      </c>
      <c r="AB109" s="240"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8" t="inlineStr">
        <is>
          <t>AnonLast110</t>
        </is>
      </c>
      <c r="B110" s="390" t="inlineStr">
        <is>
          <t>AnonFirst110</t>
        </is>
      </c>
      <c r="C110" s="392" t="n">
        <v>35354</v>
      </c>
      <c r="D110" s="394" t="inlineStr">
        <is>
          <t>F</t>
        </is>
      </c>
      <c r="E110" s="396" t="n">
        <v>7</v>
      </c>
      <c r="F110" s="396" t="n"/>
      <c r="G110" s="398" t="n"/>
      <c r="H110" s="396" t="n"/>
      <c r="I110" s="399" t="n">
        <v>2</v>
      </c>
      <c r="J110" s="399" t="n">
        <v>3</v>
      </c>
      <c r="K110" s="362" t="inlineStr">
        <is>
          <t>7th</t>
        </is>
      </c>
      <c r="L110" s="337" t="inlineStr">
        <is>
          <t>Level 5</t>
        </is>
      </c>
      <c r="M110" s="337" t="inlineStr">
        <is>
          <t>Level 3</t>
        </is>
      </c>
      <c r="N110" s="326" t="n"/>
      <c r="O110" s="326" t="n"/>
      <c r="P110" s="337" t="inlineStr">
        <is>
          <t>Below</t>
        </is>
      </c>
      <c r="Q110" s="337" t="inlineStr">
        <is>
          <t>Grade</t>
        </is>
      </c>
      <c r="R110" s="326" t="n"/>
      <c r="S110" s="338" t="n"/>
      <c r="T110" t="inlineStr">
        <is>
          <t>SS</t>
        </is>
      </c>
      <c r="U110" t="inlineStr">
        <is>
          <t>IM7</t>
        </is>
      </c>
      <c r="V110" t="inlineStr">
        <is>
          <t>SP</t>
        </is>
      </c>
      <c r="W110" t="inlineStr"/>
      <c r="X110" t="inlineStr">
        <is>
          <t>SCI</t>
        </is>
      </c>
      <c r="Y110" s="237"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4" t="inlineStr">
        <is>
          <t>AnonLast111</t>
        </is>
      </c>
      <c r="B111" s="259" t="inlineStr">
        <is>
          <t>AnonFirst111</t>
        </is>
      </c>
      <c r="C111" s="364" t="n">
        <v>35678</v>
      </c>
      <c r="D111" s="366" t="inlineStr">
        <is>
          <t>M</t>
        </is>
      </c>
      <c r="E111" s="245" t="n">
        <v>7</v>
      </c>
      <c r="F111" s="366" t="n"/>
      <c r="G111" s="366" t="n"/>
      <c r="H111" s="366" t="inlineStr">
        <is>
          <t>Exited Speech 5/12</t>
        </is>
      </c>
      <c r="I111" s="366" t="n">
        <v>2</v>
      </c>
      <c r="J111" s="366" t="n">
        <v>1</v>
      </c>
      <c r="K111" s="254" t="inlineStr">
        <is>
          <t>7th</t>
        </is>
      </c>
      <c r="L111" s="316" t="inlineStr">
        <is>
          <t>Level 3</t>
        </is>
      </c>
      <c r="M111" s="316" t="inlineStr">
        <is>
          <t>Level 5</t>
        </is>
      </c>
      <c r="N111" s="24" t="n"/>
      <c r="O111" s="24" t="n"/>
      <c r="P111" s="254" t="inlineStr">
        <is>
          <t>Below</t>
        </is>
      </c>
      <c r="Q111" s="257" t="inlineStr">
        <is>
          <t>Below</t>
        </is>
      </c>
      <c r="R111" s="254" t="inlineStr">
        <is>
          <t>R</t>
        </is>
      </c>
      <c r="S111" s="88" t="n"/>
      <c r="T111" t="inlineStr">
        <is>
          <t>SCI</t>
        </is>
      </c>
      <c r="U111" t="inlineStr">
        <is>
          <t>IM7</t>
        </is>
      </c>
      <c r="V111" t="inlineStr">
        <is>
          <t>SP</t>
        </is>
      </c>
      <c r="W111" t="inlineStr">
        <is>
          <t>SS</t>
        </is>
      </c>
      <c r="X111" t="inlineStr"/>
      <c r="Y111" s="237" t="inlineStr">
        <is>
          <t>TH</t>
        </is>
      </c>
      <c r="Z111" s="88" t="inlineStr">
        <is>
          <t>PHIL</t>
        </is>
      </c>
      <c r="AB111" s="242"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4" t="inlineStr">
        <is>
          <t>AnonLast112</t>
        </is>
      </c>
      <c r="B112" s="259" t="inlineStr">
        <is>
          <t>AnonFirst112</t>
        </is>
      </c>
      <c r="C112" s="364" t="n">
        <v>35546</v>
      </c>
      <c r="D112" s="366" t="inlineStr">
        <is>
          <t>F</t>
        </is>
      </c>
      <c r="E112" s="245" t="n">
        <v>7</v>
      </c>
      <c r="F112" s="366" t="n"/>
      <c r="G112" s="366" t="n"/>
      <c r="H112" s="366" t="n"/>
      <c r="I112" s="366" t="n">
        <v>1</v>
      </c>
      <c r="J112" s="366" t="n">
        <v>2</v>
      </c>
      <c r="K112" s="254" t="inlineStr">
        <is>
          <t>pre alg</t>
        </is>
      </c>
      <c r="L112" s="316" t="inlineStr">
        <is>
          <t>Mid 6</t>
        </is>
      </c>
      <c r="M112" s="316" t="inlineStr">
        <is>
          <t>Early 6</t>
        </is>
      </c>
      <c r="N112" s="24" t="n"/>
      <c r="O112" s="24" t="n"/>
      <c r="P112" s="254" t="inlineStr">
        <is>
          <t>Grade</t>
        </is>
      </c>
      <c r="Q112" s="254" t="inlineStr">
        <is>
          <t>Above</t>
        </is>
      </c>
      <c r="R112" s="254" t="n"/>
      <c r="S112" s="88" t="n"/>
      <c r="T112" t="inlineStr">
        <is>
          <t>IM7</t>
        </is>
      </c>
      <c r="U112" t="inlineStr">
        <is>
          <t>SCI</t>
        </is>
      </c>
      <c r="V112" t="inlineStr">
        <is>
          <t>SP</t>
        </is>
      </c>
      <c r="W112" t="inlineStr"/>
      <c r="X112" t="inlineStr">
        <is>
          <t>SS</t>
        </is>
      </c>
      <c r="Y112" s="237" t="inlineStr">
        <is>
          <t>JG</t>
        </is>
      </c>
      <c r="Z112" s="88" t="inlineStr">
        <is>
          <t>OT</t>
        </is>
      </c>
      <c r="AB112" s="240"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4" t="inlineStr">
        <is>
          <t>AnonLast113</t>
        </is>
      </c>
      <c r="B113" s="259" t="inlineStr">
        <is>
          <t>AnonFirst113</t>
        </is>
      </c>
      <c r="C113" s="364" t="n">
        <v>35549</v>
      </c>
      <c r="D113" s="366" t="inlineStr">
        <is>
          <t>F</t>
        </is>
      </c>
      <c r="E113" s="245" t="n">
        <v>7</v>
      </c>
      <c r="F113" s="366" t="n"/>
      <c r="G113" s="366" t="n"/>
      <c r="H113" s="366" t="n"/>
      <c r="I113" s="366" t="n">
        <v>1</v>
      </c>
      <c r="J113" s="366" t="n">
        <v>1</v>
      </c>
      <c r="K113" s="254" t="inlineStr">
        <is>
          <t>pre alg</t>
        </is>
      </c>
      <c r="L113" s="316" t="inlineStr">
        <is>
          <t>Late 6</t>
        </is>
      </c>
      <c r="M113" s="316" t="inlineStr">
        <is>
          <t>Mid 6</t>
        </is>
      </c>
      <c r="N113" s="24" t="n"/>
      <c r="O113" s="24" t="n"/>
      <c r="P113" s="254" t="inlineStr">
        <is>
          <t>Grade</t>
        </is>
      </c>
      <c r="Q113" s="254" t="inlineStr">
        <is>
          <t>Grade</t>
        </is>
      </c>
      <c r="R113" s="254" t="n"/>
      <c r="S113" s="88" t="n"/>
      <c r="T113" t="inlineStr"/>
      <c r="U113" t="inlineStr">
        <is>
          <t>SS</t>
        </is>
      </c>
      <c r="V113" t="inlineStr">
        <is>
          <t>SP</t>
        </is>
      </c>
      <c r="W113" t="inlineStr">
        <is>
          <t>SCI</t>
        </is>
      </c>
      <c r="X113" t="inlineStr">
        <is>
          <t>IM7</t>
        </is>
      </c>
      <c r="Y113" s="237" t="inlineStr">
        <is>
          <t>KP</t>
        </is>
      </c>
      <c r="Z113" s="88" t="inlineStr">
        <is>
          <t>OFF</t>
        </is>
      </c>
      <c r="AB113" s="240"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AnonLast114</t>
        </is>
      </c>
      <c r="B114" s="189" t="inlineStr">
        <is>
          <t>AnonFirst114</t>
        </is>
      </c>
      <c r="C114" s="348" t="n">
        <v>35134</v>
      </c>
      <c r="D114" s="245" t="inlineStr">
        <is>
          <t>M</t>
        </is>
      </c>
      <c r="E114" s="245" t="n">
        <v>8</v>
      </c>
      <c r="F114" s="245" t="inlineStr">
        <is>
          <t>IEP</t>
        </is>
      </c>
      <c r="G114" s="245" t="n"/>
      <c r="H114" s="245" t="n"/>
      <c r="I114" s="245" t="n">
        <v>3</v>
      </c>
      <c r="J114" s="245" t="n">
        <v>3</v>
      </c>
      <c r="K114" s="244" t="inlineStr">
        <is>
          <t>pre alg</t>
        </is>
      </c>
      <c r="L114" s="38" t="n"/>
      <c r="M114" s="38" t="n"/>
      <c r="N114" s="2" t="n"/>
      <c r="O114" s="2" t="n"/>
      <c r="P114" s="2" t="inlineStr">
        <is>
          <t>Sped</t>
        </is>
      </c>
      <c r="Q114" s="2" t="inlineStr">
        <is>
          <t>Sped</t>
        </is>
      </c>
      <c r="R114" s="2" t="inlineStr">
        <is>
          <t>Math, ASC</t>
        </is>
      </c>
      <c r="S114" s="234" t="n"/>
      <c r="T114" t="inlineStr"/>
      <c r="U114" t="inlineStr">
        <is>
          <t>SS</t>
        </is>
      </c>
      <c r="V114" s="166" t="inlineStr">
        <is>
          <t>SP</t>
        </is>
      </c>
      <c r="W114" t="inlineStr">
        <is>
          <t>IM8</t>
        </is>
      </c>
      <c r="X114" t="inlineStr"/>
      <c r="Y114" s="237" t="inlineStr">
        <is>
          <t>JG</t>
        </is>
      </c>
      <c r="Z114" s="88" t="inlineStr">
        <is>
          <t>sped</t>
        </is>
      </c>
      <c r="AA114" s="240" t="n"/>
      <c r="AB114" s="240"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AnonLast115</t>
        </is>
      </c>
      <c r="B115" s="189" t="inlineStr">
        <is>
          <t>AnonFirst115</t>
        </is>
      </c>
      <c r="C115" s="348" t="n">
        <v>35093</v>
      </c>
      <c r="D115" s="245" t="inlineStr">
        <is>
          <t>M</t>
        </is>
      </c>
      <c r="E115" s="245" t="n">
        <v>8</v>
      </c>
      <c r="F115" s="245" t="n"/>
      <c r="G115" s="245" t="inlineStr">
        <is>
          <t>TAG</t>
        </is>
      </c>
      <c r="H115" s="245" t="inlineStr">
        <is>
          <t>TAG:R</t>
        </is>
      </c>
      <c r="I115" s="245" t="n">
        <v>2</v>
      </c>
      <c r="J115" s="245"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t="inlineStr">
        <is>
          <t>SP Adv</t>
        </is>
      </c>
      <c r="U115" t="inlineStr">
        <is>
          <t>SCI</t>
        </is>
      </c>
      <c r="V115" s="166" t="inlineStr">
        <is>
          <t>IM8</t>
        </is>
      </c>
      <c r="W115" t="inlineStr">
        <is>
          <t>SS</t>
        </is>
      </c>
      <c r="X115" t="inlineStr"/>
      <c r="Y115" s="237" t="inlineStr">
        <is>
          <t>TH</t>
        </is>
      </c>
      <c r="Z115" s="88" t="inlineStr">
        <is>
          <t>OFF</t>
        </is>
      </c>
      <c r="AA115" s="240" t="n"/>
      <c r="AB115" s="240"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AnonLast129</t>
        </is>
      </c>
      <c r="B116" s="88" t="inlineStr">
        <is>
          <t>AnonFirst129</t>
        </is>
      </c>
      <c r="D116" s="87" t="inlineStr">
        <is>
          <t>M</t>
        </is>
      </c>
      <c r="E116" s="101" t="n">
        <v>8</v>
      </c>
      <c r="I116" s="227" t="n">
        <v>2</v>
      </c>
      <c r="J116" s="227" t="n">
        <v>1</v>
      </c>
      <c r="S116" s="176" t="inlineStr">
        <is>
          <t>SP Adv</t>
        </is>
      </c>
      <c r="Y116" s="237"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AnonLast117</t>
        </is>
      </c>
      <c r="B117" s="2" t="inlineStr">
        <is>
          <t>AnonFirst117</t>
        </is>
      </c>
      <c r="C117" s="269"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SP Adv</t>
        </is>
      </c>
      <c r="U117" s="176" t="inlineStr"/>
      <c r="V117" s="167" t="inlineStr">
        <is>
          <t>IM8</t>
        </is>
      </c>
      <c r="W117" s="166" t="inlineStr">
        <is>
          <t>SS</t>
        </is>
      </c>
      <c r="X117" s="167" t="inlineStr">
        <is>
          <t>SCI</t>
        </is>
      </c>
      <c r="Y117" s="239" t="inlineStr">
        <is>
          <t>KP</t>
        </is>
      </c>
      <c r="Z117" s="356" t="inlineStr">
        <is>
          <t>TH</t>
        </is>
      </c>
      <c r="AA117" s="88" t="n"/>
      <c r="AB117" s="240"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AnonLast118</t>
        </is>
      </c>
      <c r="B118" s="2" t="inlineStr">
        <is>
          <t>AnonFirst118</t>
        </is>
      </c>
      <c r="C118" s="269"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t="inlineStr"/>
      <c r="U118" t="inlineStr">
        <is>
          <t>SP Adv</t>
        </is>
      </c>
      <c r="V118" s="166" t="inlineStr">
        <is>
          <t>IM8</t>
        </is>
      </c>
      <c r="W118" t="inlineStr">
        <is>
          <t>SS</t>
        </is>
      </c>
      <c r="X118" t="inlineStr">
        <is>
          <t>SCI</t>
        </is>
      </c>
      <c r="Y118" s="237"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AnonLast119</t>
        </is>
      </c>
      <c r="B119" s="2" t="inlineStr">
        <is>
          <t>AnonFirst119</t>
        </is>
      </c>
      <c r="C119" s="380" t="n">
        <v>35111</v>
      </c>
      <c r="D119" s="24" t="inlineStr">
        <is>
          <t>M</t>
        </is>
      </c>
      <c r="E119" s="24" t="n">
        <v>8</v>
      </c>
      <c r="F119" s="24" t="inlineStr">
        <is>
          <t>IEP</t>
        </is>
      </c>
      <c r="G119" s="24" t="n"/>
      <c r="H119" s="265" t="inlineStr">
        <is>
          <t>IEP: R, W</t>
        </is>
      </c>
      <c r="I119" s="24" t="n">
        <v>3</v>
      </c>
      <c r="J119" s="24" t="n">
        <v>2</v>
      </c>
      <c r="K119" s="24" t="inlineStr">
        <is>
          <t>sped</t>
        </is>
      </c>
      <c r="L119" s="369" t="inlineStr">
        <is>
          <t>Early 6</t>
        </is>
      </c>
      <c r="M119" s="369" t="inlineStr">
        <is>
          <t>Level 4</t>
        </is>
      </c>
      <c r="N119" s="2" t="n"/>
      <c r="O119" s="2" t="n"/>
      <c r="P119" s="2" t="inlineStr">
        <is>
          <t>Sped</t>
        </is>
      </c>
      <c r="Q119" s="2" t="inlineStr">
        <is>
          <t>Sped</t>
        </is>
      </c>
      <c r="R119" s="2" t="n"/>
      <c r="S119" s="176" t="inlineStr">
        <is>
          <t>SP Adv</t>
        </is>
      </c>
      <c r="T119" s="176" t="inlineStr">
        <is>
          <t>SP Adv</t>
        </is>
      </c>
      <c r="U119" s="176" t="inlineStr">
        <is>
          <t>SS</t>
        </is>
      </c>
      <c r="V119" s="166" t="inlineStr">
        <is>
          <t>IM8</t>
        </is>
      </c>
      <c r="W119" s="167" t="inlineStr">
        <is>
          <t>SCI</t>
        </is>
      </c>
      <c r="X119" s="167" t="inlineStr"/>
      <c r="Y119" s="237" t="inlineStr">
        <is>
          <t>KP</t>
        </is>
      </c>
      <c r="Z119" s="88" t="inlineStr">
        <is>
          <t>OT</t>
        </is>
      </c>
      <c r="AA119" s="87" t="inlineStr">
        <is>
          <t xml:space="preserve"> </t>
        </is>
      </c>
      <c r="AB119" s="240"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AnonLast120</t>
        </is>
      </c>
      <c r="B120" s="2" t="inlineStr">
        <is>
          <t>AnonFirst120</t>
        </is>
      </c>
      <c r="C120" s="269" t="n">
        <v>34143</v>
      </c>
      <c r="D120" s="24" t="inlineStr">
        <is>
          <t>M</t>
        </is>
      </c>
      <c r="E120" s="24" t="n">
        <v>8</v>
      </c>
      <c r="F120" s="24" t="inlineStr">
        <is>
          <t>IEP</t>
        </is>
      </c>
      <c r="G120" s="24" t="n"/>
      <c r="H120" s="24" t="n"/>
      <c r="I120" s="24" t="n">
        <v>2</v>
      </c>
      <c r="J120" s="24" t="n">
        <v>2</v>
      </c>
      <c r="K120" s="244"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t="inlineStr">
        <is>
          <t>SS</t>
        </is>
      </c>
      <c r="U120" t="inlineStr">
        <is>
          <t>SP Adv</t>
        </is>
      </c>
      <c r="V120" t="inlineStr">
        <is>
          <t>SCI</t>
        </is>
      </c>
      <c r="W120" s="166" t="inlineStr">
        <is>
          <t>IM8</t>
        </is>
      </c>
      <c r="X120" t="inlineStr"/>
      <c r="Y120" s="237" t="inlineStr">
        <is>
          <t>TH</t>
        </is>
      </c>
      <c r="Z120" s="88" t="inlineStr">
        <is>
          <t>sped</t>
        </is>
      </c>
      <c r="AB120" s="240"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4" t="n"/>
      <c r="B122" s="254" t="n"/>
      <c r="C122" s="270" t="n"/>
      <c r="D122" s="255" t="n"/>
      <c r="E122" s="246" t="n"/>
      <c r="F122" s="255" t="n"/>
      <c r="G122" s="255" t="n"/>
      <c r="H122" s="255" t="n"/>
      <c r="I122" s="255" t="n"/>
      <c r="J122" s="255" t="n"/>
      <c r="K122" s="254" t="n"/>
      <c r="L122" s="316" t="n"/>
      <c r="M122" s="316" t="n"/>
      <c r="N122" s="24" t="n"/>
      <c r="O122" s="24" t="n"/>
      <c r="P122" s="254" t="n"/>
      <c r="Q122" s="254" t="n"/>
      <c r="R122" s="254" t="n"/>
      <c r="S122" s="234" t="n"/>
      <c r="Y122" s="237" t="n"/>
      <c r="AA122" s="242" t="n"/>
      <c r="AB122" s="240"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2" t="n"/>
      <c r="B123" s="342" t="n"/>
      <c r="C123" s="342" t="n"/>
      <c r="D123" s="345" t="n"/>
      <c r="E123" s="345" t="n"/>
      <c r="F123" s="345" t="n"/>
      <c r="G123" s="345" t="n"/>
      <c r="H123" s="345" t="n"/>
      <c r="I123" s="345" t="n"/>
      <c r="J123" s="345" t="n"/>
      <c r="K123" s="343" t="n"/>
      <c r="Y123" s="237"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69" t="n"/>
      <c r="D124" s="24" t="n"/>
      <c r="E124" s="24" t="n"/>
      <c r="F124" s="24" t="n"/>
      <c r="G124" s="24" t="n"/>
      <c r="H124" s="24" t="n"/>
      <c r="I124" s="24" t="n"/>
      <c r="J124" s="24" t="n"/>
      <c r="K124" s="244" t="n"/>
      <c r="L124" s="38" t="n"/>
      <c r="M124" s="38" t="n"/>
      <c r="N124" s="24" t="n"/>
      <c r="O124" s="24" t="n"/>
      <c r="P124" s="24" t="n"/>
      <c r="Q124" s="24" t="n"/>
      <c r="R124" s="24" t="n"/>
      <c r="S124" s="88" t="n"/>
      <c r="Y124" s="237" t="n"/>
      <c r="AA124" s="240"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25" zoomScaleNormal="150" workbookViewId="0">
      <selection activeCell="E45" sqref="E45"/>
    </sheetView>
  </sheetViews>
  <sheetFormatPr baseColWidth="10" defaultColWidth="11" defaultRowHeight="16"/>
  <sheetData>
    <row r="2" ht="17" customHeight="1" s="404"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406" t="inlineStr">
        <is>
          <t>Academic</t>
        </is>
      </c>
      <c r="J3" s="2" t="inlineStr">
        <is>
          <t>Behavior</t>
        </is>
      </c>
    </row>
    <row r="4">
      <c r="B4" s="2" t="n">
        <v>1</v>
      </c>
      <c r="C4" s="2" t="n">
        <v>1</v>
      </c>
      <c r="D4" t="n">
        <v>58</v>
      </c>
      <c r="E4" s="273" t="n">
        <v>19.33333333333333</v>
      </c>
      <c r="F4" s="274" t="n">
        <v>18</v>
      </c>
      <c r="G4" s="275" t="n">
        <v>18</v>
      </c>
      <c r="H4" s="276" t="n">
        <v>22</v>
      </c>
      <c r="I4" s="406" t="n">
        <v>1</v>
      </c>
      <c r="J4" s="2" t="n">
        <v>1</v>
      </c>
    </row>
    <row r="5">
      <c r="B5" s="2" t="n">
        <v>1</v>
      </c>
      <c r="C5" s="2" t="n">
        <v>2</v>
      </c>
      <c r="D5" t="n">
        <v>13</v>
      </c>
      <c r="E5" s="273" t="n">
        <v>4.333333333333333</v>
      </c>
      <c r="F5" s="274" t="n">
        <v>6</v>
      </c>
      <c r="G5" s="275" t="n">
        <v>4</v>
      </c>
      <c r="H5" s="276" t="n">
        <v>3</v>
      </c>
      <c r="I5" s="406" t="n">
        <v>1</v>
      </c>
      <c r="J5" s="2" t="n">
        <v>2</v>
      </c>
    </row>
    <row r="6">
      <c r="B6" s="2" t="n">
        <v>1</v>
      </c>
      <c r="C6" s="2" t="n">
        <v>3</v>
      </c>
      <c r="D6" t="n">
        <v>3</v>
      </c>
      <c r="E6" s="273" t="n">
        <v>1</v>
      </c>
      <c r="F6" s="274" t="n">
        <v>1</v>
      </c>
      <c r="G6" s="275" t="n">
        <v>2</v>
      </c>
      <c r="H6" s="276" t="n">
        <v>0</v>
      </c>
      <c r="I6" s="406" t="n">
        <v>1</v>
      </c>
      <c r="J6" s="2" t="n">
        <v>3</v>
      </c>
    </row>
    <row r="7">
      <c r="B7" s="2" t="n">
        <v>2</v>
      </c>
      <c r="C7" s="2" t="n">
        <v>1</v>
      </c>
      <c r="D7" t="n">
        <v>24</v>
      </c>
      <c r="E7" s="273" t="n">
        <v>8</v>
      </c>
      <c r="F7" s="274" t="n">
        <v>11</v>
      </c>
      <c r="G7" s="275" t="n">
        <v>6</v>
      </c>
      <c r="H7" s="276" t="n">
        <v>7</v>
      </c>
      <c r="I7" s="406" t="n">
        <v>2</v>
      </c>
      <c r="J7" s="2" t="n">
        <v>1</v>
      </c>
    </row>
    <row r="8">
      <c r="B8" s="2" t="n">
        <v>2</v>
      </c>
      <c r="C8" s="2" t="n">
        <v>2</v>
      </c>
      <c r="D8" t="n">
        <v>31</v>
      </c>
      <c r="E8" s="273" t="n">
        <v>10.33333333333333</v>
      </c>
      <c r="F8" s="274" t="n">
        <v>10</v>
      </c>
      <c r="G8" s="275" t="n">
        <v>11</v>
      </c>
      <c r="H8" s="276" t="n">
        <v>10</v>
      </c>
      <c r="I8" s="406" t="n">
        <v>2</v>
      </c>
      <c r="J8" s="2" t="n">
        <v>2</v>
      </c>
    </row>
    <row r="9">
      <c r="B9" s="2" t="n">
        <v>2</v>
      </c>
      <c r="C9" s="2" t="n">
        <v>3</v>
      </c>
      <c r="D9" t="n">
        <v>11</v>
      </c>
      <c r="E9" s="273" t="n">
        <v>3.666666666666667</v>
      </c>
      <c r="F9" s="274" t="n">
        <v>5</v>
      </c>
      <c r="G9" s="275" t="n">
        <v>3</v>
      </c>
      <c r="H9" s="276" t="n">
        <v>3</v>
      </c>
      <c r="I9" s="406" t="n">
        <v>2</v>
      </c>
      <c r="J9" s="2" t="n">
        <v>3</v>
      </c>
    </row>
    <row r="10">
      <c r="B10" s="2" t="n">
        <v>3</v>
      </c>
      <c r="C10" s="2" t="n">
        <v>1</v>
      </c>
      <c r="D10" t="n">
        <v>11</v>
      </c>
      <c r="E10" s="273" t="n">
        <v>3.666666666666667</v>
      </c>
      <c r="F10" s="274" t="n">
        <v>3</v>
      </c>
      <c r="G10" s="275" t="n">
        <v>7</v>
      </c>
      <c r="H10" s="276" t="n">
        <v>1</v>
      </c>
      <c r="I10" s="406" t="n">
        <v>3</v>
      </c>
      <c r="J10" s="2" t="n">
        <v>1</v>
      </c>
    </row>
    <row r="11">
      <c r="B11" s="2" t="n">
        <v>3</v>
      </c>
      <c r="C11" s="2" t="n">
        <v>2</v>
      </c>
      <c r="D11" t="n">
        <v>11</v>
      </c>
      <c r="E11" s="273" t="n">
        <v>3.666666666666667</v>
      </c>
      <c r="F11" s="274" t="n">
        <v>3</v>
      </c>
      <c r="G11" s="275" t="n">
        <v>2</v>
      </c>
      <c r="H11" s="276" t="n">
        <v>6</v>
      </c>
      <c r="I11" s="406" t="n">
        <v>3</v>
      </c>
      <c r="J11" s="2" t="n">
        <v>2</v>
      </c>
    </row>
    <row r="12" ht="17" customHeight="1" s="404" thickBot="1">
      <c r="B12" s="2" t="n">
        <v>3</v>
      </c>
      <c r="C12" s="102" t="n">
        <v>3</v>
      </c>
      <c r="D12" t="n">
        <v>10</v>
      </c>
      <c r="E12" s="273" t="n">
        <v>3.333333333333333</v>
      </c>
      <c r="F12" s="277" t="n">
        <v>2</v>
      </c>
      <c r="G12" s="278" t="n">
        <v>3</v>
      </c>
      <c r="H12" s="279" t="n">
        <v>5</v>
      </c>
      <c r="I12" s="202" t="n">
        <v>3</v>
      </c>
      <c r="J12" s="2" t="n">
        <v>3</v>
      </c>
    </row>
    <row r="13">
      <c r="C13" s="95" t="inlineStr">
        <is>
          <t>F</t>
        </is>
      </c>
      <c r="D13" s="280" t="n">
        <v>86</v>
      </c>
      <c r="E13" s="281" t="n">
        <v>28.66666666666667</v>
      </c>
      <c r="F13" s="282" t="n">
        <v>25</v>
      </c>
      <c r="G13" s="283" t="n">
        <v>30</v>
      </c>
      <c r="H13" s="284" t="n">
        <v>31</v>
      </c>
      <c r="I13" s="203" t="inlineStr">
        <is>
          <t>F</t>
        </is>
      </c>
    </row>
    <row r="14" ht="17" customHeight="1" s="404" thickBot="1">
      <c r="C14" s="204" t="inlineStr">
        <is>
          <t>M</t>
        </is>
      </c>
      <c r="D14" s="285" t="n">
        <v>84</v>
      </c>
      <c r="E14" s="286" t="n">
        <v>28</v>
      </c>
      <c r="F14" s="287" t="n">
        <v>32</v>
      </c>
      <c r="G14" s="288" t="n">
        <v>26</v>
      </c>
      <c r="H14" s="289" t="n">
        <v>26</v>
      </c>
      <c r="I14" s="205" t="inlineStr">
        <is>
          <t>M</t>
        </is>
      </c>
    </row>
    <row r="15" ht="17" customHeight="1" s="404" thickBot="1">
      <c r="C15" s="206" t="n">
        <v>504</v>
      </c>
      <c r="D15" t="n">
        <v>12</v>
      </c>
      <c r="E15" s="273" t="n">
        <v>4</v>
      </c>
      <c r="F15" s="290" t="n">
        <v>3</v>
      </c>
      <c r="G15" s="291" t="n">
        <v>5</v>
      </c>
      <c r="H15" s="292" t="n">
        <v>4</v>
      </c>
      <c r="I15" s="208" t="n">
        <v>504</v>
      </c>
    </row>
    <row r="16" ht="17" customHeight="1" s="404" thickBot="1">
      <c r="C16" s="209" t="inlineStr">
        <is>
          <t>IEP</t>
        </is>
      </c>
      <c r="D16" s="293" t="n">
        <v>18</v>
      </c>
      <c r="E16" s="294" t="n">
        <v>6</v>
      </c>
      <c r="F16" s="295" t="n">
        <v>6</v>
      </c>
      <c r="G16" s="296" t="n">
        <v>6</v>
      </c>
      <c r="H16" s="297" t="n">
        <v>6</v>
      </c>
      <c r="I16" s="212" t="inlineStr">
        <is>
          <t>IEP</t>
        </is>
      </c>
    </row>
    <row r="17" ht="17" customHeight="1" s="404" thickBot="1">
      <c r="C17" s="207" t="inlineStr">
        <is>
          <t>7th M</t>
        </is>
      </c>
      <c r="D17" t="n">
        <v>99</v>
      </c>
      <c r="E17" s="273" t="n">
        <v>33</v>
      </c>
      <c r="F17" s="290" t="n">
        <v>36</v>
      </c>
      <c r="G17" s="291" t="n">
        <v>28</v>
      </c>
      <c r="H17" s="292" t="n">
        <v>35</v>
      </c>
      <c r="I17" s="213" t="inlineStr">
        <is>
          <t>7th M</t>
        </is>
      </c>
    </row>
    <row r="18" ht="17" customHeight="1" s="404" thickBot="1">
      <c r="C18" s="209" t="inlineStr">
        <is>
          <t>P alg</t>
        </is>
      </c>
      <c r="D18" s="293" t="n">
        <v>71</v>
      </c>
      <c r="E18" s="294" t="n">
        <v>23.66666666666667</v>
      </c>
      <c r="F18" s="295" t="n">
        <v>23</v>
      </c>
      <c r="G18" s="296" t="n">
        <v>26</v>
      </c>
      <c r="H18" s="297" t="n">
        <v>22</v>
      </c>
      <c r="I18" s="212" t="inlineStr">
        <is>
          <t>P alg</t>
        </is>
      </c>
    </row>
    <row r="19">
      <c r="C19" s="189" t="inlineStr">
        <is>
          <t>Alg</t>
        </is>
      </c>
      <c r="D19" s="280" t="n">
        <v>0</v>
      </c>
      <c r="E19" s="281" t="n">
        <v>0</v>
      </c>
      <c r="F19" s="298" t="n">
        <v>0</v>
      </c>
      <c r="G19" s="299" t="n">
        <v>0</v>
      </c>
      <c r="H19" s="300" t="n">
        <v>0</v>
      </c>
      <c r="I19" s="214" t="inlineStr">
        <is>
          <t>Alg</t>
        </is>
      </c>
    </row>
    <row r="20">
      <c r="C20" s="2" t="inlineStr">
        <is>
          <t>SPED M</t>
        </is>
      </c>
      <c r="D20" s="2" t="n">
        <v>7</v>
      </c>
      <c r="E20" s="301" t="n">
        <v>2.333333333333333</v>
      </c>
      <c r="F20" s="274" t="n">
        <v>3</v>
      </c>
      <c r="G20" s="275" t="n">
        <v>1</v>
      </c>
      <c r="H20" s="276" t="n">
        <v>3</v>
      </c>
      <c r="I20" s="406" t="inlineStr">
        <is>
          <t>SPED M</t>
        </is>
      </c>
    </row>
    <row r="21" ht="17" customHeight="1" s="404" thickBot="1">
      <c r="C21" s="102" t="inlineStr">
        <is>
          <t>ELL</t>
        </is>
      </c>
      <c r="D21" s="102" t="n">
        <v>2</v>
      </c>
      <c r="E21" s="302" t="n">
        <v>0.6666666666666666</v>
      </c>
      <c r="F21" s="277" t="n">
        <v>2</v>
      </c>
      <c r="G21" s="278" t="n">
        <v>0</v>
      </c>
      <c r="H21" s="279" t="n">
        <v>0</v>
      </c>
      <c r="I21" s="202" t="inlineStr">
        <is>
          <t>ELL</t>
        </is>
      </c>
    </row>
    <row r="22" ht="17" customHeight="1" s="404" thickBot="1">
      <c r="C22" s="209" t="inlineStr">
        <is>
          <t>Total</t>
        </is>
      </c>
      <c r="D22" s="210">
        <f>H22+G22+F22</f>
        <v/>
      </c>
      <c r="E22" s="211">
        <f>D22/3</f>
        <v/>
      </c>
      <c r="F22" s="295" t="n">
        <v>59</v>
      </c>
      <c r="G22" s="296" t="n">
        <v>56</v>
      </c>
      <c r="H22" s="297" t="n">
        <v>57</v>
      </c>
      <c r="I22" s="212" t="inlineStr">
        <is>
          <t>TOTAL</t>
        </is>
      </c>
    </row>
    <row r="23">
      <c r="E23" s="215" t="n"/>
    </row>
    <row r="24" ht="17" customHeight="1" s="404" thickBot="1">
      <c r="E24" s="215" t="n"/>
    </row>
    <row r="25">
      <c r="B25" s="2" t="inlineStr">
        <is>
          <t>Academic</t>
        </is>
      </c>
      <c r="C25" s="2" t="n">
        <v>1</v>
      </c>
      <c r="D25" s="2">
        <f>H25+G25+F25</f>
        <v/>
      </c>
      <c r="E25" s="201">
        <f>D25/3</f>
        <v/>
      </c>
      <c r="F25" s="282" t="n">
        <v>25</v>
      </c>
      <c r="G25" s="283" t="n">
        <v>24</v>
      </c>
      <c r="H25" s="284" t="n">
        <v>25</v>
      </c>
      <c r="I25" s="406" t="n">
        <v>1</v>
      </c>
      <c r="J25" s="2" t="inlineStr">
        <is>
          <t>Academic</t>
        </is>
      </c>
    </row>
    <row r="26">
      <c r="C26" s="2" t="n">
        <v>2</v>
      </c>
      <c r="D26" s="2">
        <f>H26+G26+F26</f>
        <v/>
      </c>
      <c r="E26" s="201">
        <f>D26/3</f>
        <v/>
      </c>
      <c r="F26" s="274" t="n">
        <v>26</v>
      </c>
      <c r="G26" s="275" t="n">
        <v>20</v>
      </c>
      <c r="H26" s="276" t="n">
        <v>20</v>
      </c>
      <c r="I26" s="406" t="n">
        <v>2</v>
      </c>
    </row>
    <row r="27">
      <c r="C27" s="2" t="n">
        <v>3</v>
      </c>
      <c r="D27" s="2">
        <f>H27+G27+F27</f>
        <v/>
      </c>
      <c r="E27" s="201">
        <f>D27/3</f>
        <v/>
      </c>
      <c r="F27" s="274" t="n">
        <v>8</v>
      </c>
      <c r="G27" s="275" t="n">
        <v>12</v>
      </c>
      <c r="H27" s="276" t="n">
        <v>12</v>
      </c>
      <c r="I27" s="406" t="n">
        <v>3</v>
      </c>
    </row>
    <row r="28">
      <c r="B28" s="2" t="inlineStr">
        <is>
          <t>Behavior</t>
        </is>
      </c>
      <c r="C28" s="2" t="n">
        <v>1</v>
      </c>
      <c r="D28" s="2">
        <f>H28+G28+F28</f>
        <v/>
      </c>
      <c r="E28" s="201">
        <f>D28/3</f>
        <v/>
      </c>
      <c r="F28" s="274" t="n">
        <v>32</v>
      </c>
      <c r="G28" s="275" t="n">
        <v>31</v>
      </c>
      <c r="H28" s="276" t="n">
        <v>30</v>
      </c>
      <c r="I28" s="406" t="n">
        <v>1</v>
      </c>
      <c r="J28" s="2" t="inlineStr">
        <is>
          <t>Behavior</t>
        </is>
      </c>
    </row>
    <row r="29">
      <c r="C29" s="2" t="n">
        <v>2</v>
      </c>
      <c r="D29" s="2">
        <f>H29+G29+F29</f>
        <v/>
      </c>
      <c r="E29" s="201">
        <f>D29/3</f>
        <v/>
      </c>
      <c r="F29" s="274" t="n">
        <v>19</v>
      </c>
      <c r="G29" s="275" t="n">
        <v>17</v>
      </c>
      <c r="H29" s="276" t="n">
        <v>19</v>
      </c>
      <c r="I29" s="406" t="n">
        <v>2</v>
      </c>
    </row>
    <row r="30" ht="17" customHeight="1" s="404" thickBot="1">
      <c r="C30" s="2" t="n">
        <v>3</v>
      </c>
      <c r="D30" s="2">
        <f>H30+G30+F30</f>
        <v/>
      </c>
      <c r="E30" s="201">
        <f>D30/3</f>
        <v/>
      </c>
      <c r="F30" s="287" t="n">
        <v>8</v>
      </c>
      <c r="G30" s="288" t="n">
        <v>8</v>
      </c>
      <c r="H30" s="289" t="n">
        <v>8</v>
      </c>
      <c r="I30" s="406"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28" workbookViewId="0">
      <selection activeCell="D12" sqref="D12"/>
    </sheetView>
  </sheetViews>
  <sheetFormatPr baseColWidth="10" defaultColWidth="14" defaultRowHeight="16"/>
  <cols>
    <col width="12.5" bestFit="1" customWidth="1" style="404" min="1" max="1"/>
    <col width="9.33203125" bestFit="1" customWidth="1" style="404" min="2" max="2"/>
    <col width="8.5" bestFit="1" customWidth="1" style="404" min="3" max="3"/>
    <col width="5.83203125" customWidth="1" style="404" min="4" max="4"/>
    <col width="7" customWidth="1" style="404" min="5" max="5"/>
    <col width="13.83203125" customWidth="1" style="404" min="6" max="6"/>
    <col width="8.6640625" customWidth="1" style="404" min="7" max="7"/>
    <col width="8.83203125" customWidth="1" style="404" min="8" max="8"/>
    <col width="15.1640625" customWidth="1" style="404" min="9" max="9"/>
    <col width="5" customWidth="1" style="404" min="10" max="10"/>
    <col width="10" customWidth="1" style="404" min="11" max="11"/>
    <col width="9.6640625" customWidth="1" style="404" min="12" max="12"/>
    <col width="8" customWidth="1" style="404" min="13" max="13"/>
    <col width="9.5" customWidth="1" style="404" min="14" max="14"/>
    <col width="13.33203125" customWidth="1" style="404" min="15" max="15"/>
    <col width="7.1640625" customWidth="1" style="404" min="16" max="16"/>
    <col width="19.33203125" customWidth="1" style="404" min="17" max="17"/>
    <col width="4.33203125" customWidth="1" style="404" min="18" max="18"/>
    <col width="3.6640625" customWidth="1" style="404" min="19" max="19"/>
    <col width="8.83203125" customWidth="1" style="404" min="20" max="20"/>
    <col width="8" customWidth="1" style="404" min="21" max="21"/>
    <col width="8.5" customWidth="1" style="404" min="22" max="22"/>
    <col width="7.33203125" customWidth="1" style="404" min="23" max="23"/>
    <col width="7" customWidth="1" style="404" min="24" max="24"/>
    <col width="10" customWidth="1" style="404" min="25" max="25"/>
    <col width="11.33203125" customWidth="1" style="404" min="26" max="26"/>
    <col width="6.83203125" bestFit="1" customWidth="1" style="404" min="27" max="27"/>
    <col width="11.33203125" bestFit="1" customWidth="1" style="404" min="29" max="29"/>
    <col width="12" bestFit="1" customWidth="1" style="404" min="30" max="31"/>
    <col width="11.5" bestFit="1" customWidth="1" style="404" min="33" max="33"/>
    <col width="12.33203125" bestFit="1" customWidth="1" style="404" min="34" max="34"/>
    <col width="51.6640625" bestFit="1" customWidth="1" style="404" min="35" max="35"/>
    <col width="42.83203125" bestFit="1" customWidth="1" style="404" min="36" max="36"/>
    <col width="5" bestFit="1" customWidth="1" style="404" min="37" max="37"/>
    <col width="8.6640625" bestFit="1" customWidth="1" style="404" min="38" max="38"/>
    <col width="110.5" bestFit="1" customWidth="1" style="404" min="39" max="39"/>
    <col width="9.5" bestFit="1" customWidth="1" style="404" min="40" max="40"/>
    <col width="2" bestFit="1" customWidth="1" style="186" min="42" max="42"/>
  </cols>
  <sheetData>
    <row r="1" ht="65" customHeight="1" s="404"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5">
      <c r="A2" s="254" t="inlineStr">
        <is>
          <t>AnonLast49</t>
        </is>
      </c>
      <c r="B2" s="254" t="inlineStr">
        <is>
          <t>AnonFirst49</t>
        </is>
      </c>
      <c r="C2" s="254" t="n">
        <v>39054</v>
      </c>
      <c r="D2" s="303" t="n">
        <v>6</v>
      </c>
      <c r="E2" s="255" t="inlineStr">
        <is>
          <t>M</t>
        </is>
      </c>
      <c r="F2" s="254" t="inlineStr">
        <is>
          <t>Pryor</t>
        </is>
      </c>
      <c r="G2" s="254" t="inlineStr">
        <is>
          <t>Cascades</t>
        </is>
      </c>
      <c r="H2" s="304" t="n">
        <v>40042</v>
      </c>
      <c r="I2" s="254" t="n"/>
      <c r="J2" s="254" t="n"/>
      <c r="K2" s="254" t="n"/>
      <c r="L2" s="254" t="n"/>
      <c r="M2" s="254" t="n"/>
      <c r="N2" s="254" t="n"/>
      <c r="O2" s="254" t="n"/>
      <c r="P2" s="254" t="n"/>
      <c r="Q2" s="254" t="n"/>
      <c r="R2" s="254" t="n"/>
      <c r="S2" s="254" t="n"/>
      <c r="T2" s="254" t="n">
        <v>2</v>
      </c>
      <c r="U2" s="254" t="n">
        <v>2</v>
      </c>
      <c r="V2" s="254" t="inlineStr">
        <is>
          <t>7th</t>
        </is>
      </c>
      <c r="W2" s="254" t="inlineStr">
        <is>
          <t>Grade</t>
        </is>
      </c>
      <c r="X2" s="258" t="inlineStr">
        <is>
          <t>Grade</t>
        </is>
      </c>
      <c r="Y2" s="258" t="inlineStr">
        <is>
          <t>Level 5</t>
        </is>
      </c>
      <c r="Z2" s="258" t="inlineStr">
        <is>
          <t>Level 3</t>
        </is>
      </c>
      <c r="AA2" s="254" t="n"/>
      <c r="AB2" s="254" t="inlineStr">
        <is>
          <t>ASC</t>
        </is>
      </c>
      <c r="AC2" s="254" t="n"/>
      <c r="AD2" s="257" t="n"/>
      <c r="AE2" s="254" t="n"/>
      <c r="AF2" s="254" t="n"/>
      <c r="AG2" s="254" t="inlineStr">
        <is>
          <t>Recommend</t>
        </is>
      </c>
      <c r="AH2" s="254" t="n"/>
      <c r="AI2" s="254" t="n"/>
      <c r="AJ2" s="254" t="n"/>
      <c r="AK2" s="254" t="n"/>
      <c r="AL2" s="254" t="n"/>
      <c r="AM2" s="254" t="n"/>
      <c r="AN2" s="254" t="n"/>
      <c r="AP2" s="305" t="inlineStr">
        <is>
          <t>x</t>
        </is>
      </c>
      <c r="AQ2" s="306" t="n"/>
    </row>
    <row r="3" ht="15" customFormat="1" customHeight="1" s="305">
      <c r="A3" s="254" t="inlineStr">
        <is>
          <t>AnonLast6</t>
        </is>
      </c>
      <c r="B3" s="254" t="inlineStr">
        <is>
          <t>AnonFirst6</t>
        </is>
      </c>
      <c r="C3" s="254" t="n">
        <v>35263</v>
      </c>
      <c r="D3" s="303" t="n">
        <v>6</v>
      </c>
      <c r="E3" s="255" t="inlineStr">
        <is>
          <t>F</t>
        </is>
      </c>
      <c r="F3" s="254" t="inlineStr">
        <is>
          <t>Werthaiser</t>
        </is>
      </c>
      <c r="G3" s="254" t="inlineStr">
        <is>
          <t>Cascades</t>
        </is>
      </c>
      <c r="H3" s="304" t="n">
        <v>40051</v>
      </c>
      <c r="I3" s="254" t="n"/>
      <c r="J3" s="254" t="n"/>
      <c r="K3" s="254" t="n"/>
      <c r="L3" s="254" t="n"/>
      <c r="M3" s="254" t="n"/>
      <c r="N3" s="254" t="n"/>
      <c r="O3" s="254" t="n"/>
      <c r="P3" s="254" t="n"/>
      <c r="Q3" s="254" t="n"/>
      <c r="R3" s="254" t="n"/>
      <c r="S3" s="254" t="n"/>
      <c r="T3" s="254" t="n">
        <v>2</v>
      </c>
      <c r="U3" s="254" t="n">
        <v>1</v>
      </c>
      <c r="V3" s="254" t="inlineStr">
        <is>
          <t>7th</t>
        </is>
      </c>
      <c r="W3" s="254" t="inlineStr">
        <is>
          <t>Grade</t>
        </is>
      </c>
      <c r="X3" s="258" t="inlineStr">
        <is>
          <t>Grade</t>
        </is>
      </c>
      <c r="Y3" s="258" t="inlineStr">
        <is>
          <t>Mid 6</t>
        </is>
      </c>
      <c r="Z3" s="258" t="inlineStr">
        <is>
          <t>Early 6</t>
        </is>
      </c>
      <c r="AA3" s="254" t="n"/>
      <c r="AB3" s="254" t="inlineStr">
        <is>
          <t>ASC</t>
        </is>
      </c>
      <c r="AC3" s="254" t="n"/>
      <c r="AD3" s="257" t="n"/>
      <c r="AE3" s="254" t="n"/>
      <c r="AF3" s="254" t="n"/>
      <c r="AG3" s="254" t="n"/>
      <c r="AH3" s="254" t="n"/>
      <c r="AI3" s="254" t="n"/>
      <c r="AJ3" s="254" t="n"/>
      <c r="AK3" s="254" t="n"/>
      <c r="AL3" s="254" t="n"/>
      <c r="AM3" s="254" t="n"/>
      <c r="AN3" s="254" t="n"/>
      <c r="AO3" s="307" t="n"/>
      <c r="AP3" s="305" t="inlineStr">
        <is>
          <t>x</t>
        </is>
      </c>
      <c r="AQ3" s="306" t="n"/>
    </row>
    <row r="4" customFormat="1" s="305">
      <c r="A4" s="254" t="inlineStr">
        <is>
          <t>AnonLast3</t>
        </is>
      </c>
      <c r="B4" s="254" t="inlineStr">
        <is>
          <t>AnonFirst3</t>
        </is>
      </c>
      <c r="C4" s="254" t="n">
        <v>38901</v>
      </c>
      <c r="D4" s="255" t="n">
        <v>6</v>
      </c>
      <c r="E4" s="255" t="inlineStr">
        <is>
          <t>F</t>
        </is>
      </c>
      <c r="F4" s="254" t="inlineStr">
        <is>
          <t>Pryor</t>
        </is>
      </c>
      <c r="G4" s="254" t="inlineStr">
        <is>
          <t>Cascades</t>
        </is>
      </c>
      <c r="H4" s="254" t="n">
        <v>40323</v>
      </c>
      <c r="I4" s="254" t="n"/>
      <c r="J4" s="254" t="n"/>
      <c r="K4" s="254" t="n"/>
      <c r="L4" s="254" t="n"/>
      <c r="M4" s="254" t="n"/>
      <c r="N4" s="254" t="n"/>
      <c r="O4" s="254" t="n"/>
      <c r="P4" s="254" t="n"/>
      <c r="Q4" s="254" t="n"/>
      <c r="R4" s="254" t="n"/>
      <c r="S4" s="254" t="n"/>
      <c r="T4" s="254" t="n">
        <v>3</v>
      </c>
      <c r="U4" s="254" t="n">
        <v>1</v>
      </c>
      <c r="V4" s="254" t="inlineStr">
        <is>
          <t>7th</t>
        </is>
      </c>
      <c r="W4" s="254" t="inlineStr">
        <is>
          <t>Grade</t>
        </is>
      </c>
      <c r="X4" s="258" t="inlineStr">
        <is>
          <t>Below</t>
        </is>
      </c>
      <c r="Y4" s="258" t="inlineStr">
        <is>
          <t>Level 5</t>
        </is>
      </c>
      <c r="Z4" s="258" t="inlineStr">
        <is>
          <t>Level 5</t>
        </is>
      </c>
      <c r="AA4" s="254" t="n"/>
      <c r="AB4" s="254" t="inlineStr">
        <is>
          <t>ASC</t>
        </is>
      </c>
      <c r="AC4" s="254" t="n"/>
      <c r="AD4" s="257" t="inlineStr">
        <is>
          <t>Yes</t>
        </is>
      </c>
      <c r="AE4" s="254" t="n"/>
      <c r="AF4" s="254" t="n"/>
      <c r="AG4" s="254" t="n"/>
      <c r="AH4" s="254" t="n"/>
      <c r="AI4" s="254" t="n"/>
      <c r="AJ4" s="254" t="n"/>
      <c r="AK4" s="254" t="inlineStr">
        <is>
          <t>Yes</t>
        </is>
      </c>
      <c r="AL4" s="254" t="n"/>
      <c r="AM4" s="254" t="n"/>
      <c r="AN4" s="254" t="n"/>
      <c r="AP4" s="305" t="inlineStr">
        <is>
          <t>x</t>
        </is>
      </c>
    </row>
    <row r="5" ht="15" customFormat="1" customHeight="1" s="305">
      <c r="A5" s="254" t="n"/>
      <c r="B5" s="254" t="n"/>
      <c r="C5" s="254" t="n">
        <v>35704</v>
      </c>
      <c r="D5" s="255" t="n">
        <v>6</v>
      </c>
      <c r="E5" s="255" t="inlineStr">
        <is>
          <t>M</t>
        </is>
      </c>
      <c r="F5" s="254" t="inlineStr">
        <is>
          <t>Multanen</t>
        </is>
      </c>
      <c r="G5" s="254" t="inlineStr">
        <is>
          <t>Cascades</t>
        </is>
      </c>
      <c r="H5" s="304" t="n">
        <v>40135</v>
      </c>
      <c r="I5" s="254" t="n"/>
      <c r="J5" s="254" t="inlineStr">
        <is>
          <t>Yes</t>
        </is>
      </c>
      <c r="K5" s="254" t="inlineStr">
        <is>
          <t>Current</t>
        </is>
      </c>
      <c r="L5" s="254" t="inlineStr">
        <is>
          <t>Current</t>
        </is>
      </c>
      <c r="M5" s="254" t="inlineStr">
        <is>
          <t>Current</t>
        </is>
      </c>
      <c r="N5" s="257" t="n"/>
      <c r="O5" s="254" t="n"/>
      <c r="P5" s="254" t="n"/>
      <c r="Q5" s="254" t="n"/>
      <c r="R5" s="254" t="n"/>
      <c r="S5" s="254" t="n"/>
      <c r="T5" s="254" t="n">
        <v>3</v>
      </c>
      <c r="U5" s="254" t="n">
        <v>1</v>
      </c>
      <c r="V5" s="254" t="inlineStr">
        <is>
          <t>7th</t>
        </is>
      </c>
      <c r="W5" s="254" t="inlineStr">
        <is>
          <t>Below</t>
        </is>
      </c>
      <c r="X5" s="258" t="inlineStr">
        <is>
          <t>Below</t>
        </is>
      </c>
      <c r="Y5" s="258" t="inlineStr">
        <is>
          <t>Level 3</t>
        </is>
      </c>
      <c r="Z5" s="258" t="inlineStr">
        <is>
          <t>Level 4</t>
        </is>
      </c>
      <c r="AA5" s="254" t="n"/>
      <c r="AB5" s="254" t="inlineStr">
        <is>
          <t>math</t>
        </is>
      </c>
      <c r="AC5" s="254" t="n"/>
      <c r="AD5" s="257" t="n"/>
      <c r="AE5" s="254" t="n"/>
      <c r="AF5" s="254" t="n"/>
      <c r="AG5" s="254" t="n"/>
      <c r="AH5" s="254" t="n"/>
      <c r="AI5" s="254" t="n"/>
      <c r="AJ5" s="254" t="n"/>
      <c r="AK5" s="254" t="n"/>
      <c r="AL5" s="254" t="n"/>
      <c r="AM5" s="254" t="n"/>
      <c r="AN5" s="254" t="n"/>
      <c r="AP5" s="305" t="inlineStr">
        <is>
          <t>x</t>
        </is>
      </c>
    </row>
    <row r="6" customFormat="1" s="305">
      <c r="A6" s="254" t="inlineStr">
        <is>
          <t>AnonLast12</t>
        </is>
      </c>
      <c r="B6" s="254" t="inlineStr">
        <is>
          <t>AnonFirst12</t>
        </is>
      </c>
      <c r="C6" s="254" t="n">
        <v>37623</v>
      </c>
      <c r="D6" s="255" t="n">
        <v>6</v>
      </c>
      <c r="E6" s="255" t="inlineStr">
        <is>
          <t>F</t>
        </is>
      </c>
      <c r="F6" s="254" t="inlineStr">
        <is>
          <t>Werthaiser</t>
        </is>
      </c>
      <c r="G6" s="254" t="inlineStr">
        <is>
          <t>Cascades</t>
        </is>
      </c>
      <c r="H6" s="304" t="n">
        <v>40421</v>
      </c>
      <c r="I6" s="254" t="n"/>
      <c r="J6" s="254" t="n"/>
      <c r="K6" s="254" t="n"/>
      <c r="L6" s="254" t="n"/>
      <c r="M6" s="254" t="n"/>
      <c r="N6" s="254" t="n"/>
      <c r="O6" s="254" t="n"/>
      <c r="P6" s="254" t="n"/>
      <c r="Q6" s="254" t="n"/>
      <c r="R6" s="254" t="n"/>
      <c r="S6" s="254" t="n"/>
      <c r="T6" s="254" t="n">
        <v>2</v>
      </c>
      <c r="U6" s="254" t="n">
        <v>2</v>
      </c>
      <c r="V6" s="254" t="inlineStr">
        <is>
          <t>7th</t>
        </is>
      </c>
      <c r="W6" s="254" t="inlineStr">
        <is>
          <t>Below</t>
        </is>
      </c>
      <c r="X6" s="258" t="inlineStr">
        <is>
          <t>Grade</t>
        </is>
      </c>
      <c r="Y6" s="258" t="inlineStr">
        <is>
          <t>Level 4</t>
        </is>
      </c>
      <c r="Z6" s="258" t="inlineStr">
        <is>
          <t>Level 4</t>
        </is>
      </c>
      <c r="AA6" s="254" t="inlineStr">
        <is>
          <t>M</t>
        </is>
      </c>
      <c r="AB6" s="254" t="inlineStr">
        <is>
          <t>math</t>
        </is>
      </c>
      <c r="AC6" s="254" t="n"/>
      <c r="AD6" s="257" t="n"/>
      <c r="AE6" s="254" t="n"/>
      <c r="AF6" s="254" t="n"/>
      <c r="AG6" s="254" t="n"/>
      <c r="AH6" s="254" t="n"/>
      <c r="AI6" s="257" t="n"/>
      <c r="AJ6" s="266" t="n"/>
      <c r="AK6" s="254" t="n"/>
      <c r="AL6" s="254" t="n"/>
      <c r="AM6" s="254" t="n"/>
      <c r="AN6" s="254" t="n"/>
    </row>
    <row r="7" customFormat="1" s="305">
      <c r="A7" s="254" t="inlineStr">
        <is>
          <t>AnonLast111</t>
        </is>
      </c>
      <c r="B7" s="254" t="inlineStr">
        <is>
          <t>AnonFirst111</t>
        </is>
      </c>
      <c r="C7" s="254" t="n">
        <v>35678</v>
      </c>
      <c r="D7" s="303" t="n">
        <v>6</v>
      </c>
      <c r="E7" s="255" t="inlineStr">
        <is>
          <t>M</t>
        </is>
      </c>
      <c r="F7" s="254" t="inlineStr">
        <is>
          <t>Pryor</t>
        </is>
      </c>
      <c r="G7" s="254" t="inlineStr">
        <is>
          <t>Cascades</t>
        </is>
      </c>
      <c r="H7" s="304" t="n">
        <v>40395</v>
      </c>
      <c r="I7" s="254" t="n"/>
      <c r="J7" s="254" t="inlineStr">
        <is>
          <t>Yes</t>
        </is>
      </c>
      <c r="K7" s="254" t="n"/>
      <c r="L7" s="254" t="n"/>
      <c r="M7" s="254" t="n"/>
      <c r="N7" s="254" t="inlineStr">
        <is>
          <t>Current</t>
        </is>
      </c>
      <c r="O7" s="254" t="n"/>
      <c r="P7" s="254" t="n"/>
      <c r="Q7" s="254" t="n"/>
      <c r="R7" s="254" t="n"/>
      <c r="S7" s="254" t="n"/>
      <c r="T7" s="254" t="n">
        <v>2</v>
      </c>
      <c r="U7" s="254" t="n">
        <v>1</v>
      </c>
      <c r="V7" s="254" t="inlineStr">
        <is>
          <t>7th</t>
        </is>
      </c>
      <c r="W7" s="254" t="inlineStr">
        <is>
          <t>Below</t>
        </is>
      </c>
      <c r="X7" s="258" t="inlineStr">
        <is>
          <t>Below</t>
        </is>
      </c>
      <c r="Y7" s="258" t="inlineStr">
        <is>
          <t>Level 3</t>
        </is>
      </c>
      <c r="Z7" s="258" t="inlineStr">
        <is>
          <t>Level 5</t>
        </is>
      </c>
      <c r="AA7" s="254" t="inlineStr">
        <is>
          <t>M</t>
        </is>
      </c>
      <c r="AB7" s="254" t="inlineStr">
        <is>
          <t>R</t>
        </is>
      </c>
      <c r="AC7" s="254" t="inlineStr">
        <is>
          <t>Current</t>
        </is>
      </c>
      <c r="AD7" s="257" t="n"/>
      <c r="AE7" s="254" t="n"/>
      <c r="AF7" s="254" t="n"/>
      <c r="AG7" s="254" t="n"/>
      <c r="AH7" s="254" t="n"/>
      <c r="AI7" s="254" t="n"/>
      <c r="AJ7" s="254" t="n"/>
      <c r="AK7" s="254" t="n"/>
      <c r="AL7" s="254" t="inlineStr">
        <is>
          <t>Yes</t>
        </is>
      </c>
      <c r="AM7" s="254" t="n"/>
      <c r="AP7" s="305" t="inlineStr">
        <is>
          <t>x</t>
        </is>
      </c>
      <c r="AQ7" s="306" t="n"/>
    </row>
    <row r="8" ht="15" customFormat="1" customHeight="1" s="305">
      <c r="A8" s="254" t="inlineStr">
        <is>
          <t>AnonLast26</t>
        </is>
      </c>
      <c r="B8" s="254" t="inlineStr">
        <is>
          <t>AnonFirst26</t>
        </is>
      </c>
      <c r="C8" s="254" t="n">
        <v>35702</v>
      </c>
      <c r="D8" s="303" t="n">
        <v>6</v>
      </c>
      <c r="E8" s="255" t="inlineStr">
        <is>
          <t>F</t>
        </is>
      </c>
      <c r="F8" s="254" t="inlineStr">
        <is>
          <t>Oehler</t>
        </is>
      </c>
      <c r="G8" s="254" t="inlineStr">
        <is>
          <t>Cascades</t>
        </is>
      </c>
      <c r="H8" s="304" t="n">
        <v>40209</v>
      </c>
      <c r="I8" s="254" t="n"/>
      <c r="J8" s="254" t="n"/>
      <c r="K8" s="254" t="n"/>
      <c r="L8" s="254" t="n"/>
      <c r="M8" s="254" t="n"/>
      <c r="N8" s="257" t="n"/>
      <c r="O8" s="254" t="n"/>
      <c r="P8" s="254" t="n"/>
      <c r="Q8" s="254" t="n"/>
      <c r="R8" s="254" t="n"/>
      <c r="S8" s="254" t="n"/>
      <c r="T8" s="254" t="n">
        <v>3</v>
      </c>
      <c r="U8" s="254" t="n">
        <v>1</v>
      </c>
      <c r="V8" s="254" t="inlineStr">
        <is>
          <t>7th</t>
        </is>
      </c>
      <c r="W8" s="254" t="inlineStr">
        <is>
          <t>Below</t>
        </is>
      </c>
      <c r="X8" s="258" t="inlineStr">
        <is>
          <t>Below</t>
        </is>
      </c>
      <c r="Y8" s="258" t="inlineStr">
        <is>
          <t>Level 5</t>
        </is>
      </c>
      <c r="Z8" s="258" t="inlineStr">
        <is>
          <t>Early 6</t>
        </is>
      </c>
      <c r="AA8" s="254" t="inlineStr">
        <is>
          <t>R</t>
        </is>
      </c>
      <c r="AB8" s="254" t="inlineStr">
        <is>
          <t>R</t>
        </is>
      </c>
      <c r="AC8" s="254" t="n"/>
      <c r="AD8" s="257" t="n"/>
      <c r="AE8" s="254" t="n"/>
      <c r="AF8" s="254" t="n"/>
      <c r="AG8" s="254" t="n"/>
      <c r="AH8" s="254" t="n"/>
      <c r="AI8" s="254" t="n"/>
      <c r="AJ8" s="254" t="n"/>
      <c r="AK8" s="254" t="n"/>
      <c r="AL8" s="254" t="inlineStr">
        <is>
          <t>Yes</t>
        </is>
      </c>
      <c r="AM8" s="254" t="n"/>
      <c r="AN8" s="254" t="n"/>
      <c r="AP8" s="305" t="inlineStr">
        <is>
          <t>x</t>
        </is>
      </c>
      <c r="AQ8" s="306" t="n"/>
    </row>
    <row r="9" ht="15" customFormat="1" customHeight="1" s="305">
      <c r="A9" s="254" t="n"/>
      <c r="B9" s="254" t="n"/>
      <c r="C9" s="254" t="n">
        <v>37445</v>
      </c>
      <c r="D9" s="255" t="n">
        <v>6</v>
      </c>
      <c r="E9" s="255" t="inlineStr">
        <is>
          <t>F</t>
        </is>
      </c>
      <c r="F9" s="254" t="inlineStr">
        <is>
          <t>Werthaiser</t>
        </is>
      </c>
      <c r="G9" s="254" t="inlineStr">
        <is>
          <t>Cascades</t>
        </is>
      </c>
      <c r="H9" s="304" t="n">
        <v>40061</v>
      </c>
      <c r="I9" s="254" t="n"/>
      <c r="J9" s="254" t="n"/>
      <c r="K9" s="254" t="n"/>
      <c r="L9" s="254" t="n"/>
      <c r="M9" s="254" t="n"/>
      <c r="N9" s="257" t="n"/>
      <c r="O9" s="254" t="n"/>
      <c r="P9" s="254" t="n"/>
      <c r="Q9" s="254" t="n"/>
      <c r="R9" s="254" t="n"/>
      <c r="S9" s="254" t="n"/>
      <c r="T9" s="254" t="n">
        <v>3</v>
      </c>
      <c r="U9" s="254" t="n">
        <v>1</v>
      </c>
      <c r="V9" s="254" t="inlineStr">
        <is>
          <t>7th</t>
        </is>
      </c>
      <c r="W9" s="254" t="inlineStr">
        <is>
          <t>Below</t>
        </is>
      </c>
      <c r="X9" s="258" t="inlineStr">
        <is>
          <t>Below</t>
        </is>
      </c>
      <c r="Y9" s="258" t="inlineStr">
        <is>
          <t>Level 4</t>
        </is>
      </c>
      <c r="Z9" s="258" t="inlineStr">
        <is>
          <t>Level 4</t>
        </is>
      </c>
      <c r="AA9" s="254" t="inlineStr">
        <is>
          <t>R</t>
        </is>
      </c>
      <c r="AB9" s="254" t="inlineStr">
        <is>
          <t>R, math</t>
        </is>
      </c>
      <c r="AC9" s="254" t="n"/>
      <c r="AD9" s="257" t="n"/>
      <c r="AE9" s="254" t="n"/>
      <c r="AF9" s="254" t="n"/>
      <c r="AG9" s="254" t="n"/>
      <c r="AH9" s="254" t="n"/>
      <c r="AI9" s="266" t="n"/>
      <c r="AJ9" s="254" t="n"/>
      <c r="AK9" s="254" t="n"/>
      <c r="AL9" s="254" t="inlineStr">
        <is>
          <t>Yes</t>
        </is>
      </c>
      <c r="AM9" s="254" t="n"/>
      <c r="AP9" s="305" t="inlineStr">
        <is>
          <t>x</t>
        </is>
      </c>
    </row>
    <row r="10" customFormat="1" s="305">
      <c r="A10" s="254" t="inlineStr">
        <is>
          <t>AnonLast50</t>
        </is>
      </c>
      <c r="B10" s="254" t="inlineStr">
        <is>
          <t>AnonFirst50</t>
        </is>
      </c>
      <c r="C10" s="254" t="n">
        <v>35439</v>
      </c>
      <c r="D10" s="255" t="n">
        <v>6</v>
      </c>
      <c r="E10" s="255" t="inlineStr">
        <is>
          <t>F</t>
        </is>
      </c>
      <c r="F10" s="254" t="inlineStr">
        <is>
          <t>Multanen</t>
        </is>
      </c>
      <c r="G10" s="254" t="inlineStr">
        <is>
          <t>Cascades</t>
        </is>
      </c>
      <c r="H10" s="304" t="n">
        <v>40253</v>
      </c>
      <c r="I10" s="254" t="n"/>
      <c r="J10" s="254" t="n"/>
      <c r="K10" s="254" t="n"/>
      <c r="L10" s="254" t="n"/>
      <c r="M10" s="254" t="n"/>
      <c r="N10" s="254" t="n"/>
      <c r="O10" s="254" t="n"/>
      <c r="P10" s="254" t="n"/>
      <c r="Q10" s="254" t="n"/>
      <c r="R10" s="254" t="n"/>
      <c r="S10" s="254" t="n"/>
      <c r="T10" s="254" t="n">
        <v>2</v>
      </c>
      <c r="U10" s="254" t="n">
        <v>2</v>
      </c>
      <c r="V10" s="254" t="inlineStr">
        <is>
          <t>7th</t>
        </is>
      </c>
      <c r="W10" s="254" t="inlineStr">
        <is>
          <t>Below</t>
        </is>
      </c>
      <c r="X10" s="258" t="inlineStr">
        <is>
          <t>Below</t>
        </is>
      </c>
      <c r="Y10" s="258" t="inlineStr">
        <is>
          <t>Level 4</t>
        </is>
      </c>
      <c r="Z10" s="258" t="inlineStr">
        <is>
          <t>Level 2</t>
        </is>
      </c>
      <c r="AA10" s="254" t="inlineStr">
        <is>
          <t>M/R</t>
        </is>
      </c>
      <c r="AB10" s="254" t="inlineStr">
        <is>
          <t>R, math</t>
        </is>
      </c>
      <c r="AC10" s="254" t="inlineStr">
        <is>
          <t>Current</t>
        </is>
      </c>
      <c r="AD10" s="257" t="n"/>
      <c r="AE10" s="254" t="n"/>
      <c r="AF10" s="254" t="n"/>
      <c r="AG10" s="254" t="n"/>
      <c r="AH10" s="254" t="n"/>
      <c r="AI10" s="254" t="n"/>
      <c r="AJ10" s="254" t="n"/>
      <c r="AK10" s="254" t="n"/>
      <c r="AL10" s="254" t="n"/>
      <c r="AM10" s="254" t="n"/>
      <c r="AN10" s="254" t="n"/>
      <c r="AP10" s="305" t="inlineStr">
        <is>
          <t>x</t>
        </is>
      </c>
    </row>
    <row r="11" ht="15" customFormat="1" customHeight="1" s="305">
      <c r="A11" s="254" t="inlineStr">
        <is>
          <t>AnonLast103</t>
        </is>
      </c>
      <c r="B11" s="254" t="inlineStr">
        <is>
          <t>AnonFirst103</t>
        </is>
      </c>
      <c r="C11" s="254" t="n">
        <v>35408</v>
      </c>
      <c r="D11" s="255" t="n">
        <v>6</v>
      </c>
      <c r="E11" s="255" t="inlineStr">
        <is>
          <t>M</t>
        </is>
      </c>
      <c r="F11" s="254" t="inlineStr">
        <is>
          <t>Street</t>
        </is>
      </c>
      <c r="G11" s="254" t="inlineStr">
        <is>
          <t>Siskiyous</t>
        </is>
      </c>
      <c r="H11" s="304" t="n">
        <v>40181</v>
      </c>
      <c r="I11" s="254" t="n"/>
      <c r="J11" s="254" t="n"/>
      <c r="K11" s="254" t="n"/>
      <c r="L11" s="254" t="n"/>
      <c r="M11" s="254" t="n"/>
      <c r="N11" s="254" t="n"/>
      <c r="O11" s="254" t="n"/>
      <c r="P11" s="254" t="n"/>
      <c r="Q11" s="254" t="n"/>
      <c r="R11" s="254" t="n"/>
      <c r="S11" s="254" t="n"/>
      <c r="T11" s="254" t="n">
        <v>3</v>
      </c>
      <c r="U11" s="254" t="n">
        <v>2</v>
      </c>
      <c r="V11" s="254" t="inlineStr">
        <is>
          <t>7th</t>
        </is>
      </c>
      <c r="W11" s="254" t="inlineStr">
        <is>
          <t>Below</t>
        </is>
      </c>
      <c r="X11" s="259" t="inlineStr">
        <is>
          <t>Below</t>
        </is>
      </c>
      <c r="Y11" s="258" t="inlineStr">
        <is>
          <t>Level 5</t>
        </is>
      </c>
      <c r="Z11" s="258" t="inlineStr">
        <is>
          <t>Early 6</t>
        </is>
      </c>
      <c r="AA11" s="254" t="inlineStr">
        <is>
          <t>R</t>
        </is>
      </c>
      <c r="AB11" s="266" t="n"/>
      <c r="AC11" s="254" t="inlineStr">
        <is>
          <t>Current</t>
        </is>
      </c>
      <c r="AD11" s="257" t="inlineStr">
        <is>
          <t>Yes</t>
        </is>
      </c>
      <c r="AE11" s="254" t="inlineStr">
        <is>
          <t>Yes</t>
        </is>
      </c>
      <c r="AF11" s="254" t="n"/>
      <c r="AG11" s="254" t="inlineStr">
        <is>
          <t>Recommend</t>
        </is>
      </c>
      <c r="AH11" s="254" t="n"/>
      <c r="AI11" s="254" t="n"/>
      <c r="AJ11" s="254" t="n"/>
      <c r="AK11" s="254" t="n"/>
      <c r="AL11" s="254" t="n"/>
      <c r="AM11" s="254" t="n"/>
      <c r="AN11" s="254" t="n"/>
      <c r="AO11" s="307" t="n"/>
      <c r="AP11" s="305" t="inlineStr">
        <is>
          <t>x</t>
        </is>
      </c>
      <c r="AQ11" s="306" t="n"/>
    </row>
    <row r="12" ht="15" customFormat="1" customHeight="1" s="305">
      <c r="A12" s="254" t="inlineStr">
        <is>
          <t>AnonLast11</t>
        </is>
      </c>
      <c r="B12" s="254" t="inlineStr">
        <is>
          <t>AnonFirst11</t>
        </is>
      </c>
      <c r="C12" s="254" t="n">
        <v>35372</v>
      </c>
      <c r="D12" s="303" t="n">
        <v>6</v>
      </c>
      <c r="E12" s="255" t="inlineStr">
        <is>
          <t>F</t>
        </is>
      </c>
      <c r="F12" s="254" t="inlineStr">
        <is>
          <t>Street</t>
        </is>
      </c>
      <c r="G12" s="254" t="inlineStr">
        <is>
          <t>Siskiyous</t>
        </is>
      </c>
      <c r="H12" s="304" t="n">
        <v>40191</v>
      </c>
      <c r="I12" s="254" t="n"/>
      <c r="J12" s="254" t="n"/>
      <c r="K12" s="254" t="n"/>
      <c r="L12" s="254" t="n"/>
      <c r="M12" s="254" t="n"/>
      <c r="N12" s="254" t="n"/>
      <c r="O12" s="254" t="n"/>
      <c r="P12" s="254" t="inlineStr">
        <is>
          <t>Current</t>
        </is>
      </c>
      <c r="Q12" s="254" t="n"/>
      <c r="R12" s="254" t="n"/>
      <c r="S12" s="254" t="n"/>
      <c r="T12" s="254" t="n">
        <v>1</v>
      </c>
      <c r="U12" s="254" t="n">
        <v>2</v>
      </c>
      <c r="V12" s="254" t="inlineStr">
        <is>
          <t>pre alg</t>
        </is>
      </c>
      <c r="W12" s="254" t="inlineStr">
        <is>
          <t>Above</t>
        </is>
      </c>
      <c r="X12" s="259" t="inlineStr">
        <is>
          <t>Grade</t>
        </is>
      </c>
      <c r="Y12" s="258" t="inlineStr">
        <is>
          <t>Level 8</t>
        </is>
      </c>
      <c r="Z12" s="258" t="inlineStr">
        <is>
          <t>Mid 6</t>
        </is>
      </c>
      <c r="AA12" s="254" t="n"/>
      <c r="AB12" s="254" t="n"/>
      <c r="AC12" s="254" t="n"/>
      <c r="AD12" s="257" t="n"/>
      <c r="AE12" s="254" t="inlineStr">
        <is>
          <t>Yes</t>
        </is>
      </c>
      <c r="AF12" s="254" t="n"/>
      <c r="AG12" s="254" t="inlineStr">
        <is>
          <t>Recommend</t>
        </is>
      </c>
      <c r="AH12" s="254" t="n"/>
      <c r="AI12" s="254" t="n"/>
      <c r="AJ12" s="254" t="n"/>
      <c r="AK12" s="254" t="n"/>
      <c r="AL12" s="254" t="n"/>
      <c r="AM12" s="254" t="n"/>
      <c r="AN12" s="254" t="n"/>
    </row>
    <row r="13" ht="15" customFormat="1" customHeight="1" s="305">
      <c r="A13" s="254" t="inlineStr">
        <is>
          <t>AnonLast2</t>
        </is>
      </c>
      <c r="B13" s="254" t="inlineStr">
        <is>
          <t>AnonFirst2</t>
        </is>
      </c>
      <c r="C13" s="254" t="n">
        <v>39282</v>
      </c>
      <c r="D13" s="303" t="n">
        <v>6</v>
      </c>
      <c r="E13" s="255" t="inlineStr">
        <is>
          <t>M</t>
        </is>
      </c>
      <c r="F13" s="254" t="inlineStr">
        <is>
          <t>Street</t>
        </is>
      </c>
      <c r="G13" s="254" t="inlineStr">
        <is>
          <t>Siskiyous</t>
        </is>
      </c>
      <c r="H13" s="304" t="n">
        <v>40120</v>
      </c>
      <c r="I13" s="254" t="n"/>
      <c r="J13" s="254" t="n"/>
      <c r="K13" s="254" t="n"/>
      <c r="L13" s="254" t="n"/>
      <c r="M13" s="254" t="n"/>
      <c r="N13" s="254" t="n"/>
      <c r="O13" s="254" t="n"/>
      <c r="P13" s="254" t="n"/>
      <c r="Q13" s="254" t="n"/>
      <c r="R13" s="254" t="n"/>
      <c r="S13" s="254" t="n"/>
      <c r="T13" s="254" t="n">
        <v>3</v>
      </c>
      <c r="U13" s="254" t="n">
        <v>3</v>
      </c>
      <c r="V13" s="254" t="inlineStr">
        <is>
          <t>7th</t>
        </is>
      </c>
      <c r="W13" s="254" t="inlineStr">
        <is>
          <t>Below</t>
        </is>
      </c>
      <c r="X13" s="259" t="inlineStr">
        <is>
          <t>Below</t>
        </is>
      </c>
      <c r="Y13" s="258" t="inlineStr">
        <is>
          <t>Level 5</t>
        </is>
      </c>
      <c r="Z13" s="258" t="inlineStr">
        <is>
          <t>Level 5</t>
        </is>
      </c>
      <c r="AA13" s="254" t="n"/>
      <c r="AB13" s="254" t="n"/>
      <c r="AC13" s="254" t="n"/>
      <c r="AD13" s="257" t="inlineStr">
        <is>
          <t>Yes</t>
        </is>
      </c>
      <c r="AE13" s="254" t="inlineStr">
        <is>
          <t>Yes</t>
        </is>
      </c>
      <c r="AF13" s="254" t="n"/>
      <c r="AG13" s="254" t="inlineStr">
        <is>
          <t>Recommend</t>
        </is>
      </c>
      <c r="AH13" s="254" t="n"/>
      <c r="AI13" s="254" t="n"/>
      <c r="AJ13" s="254" t="n"/>
      <c r="AK13" s="254" t="n"/>
      <c r="AL13" s="254" t="n"/>
      <c r="AM13" s="254" t="n"/>
      <c r="AN13" s="254" t="n"/>
      <c r="AP13" s="305" t="inlineStr">
        <is>
          <t>x</t>
        </is>
      </c>
      <c r="AQ13" s="306" t="n"/>
    </row>
    <row r="14" customFormat="1" s="305">
      <c r="A14" s="254" t="inlineStr">
        <is>
          <t>AnonLast60</t>
        </is>
      </c>
      <c r="B14" s="254" t="inlineStr">
        <is>
          <t>AnonFirst60</t>
        </is>
      </c>
      <c r="C14" s="254" t="n">
        <v>35388</v>
      </c>
      <c r="D14" s="255" t="n">
        <v>6</v>
      </c>
      <c r="E14" s="255" t="inlineStr">
        <is>
          <t>M</t>
        </is>
      </c>
      <c r="F14" s="254" t="inlineStr">
        <is>
          <t>Hardy</t>
        </is>
      </c>
      <c r="G14" s="254" t="inlineStr">
        <is>
          <t>Siskiyous</t>
        </is>
      </c>
      <c r="H14" s="304" t="n">
        <v>40403</v>
      </c>
      <c r="I14" s="254" t="n"/>
      <c r="J14" s="254" t="n"/>
      <c r="K14" s="254" t="n"/>
      <c r="L14" s="254" t="n"/>
      <c r="M14" s="254" t="n"/>
      <c r="N14" s="254" t="n"/>
      <c r="O14" s="254" t="n"/>
      <c r="P14" s="254" t="inlineStr">
        <is>
          <t>Current</t>
        </is>
      </c>
      <c r="Q14" s="254" t="n"/>
      <c r="R14" s="254" t="n"/>
      <c r="S14" s="254" t="n"/>
      <c r="T14" s="254" t="n">
        <v>2</v>
      </c>
      <c r="U14" s="254" t="n">
        <v>2</v>
      </c>
      <c r="V14" s="254" t="inlineStr">
        <is>
          <t>pre alg</t>
        </is>
      </c>
      <c r="W14" s="254" t="inlineStr">
        <is>
          <t>Grade</t>
        </is>
      </c>
      <c r="X14" s="259" t="inlineStr">
        <is>
          <t>Grade</t>
        </is>
      </c>
      <c r="Y14" s="258" t="inlineStr">
        <is>
          <t>Late 6</t>
        </is>
      </c>
      <c r="Z14" s="258" t="inlineStr">
        <is>
          <t>Early 6</t>
        </is>
      </c>
      <c r="AA14" s="254" t="n"/>
      <c r="AB14" s="254" t="n"/>
      <c r="AC14" s="254" t="n"/>
      <c r="AD14" s="257" t="n"/>
      <c r="AE14" s="254" t="n"/>
      <c r="AF14" s="254" t="n"/>
      <c r="AG14" s="254" t="n"/>
      <c r="AH14" s="254" t="n"/>
      <c r="AI14" s="254" t="n"/>
      <c r="AJ14" s="254" t="n"/>
      <c r="AK14" s="254" t="inlineStr">
        <is>
          <t>Yes</t>
        </is>
      </c>
      <c r="AL14" s="254" t="n"/>
      <c r="AM14" s="254" t="n"/>
      <c r="AN14" s="254" t="n"/>
      <c r="AP14" s="305" t="inlineStr">
        <is>
          <t>x</t>
        </is>
      </c>
      <c r="AQ14" s="306" t="n"/>
    </row>
    <row r="15" ht="15" customFormat="1" customHeight="1" s="305">
      <c r="A15" s="254" t="inlineStr">
        <is>
          <t>AnonLast53</t>
        </is>
      </c>
      <c r="B15" s="254" t="inlineStr">
        <is>
          <t>AnonFirst53</t>
        </is>
      </c>
      <c r="C15" s="254" t="n">
        <v>38619</v>
      </c>
      <c r="D15" s="255" t="n">
        <v>6</v>
      </c>
      <c r="E15" s="255" t="inlineStr">
        <is>
          <t>M</t>
        </is>
      </c>
      <c r="F15" s="254" t="inlineStr">
        <is>
          <t>Guerin</t>
        </is>
      </c>
      <c r="G15" s="254" t="inlineStr">
        <is>
          <t>Siskiyous</t>
        </is>
      </c>
      <c r="H15" s="304" t="n">
        <v>40186</v>
      </c>
      <c r="I15" s="254" t="n"/>
      <c r="J15" s="254" t="n"/>
      <c r="K15" s="254" t="n"/>
      <c r="L15" s="254" t="n"/>
      <c r="M15" s="254" t="n"/>
      <c r="N15" s="254" t="n"/>
      <c r="O15" s="254" t="n"/>
      <c r="P15" s="254" t="n"/>
      <c r="Q15" s="254" t="n"/>
      <c r="R15" s="254" t="n"/>
      <c r="S15" s="254" t="n"/>
      <c r="T15" s="254" t="n">
        <v>1</v>
      </c>
      <c r="U15" s="254" t="n">
        <v>1</v>
      </c>
      <c r="V15" s="254" t="inlineStr">
        <is>
          <t>pre alg</t>
        </is>
      </c>
      <c r="W15" s="254" t="inlineStr">
        <is>
          <t>Above</t>
        </is>
      </c>
      <c r="X15" s="259" t="inlineStr">
        <is>
          <t>Grade</t>
        </is>
      </c>
      <c r="Y15" s="258" t="inlineStr">
        <is>
          <t>Level 9</t>
        </is>
      </c>
      <c r="Z15" s="258" t="inlineStr">
        <is>
          <t>Mid 6</t>
        </is>
      </c>
      <c r="AA15" s="254" t="n"/>
      <c r="AB15" s="254" t="n"/>
      <c r="AC15" s="254" t="n"/>
      <c r="AD15" s="257" t="n"/>
      <c r="AE15" s="254" t="n"/>
      <c r="AF15" s="254" t="n"/>
      <c r="AG15" s="254" t="n"/>
      <c r="AH15" s="254" t="n"/>
      <c r="AI15" s="254" t="n"/>
      <c r="AJ15" s="254" t="n"/>
      <c r="AK15" s="254" t="n"/>
      <c r="AL15" s="254" t="n"/>
      <c r="AM15" s="254" t="n"/>
      <c r="AN15" s="266" t="n"/>
      <c r="AP15" s="305" t="inlineStr">
        <is>
          <t>x</t>
        </is>
      </c>
    </row>
    <row r="16" ht="15" customFormat="1" customHeight="1" s="305">
      <c r="A16" s="254" t="inlineStr">
        <is>
          <t>AnonLast109</t>
        </is>
      </c>
      <c r="B16" s="254" t="inlineStr">
        <is>
          <t>AnonFirst109</t>
        </is>
      </c>
      <c r="C16" s="254" t="n">
        <v>35694</v>
      </c>
      <c r="D16" s="255" t="n">
        <v>6</v>
      </c>
      <c r="E16" s="255" t="inlineStr">
        <is>
          <t>F</t>
        </is>
      </c>
      <c r="F16" s="254" t="inlineStr">
        <is>
          <t>Street</t>
        </is>
      </c>
      <c r="G16" s="254" t="inlineStr">
        <is>
          <t>Siskiyous</t>
        </is>
      </c>
      <c r="H16" s="304" t="n">
        <v>40274</v>
      </c>
      <c r="I16" s="254" t="n"/>
      <c r="J16" s="254" t="n"/>
      <c r="K16" s="254" t="n"/>
      <c r="L16" s="254" t="n"/>
      <c r="M16" s="254" t="n"/>
      <c r="N16" s="254" t="n"/>
      <c r="O16" s="254" t="n"/>
      <c r="P16" s="257" t="n"/>
      <c r="Q16" s="257" t="n"/>
      <c r="R16" s="257" t="n"/>
      <c r="S16" s="257" t="n"/>
      <c r="T16" s="257" t="n">
        <v>1</v>
      </c>
      <c r="U16" s="257" t="n">
        <v>1</v>
      </c>
      <c r="V16" s="257" t="inlineStr">
        <is>
          <t>pre alg</t>
        </is>
      </c>
      <c r="W16" s="257" t="inlineStr">
        <is>
          <t>Above</t>
        </is>
      </c>
      <c r="X16" s="258" t="inlineStr">
        <is>
          <t>Above</t>
        </is>
      </c>
      <c r="Y16" s="258" t="inlineStr">
        <is>
          <t>Level 7</t>
        </is>
      </c>
      <c r="Z16" s="258" t="inlineStr">
        <is>
          <t>Late 6</t>
        </is>
      </c>
      <c r="AA16" s="257" t="n"/>
      <c r="AB16" s="257" t="n"/>
      <c r="AC16" s="257" t="n"/>
      <c r="AD16" s="257" t="n"/>
      <c r="AE16" s="257" t="n"/>
      <c r="AF16" s="254" t="n"/>
      <c r="AG16" s="257" t="n"/>
      <c r="AH16" s="257" t="n"/>
      <c r="AI16" s="257" t="n"/>
      <c r="AJ16" s="257" t="n"/>
      <c r="AK16" s="257" t="n"/>
      <c r="AL16" s="254" t="inlineStr">
        <is>
          <t>Yes</t>
        </is>
      </c>
      <c r="AM16" s="257" t="n"/>
      <c r="AN16" s="257" t="n"/>
      <c r="AO16" s="307" t="n"/>
      <c r="AP16" s="305" t="inlineStr">
        <is>
          <t>x</t>
        </is>
      </c>
      <c r="AQ16" s="306" t="n"/>
    </row>
    <row r="17" ht="15" customFormat="1" customHeight="1" s="305">
      <c r="A17" s="254" t="inlineStr">
        <is>
          <t>AnonLast100</t>
        </is>
      </c>
      <c r="B17" s="254" t="inlineStr">
        <is>
          <t>AnonFirst100</t>
        </is>
      </c>
      <c r="C17" s="254" t="n">
        <v>35355</v>
      </c>
      <c r="D17" s="303" t="n">
        <v>6</v>
      </c>
      <c r="E17" s="255" t="inlineStr">
        <is>
          <t>M</t>
        </is>
      </c>
      <c r="F17" s="254" t="inlineStr">
        <is>
          <t>Guerin</t>
        </is>
      </c>
      <c r="G17" s="254" t="inlineStr">
        <is>
          <t>Siskiyous</t>
        </is>
      </c>
      <c r="H17" s="304" t="n">
        <v>40287</v>
      </c>
      <c r="I17" s="254" t="n"/>
      <c r="J17" s="254" t="n"/>
      <c r="K17" s="254" t="n"/>
      <c r="L17" s="254" t="n"/>
      <c r="M17" s="254" t="n"/>
      <c r="N17" s="254" t="n"/>
      <c r="O17" s="254" t="n"/>
      <c r="P17" s="254" t="inlineStr">
        <is>
          <t>Current</t>
        </is>
      </c>
      <c r="Q17" s="254" t="n"/>
      <c r="R17" s="254" t="n"/>
      <c r="S17" s="254" t="n"/>
      <c r="T17" s="254" t="n">
        <v>2</v>
      </c>
      <c r="U17" s="254" t="n">
        <v>2</v>
      </c>
      <c r="V17" s="254" t="inlineStr">
        <is>
          <t>pre alg</t>
        </is>
      </c>
      <c r="W17" s="254" t="inlineStr">
        <is>
          <t>Grade</t>
        </is>
      </c>
      <c r="X17" s="259" t="inlineStr">
        <is>
          <t>Below</t>
        </is>
      </c>
      <c r="Y17" s="258" t="inlineStr">
        <is>
          <t>Level 8</t>
        </is>
      </c>
      <c r="Z17" s="258" t="inlineStr">
        <is>
          <t>Mid 6</t>
        </is>
      </c>
      <c r="AA17" s="254" t="n"/>
      <c r="AB17" s="254" t="n"/>
      <c r="AC17" s="254" t="n"/>
      <c r="AD17" s="257" t="n"/>
      <c r="AE17" s="254" t="n"/>
      <c r="AF17" s="254" t="n"/>
      <c r="AG17" s="254" t="n"/>
      <c r="AH17" s="254" t="n"/>
      <c r="AI17" s="254" t="n"/>
      <c r="AJ17" s="254" t="n"/>
      <c r="AK17" s="254" t="n"/>
      <c r="AL17" s="254" t="n"/>
      <c r="AM17" s="254" t="n"/>
      <c r="AN17" s="254" t="n"/>
      <c r="AO17" s="307" t="n"/>
      <c r="AP17" s="305" t="inlineStr">
        <is>
          <t>x</t>
        </is>
      </c>
    </row>
    <row r="18" customFormat="1" s="305">
      <c r="A18" s="254" t="inlineStr">
        <is>
          <t>AnonLast61</t>
        </is>
      </c>
      <c r="B18" s="254" t="inlineStr">
        <is>
          <t>AnonFirst61</t>
        </is>
      </c>
      <c r="C18" s="254" t="n">
        <v>35360</v>
      </c>
      <c r="D18" s="303" t="n">
        <v>6</v>
      </c>
      <c r="E18" s="255" t="inlineStr">
        <is>
          <t>F</t>
        </is>
      </c>
      <c r="F18" s="254" t="inlineStr">
        <is>
          <t>Kolni</t>
        </is>
      </c>
      <c r="G18" s="254" t="inlineStr">
        <is>
          <t>Siskiyous</t>
        </is>
      </c>
      <c r="H18" s="304" t="n">
        <v>40363</v>
      </c>
      <c r="I18" s="254" t="n"/>
      <c r="J18" s="254" t="n"/>
      <c r="K18" s="254" t="n"/>
      <c r="L18" s="254" t="n"/>
      <c r="M18" s="254" t="n"/>
      <c r="N18" s="254" t="n"/>
      <c r="O18" s="254" t="n"/>
      <c r="P18" s="257" t="n"/>
      <c r="Q18" s="308" t="n"/>
      <c r="R18" s="257" t="n"/>
      <c r="S18" s="257" t="n"/>
      <c r="T18" s="257" t="n">
        <v>1</v>
      </c>
      <c r="U18" s="257" t="n">
        <v>1</v>
      </c>
      <c r="V18" s="257" t="inlineStr">
        <is>
          <t>7th</t>
        </is>
      </c>
      <c r="W18" s="257" t="inlineStr">
        <is>
          <t>Grade</t>
        </is>
      </c>
      <c r="X18" s="258" t="inlineStr">
        <is>
          <t>Grade</t>
        </is>
      </c>
      <c r="Y18" s="258" t="inlineStr">
        <is>
          <t>Early 6</t>
        </is>
      </c>
      <c r="Z18" s="258" t="inlineStr">
        <is>
          <t>Level 5</t>
        </is>
      </c>
      <c r="AA18" s="257" t="n"/>
      <c r="AB18" s="308" t="n"/>
      <c r="AC18" s="308" t="n"/>
      <c r="AD18" s="257" t="n"/>
      <c r="AE18" s="308" t="n"/>
      <c r="AF18" s="254" t="n"/>
      <c r="AG18" s="257" t="n"/>
      <c r="AH18" s="257" t="n"/>
      <c r="AI18" s="308" t="n"/>
      <c r="AJ18" s="308" t="n"/>
      <c r="AK18" s="257" t="n"/>
      <c r="AL18" s="254" t="n"/>
      <c r="AM18" s="308" t="n"/>
      <c r="AN18" s="254" t="n"/>
    </row>
    <row r="19" ht="15" customFormat="1" customHeight="1" s="305">
      <c r="A19" s="254" t="inlineStr">
        <is>
          <t>AnonLast27</t>
        </is>
      </c>
      <c r="B19" s="254" t="inlineStr">
        <is>
          <t>AnonFirst27</t>
        </is>
      </c>
      <c r="C19" s="254" t="n">
        <v>35384</v>
      </c>
      <c r="D19" s="255" t="n">
        <v>6</v>
      </c>
      <c r="E19" s="256" t="inlineStr">
        <is>
          <t>F</t>
        </is>
      </c>
      <c r="F19" s="254" t="inlineStr">
        <is>
          <t>Oehler</t>
        </is>
      </c>
      <c r="G19" s="254" t="inlineStr">
        <is>
          <t>Cascades</t>
        </is>
      </c>
      <c r="H19" s="304" t="n">
        <v>40142</v>
      </c>
      <c r="I19" s="254" t="n"/>
      <c r="J19" s="259" t="n"/>
      <c r="K19" s="254" t="n"/>
      <c r="L19" s="254" t="n"/>
      <c r="M19" s="254" t="n"/>
      <c r="N19" s="254" t="n"/>
      <c r="O19" s="254" t="n"/>
      <c r="P19" s="254" t="n"/>
      <c r="Q19" s="264" t="n"/>
      <c r="R19" s="254" t="n"/>
      <c r="S19" s="254" t="n"/>
      <c r="T19" s="254" t="n">
        <v>1</v>
      </c>
      <c r="U19" s="254" t="n">
        <v>1</v>
      </c>
      <c r="V19" s="254" t="inlineStr">
        <is>
          <t>pre alg</t>
        </is>
      </c>
      <c r="W19" s="254" t="inlineStr">
        <is>
          <t>Grade</t>
        </is>
      </c>
      <c r="X19" s="258" t="inlineStr">
        <is>
          <t>Grade</t>
        </is>
      </c>
      <c r="Y19" s="258" t="inlineStr">
        <is>
          <t>Early 6</t>
        </is>
      </c>
      <c r="Z19" s="258" t="inlineStr">
        <is>
          <t>Early 6</t>
        </is>
      </c>
      <c r="AA19" s="254" t="n"/>
      <c r="AB19" s="264" t="n"/>
      <c r="AC19" s="264" t="n"/>
      <c r="AD19" s="257" t="n"/>
      <c r="AE19" s="264" t="n"/>
      <c r="AF19" s="254" t="n"/>
      <c r="AG19" s="254" t="n"/>
      <c r="AH19" s="254" t="n"/>
      <c r="AI19" s="264" t="n"/>
      <c r="AJ19" s="264" t="n"/>
      <c r="AK19" s="254" t="n"/>
      <c r="AL19" s="254" t="inlineStr">
        <is>
          <t>Yes</t>
        </is>
      </c>
      <c r="AM19" s="263" t="n"/>
      <c r="AN19" s="254" t="n"/>
      <c r="AP19" s="305" t="inlineStr">
        <is>
          <t>x</t>
        </is>
      </c>
    </row>
    <row r="20" ht="15" customFormat="1" customHeight="1" s="305">
      <c r="A20" s="254" t="n"/>
      <c r="B20" s="254" t="n"/>
      <c r="C20" s="254" t="n">
        <v>35427</v>
      </c>
      <c r="D20" s="255" t="n">
        <v>6</v>
      </c>
      <c r="E20" s="255" t="inlineStr">
        <is>
          <t>F</t>
        </is>
      </c>
      <c r="F20" s="254" t="inlineStr">
        <is>
          <t>Oehler</t>
        </is>
      </c>
      <c r="G20" s="254" t="inlineStr">
        <is>
          <t>Cascades</t>
        </is>
      </c>
      <c r="H20" s="304" t="n">
        <v>40106</v>
      </c>
      <c r="I20" s="254" t="n"/>
      <c r="J20" s="259" t="n"/>
      <c r="K20" s="254" t="n"/>
      <c r="L20" s="254" t="n"/>
      <c r="M20" s="254" t="n"/>
      <c r="N20" s="254" t="n"/>
      <c r="O20" s="254" t="n"/>
      <c r="P20" s="254" t="n"/>
      <c r="Q20" s="264" t="n"/>
      <c r="R20" s="254" t="n"/>
      <c r="S20" s="254" t="n"/>
      <c r="T20" s="254" t="n">
        <v>2</v>
      </c>
      <c r="U20" s="254" t="n">
        <v>1</v>
      </c>
      <c r="V20" s="254" t="inlineStr">
        <is>
          <t>7th</t>
        </is>
      </c>
      <c r="W20" s="254" t="inlineStr">
        <is>
          <t>Grade</t>
        </is>
      </c>
      <c r="X20" s="258" t="inlineStr">
        <is>
          <t>Above</t>
        </is>
      </c>
      <c r="Y20" s="258" t="inlineStr">
        <is>
          <t>Mid 6</t>
        </is>
      </c>
      <c r="Z20" s="258" t="inlineStr">
        <is>
          <t>Level 5</t>
        </is>
      </c>
      <c r="AA20" s="254" t="n"/>
      <c r="AB20" s="267" t="n"/>
      <c r="AC20" s="264" t="n"/>
      <c r="AD20" s="257" t="n"/>
      <c r="AE20" s="264" t="n"/>
      <c r="AF20" s="254" t="n"/>
      <c r="AG20" s="254" t="n"/>
      <c r="AH20" s="254" t="n"/>
      <c r="AI20" s="264" t="n"/>
      <c r="AJ20" s="264" t="n"/>
      <c r="AK20" s="254" t="n"/>
      <c r="AL20" s="254" t="n"/>
      <c r="AM20" s="264" t="n"/>
      <c r="AN20" s="254" t="n"/>
      <c r="AP20" s="305" t="inlineStr">
        <is>
          <t>x</t>
        </is>
      </c>
      <c r="AQ20" s="306" t="n"/>
    </row>
    <row r="21" customFormat="1" s="305">
      <c r="A21" s="254" t="n"/>
      <c r="B21" s="254" t="n"/>
      <c r="C21" s="254" t="n">
        <v>39368</v>
      </c>
      <c r="D21" s="255" t="n">
        <v>6</v>
      </c>
      <c r="E21" s="255" t="inlineStr">
        <is>
          <t>M</t>
        </is>
      </c>
      <c r="F21" s="254" t="inlineStr">
        <is>
          <t>Kolni</t>
        </is>
      </c>
      <c r="G21" s="254" t="inlineStr">
        <is>
          <t>Siskiyous</t>
        </is>
      </c>
      <c r="H21" s="304" t="n">
        <v>40244</v>
      </c>
      <c r="I21" s="254" t="n"/>
      <c r="J21" s="259" t="n"/>
      <c r="K21" s="254" t="n"/>
      <c r="L21" s="254" t="n"/>
      <c r="M21" s="254" t="n"/>
      <c r="N21" s="254" t="n"/>
      <c r="O21" s="254" t="n"/>
      <c r="P21" s="254" t="n"/>
      <c r="Q21" s="264" t="n"/>
      <c r="R21" s="254" t="n"/>
      <c r="S21" s="254" t="n"/>
      <c r="T21" s="254" t="n">
        <v>3</v>
      </c>
      <c r="U21" s="254" t="n">
        <v>3</v>
      </c>
      <c r="V21" s="254" t="inlineStr">
        <is>
          <t>7th</t>
        </is>
      </c>
      <c r="W21" s="254" t="inlineStr">
        <is>
          <t>Below</t>
        </is>
      </c>
      <c r="X21" s="259" t="inlineStr">
        <is>
          <t>Below</t>
        </is>
      </c>
      <c r="Y21" s="258" t="inlineStr">
        <is>
          <t>Level 1</t>
        </is>
      </c>
      <c r="Z21" s="258" t="inlineStr">
        <is>
          <t>Level 1</t>
        </is>
      </c>
      <c r="AA21" s="254" t="inlineStr">
        <is>
          <t>M/R</t>
        </is>
      </c>
      <c r="AB21" s="264" t="n"/>
      <c r="AC21" s="264" t="inlineStr">
        <is>
          <t>Current</t>
        </is>
      </c>
      <c r="AD21" s="257" t="inlineStr">
        <is>
          <t>Yes</t>
        </is>
      </c>
      <c r="AE21" s="264" t="inlineStr">
        <is>
          <t>Yes</t>
        </is>
      </c>
      <c r="AF21" s="254" t="n"/>
      <c r="AG21" s="254" t="n"/>
      <c r="AH21" s="254" t="n"/>
      <c r="AI21" s="264" t="n"/>
      <c r="AJ21" s="264" t="n"/>
      <c r="AK21" s="254" t="n"/>
      <c r="AL21" s="254" t="n"/>
      <c r="AM21" s="264" t="n"/>
      <c r="AN21" s="254" t="n"/>
      <c r="AP21" s="305" t="inlineStr">
        <is>
          <t>x</t>
        </is>
      </c>
      <c r="AQ21" s="306" t="n"/>
    </row>
    <row r="22" customFormat="1" s="305">
      <c r="A22" s="254" t="inlineStr">
        <is>
          <t>AnonLast7</t>
        </is>
      </c>
      <c r="B22" s="254" t="inlineStr">
        <is>
          <t>AnonFirst7</t>
        </is>
      </c>
      <c r="C22" s="254" t="n">
        <v>39160</v>
      </c>
      <c r="D22" s="303" t="n">
        <v>6</v>
      </c>
      <c r="E22" s="255" t="inlineStr">
        <is>
          <t>M</t>
        </is>
      </c>
      <c r="F22" s="254" t="inlineStr">
        <is>
          <t>Hardy</t>
        </is>
      </c>
      <c r="G22" s="254" t="inlineStr">
        <is>
          <t>Siskiyous</t>
        </is>
      </c>
      <c r="H22" s="304" t="n">
        <v>40241</v>
      </c>
      <c r="I22" s="254" t="n"/>
      <c r="J22" s="259" t="n"/>
      <c r="K22" s="254" t="n"/>
      <c r="L22" s="254" t="n"/>
      <c r="M22" s="254" t="n"/>
      <c r="N22" s="257" t="n"/>
      <c r="O22" s="254" t="n"/>
      <c r="P22" s="257" t="n"/>
      <c r="Q22" s="263" t="n"/>
      <c r="R22" s="257" t="n"/>
      <c r="S22" s="257" t="n"/>
      <c r="T22" s="257" t="n">
        <v>1</v>
      </c>
      <c r="U22" s="257" t="n">
        <v>1</v>
      </c>
      <c r="V22" s="257" t="inlineStr">
        <is>
          <t>pre alg</t>
        </is>
      </c>
      <c r="W22" s="257" t="inlineStr">
        <is>
          <t>Grade</t>
        </is>
      </c>
      <c r="X22" s="258" t="inlineStr">
        <is>
          <t>Grade</t>
        </is>
      </c>
      <c r="Y22" s="258" t="inlineStr">
        <is>
          <t>Early 6</t>
        </is>
      </c>
      <c r="Z22" s="258" t="inlineStr">
        <is>
          <t>Early 6</t>
        </is>
      </c>
      <c r="AA22" s="257" t="n"/>
      <c r="AB22" s="263" t="n"/>
      <c r="AC22" s="263" t="n"/>
      <c r="AD22" s="257" t="n"/>
      <c r="AE22" s="263" t="n"/>
      <c r="AF22" s="254" t="n"/>
      <c r="AG22" s="257" t="n"/>
      <c r="AH22" s="257" t="n"/>
      <c r="AI22" s="263" t="n"/>
      <c r="AJ22" s="263" t="n"/>
      <c r="AK22" s="257" t="inlineStr">
        <is>
          <t>Yes</t>
        </is>
      </c>
      <c r="AL22" s="254" t="n"/>
      <c r="AM22" s="263" t="n"/>
      <c r="AN22" s="254" t="n"/>
    </row>
    <row r="23" ht="15" customFormat="1" customHeight="1" s="305">
      <c r="A23" s="254" t="inlineStr">
        <is>
          <t>AnonLast32</t>
        </is>
      </c>
      <c r="B23" s="254" t="inlineStr">
        <is>
          <t>AnonFirst32</t>
        </is>
      </c>
      <c r="C23" s="254" t="n">
        <v>35382</v>
      </c>
      <c r="D23" s="303" t="n">
        <v>6</v>
      </c>
      <c r="E23" s="255" t="inlineStr">
        <is>
          <t>F</t>
        </is>
      </c>
      <c r="F23" s="254" t="inlineStr">
        <is>
          <t>Street</t>
        </is>
      </c>
      <c r="G23" s="254" t="inlineStr">
        <is>
          <t>Siskiyous</t>
        </is>
      </c>
      <c r="H23" s="304" t="n">
        <v>40071</v>
      </c>
      <c r="I23" s="254" t="n"/>
      <c r="J23" s="259" t="n"/>
      <c r="K23" s="254" t="n"/>
      <c r="L23" s="254" t="n"/>
      <c r="M23" s="254" t="n"/>
      <c r="N23" s="254" t="n"/>
      <c r="O23" s="254" t="n"/>
      <c r="P23" s="254" t="n"/>
      <c r="Q23" s="264" t="n"/>
      <c r="R23" s="254" t="n"/>
      <c r="S23" s="254" t="n"/>
      <c r="T23" s="254" t="n">
        <v>1</v>
      </c>
      <c r="U23" s="254" t="n">
        <v>1</v>
      </c>
      <c r="V23" s="254" t="inlineStr">
        <is>
          <t>7th</t>
        </is>
      </c>
      <c r="W23" s="254" t="inlineStr">
        <is>
          <t>Grade</t>
        </is>
      </c>
      <c r="X23" s="259" t="inlineStr">
        <is>
          <t>Grade</t>
        </is>
      </c>
      <c r="Y23" s="258" t="inlineStr">
        <is>
          <t>Early 6</t>
        </is>
      </c>
      <c r="Z23" s="258" t="inlineStr">
        <is>
          <t>Level 5</t>
        </is>
      </c>
      <c r="AA23" s="254" t="n"/>
      <c r="AB23" s="264" t="n"/>
      <c r="AC23" s="264" t="n"/>
      <c r="AD23" s="257" t="n"/>
      <c r="AE23" s="264" t="n"/>
      <c r="AF23" s="254" t="n"/>
      <c r="AG23" s="254" t="n"/>
      <c r="AH23" s="254" t="n"/>
      <c r="AJ23" s="264" t="n"/>
      <c r="AK23" s="254" t="n"/>
      <c r="AL23" s="254" t="n"/>
      <c r="AM23" s="267" t="n"/>
      <c r="AN23" s="254" t="n"/>
      <c r="AP23" s="305" t="inlineStr">
        <is>
          <t>x</t>
        </is>
      </c>
    </row>
    <row r="24" customFormat="1" s="305">
      <c r="A24" s="254" t="inlineStr">
        <is>
          <t>AnonLast101</t>
        </is>
      </c>
      <c r="B24" s="254" t="inlineStr">
        <is>
          <t>AnonFirst101</t>
        </is>
      </c>
      <c r="C24" s="254" t="n">
        <v>39161</v>
      </c>
      <c r="D24" s="255" t="n">
        <v>6</v>
      </c>
      <c r="E24" s="255" t="inlineStr">
        <is>
          <t>F</t>
        </is>
      </c>
      <c r="F24" s="254" t="inlineStr">
        <is>
          <t>Street</t>
        </is>
      </c>
      <c r="G24" s="254" t="inlineStr">
        <is>
          <t>Siskiyous</t>
        </is>
      </c>
      <c r="H24" s="304" t="n">
        <v>40081</v>
      </c>
      <c r="I24" s="254" t="n"/>
      <c r="J24" s="259" t="n"/>
      <c r="K24" s="254" t="n"/>
      <c r="L24" s="254" t="n"/>
      <c r="M24" s="254" t="n"/>
      <c r="N24" s="254" t="n"/>
      <c r="O24" s="254" t="n"/>
      <c r="P24" s="254" t="n"/>
      <c r="Q24" s="264" t="n"/>
      <c r="R24" s="254" t="n"/>
      <c r="S24" s="254" t="n"/>
      <c r="T24" s="254" t="n">
        <v>1</v>
      </c>
      <c r="U24" s="254" t="n">
        <v>1</v>
      </c>
      <c r="V24" s="254" t="inlineStr">
        <is>
          <t>pre alg</t>
        </is>
      </c>
      <c r="W24" s="254" t="inlineStr">
        <is>
          <t>Grade</t>
        </is>
      </c>
      <c r="X24" s="259" t="inlineStr">
        <is>
          <t>Grade</t>
        </is>
      </c>
      <c r="Y24" s="258" t="inlineStr">
        <is>
          <t>Early 6</t>
        </is>
      </c>
      <c r="Z24" s="258" t="inlineStr">
        <is>
          <t>Level 5</t>
        </is>
      </c>
      <c r="AA24" s="254" t="n"/>
      <c r="AB24" s="264" t="n"/>
      <c r="AC24" s="264" t="n"/>
      <c r="AD24" s="257" t="n"/>
      <c r="AE24" s="264" t="n"/>
      <c r="AF24" s="254" t="n"/>
      <c r="AG24" s="254" t="n"/>
      <c r="AH24" s="254" t="n"/>
      <c r="AI24" s="264" t="n"/>
      <c r="AJ24" s="264" t="n"/>
      <c r="AK24" s="254" t="n"/>
      <c r="AL24" s="254" t="n"/>
      <c r="AM24" s="264" t="n"/>
      <c r="AN24" s="254" t="n"/>
      <c r="AP24" s="305" t="inlineStr">
        <is>
          <t>x</t>
        </is>
      </c>
    </row>
    <row r="25" ht="15" customFormat="1" customHeight="1" s="305">
      <c r="A25" s="254" t="inlineStr">
        <is>
          <t>AnonLast54</t>
        </is>
      </c>
      <c r="B25" s="254" t="inlineStr">
        <is>
          <t>AnonFirst54</t>
        </is>
      </c>
      <c r="C25" s="254" t="n">
        <v>38156</v>
      </c>
      <c r="D25" s="255" t="n">
        <v>6</v>
      </c>
      <c r="E25" s="255" t="inlineStr">
        <is>
          <t>M</t>
        </is>
      </c>
      <c r="F25" s="254" t="inlineStr">
        <is>
          <t>Multanen</t>
        </is>
      </c>
      <c r="G25" s="254" t="inlineStr">
        <is>
          <t>Cascades</t>
        </is>
      </c>
      <c r="H25" s="304" t="n">
        <v>40196</v>
      </c>
      <c r="I25" s="254" t="n"/>
      <c r="J25" s="259" t="inlineStr">
        <is>
          <t>Yes</t>
        </is>
      </c>
      <c r="K25" s="254" t="inlineStr">
        <is>
          <t>Current</t>
        </is>
      </c>
      <c r="L25" s="254" t="n"/>
      <c r="M25" s="254" t="inlineStr">
        <is>
          <t>Current</t>
        </is>
      </c>
      <c r="N25" s="254" t="n"/>
      <c r="O25" s="254" t="inlineStr">
        <is>
          <t>Current</t>
        </is>
      </c>
      <c r="P25" s="254" t="n"/>
      <c r="Q25" s="264" t="n"/>
      <c r="R25" s="254" t="n"/>
      <c r="S25" s="254" t="n"/>
      <c r="T25" s="254" t="n">
        <v>2</v>
      </c>
      <c r="U25" s="254" t="n">
        <v>2</v>
      </c>
      <c r="V25" s="254" t="inlineStr">
        <is>
          <t>7th</t>
        </is>
      </c>
      <c r="W25" s="254" t="inlineStr">
        <is>
          <t>Below</t>
        </is>
      </c>
      <c r="X25" s="258" t="inlineStr">
        <is>
          <t>Below</t>
        </is>
      </c>
      <c r="Y25" s="258" t="inlineStr">
        <is>
          <t>Level 4</t>
        </is>
      </c>
      <c r="Z25" s="258" t="inlineStr">
        <is>
          <t>Level 4</t>
        </is>
      </c>
      <c r="AA25" s="254" t="n"/>
      <c r="AB25" s="264" t="n"/>
      <c r="AC25" s="264" t="n"/>
      <c r="AD25" s="257" t="n"/>
      <c r="AE25" s="264" t="n"/>
      <c r="AF25" s="254" t="n"/>
      <c r="AG25" s="254" t="n"/>
      <c r="AH25" s="254" t="n"/>
      <c r="AI25" s="264" t="n"/>
      <c r="AJ25" s="264" t="n"/>
      <c r="AK25" s="264" t="n"/>
      <c r="AL25" s="254" t="inlineStr">
        <is>
          <t>Yes</t>
        </is>
      </c>
      <c r="AM25" s="264" t="n"/>
      <c r="AN25" s="254" t="n"/>
      <c r="AP25" s="305" t="inlineStr">
        <is>
          <t>x</t>
        </is>
      </c>
      <c r="AQ25" s="306" t="n"/>
    </row>
    <row r="26" ht="15" customFormat="1" customHeight="1" s="305">
      <c r="A26" s="254" t="inlineStr">
        <is>
          <t>AnonLast8</t>
        </is>
      </c>
      <c r="B26" s="254" t="inlineStr">
        <is>
          <t>AnonFirst8</t>
        </is>
      </c>
      <c r="C26" s="254" t="n">
        <v>35383</v>
      </c>
      <c r="D26" s="255" t="n">
        <v>6</v>
      </c>
      <c r="E26" s="255" t="inlineStr">
        <is>
          <t>F</t>
        </is>
      </c>
      <c r="F26" s="254" t="inlineStr">
        <is>
          <t>Oehler</t>
        </is>
      </c>
      <c r="G26" s="254" t="inlineStr">
        <is>
          <t>Cascades</t>
        </is>
      </c>
      <c r="H26" s="304" t="n">
        <v>40133</v>
      </c>
      <c r="I26" s="254" t="n"/>
      <c r="J26" s="259" t="n"/>
      <c r="K26" s="257" t="n"/>
      <c r="L26" s="257" t="n"/>
      <c r="M26" s="257" t="n"/>
      <c r="N26" s="257" t="n"/>
      <c r="O26" s="254" t="n"/>
      <c r="P26" s="257" t="n"/>
      <c r="Q26" s="263" t="n"/>
      <c r="R26" s="257" t="n"/>
      <c r="S26" s="257" t="n"/>
      <c r="T26" s="257" t="n">
        <v>1</v>
      </c>
      <c r="U26" s="257" t="n">
        <v>1</v>
      </c>
      <c r="V26" s="257" t="inlineStr">
        <is>
          <t>7th</t>
        </is>
      </c>
      <c r="W26" s="257" t="inlineStr">
        <is>
          <t>Grade</t>
        </is>
      </c>
      <c r="X26" s="258" t="inlineStr">
        <is>
          <t>Above</t>
        </is>
      </c>
      <c r="Y26" s="258" t="inlineStr">
        <is>
          <t>Early 6</t>
        </is>
      </c>
      <c r="Z26" s="258" t="inlineStr">
        <is>
          <t>Early 6</t>
        </is>
      </c>
      <c r="AA26" s="257" t="n"/>
      <c r="AB26" s="263" t="n"/>
      <c r="AC26" s="263" t="n"/>
      <c r="AD26" s="257" t="n"/>
      <c r="AE26" s="263" t="n"/>
      <c r="AF26" s="257" t="n"/>
      <c r="AG26" s="257" t="n"/>
      <c r="AH26" s="257" t="n"/>
      <c r="AI26" s="263" t="n"/>
      <c r="AJ26" s="263" t="n"/>
      <c r="AK26" s="263" t="n"/>
      <c r="AL26" s="257" t="n"/>
      <c r="AM26" s="263" t="n"/>
      <c r="AN26" s="254" t="n"/>
      <c r="AO26" s="307" t="n"/>
    </row>
    <row r="27" ht="15" customFormat="1" customHeight="1" s="305">
      <c r="A27" s="254" t="inlineStr">
        <is>
          <t>AnonLast28</t>
        </is>
      </c>
      <c r="B27" s="254" t="inlineStr">
        <is>
          <t>AnonFirst28</t>
        </is>
      </c>
      <c r="C27" s="254" t="n">
        <v>35697</v>
      </c>
      <c r="D27" s="303" t="n">
        <v>6</v>
      </c>
      <c r="E27" s="255" t="inlineStr">
        <is>
          <t>F</t>
        </is>
      </c>
      <c r="F27" s="254" t="inlineStr">
        <is>
          <t>Kolni</t>
        </is>
      </c>
      <c r="G27" s="254" t="inlineStr">
        <is>
          <t>Siskiyous</t>
        </is>
      </c>
      <c r="H27" s="304" t="n">
        <v>40386</v>
      </c>
      <c r="I27" s="254" t="n"/>
      <c r="J27" s="259" t="n"/>
      <c r="K27" s="254" t="n"/>
      <c r="L27" s="254" t="n"/>
      <c r="M27" s="254" t="n"/>
      <c r="N27" s="254" t="n"/>
      <c r="O27" s="254" t="n"/>
      <c r="P27" s="254" t="n"/>
      <c r="Q27" s="264" t="n"/>
      <c r="R27" s="254" t="n"/>
      <c r="S27" s="254" t="n"/>
      <c r="T27" s="254" t="n">
        <v>1</v>
      </c>
      <c r="U27" s="254" t="n">
        <v>1</v>
      </c>
      <c r="V27" s="254" t="inlineStr">
        <is>
          <t>7th</t>
        </is>
      </c>
      <c r="W27" s="254" t="inlineStr">
        <is>
          <t>Grade</t>
        </is>
      </c>
      <c r="X27" s="259" t="inlineStr">
        <is>
          <t>Grade</t>
        </is>
      </c>
      <c r="Y27" s="258" t="inlineStr">
        <is>
          <t>Mid 6</t>
        </is>
      </c>
      <c r="Z27" s="258" t="inlineStr">
        <is>
          <t>Level 5</t>
        </is>
      </c>
      <c r="AA27" s="254" t="n"/>
      <c r="AB27" s="264" t="n"/>
      <c r="AC27" s="264" t="n"/>
      <c r="AD27" s="257" t="n"/>
      <c r="AE27" s="264" t="n"/>
      <c r="AF27" s="254" t="n"/>
      <c r="AG27" s="254" t="n"/>
      <c r="AH27" s="254" t="n"/>
      <c r="AI27" s="267" t="n"/>
      <c r="AJ27" s="264" t="n"/>
      <c r="AK27" s="264" t="n"/>
      <c r="AL27" s="254" t="n"/>
      <c r="AM27" s="267" t="n"/>
      <c r="AN27" s="254" t="n"/>
      <c r="AO27" s="307" t="n"/>
    </row>
    <row r="28" ht="15" customFormat="1" customHeight="1" s="305">
      <c r="A28" s="254" t="n"/>
      <c r="B28" s="254" t="n"/>
      <c r="C28" s="254" t="n">
        <v>38228</v>
      </c>
      <c r="D28" s="303" t="n">
        <v>6</v>
      </c>
      <c r="E28" s="255" t="inlineStr">
        <is>
          <t>M</t>
        </is>
      </c>
      <c r="F28" s="254" t="inlineStr">
        <is>
          <t>Street</t>
        </is>
      </c>
      <c r="G28" s="254" t="inlineStr">
        <is>
          <t>Siskiyous</t>
        </is>
      </c>
      <c r="H28" s="304" t="n">
        <v>40075</v>
      </c>
      <c r="I28" s="254" t="n"/>
      <c r="J28" s="259" t="n"/>
      <c r="K28" s="254" t="n"/>
      <c r="L28" s="254" t="n"/>
      <c r="M28" s="254" t="n"/>
      <c r="N28" s="254" t="n"/>
      <c r="O28" s="254" t="n"/>
      <c r="P28" s="254" t="n"/>
      <c r="Q28" s="264" t="n"/>
      <c r="R28" s="254" t="n"/>
      <c r="S28" s="254" t="n"/>
      <c r="T28" s="254" t="n">
        <v>1</v>
      </c>
      <c r="U28" s="254" t="n">
        <v>3</v>
      </c>
      <c r="V28" s="254" t="inlineStr">
        <is>
          <t>pre alg</t>
        </is>
      </c>
      <c r="W28" s="254" t="inlineStr">
        <is>
          <t>Grade</t>
        </is>
      </c>
      <c r="X28" s="259" t="inlineStr">
        <is>
          <t>Grade</t>
        </is>
      </c>
      <c r="Y28" s="258" t="inlineStr">
        <is>
          <t>Early 6</t>
        </is>
      </c>
      <c r="Z28" s="258" t="inlineStr">
        <is>
          <t>Early 6</t>
        </is>
      </c>
      <c r="AA28" s="254" t="n"/>
      <c r="AB28" s="264" t="n"/>
      <c r="AC28" s="264" t="n"/>
      <c r="AD28" s="257" t="n"/>
      <c r="AE28" s="264" t="n"/>
      <c r="AF28" s="254" t="n"/>
      <c r="AG28" s="254" t="n"/>
      <c r="AH28" s="254" t="n"/>
      <c r="AI28" s="264" t="n"/>
      <c r="AJ28" s="264" t="n"/>
      <c r="AK28" s="264" t="n"/>
      <c r="AL28" s="254" t="n"/>
      <c r="AM28" s="264" t="n"/>
      <c r="AN28" s="254" t="n"/>
      <c r="AP28" s="305" t="inlineStr">
        <is>
          <t>x</t>
        </is>
      </c>
    </row>
    <row r="29" ht="15" customFormat="1" customHeight="1" s="305">
      <c r="A29" s="254" t="inlineStr">
        <is>
          <t>AnonLast22</t>
        </is>
      </c>
      <c r="B29" s="254" t="inlineStr">
        <is>
          <t>AnonFirst22</t>
        </is>
      </c>
      <c r="C29" s="254" t="n">
        <v>35392</v>
      </c>
      <c r="D29" s="255" t="n">
        <v>6</v>
      </c>
      <c r="E29" s="255" t="inlineStr">
        <is>
          <t>M</t>
        </is>
      </c>
      <c r="F29" s="254" t="inlineStr">
        <is>
          <t>Pryor</t>
        </is>
      </c>
      <c r="G29" s="254" t="inlineStr">
        <is>
          <t>Cascades</t>
        </is>
      </c>
      <c r="H29" s="304" t="n">
        <v>40329</v>
      </c>
      <c r="I29" s="254" t="n"/>
      <c r="J29" s="259" t="n"/>
      <c r="K29" s="254" t="n"/>
      <c r="L29" s="254" t="n"/>
      <c r="M29" s="254" t="n"/>
      <c r="N29" s="254" t="n"/>
      <c r="O29" s="254" t="n"/>
      <c r="P29" s="254" t="n"/>
      <c r="Q29" s="264" t="n"/>
      <c r="R29" s="254" t="inlineStr">
        <is>
          <t>Yes</t>
        </is>
      </c>
      <c r="S29" s="254" t="n"/>
      <c r="T29" s="254" t="n">
        <v>2</v>
      </c>
      <c r="U29" s="254" t="n">
        <v>3</v>
      </c>
      <c r="V29" s="254" t="inlineStr">
        <is>
          <t>pre alg</t>
        </is>
      </c>
      <c r="W29" s="254" t="inlineStr">
        <is>
          <t>Grade</t>
        </is>
      </c>
      <c r="X29" s="258" t="inlineStr">
        <is>
          <t>Grade</t>
        </is>
      </c>
      <c r="Y29" s="258" t="inlineStr">
        <is>
          <t>Mid 6</t>
        </is>
      </c>
      <c r="Z29" s="258" t="inlineStr">
        <is>
          <t>Mid 6</t>
        </is>
      </c>
      <c r="AA29" s="254" t="n"/>
      <c r="AB29" s="264" t="n"/>
      <c r="AC29" s="264" t="n"/>
      <c r="AD29" s="257" t="n"/>
      <c r="AE29" s="264" t="n"/>
      <c r="AF29" s="254" t="n"/>
      <c r="AG29" s="254" t="n"/>
      <c r="AH29" s="254" t="n"/>
      <c r="AI29" s="263" t="n"/>
      <c r="AJ29" s="264" t="n"/>
      <c r="AK29" s="264" t="n"/>
      <c r="AL29" s="254" t="n"/>
      <c r="AM29" s="264" t="n"/>
      <c r="AN29" s="254" t="n"/>
      <c r="AP29" s="305" t="inlineStr">
        <is>
          <t>x</t>
        </is>
      </c>
    </row>
    <row r="30" ht="15" customFormat="1" customHeight="1" s="305">
      <c r="A30" s="254" t="inlineStr">
        <is>
          <t>AnonLast15</t>
        </is>
      </c>
      <c r="B30" s="254" t="inlineStr">
        <is>
          <t>AnonFirst15</t>
        </is>
      </c>
      <c r="C30" s="254" t="n">
        <v>35394</v>
      </c>
      <c r="D30" s="255" t="n">
        <v>6</v>
      </c>
      <c r="E30" s="255" t="inlineStr">
        <is>
          <t>F</t>
        </is>
      </c>
      <c r="F30" s="254" t="inlineStr">
        <is>
          <t>Guerin</t>
        </is>
      </c>
      <c r="G30" s="254" t="inlineStr">
        <is>
          <t>Siskiyous</t>
        </is>
      </c>
      <c r="H30" s="304" t="n">
        <v>40311</v>
      </c>
      <c r="I30" s="254" t="n"/>
      <c r="J30" s="259" t="n"/>
      <c r="K30" s="254" t="n"/>
      <c r="L30" s="254" t="n"/>
      <c r="M30" s="254" t="n"/>
      <c r="N30" s="257" t="n"/>
      <c r="O30" s="254" t="n"/>
      <c r="P30" s="254" t="n"/>
      <c r="Q30" s="264" t="n"/>
      <c r="R30" s="254" t="n"/>
      <c r="S30" s="254" t="n"/>
      <c r="T30" s="254" t="n">
        <v>2</v>
      </c>
      <c r="U30" s="254" t="n">
        <v>1</v>
      </c>
      <c r="V30" s="254" t="inlineStr">
        <is>
          <t>7th</t>
        </is>
      </c>
      <c r="W30" s="254" t="inlineStr">
        <is>
          <t>Grade</t>
        </is>
      </c>
      <c r="X30" s="258" t="inlineStr">
        <is>
          <t>Grade</t>
        </is>
      </c>
      <c r="Y30" s="258" t="inlineStr">
        <is>
          <t>Mid 6</t>
        </is>
      </c>
      <c r="Z30" s="258" t="inlineStr">
        <is>
          <t>Early 6</t>
        </is>
      </c>
      <c r="AA30" s="254" t="n"/>
      <c r="AB30" s="264" t="n"/>
      <c r="AC30" s="264" t="n"/>
      <c r="AD30" s="257" t="n"/>
      <c r="AE30" s="264" t="inlineStr">
        <is>
          <t>Yes</t>
        </is>
      </c>
      <c r="AF30" s="254" t="n"/>
      <c r="AG30" s="254" t="n"/>
      <c r="AH30" s="254" t="n"/>
      <c r="AI30" s="264" t="n"/>
      <c r="AJ30" s="264" t="n"/>
      <c r="AK30" s="264" t="n"/>
      <c r="AL30" s="254" t="n"/>
      <c r="AM30" s="264" t="n"/>
      <c r="AN30" s="257" t="n"/>
      <c r="AO30" s="307" t="n"/>
    </row>
    <row r="31" customFormat="1" s="305">
      <c r="A31" s="254" t="inlineStr">
        <is>
          <t>AnonLast102</t>
        </is>
      </c>
      <c r="B31" s="254" t="inlineStr">
        <is>
          <t>AnonFirst102</t>
        </is>
      </c>
      <c r="C31" s="254" t="n">
        <v>36283</v>
      </c>
      <c r="D31" s="255" t="n">
        <v>6</v>
      </c>
      <c r="E31" s="255" t="inlineStr">
        <is>
          <t>M</t>
        </is>
      </c>
      <c r="F31" s="254" t="inlineStr">
        <is>
          <t>Multanen</t>
        </is>
      </c>
      <c r="G31" s="254" t="inlineStr">
        <is>
          <t>Cascades</t>
        </is>
      </c>
      <c r="H31" s="304" t="n">
        <v>40071</v>
      </c>
      <c r="I31" s="254" t="n"/>
      <c r="J31" s="259" t="n"/>
      <c r="K31" s="254" t="n"/>
      <c r="L31" s="254" t="n"/>
      <c r="M31" s="254" t="n"/>
      <c r="N31" s="257" t="n"/>
      <c r="O31" s="254" t="n"/>
      <c r="P31" s="254" t="n"/>
      <c r="Q31" s="264" t="n"/>
      <c r="R31" s="254" t="n"/>
      <c r="S31" s="254" t="n"/>
      <c r="T31" s="254" t="n">
        <v>1</v>
      </c>
      <c r="U31" s="254" t="n">
        <v>1</v>
      </c>
      <c r="V31" s="259" t="inlineStr">
        <is>
          <t>pre alg</t>
        </is>
      </c>
      <c r="W31" s="264" t="inlineStr">
        <is>
          <t>Below</t>
        </is>
      </c>
      <c r="X31" s="258" t="inlineStr">
        <is>
          <t>Grade</t>
        </is>
      </c>
      <c r="Y31" s="258" t="inlineStr">
        <is>
          <t>Level 5</t>
        </is>
      </c>
      <c r="Z31" s="258" t="inlineStr">
        <is>
          <t>Early 6</t>
        </is>
      </c>
      <c r="AA31" s="254" t="n"/>
      <c r="AB31" s="264" t="n"/>
      <c r="AC31" s="264" t="n"/>
      <c r="AD31" s="257" t="n"/>
      <c r="AE31" s="264" t="n"/>
      <c r="AF31" s="254" t="n"/>
      <c r="AG31" s="254" t="n"/>
      <c r="AH31" s="254" t="n"/>
      <c r="AI31" s="264" t="n"/>
      <c r="AJ31" s="264" t="n"/>
      <c r="AK31" s="264" t="inlineStr">
        <is>
          <t>Yes</t>
        </is>
      </c>
      <c r="AL31" s="254" t="n"/>
      <c r="AM31" s="264" t="n"/>
      <c r="AN31" s="321" t="n"/>
    </row>
    <row r="32" ht="15" customFormat="1" customHeight="1" s="305">
      <c r="A32" s="254" t="inlineStr">
        <is>
          <t>AnonLast9</t>
        </is>
      </c>
      <c r="B32" s="254" t="inlineStr">
        <is>
          <t>AnonFirst9</t>
        </is>
      </c>
      <c r="C32" s="254" t="n">
        <v>38398</v>
      </c>
      <c r="D32" s="303" t="n">
        <v>6</v>
      </c>
      <c r="E32" s="255" t="inlineStr">
        <is>
          <t>M</t>
        </is>
      </c>
      <c r="F32" s="254" t="inlineStr">
        <is>
          <t>Guerin</t>
        </is>
      </c>
      <c r="G32" s="254" t="inlineStr">
        <is>
          <t>Siskiyous</t>
        </is>
      </c>
      <c r="H32" s="304" t="n">
        <v>40264</v>
      </c>
      <c r="I32" s="254" t="n"/>
      <c r="J32" s="259" t="n"/>
      <c r="K32" s="254" t="n"/>
      <c r="L32" s="254" t="n"/>
      <c r="M32" s="254" t="n"/>
      <c r="N32" s="257" t="n"/>
      <c r="O32" s="254" t="n"/>
      <c r="P32" s="254" t="n"/>
      <c r="Q32" s="264" t="n"/>
      <c r="R32" s="254" t="n"/>
      <c r="S32" s="254" t="n"/>
      <c r="T32" s="254" t="n">
        <v>3</v>
      </c>
      <c r="U32" s="254" t="n">
        <v>1</v>
      </c>
      <c r="V32" s="259" t="inlineStr">
        <is>
          <t>7th</t>
        </is>
      </c>
      <c r="W32" s="264" t="inlineStr">
        <is>
          <t>Grade</t>
        </is>
      </c>
      <c r="X32" s="259" t="inlineStr">
        <is>
          <t>Below</t>
        </is>
      </c>
      <c r="Y32" s="258" t="inlineStr">
        <is>
          <t>Early 6</t>
        </is>
      </c>
      <c r="Z32" s="258" t="inlineStr">
        <is>
          <t>Level 5</t>
        </is>
      </c>
      <c r="AA32" s="254" t="inlineStr">
        <is>
          <t>R</t>
        </is>
      </c>
      <c r="AB32" s="264" t="n"/>
      <c r="AC32" s="264" t="n"/>
      <c r="AD32" s="257" t="inlineStr">
        <is>
          <t>Yes</t>
        </is>
      </c>
      <c r="AE32" s="264" t="inlineStr">
        <is>
          <t>Yes</t>
        </is>
      </c>
      <c r="AF32" s="254" t="n"/>
      <c r="AG32" s="254" t="n"/>
      <c r="AH32" s="254" t="n"/>
      <c r="AI32" s="263" t="n"/>
      <c r="AJ32" s="264" t="n"/>
      <c r="AK32" s="264" t="n"/>
      <c r="AL32" s="254" t="n"/>
      <c r="AM32" s="264" t="n"/>
      <c r="AN32" s="264" t="n"/>
      <c r="AO32" s="307" t="n"/>
    </row>
    <row r="33" ht="15" customFormat="1" customHeight="1" s="305">
      <c r="A33" s="254" t="inlineStr">
        <is>
          <t>AnonLast106</t>
        </is>
      </c>
      <c r="B33" s="254" t="inlineStr">
        <is>
          <t>AnonFirst106</t>
        </is>
      </c>
      <c r="C33" s="254" t="n">
        <v>35362</v>
      </c>
      <c r="D33" s="303" t="n">
        <v>6</v>
      </c>
      <c r="E33" s="255" t="inlineStr">
        <is>
          <t>F</t>
        </is>
      </c>
      <c r="F33" s="254" t="inlineStr">
        <is>
          <t>Pryor</t>
        </is>
      </c>
      <c r="G33" s="254" t="inlineStr">
        <is>
          <t>Cascades</t>
        </is>
      </c>
      <c r="H33" s="304" t="n">
        <v>40066</v>
      </c>
      <c r="I33" s="254" t="n"/>
      <c r="J33" s="259" t="n"/>
      <c r="K33" s="254" t="n"/>
      <c r="L33" s="254" t="n"/>
      <c r="M33" s="254" t="n"/>
      <c r="N33" s="257" t="n"/>
      <c r="O33" s="254" t="n"/>
      <c r="P33" s="254" t="n"/>
      <c r="Q33" s="264" t="n"/>
      <c r="R33" s="254" t="n"/>
      <c r="S33" s="254" t="n"/>
      <c r="T33" s="254" t="n">
        <v>1</v>
      </c>
      <c r="U33" s="254" t="n">
        <v>1</v>
      </c>
      <c r="V33" s="259" t="inlineStr">
        <is>
          <t>pre alg</t>
        </is>
      </c>
      <c r="W33" s="264" t="inlineStr">
        <is>
          <t>Grade</t>
        </is>
      </c>
      <c r="X33" s="258" t="inlineStr">
        <is>
          <t>Above</t>
        </is>
      </c>
      <c r="Y33" s="258" t="inlineStr">
        <is>
          <t>Late 6</t>
        </is>
      </c>
      <c r="Z33" s="258" t="inlineStr">
        <is>
          <t>Early 6</t>
        </is>
      </c>
      <c r="AA33" s="254" t="n"/>
      <c r="AB33" s="264" t="n"/>
      <c r="AC33" s="264" t="n"/>
      <c r="AD33" s="257" t="n"/>
      <c r="AE33" s="264" t="n"/>
      <c r="AF33" s="254" t="n"/>
      <c r="AG33" s="254" t="n"/>
      <c r="AH33" s="254" t="n"/>
      <c r="AI33" s="263" t="n"/>
      <c r="AJ33" s="264" t="n"/>
      <c r="AK33" s="264" t="n"/>
      <c r="AL33" s="254" t="n"/>
      <c r="AM33" s="264" t="n"/>
      <c r="AN33" s="264" t="n"/>
    </row>
    <row r="34" ht="15" customFormat="1" customHeight="1" s="305">
      <c r="A34" s="254" t="inlineStr">
        <is>
          <t>AnonLast55</t>
        </is>
      </c>
      <c r="B34" s="254" t="inlineStr">
        <is>
          <t>AnonFirst55</t>
        </is>
      </c>
      <c r="C34" s="254" t="n">
        <v>35373</v>
      </c>
      <c r="D34" s="255" t="n">
        <v>6</v>
      </c>
      <c r="E34" s="255" t="inlineStr">
        <is>
          <t>F</t>
        </is>
      </c>
      <c r="F34" s="254" t="inlineStr">
        <is>
          <t>Werthaiser</t>
        </is>
      </c>
      <c r="G34" s="254" t="inlineStr">
        <is>
          <t>Cascades</t>
        </is>
      </c>
      <c r="H34" s="304" t="n">
        <v>40260</v>
      </c>
      <c r="I34" s="254" t="n"/>
      <c r="J34" s="259" t="n"/>
      <c r="K34" s="254" t="n"/>
      <c r="L34" s="254" t="n"/>
      <c r="M34" s="254" t="n"/>
      <c r="N34" s="257" t="n"/>
      <c r="O34" s="254" t="n"/>
      <c r="P34" s="254" t="n"/>
      <c r="Q34" s="264" t="n"/>
      <c r="R34" s="254" t="n"/>
      <c r="S34" s="254" t="n"/>
      <c r="T34" s="254" t="n">
        <v>1</v>
      </c>
      <c r="U34" s="254" t="n">
        <v>1</v>
      </c>
      <c r="V34" s="259" t="inlineStr">
        <is>
          <t>pre alg</t>
        </is>
      </c>
      <c r="W34" s="264" t="inlineStr">
        <is>
          <t>Grade</t>
        </is>
      </c>
      <c r="X34" s="258" t="inlineStr">
        <is>
          <t>Grade</t>
        </is>
      </c>
      <c r="Y34" s="258" t="inlineStr">
        <is>
          <t>Early 6</t>
        </is>
      </c>
      <c r="Z34" s="258" t="inlineStr">
        <is>
          <t>Early 6</t>
        </is>
      </c>
      <c r="AA34" s="254" t="n"/>
      <c r="AB34" s="264" t="n"/>
      <c r="AC34" s="264" t="n"/>
      <c r="AD34" s="257" t="n"/>
      <c r="AE34" s="264" t="n"/>
      <c r="AF34" s="254" t="n"/>
      <c r="AG34" s="254" t="n"/>
      <c r="AH34" s="254" t="n"/>
      <c r="AI34" s="264" t="n"/>
      <c r="AJ34" s="264" t="n"/>
      <c r="AK34" s="264" t="n"/>
      <c r="AL34" s="254" t="n"/>
      <c r="AM34" s="264" t="n"/>
      <c r="AN34" s="264" t="n"/>
    </row>
    <row r="35" ht="15" customFormat="1" customHeight="1" s="305">
      <c r="A35" s="254" t="inlineStr">
        <is>
          <t>AnonLast56</t>
        </is>
      </c>
      <c r="B35" s="254" t="inlineStr">
        <is>
          <t>AnonFirst56</t>
        </is>
      </c>
      <c r="C35" s="254" t="n">
        <v>36782</v>
      </c>
      <c r="D35" s="255" t="n">
        <v>6</v>
      </c>
      <c r="E35" s="255" t="inlineStr">
        <is>
          <t>F</t>
        </is>
      </c>
      <c r="F35" s="254" t="inlineStr">
        <is>
          <t>Street</t>
        </is>
      </c>
      <c r="G35" s="254" t="inlineStr">
        <is>
          <t>Siskiyous</t>
        </is>
      </c>
      <c r="H35" s="304" t="n">
        <v>40350</v>
      </c>
      <c r="I35" s="254" t="n"/>
      <c r="J35" s="259" t="inlineStr">
        <is>
          <t>Yes</t>
        </is>
      </c>
      <c r="K35" s="254" t="inlineStr">
        <is>
          <t>Current</t>
        </is>
      </c>
      <c r="L35" s="254" t="inlineStr">
        <is>
          <t>Current</t>
        </is>
      </c>
      <c r="M35" s="254" t="n"/>
      <c r="N35" s="254" t="n"/>
      <c r="O35" s="254" t="n"/>
      <c r="P35" s="254" t="n"/>
      <c r="Q35" s="263" t="n"/>
      <c r="R35" s="257" t="n"/>
      <c r="S35" s="257" t="n"/>
      <c r="T35" s="257" t="n">
        <v>2</v>
      </c>
      <c r="U35" s="257" t="n">
        <v>2</v>
      </c>
      <c r="V35" s="258" t="inlineStr">
        <is>
          <t>7th</t>
        </is>
      </c>
      <c r="W35" s="263" t="inlineStr">
        <is>
          <t>Sped</t>
        </is>
      </c>
      <c r="X35" s="258" t="inlineStr">
        <is>
          <t>Sped</t>
        </is>
      </c>
      <c r="Y35" s="258" t="inlineStr">
        <is>
          <t>Level 2</t>
        </is>
      </c>
      <c r="Z35" s="258" t="inlineStr">
        <is>
          <t>Level 3</t>
        </is>
      </c>
      <c r="AA35" s="257" t="n"/>
      <c r="AB35" s="263" t="n"/>
      <c r="AC35" s="263" t="n"/>
      <c r="AD35" s="257" t="n"/>
      <c r="AE35" s="263" t="inlineStr">
        <is>
          <t>Yes</t>
        </is>
      </c>
      <c r="AF35" s="254" t="n"/>
      <c r="AG35" s="257" t="n"/>
      <c r="AH35" s="257" t="n"/>
      <c r="AI35" s="263" t="n"/>
      <c r="AJ35" s="263" t="n"/>
      <c r="AK35" s="263" t="n"/>
      <c r="AL35" s="254" t="n"/>
      <c r="AM35" s="263" t="n"/>
      <c r="AN35" s="263" t="n"/>
      <c r="AO35" s="307" t="n"/>
      <c r="AP35" s="305" t="inlineStr">
        <is>
          <t>x</t>
        </is>
      </c>
    </row>
    <row r="36" ht="15" customFormat="1" customHeight="1" s="305">
      <c r="A36" s="254" t="inlineStr">
        <is>
          <t>AnonLast112</t>
        </is>
      </c>
      <c r="B36" s="254" t="inlineStr">
        <is>
          <t>AnonFirst112</t>
        </is>
      </c>
      <c r="C36" s="254" t="n">
        <v>35546</v>
      </c>
      <c r="D36" s="255" t="n">
        <v>6</v>
      </c>
      <c r="E36" s="255" t="inlineStr">
        <is>
          <t>F</t>
        </is>
      </c>
      <c r="F36" s="254" t="inlineStr">
        <is>
          <t>Street</t>
        </is>
      </c>
      <c r="G36" s="254" t="inlineStr">
        <is>
          <t>Siskiyous</t>
        </is>
      </c>
      <c r="H36" s="304" t="n">
        <v>40423</v>
      </c>
      <c r="I36" s="254" t="n"/>
      <c r="J36" s="259" t="n"/>
      <c r="K36" s="254" t="n"/>
      <c r="L36" s="254" t="n"/>
      <c r="M36" s="254" t="n"/>
      <c r="N36" s="254" t="n"/>
      <c r="O36" s="254" t="n"/>
      <c r="P36" s="254" t="n"/>
      <c r="Q36" s="264" t="n"/>
      <c r="R36" s="254" t="n"/>
      <c r="S36" s="254" t="n"/>
      <c r="T36" s="254" t="n">
        <v>1</v>
      </c>
      <c r="U36" s="254" t="n">
        <v>2</v>
      </c>
      <c r="V36" s="259" t="inlineStr">
        <is>
          <t>pre alg</t>
        </is>
      </c>
      <c r="W36" s="264" t="inlineStr">
        <is>
          <t>Grade</t>
        </is>
      </c>
      <c r="X36" s="259" t="inlineStr">
        <is>
          <t>Above</t>
        </is>
      </c>
      <c r="Y36" s="258" t="inlineStr">
        <is>
          <t>Mid 6</t>
        </is>
      </c>
      <c r="Z36" s="258" t="inlineStr">
        <is>
          <t>Early 6</t>
        </is>
      </c>
      <c r="AA36" s="254" t="n"/>
      <c r="AB36" s="264" t="n"/>
      <c r="AC36" s="264" t="n"/>
      <c r="AD36" s="257" t="n"/>
      <c r="AE36" s="264" t="n"/>
      <c r="AF36" s="254" t="n"/>
      <c r="AG36" s="254" t="n"/>
      <c r="AH36" s="254" t="n"/>
      <c r="AI36" s="264" t="n"/>
      <c r="AJ36" s="264" t="n"/>
      <c r="AK36" s="264" t="n"/>
      <c r="AL36" s="254" t="n"/>
      <c r="AM36" s="264" t="n"/>
      <c r="AN36" s="263" t="n"/>
    </row>
    <row r="37" ht="15" customFormat="1" customHeight="1" s="305">
      <c r="A37" s="254" t="inlineStr">
        <is>
          <t>AnonLast34</t>
        </is>
      </c>
      <c r="B37" s="254" t="inlineStr">
        <is>
          <t>AnonFirst34</t>
        </is>
      </c>
      <c r="C37" s="254" t="n">
        <v>35377</v>
      </c>
      <c r="D37" s="303" t="n">
        <v>6</v>
      </c>
      <c r="E37" s="255" t="inlineStr">
        <is>
          <t>M</t>
        </is>
      </c>
      <c r="F37" s="254" t="inlineStr">
        <is>
          <t>Guerin</t>
        </is>
      </c>
      <c r="G37" s="254" t="inlineStr">
        <is>
          <t>Siskiyous</t>
        </is>
      </c>
      <c r="H37" s="304" t="n">
        <v>40095</v>
      </c>
      <c r="I37" s="254" t="n"/>
      <c r="J37" s="254" t="n"/>
      <c r="K37" s="254" t="n"/>
      <c r="L37" s="254" t="n"/>
      <c r="M37" s="254" t="n"/>
      <c r="N37" s="257" t="n"/>
      <c r="O37" s="254" t="n"/>
      <c r="P37" s="254" t="n"/>
      <c r="Q37" s="254" t="n"/>
      <c r="R37" s="254" t="n"/>
      <c r="S37" s="254" t="n"/>
      <c r="T37" s="254" t="n">
        <v>2</v>
      </c>
      <c r="U37" s="254" t="n">
        <v>3</v>
      </c>
      <c r="V37" s="259" t="inlineStr">
        <is>
          <t>pre alg</t>
        </is>
      </c>
      <c r="W37" s="254" t="inlineStr">
        <is>
          <t>Grade</t>
        </is>
      </c>
      <c r="X37" s="254" t="inlineStr">
        <is>
          <t>Grade</t>
        </is>
      </c>
      <c r="Y37" s="258" t="inlineStr">
        <is>
          <t>Early 6</t>
        </is>
      </c>
      <c r="Z37" s="258" t="inlineStr">
        <is>
          <t>Level 5</t>
        </is>
      </c>
      <c r="AA37" s="254" t="inlineStr">
        <is>
          <t>R</t>
        </is>
      </c>
      <c r="AB37" s="254" t="n"/>
      <c r="AC37" s="254" t="n"/>
      <c r="AD37" s="257" t="n"/>
      <c r="AE37" s="254" t="n"/>
      <c r="AF37" s="254" t="n"/>
      <c r="AG37" s="254" t="n"/>
      <c r="AH37" s="254" t="n"/>
      <c r="AI37" s="254" t="n"/>
      <c r="AJ37" s="254" t="n"/>
      <c r="AK37" s="254" t="n"/>
      <c r="AL37" s="254" t="n"/>
      <c r="AM37" s="254" t="n"/>
      <c r="AN37" s="264" t="n"/>
      <c r="AP37" s="305" t="inlineStr">
        <is>
          <t>x</t>
        </is>
      </c>
    </row>
    <row r="38" ht="15" customFormat="1" customHeight="1" s="305">
      <c r="A38" s="254" t="inlineStr">
        <is>
          <t>AnonLast48</t>
        </is>
      </c>
      <c r="B38" s="254" t="inlineStr">
        <is>
          <t>AnonFirst48</t>
        </is>
      </c>
      <c r="C38" s="254" t="n">
        <v>35826</v>
      </c>
      <c r="D38" s="303" t="n">
        <v>6</v>
      </c>
      <c r="E38" s="255" t="inlineStr">
        <is>
          <t>M</t>
        </is>
      </c>
      <c r="F38" s="254" t="inlineStr">
        <is>
          <t>Multanen</t>
        </is>
      </c>
      <c r="G38" s="254" t="inlineStr">
        <is>
          <t>Cascades</t>
        </is>
      </c>
      <c r="H38" s="304" t="n">
        <v>40364</v>
      </c>
      <c r="I38" s="254" t="n"/>
      <c r="J38" s="254" t="n"/>
      <c r="K38" s="254" t="n"/>
      <c r="L38" s="254" t="n"/>
      <c r="M38" s="254" t="n"/>
      <c r="N38" s="257" t="n"/>
      <c r="O38" s="254" t="n"/>
      <c r="P38" s="254" t="n"/>
      <c r="Q38" s="254" t="n"/>
      <c r="R38" s="254" t="n"/>
      <c r="S38" s="254" t="n"/>
      <c r="T38" s="254" t="n">
        <v>2</v>
      </c>
      <c r="U38" s="254" t="n">
        <v>2</v>
      </c>
      <c r="V38" s="259" t="inlineStr">
        <is>
          <t>pre alg</t>
        </is>
      </c>
      <c r="W38" s="254" t="inlineStr">
        <is>
          <t>Below</t>
        </is>
      </c>
      <c r="X38" s="257" t="inlineStr">
        <is>
          <t>Grade</t>
        </is>
      </c>
      <c r="Y38" s="258" t="inlineStr">
        <is>
          <t>Late 6</t>
        </is>
      </c>
      <c r="Z38" s="258" t="inlineStr">
        <is>
          <t>Early 6</t>
        </is>
      </c>
      <c r="AA38" s="254" t="n"/>
      <c r="AB38" s="254" t="n"/>
      <c r="AC38" s="254" t="n"/>
      <c r="AD38" s="257" t="n"/>
      <c r="AE38" s="254" t="n"/>
      <c r="AF38" s="254" t="n"/>
      <c r="AG38" s="254" t="n"/>
      <c r="AH38" s="254" t="n"/>
      <c r="AJ38" s="254" t="n"/>
      <c r="AK38" s="254" t="n"/>
      <c r="AL38" s="254" t="n"/>
      <c r="AN38" s="264" t="n"/>
      <c r="AO38" s="307" t="n"/>
    </row>
    <row r="39" ht="15" customFormat="1" customHeight="1" s="305">
      <c r="A39" s="254" t="inlineStr">
        <is>
          <t>AnonLast10</t>
        </is>
      </c>
      <c r="B39" s="254" t="inlineStr">
        <is>
          <t>AnonFirst10</t>
        </is>
      </c>
      <c r="C39" s="254" t="n">
        <v>38189</v>
      </c>
      <c r="D39" s="255" t="n">
        <v>6</v>
      </c>
      <c r="E39" s="255" t="inlineStr">
        <is>
          <t>F</t>
        </is>
      </c>
      <c r="F39" s="254" t="inlineStr">
        <is>
          <t>Werthaiser</t>
        </is>
      </c>
      <c r="G39" s="254" t="inlineStr">
        <is>
          <t>Cascades</t>
        </is>
      </c>
      <c r="H39" s="304" t="n">
        <v>40230</v>
      </c>
      <c r="I39" s="254" t="n"/>
      <c r="J39" s="254" t="inlineStr">
        <is>
          <t>Yes</t>
        </is>
      </c>
      <c r="K39" s="254" t="n"/>
      <c r="L39" s="254" t="n"/>
      <c r="M39" s="254" t="n"/>
      <c r="N39" s="257" t="inlineStr">
        <is>
          <t>Current</t>
        </is>
      </c>
      <c r="O39" s="254" t="inlineStr">
        <is>
          <t>Current</t>
        </is>
      </c>
      <c r="P39" s="257" t="n"/>
      <c r="Q39" s="257" t="n"/>
      <c r="R39" s="254" t="n"/>
      <c r="S39" s="254" t="n"/>
      <c r="T39" s="254" t="n">
        <v>2</v>
      </c>
      <c r="U39" s="254" t="n">
        <v>2</v>
      </c>
      <c r="V39" s="258" t="inlineStr">
        <is>
          <t>7th</t>
        </is>
      </c>
      <c r="W39" s="257" t="inlineStr">
        <is>
          <t>Grade</t>
        </is>
      </c>
      <c r="X39" s="257" t="inlineStr">
        <is>
          <t>Above</t>
        </is>
      </c>
      <c r="Y39" s="258" t="inlineStr">
        <is>
          <t>Early 6</t>
        </is>
      </c>
      <c r="Z39" s="258" t="inlineStr">
        <is>
          <t>Early 6</t>
        </is>
      </c>
      <c r="AA39" s="254" t="n"/>
      <c r="AB39" s="257" t="n"/>
      <c r="AC39" s="257" t="n"/>
      <c r="AD39" s="257" t="n"/>
      <c r="AE39" s="257" t="n"/>
      <c r="AF39" s="254" t="n"/>
      <c r="AG39" s="254" t="n"/>
      <c r="AH39" s="254" t="n"/>
      <c r="AI39" s="257" t="n"/>
      <c r="AJ39" s="257" t="n"/>
      <c r="AK39" s="257" t="inlineStr">
        <is>
          <t>Yes</t>
        </is>
      </c>
      <c r="AL39" s="254" t="n"/>
      <c r="AM39" s="257" t="n"/>
      <c r="AN39" s="264" t="n"/>
    </row>
    <row r="40" ht="15" customFormat="1" customHeight="1" s="305">
      <c r="A40" s="254" t="inlineStr">
        <is>
          <t>AnonLast107</t>
        </is>
      </c>
      <c r="B40" s="254" t="inlineStr">
        <is>
          <t>AnonFirst107</t>
        </is>
      </c>
      <c r="C40" s="254" t="n">
        <v>35438</v>
      </c>
      <c r="D40" s="255" t="n">
        <v>6</v>
      </c>
      <c r="E40" s="255" t="inlineStr">
        <is>
          <t>M</t>
        </is>
      </c>
      <c r="F40" s="254" t="inlineStr">
        <is>
          <t>Oehler</t>
        </is>
      </c>
      <c r="G40" s="254" t="inlineStr">
        <is>
          <t>Cascades</t>
        </is>
      </c>
      <c r="H40" s="304" t="n">
        <v>40248</v>
      </c>
      <c r="I40" s="254" t="n"/>
      <c r="J40" s="254" t="n"/>
      <c r="K40" s="254" t="n"/>
      <c r="L40" s="254" t="n"/>
      <c r="M40" s="254" t="n"/>
      <c r="N40" s="254" t="n"/>
      <c r="O40" s="254" t="n"/>
      <c r="P40" s="254" t="n"/>
      <c r="Q40" s="254" t="n"/>
      <c r="R40" s="254" t="n"/>
      <c r="S40" s="254" t="n"/>
      <c r="T40" s="254" t="n">
        <v>1</v>
      </c>
      <c r="U40" s="254" t="n">
        <v>1</v>
      </c>
      <c r="V40" s="259" t="inlineStr">
        <is>
          <t>pre alg</t>
        </is>
      </c>
      <c r="W40" s="254" t="n"/>
      <c r="X40" s="257" t="inlineStr">
        <is>
          <t>Grade</t>
        </is>
      </c>
      <c r="Y40" s="258" t="inlineStr">
        <is>
          <t xml:space="preserve"> </t>
        </is>
      </c>
      <c r="Z40" s="258" t="inlineStr">
        <is>
          <t xml:space="preserve"> </t>
        </is>
      </c>
      <c r="AA40" s="254" t="n"/>
      <c r="AB40" s="254" t="n"/>
      <c r="AC40" s="254" t="n"/>
      <c r="AD40" s="257" t="n"/>
      <c r="AE40" s="254" t="n"/>
      <c r="AF40" s="254" t="n"/>
      <c r="AG40" s="254" t="n"/>
      <c r="AH40" s="254" t="n"/>
      <c r="AI40" s="254" t="n"/>
      <c r="AJ40" s="254" t="n"/>
      <c r="AK40" s="254" t="n"/>
      <c r="AL40" s="254" t="n"/>
      <c r="AM40" s="254" t="n"/>
      <c r="AN40" s="264" t="n"/>
    </row>
    <row r="41" ht="15" customFormat="1" customHeight="1" s="305">
      <c r="A41" s="254" t="inlineStr">
        <is>
          <t>AnonLast17</t>
        </is>
      </c>
      <c r="B41" s="254" t="inlineStr">
        <is>
          <t>AnonFirst17</t>
        </is>
      </c>
      <c r="C41" s="254" t="n">
        <v>35440</v>
      </c>
      <c r="D41" s="255" t="n">
        <v>6</v>
      </c>
      <c r="E41" s="255" t="inlineStr">
        <is>
          <t>M</t>
        </is>
      </c>
      <c r="F41" s="254" t="inlineStr">
        <is>
          <t>Oehler</t>
        </is>
      </c>
      <c r="G41" s="254" t="inlineStr">
        <is>
          <t>Cascades</t>
        </is>
      </c>
      <c r="H41" s="304" t="n">
        <v>40248</v>
      </c>
      <c r="I41" s="254" t="n"/>
      <c r="J41" s="254" t="n"/>
      <c r="K41" s="254" t="n"/>
      <c r="L41" s="254" t="n"/>
      <c r="M41" s="254" t="n"/>
      <c r="N41" s="254" t="n"/>
      <c r="O41" s="254" t="n"/>
      <c r="P41" s="254" t="n"/>
      <c r="Q41" s="254" t="n"/>
      <c r="R41" s="254" t="n"/>
      <c r="S41" s="254" t="n"/>
      <c r="T41" s="254" t="n">
        <v>1</v>
      </c>
      <c r="U41" s="254" t="n">
        <v>2</v>
      </c>
      <c r="V41" s="259" t="inlineStr">
        <is>
          <t>7th</t>
        </is>
      </c>
      <c r="W41" s="254" t="n"/>
      <c r="X41" s="257" t="n"/>
      <c r="Y41" s="258" t="inlineStr">
        <is>
          <t xml:space="preserve"> </t>
        </is>
      </c>
      <c r="Z41" s="258" t="inlineStr">
        <is>
          <t xml:space="preserve"> </t>
        </is>
      </c>
      <c r="AA41" s="254" t="n"/>
      <c r="AB41" s="254" t="n"/>
      <c r="AC41" s="254" t="n"/>
      <c r="AD41" s="257" t="n"/>
      <c r="AE41" s="254" t="n"/>
      <c r="AF41" s="254" t="n"/>
      <c r="AG41" s="254" t="n"/>
      <c r="AH41" s="254" t="n"/>
      <c r="AI41" s="266" t="n"/>
      <c r="AJ41" s="254" t="n"/>
      <c r="AK41" s="254" t="n"/>
      <c r="AL41" s="254" t="n"/>
      <c r="AM41" s="254" t="n"/>
      <c r="AN41" s="264" t="n"/>
    </row>
    <row r="42" customFormat="1" s="305">
      <c r="A42" s="254" t="inlineStr">
        <is>
          <t>AnonLast42</t>
        </is>
      </c>
      <c r="B42" s="254" t="inlineStr">
        <is>
          <t>AnonFirst42</t>
        </is>
      </c>
      <c r="C42" s="254" t="n">
        <v>39134</v>
      </c>
      <c r="D42" s="303" t="n">
        <v>6</v>
      </c>
      <c r="E42" s="255" t="inlineStr">
        <is>
          <t>F</t>
        </is>
      </c>
      <c r="F42" s="254" t="inlineStr">
        <is>
          <t>Oehler</t>
        </is>
      </c>
      <c r="G42" s="254" t="inlineStr">
        <is>
          <t>Cascades</t>
        </is>
      </c>
      <c r="H42" s="304" t="n">
        <v>40108</v>
      </c>
      <c r="I42" s="254" t="n"/>
      <c r="J42" s="254" t="n"/>
      <c r="K42" s="254" t="n"/>
      <c r="L42" s="254" t="n"/>
      <c r="M42" s="254" t="n"/>
      <c r="N42" s="254" t="n"/>
      <c r="O42" s="254" t="n"/>
      <c r="P42" s="254" t="n"/>
      <c r="Q42" s="254" t="n"/>
      <c r="R42" s="254" t="n"/>
      <c r="S42" s="254" t="n"/>
      <c r="T42" s="254" t="n">
        <v>1</v>
      </c>
      <c r="U42" s="254" t="n">
        <v>1</v>
      </c>
      <c r="V42" s="259" t="inlineStr">
        <is>
          <t>ALG</t>
        </is>
      </c>
      <c r="W42" s="254" t="inlineStr">
        <is>
          <t>Above</t>
        </is>
      </c>
      <c r="X42" s="257" t="inlineStr">
        <is>
          <t>Above</t>
        </is>
      </c>
      <c r="Y42" s="258" t="inlineStr">
        <is>
          <t>Level 8</t>
        </is>
      </c>
      <c r="Z42" s="258" t="inlineStr">
        <is>
          <t>Late 6</t>
        </is>
      </c>
      <c r="AA42" s="254" t="n"/>
      <c r="AB42" s="254" t="n"/>
      <c r="AC42" s="254" t="n"/>
      <c r="AD42" s="257" t="n"/>
      <c r="AE42" s="254" t="n"/>
      <c r="AF42" s="254" t="n"/>
      <c r="AG42" s="254" t="n"/>
      <c r="AH42" s="254" t="n"/>
      <c r="AI42" s="254" t="n"/>
      <c r="AJ42" s="254" t="n"/>
      <c r="AK42" s="254" t="n"/>
      <c r="AL42" s="254" t="inlineStr">
        <is>
          <t>Yes</t>
        </is>
      </c>
      <c r="AM42" s="254" t="n"/>
      <c r="AN42" s="264" t="n"/>
      <c r="AP42" s="305" t="inlineStr">
        <is>
          <t>x</t>
        </is>
      </c>
      <c r="AQ42" s="306" t="n"/>
    </row>
    <row r="43" ht="15" customFormat="1" customHeight="1" s="305">
      <c r="A43" s="254" t="inlineStr">
        <is>
          <t>AnonLast99</t>
        </is>
      </c>
      <c r="B43" s="254" t="inlineStr">
        <is>
          <t>AnonFirst99</t>
        </is>
      </c>
      <c r="C43" s="254" t="n">
        <v>37701</v>
      </c>
      <c r="D43" s="303" t="n">
        <v>6</v>
      </c>
      <c r="E43" s="255" t="inlineStr">
        <is>
          <t>F</t>
        </is>
      </c>
      <c r="F43" s="254" t="inlineStr">
        <is>
          <t>Guerin</t>
        </is>
      </c>
      <c r="G43" s="254" t="inlineStr">
        <is>
          <t>Siskiyous</t>
        </is>
      </c>
      <c r="H43" s="304" t="n">
        <v>40291</v>
      </c>
      <c r="I43" s="254" t="n"/>
      <c r="J43" s="254" t="inlineStr">
        <is>
          <t>Yes</t>
        </is>
      </c>
      <c r="K43" s="254" t="inlineStr">
        <is>
          <t>Current</t>
        </is>
      </c>
      <c r="L43" s="254" t="inlineStr">
        <is>
          <t>Current</t>
        </is>
      </c>
      <c r="M43" s="254" t="inlineStr">
        <is>
          <t>Current</t>
        </is>
      </c>
      <c r="N43" s="254" t="inlineStr">
        <is>
          <t>Current</t>
        </is>
      </c>
      <c r="O43" s="254" t="inlineStr">
        <is>
          <t>Current</t>
        </is>
      </c>
      <c r="P43" s="254" t="n"/>
      <c r="Q43" s="254" t="n"/>
      <c r="R43" s="254" t="n"/>
      <c r="S43" s="254" t="n"/>
      <c r="T43" s="254" t="n">
        <v>3</v>
      </c>
      <c r="U43" s="254" t="n">
        <v>1</v>
      </c>
      <c r="V43" s="259" t="inlineStr">
        <is>
          <t>sped</t>
        </is>
      </c>
      <c r="W43" s="254" t="inlineStr">
        <is>
          <t>Sped</t>
        </is>
      </c>
      <c r="X43" s="257" t="inlineStr">
        <is>
          <t>Sped</t>
        </is>
      </c>
      <c r="Y43" s="258" t="inlineStr">
        <is>
          <t>Level 1</t>
        </is>
      </c>
      <c r="Z43" s="258" t="inlineStr">
        <is>
          <t>Level K</t>
        </is>
      </c>
      <c r="AA43" s="254" t="n"/>
      <c r="AB43" s="254" t="n"/>
      <c r="AC43" s="254" t="n"/>
      <c r="AD43" s="257" t="n"/>
      <c r="AE43" s="254" t="n"/>
      <c r="AF43" s="254" t="n"/>
      <c r="AG43" s="254" t="n"/>
      <c r="AH43" s="254" t="n"/>
      <c r="AI43" s="266" t="n"/>
      <c r="AJ43" s="254" t="n"/>
      <c r="AK43" s="254" t="n"/>
      <c r="AL43" s="254" t="n"/>
      <c r="AM43" s="254" t="n"/>
      <c r="AN43" s="264" t="n"/>
      <c r="AP43" s="305" t="inlineStr">
        <is>
          <t>x</t>
        </is>
      </c>
    </row>
    <row r="44" ht="15" customFormat="1" customHeight="1" s="305">
      <c r="A44" s="254" t="inlineStr">
        <is>
          <t>AnonLast29</t>
        </is>
      </c>
      <c r="B44" s="254" t="inlineStr">
        <is>
          <t>AnonFirst29</t>
        </is>
      </c>
      <c r="C44" s="254" t="n">
        <v>35710</v>
      </c>
      <c r="D44" s="255" t="n">
        <v>6</v>
      </c>
      <c r="E44" s="255" t="inlineStr">
        <is>
          <t>M</t>
        </is>
      </c>
      <c r="F44" s="254" t="inlineStr">
        <is>
          <t>Werthaiser</t>
        </is>
      </c>
      <c r="G44" s="254" t="inlineStr">
        <is>
          <t>Cascades</t>
        </is>
      </c>
      <c r="H44" s="304" t="n">
        <v>40307</v>
      </c>
      <c r="I44" s="254" t="n"/>
      <c r="J44" s="254" t="n"/>
      <c r="K44" s="254" t="n"/>
      <c r="L44" s="254" t="n"/>
      <c r="M44" s="254" t="n"/>
      <c r="N44" s="254" t="n"/>
      <c r="O44" s="254" t="n"/>
      <c r="P44" s="254" t="n"/>
      <c r="Q44" s="254" t="n"/>
      <c r="R44" s="254" t="n"/>
      <c r="S44" s="254" t="n"/>
      <c r="T44" s="254" t="n">
        <v>1</v>
      </c>
      <c r="U44" s="254" t="n">
        <v>2</v>
      </c>
      <c r="V44" s="259" t="inlineStr">
        <is>
          <t>pre alg</t>
        </is>
      </c>
      <c r="W44" s="254" t="inlineStr">
        <is>
          <t>Grade</t>
        </is>
      </c>
      <c r="X44" s="257" t="inlineStr">
        <is>
          <t>Grade</t>
        </is>
      </c>
      <c r="Y44" s="258" t="inlineStr">
        <is>
          <t>Mid 6</t>
        </is>
      </c>
      <c r="Z44" s="258" t="inlineStr">
        <is>
          <t>Mid 6</t>
        </is>
      </c>
      <c r="AA44" s="254" t="n"/>
      <c r="AB44" s="254" t="n"/>
      <c r="AC44" s="254" t="n"/>
      <c r="AD44" s="257" t="n"/>
      <c r="AE44" s="254" t="n"/>
      <c r="AF44" s="254" t="n"/>
      <c r="AG44" s="254" t="n"/>
      <c r="AH44" s="254" t="n"/>
      <c r="AI44" s="254" t="n"/>
      <c r="AJ44" s="254" t="n"/>
      <c r="AK44" s="254" t="n"/>
      <c r="AL44" s="254" t="n"/>
      <c r="AM44" s="254" t="n"/>
      <c r="AN44" s="267" t="n"/>
      <c r="AP44" s="305" t="inlineStr">
        <is>
          <t>x</t>
        </is>
      </c>
    </row>
    <row r="45" ht="15" customFormat="1" customHeight="1" s="305">
      <c r="A45" s="254" t="inlineStr">
        <is>
          <t>AnonLast57</t>
        </is>
      </c>
      <c r="B45" s="254" t="inlineStr">
        <is>
          <t>AnonFirst57</t>
        </is>
      </c>
      <c r="C45" s="254" t="n">
        <v>39218</v>
      </c>
      <c r="D45" s="255" t="n">
        <v>6</v>
      </c>
      <c r="E45" s="255" t="inlineStr">
        <is>
          <t>F</t>
        </is>
      </c>
      <c r="F45" s="254" t="inlineStr">
        <is>
          <t>Werthaiser</t>
        </is>
      </c>
      <c r="G45" s="254" t="inlineStr">
        <is>
          <t>Cascades</t>
        </is>
      </c>
      <c r="H45" s="304" t="n">
        <v>40310</v>
      </c>
      <c r="I45" s="254" t="n"/>
      <c r="J45" s="254" t="n"/>
      <c r="K45" s="254" t="n"/>
      <c r="L45" s="254" t="n"/>
      <c r="M45" s="254" t="n"/>
      <c r="N45" s="254" t="n"/>
      <c r="O45" s="254" t="n"/>
      <c r="P45" s="254" t="n"/>
      <c r="Q45" s="254" t="n"/>
      <c r="R45" s="254" t="n"/>
      <c r="S45" s="254" t="n"/>
      <c r="T45" s="254" t="n">
        <v>2</v>
      </c>
      <c r="U45" s="254" t="n">
        <v>2</v>
      </c>
      <c r="V45" s="259" t="inlineStr">
        <is>
          <t>7th</t>
        </is>
      </c>
      <c r="W45" s="254" t="inlineStr">
        <is>
          <t>Grade</t>
        </is>
      </c>
      <c r="X45" s="257" t="inlineStr">
        <is>
          <t>Grade</t>
        </is>
      </c>
      <c r="Y45" s="258" t="inlineStr">
        <is>
          <t>Mid 6</t>
        </is>
      </c>
      <c r="Z45" s="258" t="inlineStr">
        <is>
          <t>Level 5</t>
        </is>
      </c>
      <c r="AA45" s="254" t="n"/>
      <c r="AB45" s="254" t="n"/>
      <c r="AC45" s="254" t="n"/>
      <c r="AD45" s="257" t="n"/>
      <c r="AE45" s="254" t="n"/>
      <c r="AF45" s="254" t="n"/>
      <c r="AG45" s="254" t="n"/>
      <c r="AH45" s="254" t="n"/>
      <c r="AI45" s="254" t="n"/>
      <c r="AJ45" s="254" t="n"/>
      <c r="AK45" s="254" t="n"/>
      <c r="AL45" s="254" t="n"/>
      <c r="AM45" s="254" t="n"/>
      <c r="AN45" s="264" t="n"/>
      <c r="AP45" s="305" t="inlineStr">
        <is>
          <t>x</t>
        </is>
      </c>
      <c r="AQ45" s="306" t="n"/>
    </row>
    <row r="46" ht="15" customFormat="1" customHeight="1" s="305">
      <c r="A46" s="254" t="inlineStr">
        <is>
          <t>AnonLast113</t>
        </is>
      </c>
      <c r="B46" s="254" t="inlineStr">
        <is>
          <t>AnonFirst113</t>
        </is>
      </c>
      <c r="C46" s="254" t="n">
        <v>35549</v>
      </c>
      <c r="D46" s="255" t="n">
        <v>6</v>
      </c>
      <c r="E46" s="255" t="inlineStr">
        <is>
          <t>F</t>
        </is>
      </c>
      <c r="F46" s="254" t="inlineStr">
        <is>
          <t>Street</t>
        </is>
      </c>
      <c r="G46" s="254" t="inlineStr">
        <is>
          <t>Siskiyous</t>
        </is>
      </c>
      <c r="H46" s="304" t="n">
        <v>40346</v>
      </c>
      <c r="I46" s="254" t="n"/>
      <c r="J46" s="254" t="n"/>
      <c r="K46" s="254" t="n"/>
      <c r="L46" s="254" t="n"/>
      <c r="M46" s="254" t="n"/>
      <c r="N46" s="254" t="n"/>
      <c r="O46" s="254" t="n"/>
      <c r="P46" s="254" t="n"/>
      <c r="Q46" s="254" t="n"/>
      <c r="R46" s="254" t="n"/>
      <c r="S46" s="254" t="n"/>
      <c r="T46" s="254" t="n">
        <v>1</v>
      </c>
      <c r="U46" s="254" t="n">
        <v>1</v>
      </c>
      <c r="V46" s="259" t="inlineStr">
        <is>
          <t>pre alg</t>
        </is>
      </c>
      <c r="W46" s="254" t="inlineStr">
        <is>
          <t>Grade</t>
        </is>
      </c>
      <c r="X46" s="254" t="inlineStr">
        <is>
          <t>Grade</t>
        </is>
      </c>
      <c r="Y46" s="258" t="inlineStr">
        <is>
          <t>Late 6</t>
        </is>
      </c>
      <c r="Z46" s="258" t="inlineStr">
        <is>
          <t>Mid 6</t>
        </is>
      </c>
      <c r="AA46" s="254" t="n"/>
      <c r="AB46" s="254" t="n"/>
      <c r="AC46" s="254" t="n"/>
      <c r="AD46" s="257" t="n"/>
      <c r="AE46" s="254" t="n"/>
      <c r="AF46" s="254" t="n"/>
      <c r="AG46" s="254" t="n"/>
      <c r="AH46" s="254" t="n"/>
      <c r="AI46" s="254" t="n"/>
      <c r="AJ46" s="254" t="n"/>
      <c r="AK46" s="254" t="inlineStr">
        <is>
          <t>Yes</t>
        </is>
      </c>
      <c r="AL46" s="254" t="n"/>
      <c r="AM46" s="254" t="n"/>
      <c r="AN46" s="264" t="n"/>
      <c r="AP46" s="305" t="inlineStr">
        <is>
          <t>x</t>
        </is>
      </c>
    </row>
    <row r="47" customFormat="1" s="305">
      <c r="A47" s="254" t="inlineStr">
        <is>
          <t>AnonLast58</t>
        </is>
      </c>
      <c r="B47" s="254" t="inlineStr">
        <is>
          <t>AnonFirst58</t>
        </is>
      </c>
      <c r="C47" s="254" t="n">
        <v>35711</v>
      </c>
      <c r="D47" s="255" t="n">
        <v>6</v>
      </c>
      <c r="E47" s="255" t="inlineStr">
        <is>
          <t>F</t>
        </is>
      </c>
      <c r="F47" s="254" t="inlineStr">
        <is>
          <t>Kolni</t>
        </is>
      </c>
      <c r="G47" s="254" t="inlineStr">
        <is>
          <t>Siskiyous</t>
        </is>
      </c>
      <c r="H47" s="304" t="n">
        <v>40392</v>
      </c>
      <c r="I47" s="254" t="n"/>
      <c r="J47" s="254" t="n"/>
      <c r="K47" s="254" t="n"/>
      <c r="L47" s="254" t="n"/>
      <c r="M47" s="254" t="n"/>
      <c r="N47" s="254" t="n"/>
      <c r="O47" s="254" t="n"/>
      <c r="P47" s="257" t="n"/>
      <c r="Q47" s="257" t="n"/>
      <c r="R47" s="254" t="n"/>
      <c r="S47" s="254" t="n"/>
      <c r="T47" s="257" t="n">
        <v>1</v>
      </c>
      <c r="U47" s="257" t="n">
        <v>1</v>
      </c>
      <c r="V47" s="258" t="inlineStr">
        <is>
          <t>pre alg</t>
        </is>
      </c>
      <c r="W47" s="257" t="inlineStr">
        <is>
          <t>Grade</t>
        </is>
      </c>
      <c r="X47" s="257" t="inlineStr">
        <is>
          <t>Above</t>
        </is>
      </c>
      <c r="Y47" s="258" t="inlineStr">
        <is>
          <t>Late 6</t>
        </is>
      </c>
      <c r="Z47" s="258" t="inlineStr">
        <is>
          <t>Mid 6</t>
        </is>
      </c>
      <c r="AA47" s="257" t="n"/>
      <c r="AB47" s="257" t="n"/>
      <c r="AC47" s="257" t="n"/>
      <c r="AD47" s="257" t="n"/>
      <c r="AE47" s="257" t="n"/>
      <c r="AF47" s="254" t="n"/>
      <c r="AG47" s="257" t="n"/>
      <c r="AH47" s="257" t="n"/>
      <c r="AI47" s="257" t="n"/>
      <c r="AJ47" s="257" t="n"/>
      <c r="AK47" s="257" t="n"/>
      <c r="AL47" s="254" t="inlineStr">
        <is>
          <t>Yes</t>
        </is>
      </c>
      <c r="AM47" s="257" t="n"/>
      <c r="AN47" s="264" t="n"/>
      <c r="AP47" s="305" t="inlineStr">
        <is>
          <t>x</t>
        </is>
      </c>
      <c r="AQ47" s="306" t="n"/>
    </row>
    <row r="48" customFormat="1" s="305">
      <c r="A48" s="254" t="inlineStr">
        <is>
          <t>AnonLast18</t>
        </is>
      </c>
      <c r="B48" s="254" t="inlineStr">
        <is>
          <t>AnonFirst18</t>
        </is>
      </c>
      <c r="C48" s="254" t="n">
        <v>35411</v>
      </c>
      <c r="D48" s="303" t="n">
        <v>6</v>
      </c>
      <c r="E48" s="255" t="inlineStr">
        <is>
          <t>F</t>
        </is>
      </c>
      <c r="F48" s="254" t="inlineStr">
        <is>
          <t>Guerin</t>
        </is>
      </c>
      <c r="G48" s="254" t="inlineStr">
        <is>
          <t>Siskiyous</t>
        </is>
      </c>
      <c r="H48" s="304" t="n">
        <v>40128</v>
      </c>
      <c r="I48" s="254" t="n"/>
      <c r="J48" s="254" t="n"/>
      <c r="K48" s="254" t="n"/>
      <c r="L48" s="254" t="n"/>
      <c r="M48" s="254" t="n"/>
      <c r="N48" s="254" t="n"/>
      <c r="O48" s="254" t="n"/>
      <c r="P48" s="257" t="n"/>
      <c r="Q48" s="257" t="n"/>
      <c r="R48" s="254" t="n"/>
      <c r="S48" s="254" t="n"/>
      <c r="T48" s="257" t="n">
        <v>3</v>
      </c>
      <c r="U48" s="254" t="n">
        <v>1</v>
      </c>
      <c r="V48" s="259" t="inlineStr">
        <is>
          <t>7th</t>
        </is>
      </c>
      <c r="W48" s="257" t="inlineStr">
        <is>
          <t>Grade</t>
        </is>
      </c>
      <c r="X48" s="257" t="inlineStr">
        <is>
          <t>Below</t>
        </is>
      </c>
      <c r="Y48" s="258" t="inlineStr">
        <is>
          <t>Early 6</t>
        </is>
      </c>
      <c r="Z48" s="258" t="inlineStr">
        <is>
          <t>Level 4</t>
        </is>
      </c>
      <c r="AA48" s="254" t="n"/>
      <c r="AB48" s="257" t="n"/>
      <c r="AC48" s="257" t="n"/>
      <c r="AD48" s="257" t="n"/>
      <c r="AE48" s="257" t="inlineStr">
        <is>
          <t>Yes</t>
        </is>
      </c>
      <c r="AF48" s="254" t="n"/>
      <c r="AG48" s="254" t="n"/>
      <c r="AH48" s="254" t="n"/>
      <c r="AI48" s="257" t="n"/>
      <c r="AJ48" s="257" t="n"/>
      <c r="AK48" s="257" t="n"/>
      <c r="AL48" s="254" t="n"/>
      <c r="AM48" s="320" t="n"/>
      <c r="AO48" s="307" t="n"/>
    </row>
    <row r="49" customFormat="1" s="305">
      <c r="A49" s="254" t="inlineStr">
        <is>
          <t>AnonLast23</t>
        </is>
      </c>
      <c r="B49" s="254" t="inlineStr">
        <is>
          <t>AnonFirst23</t>
        </is>
      </c>
      <c r="C49" s="254" t="n">
        <v>35412</v>
      </c>
      <c r="D49" s="303" t="n">
        <v>6</v>
      </c>
      <c r="E49" s="255" t="inlineStr">
        <is>
          <t>M</t>
        </is>
      </c>
      <c r="F49" s="254" t="inlineStr">
        <is>
          <t>Street</t>
        </is>
      </c>
      <c r="G49" s="254" t="inlineStr">
        <is>
          <t>Siskiyous</t>
        </is>
      </c>
      <c r="H49" s="304" t="n">
        <v>40069</v>
      </c>
      <c r="I49" s="254" t="n"/>
      <c r="J49" s="254" t="n"/>
      <c r="K49" s="254" t="n"/>
      <c r="L49" s="254" t="n"/>
      <c r="M49" s="254" t="n"/>
      <c r="N49" s="254" t="n"/>
      <c r="O49" s="254" t="n"/>
      <c r="P49" s="254" t="inlineStr">
        <is>
          <t>Current</t>
        </is>
      </c>
      <c r="Q49" s="254" t="n"/>
      <c r="R49" s="254" t="n"/>
      <c r="S49" s="254" t="n"/>
      <c r="T49" s="254" t="n">
        <v>2</v>
      </c>
      <c r="U49" s="254" t="n">
        <v>1</v>
      </c>
      <c r="V49" s="259" t="inlineStr">
        <is>
          <t>pre alg</t>
        </is>
      </c>
      <c r="W49" s="254" t="inlineStr">
        <is>
          <t>Grade</t>
        </is>
      </c>
      <c r="X49" s="254" t="inlineStr">
        <is>
          <t>Grade</t>
        </is>
      </c>
      <c r="Y49" s="258" t="inlineStr">
        <is>
          <t>Early 6</t>
        </is>
      </c>
      <c r="Z49" s="258" t="inlineStr">
        <is>
          <t>Mid 6</t>
        </is>
      </c>
      <c r="AA49" s="254" t="n"/>
      <c r="AB49" s="254" t="n"/>
      <c r="AC49" s="254" t="n"/>
      <c r="AD49" s="257" t="n"/>
      <c r="AE49" s="254" t="n"/>
      <c r="AF49" s="254" t="n"/>
      <c r="AG49" s="254" t="n"/>
      <c r="AH49" s="254" t="n"/>
      <c r="AI49" s="254" t="n"/>
      <c r="AJ49" s="254" t="n"/>
      <c r="AK49" s="254" t="n"/>
      <c r="AL49" s="254" t="n"/>
      <c r="AM49" s="254" t="n"/>
    </row>
    <row r="50" customFormat="1" s="305">
      <c r="A50" s="254" t="n"/>
      <c r="B50" s="254" t="n"/>
      <c r="C50" s="254" t="n">
        <v>35348</v>
      </c>
      <c r="D50" s="255" t="n">
        <v>6</v>
      </c>
      <c r="E50" s="255" t="inlineStr">
        <is>
          <t>F</t>
        </is>
      </c>
      <c r="F50" s="254" t="inlineStr">
        <is>
          <t>Street</t>
        </is>
      </c>
      <c r="G50" s="254" t="inlineStr">
        <is>
          <t>Siskiyous</t>
        </is>
      </c>
      <c r="H50" s="304" t="n">
        <v>40217</v>
      </c>
      <c r="I50" s="254" t="n"/>
      <c r="J50" s="254" t="n"/>
      <c r="K50" s="254" t="n"/>
      <c r="L50" s="254" t="n"/>
      <c r="M50" s="254" t="n"/>
      <c r="N50" s="254" t="n"/>
      <c r="O50" s="254" t="n"/>
      <c r="P50" s="254" t="n"/>
      <c r="Q50" s="254" t="n"/>
      <c r="R50" s="254" t="n"/>
      <c r="S50" s="254" t="n"/>
      <c r="T50" s="254" t="n">
        <v>1</v>
      </c>
      <c r="U50" s="254" t="n">
        <v>1</v>
      </c>
      <c r="V50" s="259" t="inlineStr">
        <is>
          <t>pre alg</t>
        </is>
      </c>
      <c r="W50" s="254" t="inlineStr">
        <is>
          <t>Grade</t>
        </is>
      </c>
      <c r="X50" s="254" t="inlineStr">
        <is>
          <t>Grade</t>
        </is>
      </c>
      <c r="Y50" s="258" t="inlineStr">
        <is>
          <t>Mid 6</t>
        </is>
      </c>
      <c r="Z50" s="258" t="inlineStr">
        <is>
          <t>Mid 6</t>
        </is>
      </c>
      <c r="AA50" s="254" t="n"/>
      <c r="AB50" s="266" t="n"/>
      <c r="AC50" s="254" t="n"/>
      <c r="AD50" s="257" t="n"/>
      <c r="AE50" s="254" t="n"/>
      <c r="AF50" s="254" t="n"/>
      <c r="AG50" s="254" t="n"/>
      <c r="AH50" s="254" t="n"/>
      <c r="AI50" s="254" t="n"/>
      <c r="AJ50" s="254" t="n"/>
      <c r="AK50" s="254" t="n"/>
      <c r="AL50" s="254" t="n"/>
      <c r="AM50" s="254" t="n"/>
      <c r="AO50" s="307" t="n"/>
    </row>
    <row r="51" customFormat="1" s="305">
      <c r="A51" s="254" t="inlineStr">
        <is>
          <t>AnonLast104</t>
        </is>
      </c>
      <c r="B51" s="254" t="inlineStr">
        <is>
          <t>AnonFirst104</t>
        </is>
      </c>
      <c r="C51" s="254" t="n">
        <v>37991</v>
      </c>
      <c r="D51" s="255" t="n">
        <v>6</v>
      </c>
      <c r="E51" s="255" t="inlineStr">
        <is>
          <t>M</t>
        </is>
      </c>
      <c r="F51" s="254" t="inlineStr">
        <is>
          <t>Multanen</t>
        </is>
      </c>
      <c r="G51" s="254" t="inlineStr">
        <is>
          <t>Cascades</t>
        </is>
      </c>
      <c r="H51" s="304" t="n">
        <v>40190</v>
      </c>
      <c r="I51" s="254" t="n"/>
      <c r="J51" s="254" t="n"/>
      <c r="K51" s="254" t="n"/>
      <c r="L51" s="254" t="n"/>
      <c r="M51" s="254" t="n"/>
      <c r="N51" s="254" t="n"/>
      <c r="O51" s="254" t="n"/>
      <c r="P51" s="254" t="n"/>
      <c r="Q51" s="254" t="n"/>
      <c r="R51" s="254" t="n"/>
      <c r="S51" s="254" t="n"/>
      <c r="T51" s="254" t="n">
        <v>2</v>
      </c>
      <c r="U51" s="254" t="n">
        <v>1</v>
      </c>
      <c r="V51" s="259" t="inlineStr">
        <is>
          <t>pre alg</t>
        </is>
      </c>
      <c r="W51" s="254" t="inlineStr">
        <is>
          <t>Below</t>
        </is>
      </c>
      <c r="X51" s="257" t="inlineStr">
        <is>
          <t>Grade</t>
        </is>
      </c>
      <c r="Y51" s="258" t="inlineStr">
        <is>
          <t>Level 5</t>
        </is>
      </c>
      <c r="Z51" s="258" t="inlineStr">
        <is>
          <t>Level 5</t>
        </is>
      </c>
      <c r="AA51" s="254" t="n"/>
      <c r="AB51" s="266" t="n"/>
      <c r="AC51" s="254" t="n"/>
      <c r="AD51" s="257" t="n"/>
      <c r="AE51" s="254" t="n"/>
      <c r="AF51" s="254" t="n"/>
      <c r="AG51" s="254" t="n"/>
      <c r="AH51" s="254" t="n"/>
      <c r="AI51" s="254" t="n"/>
      <c r="AJ51" s="254" t="n"/>
      <c r="AK51" s="254" t="inlineStr">
        <is>
          <t>Yes</t>
        </is>
      </c>
      <c r="AL51" s="254" t="n"/>
      <c r="AM51" s="254" t="n"/>
    </row>
    <row r="52" customFormat="1" s="305">
      <c r="A52" s="254" t="inlineStr">
        <is>
          <t>AnonLast20</t>
        </is>
      </c>
      <c r="B52" s="254" t="inlineStr">
        <is>
          <t>AnonFirst20</t>
        </is>
      </c>
      <c r="C52" s="254" t="n">
        <v>35533</v>
      </c>
      <c r="D52" s="255" t="n">
        <v>6</v>
      </c>
      <c r="E52" s="255" t="inlineStr">
        <is>
          <t>M</t>
        </is>
      </c>
      <c r="F52" s="254" t="inlineStr">
        <is>
          <t>Pryor</t>
        </is>
      </c>
      <c r="G52" s="254" t="inlineStr">
        <is>
          <t>Cascades</t>
        </is>
      </c>
      <c r="H52" s="304" t="n">
        <v>40137</v>
      </c>
      <c r="I52" s="254" t="n"/>
      <c r="J52" s="254" t="n"/>
      <c r="K52" s="254" t="n"/>
      <c r="L52" s="254" t="n"/>
      <c r="M52" s="254" t="n"/>
      <c r="N52" s="254" t="n"/>
      <c r="O52" s="254" t="n"/>
      <c r="P52" s="254" t="n"/>
      <c r="Q52" s="254" t="n"/>
      <c r="R52" s="254" t="n"/>
      <c r="S52" s="254" t="n"/>
      <c r="T52" s="254" t="n">
        <v>3</v>
      </c>
      <c r="U52" s="254" t="n">
        <v>3</v>
      </c>
      <c r="V52" s="259" t="inlineStr">
        <is>
          <t>7th</t>
        </is>
      </c>
      <c r="W52" s="254" t="inlineStr">
        <is>
          <t>Below</t>
        </is>
      </c>
      <c r="X52" s="257" t="inlineStr">
        <is>
          <t>Below</t>
        </is>
      </c>
      <c r="Y52" s="258" t="inlineStr">
        <is>
          <t>Level 4</t>
        </is>
      </c>
      <c r="Z52" s="258" t="inlineStr">
        <is>
          <t>Level 5</t>
        </is>
      </c>
      <c r="AA52" s="254" t="n"/>
      <c r="AB52" s="254" t="n"/>
      <c r="AC52" s="254" t="inlineStr">
        <is>
          <t>Current</t>
        </is>
      </c>
      <c r="AD52" s="257" t="n"/>
      <c r="AE52" s="254" t="n"/>
      <c r="AF52" s="254" t="n"/>
      <c r="AG52" s="254" t="n"/>
      <c r="AH52" s="254" t="n"/>
      <c r="AI52" s="254" t="n"/>
      <c r="AJ52" s="254" t="n"/>
      <c r="AK52" s="254" t="n"/>
      <c r="AL52" s="254" t="n"/>
      <c r="AM52" s="254" t="n"/>
    </row>
    <row r="53" customFormat="1" s="305">
      <c r="A53" s="254" t="inlineStr">
        <is>
          <t>AnonLast64</t>
        </is>
      </c>
      <c r="B53" s="254" t="inlineStr">
        <is>
          <t>AnonFirst64</t>
        </is>
      </c>
      <c r="C53" s="254" t="n">
        <v>36200</v>
      </c>
      <c r="D53" s="255" t="n">
        <v>6</v>
      </c>
      <c r="E53" s="255" t="inlineStr">
        <is>
          <t>M</t>
        </is>
      </c>
      <c r="F53" s="254" t="inlineStr">
        <is>
          <t>Oehler</t>
        </is>
      </c>
      <c r="G53" s="254" t="inlineStr">
        <is>
          <t>Cascades</t>
        </is>
      </c>
      <c r="H53" s="304" t="n">
        <v>40125</v>
      </c>
      <c r="I53" s="254" t="n"/>
      <c r="J53" s="254" t="n"/>
      <c r="K53" s="254" t="n"/>
      <c r="L53" s="254" t="n"/>
      <c r="M53" s="254" t="n"/>
      <c r="N53" s="254" t="n"/>
      <c r="O53" s="254" t="n"/>
      <c r="P53" s="254" t="n"/>
      <c r="Q53" s="254" t="n"/>
      <c r="R53" s="254" t="inlineStr">
        <is>
          <t>Yes</t>
        </is>
      </c>
      <c r="S53" s="254" t="n"/>
      <c r="T53" s="254" t="n">
        <v>1</v>
      </c>
      <c r="U53" s="254" t="n">
        <v>3</v>
      </c>
      <c r="V53" s="254" t="inlineStr">
        <is>
          <t>pre alg</t>
        </is>
      </c>
      <c r="W53" s="254" t="inlineStr">
        <is>
          <t>Grade</t>
        </is>
      </c>
      <c r="X53" s="257" t="inlineStr">
        <is>
          <t>Grade</t>
        </is>
      </c>
      <c r="Y53" s="258" t="inlineStr">
        <is>
          <t>Late 6</t>
        </is>
      </c>
      <c r="Z53" s="258" t="inlineStr">
        <is>
          <t>Late 6</t>
        </is>
      </c>
      <c r="AA53" s="254" t="n"/>
      <c r="AB53" s="254" t="n"/>
      <c r="AC53" s="254" t="n"/>
      <c r="AD53" s="257" t="n"/>
      <c r="AE53" s="254" t="n"/>
      <c r="AF53" s="254" t="n"/>
      <c r="AG53" s="254" t="n"/>
      <c r="AH53" s="254" t="n"/>
      <c r="AI53" s="254" t="n"/>
      <c r="AJ53" s="254" t="n"/>
      <c r="AK53" s="254" t="n"/>
      <c r="AL53" s="254" t="n"/>
      <c r="AM53" s="254" t="n"/>
    </row>
    <row r="54" customFormat="1" s="305">
      <c r="A54" s="254" t="inlineStr">
        <is>
          <t>AnonLast24</t>
        </is>
      </c>
      <c r="B54" s="254" t="inlineStr">
        <is>
          <t>AnonFirst24</t>
        </is>
      </c>
      <c r="C54" s="254" t="n">
        <v>39047</v>
      </c>
      <c r="D54" s="255" t="n">
        <v>6</v>
      </c>
      <c r="E54" s="255" t="inlineStr">
        <is>
          <t>M</t>
        </is>
      </c>
      <c r="F54" s="254" t="inlineStr">
        <is>
          <t>Street</t>
        </is>
      </c>
      <c r="G54" s="254" t="inlineStr">
        <is>
          <t>Siskiyous</t>
        </is>
      </c>
      <c r="H54" s="254" t="n">
        <v>40175</v>
      </c>
      <c r="I54" s="254" t="n"/>
      <c r="J54" s="254" t="n"/>
      <c r="K54" s="254" t="n"/>
      <c r="L54" s="254" t="n"/>
      <c r="M54" s="254" t="n"/>
      <c r="N54" s="254" t="n"/>
      <c r="O54" s="254" t="n"/>
      <c r="P54" s="254" t="n"/>
      <c r="Q54" s="254" t="n"/>
      <c r="R54" s="254" t="n"/>
      <c r="S54" s="254" t="n"/>
      <c r="T54" s="254" t="n">
        <v>1</v>
      </c>
      <c r="U54" s="254" t="n">
        <v>1</v>
      </c>
      <c r="V54" s="254" t="inlineStr">
        <is>
          <t>pre alg</t>
        </is>
      </c>
      <c r="W54" s="254" t="inlineStr">
        <is>
          <t>Above</t>
        </is>
      </c>
      <c r="X54" s="254" t="inlineStr">
        <is>
          <t>Above</t>
        </is>
      </c>
      <c r="Y54" s="258" t="inlineStr">
        <is>
          <t>Level 8</t>
        </is>
      </c>
      <c r="Z54" s="258" t="inlineStr">
        <is>
          <t>Late 6</t>
        </is>
      </c>
      <c r="AA54" s="254" t="n"/>
      <c r="AB54" s="254" t="n"/>
      <c r="AC54" s="254" t="n"/>
      <c r="AD54" s="257" t="n"/>
      <c r="AE54" s="254" t="n"/>
      <c r="AF54" s="254" t="n"/>
      <c r="AG54" s="254" t="n"/>
      <c r="AH54" s="254" t="n"/>
      <c r="AI54" s="254" t="n"/>
      <c r="AJ54" s="254" t="n"/>
      <c r="AK54" s="254" t="inlineStr">
        <is>
          <t>Yes</t>
        </is>
      </c>
      <c r="AL54" s="254" t="n"/>
      <c r="AM54" s="254" t="n"/>
    </row>
    <row r="55" customFormat="1" s="305">
      <c r="A55" s="254" t="inlineStr">
        <is>
          <t>AnonLast77</t>
        </is>
      </c>
      <c r="B55" s="254" t="inlineStr">
        <is>
          <t>AnonFirst77</t>
        </is>
      </c>
      <c r="C55" s="254" t="n">
        <v>35677</v>
      </c>
      <c r="D55" s="255" t="n">
        <v>6</v>
      </c>
      <c r="E55" s="255" t="inlineStr">
        <is>
          <t>F</t>
        </is>
      </c>
      <c r="F55" s="254" t="inlineStr">
        <is>
          <t>Street</t>
        </is>
      </c>
      <c r="G55" s="254" t="inlineStr">
        <is>
          <t>Siskiyous</t>
        </is>
      </c>
      <c r="H55" s="254" t="n">
        <v>40288</v>
      </c>
      <c r="I55" s="254" t="n"/>
      <c r="J55" s="254" t="n"/>
      <c r="K55" s="254" t="n"/>
      <c r="L55" s="254" t="n"/>
      <c r="M55" s="254" t="n"/>
      <c r="N55" s="254" t="n"/>
      <c r="O55" s="254" t="n"/>
      <c r="P55" s="254" t="inlineStr">
        <is>
          <t>Current</t>
        </is>
      </c>
      <c r="Q55" s="254" t="n"/>
      <c r="R55" s="254" t="n"/>
      <c r="S55" s="254" t="n"/>
      <c r="T55" s="254" t="n">
        <v>3</v>
      </c>
      <c r="U55" s="254" t="n">
        <v>2</v>
      </c>
      <c r="V55" s="254" t="inlineStr">
        <is>
          <t>7th</t>
        </is>
      </c>
      <c r="W55" s="254" t="inlineStr">
        <is>
          <t>Grade</t>
        </is>
      </c>
      <c r="X55" s="254" t="inlineStr">
        <is>
          <t>Grade</t>
        </is>
      </c>
      <c r="Y55" s="258" t="inlineStr">
        <is>
          <t>Level 5</t>
        </is>
      </c>
      <c r="Z55" s="258" t="inlineStr">
        <is>
          <t>Level 5</t>
        </is>
      </c>
      <c r="AA55" s="254" t="n"/>
      <c r="AB55" s="254" t="n"/>
      <c r="AC55" s="254" t="inlineStr">
        <is>
          <t>Exited</t>
        </is>
      </c>
      <c r="AD55" s="257" t="n"/>
      <c r="AE55" s="254" t="n"/>
      <c r="AF55" s="254" t="n"/>
      <c r="AG55" s="254" t="n"/>
      <c r="AH55" s="254" t="n"/>
      <c r="AI55" s="254" t="n"/>
      <c r="AJ55" s="254" t="n"/>
      <c r="AK55" s="254" t="n"/>
      <c r="AL55" s="254" t="n"/>
      <c r="AM55" s="254" t="n"/>
    </row>
    <row r="56" customFormat="1" s="305">
      <c r="A56" s="254" t="inlineStr">
        <is>
          <t>AnonLast30</t>
        </is>
      </c>
      <c r="B56" s="254" t="inlineStr">
        <is>
          <t>AnonFirst30</t>
        </is>
      </c>
      <c r="C56" s="254" t="n">
        <v>38164</v>
      </c>
      <c r="D56" s="255" t="n">
        <v>6</v>
      </c>
      <c r="E56" s="255" t="inlineStr">
        <is>
          <t>F</t>
        </is>
      </c>
      <c r="F56" s="254" t="inlineStr">
        <is>
          <t>Kolni</t>
        </is>
      </c>
      <c r="G56" s="254" t="inlineStr">
        <is>
          <t>Siskiyous</t>
        </is>
      </c>
      <c r="H56" s="254" t="n">
        <v>40262</v>
      </c>
      <c r="I56" s="254" t="n"/>
      <c r="J56" s="254" t="n"/>
      <c r="K56" s="254" t="n"/>
      <c r="L56" s="254" t="n"/>
      <c r="M56" s="254" t="n"/>
      <c r="N56" s="254" t="n"/>
      <c r="O56" s="254" t="n"/>
      <c r="P56" s="254" t="n"/>
      <c r="Q56" s="254" t="n"/>
      <c r="R56" s="254" t="n"/>
      <c r="S56" s="254" t="n"/>
      <c r="T56" s="254" t="n">
        <v>2</v>
      </c>
      <c r="U56" s="254" t="n">
        <v>3</v>
      </c>
      <c r="V56" s="254" t="inlineStr">
        <is>
          <t>7th</t>
        </is>
      </c>
      <c r="W56" s="254" t="inlineStr">
        <is>
          <t>Grade</t>
        </is>
      </c>
      <c r="X56" s="254" t="inlineStr">
        <is>
          <t>Above</t>
        </is>
      </c>
      <c r="Y56" s="258" t="inlineStr">
        <is>
          <t>Early 6</t>
        </is>
      </c>
      <c r="Z56" s="258" t="inlineStr">
        <is>
          <t>Level 5</t>
        </is>
      </c>
      <c r="AA56" s="254" t="n"/>
      <c r="AB56" s="254" t="n"/>
      <c r="AC56" s="254" t="n"/>
      <c r="AD56" s="257" t="n"/>
      <c r="AE56" s="254" t="n"/>
      <c r="AF56" s="254" t="n"/>
      <c r="AG56" s="254" t="n"/>
      <c r="AH56" s="254" t="n"/>
      <c r="AI56" s="254" t="n"/>
      <c r="AJ56" s="254" t="n"/>
      <c r="AK56" s="254" t="n"/>
      <c r="AL56" s="254" t="n"/>
      <c r="AM56" s="254" t="n"/>
    </row>
    <row r="57" customFormat="1" s="305">
      <c r="A57" s="254" t="inlineStr">
        <is>
          <t>AnonLast19</t>
        </is>
      </c>
      <c r="B57" s="254" t="inlineStr">
        <is>
          <t>AnonFirst19</t>
        </is>
      </c>
      <c r="C57" s="254" t="n">
        <v>35357</v>
      </c>
      <c r="D57" s="255" t="n">
        <v>6</v>
      </c>
      <c r="E57" s="255" t="inlineStr">
        <is>
          <t>M</t>
        </is>
      </c>
      <c r="F57" s="254" t="inlineStr">
        <is>
          <t>Hardy</t>
        </is>
      </c>
      <c r="G57" s="254" t="inlineStr">
        <is>
          <t>Siskiyous</t>
        </is>
      </c>
      <c r="H57" s="254" t="n">
        <v>40155</v>
      </c>
      <c r="I57" s="254" t="n"/>
      <c r="J57" s="254" t="n"/>
      <c r="K57" s="254" t="n"/>
      <c r="L57" s="254" t="n"/>
      <c r="M57" s="254" t="n"/>
      <c r="N57" s="254" t="n"/>
      <c r="O57" s="254" t="n"/>
      <c r="P57" s="254" t="n"/>
      <c r="Q57" s="254" t="n"/>
      <c r="R57" s="254" t="inlineStr">
        <is>
          <t>Yes</t>
        </is>
      </c>
      <c r="S57" s="254" t="n"/>
      <c r="T57" s="254" t="n">
        <v>2</v>
      </c>
      <c r="U57" s="254" t="n">
        <v>2</v>
      </c>
      <c r="V57" s="254" t="inlineStr">
        <is>
          <t>pre alg</t>
        </is>
      </c>
      <c r="W57" s="254" t="inlineStr">
        <is>
          <t>Grade</t>
        </is>
      </c>
      <c r="X57" s="254" t="inlineStr">
        <is>
          <t>Grade</t>
        </is>
      </c>
      <c r="Y57" s="258" t="inlineStr">
        <is>
          <t>Mid 6</t>
        </is>
      </c>
      <c r="Z57" s="258" t="inlineStr">
        <is>
          <t>Early 6</t>
        </is>
      </c>
      <c r="AA57" s="254" t="n"/>
      <c r="AB57" s="254" t="n"/>
      <c r="AC57" s="254" t="n"/>
      <c r="AD57" s="257" t="n"/>
      <c r="AE57" s="254" t="n"/>
      <c r="AF57" s="254" t="n"/>
      <c r="AG57" s="254" t="n"/>
      <c r="AH57" s="254" t="n"/>
      <c r="AI57" s="254" t="n"/>
      <c r="AJ57" s="254" t="n"/>
      <c r="AK57" s="254" t="n"/>
      <c r="AL57" s="254" t="n"/>
      <c r="AM57" s="254"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A17" sqref="A17:B18"/>
    </sheetView>
  </sheetViews>
  <sheetFormatPr baseColWidth="10" defaultColWidth="8.6640625" defaultRowHeight="16"/>
  <cols>
    <col width="8.6640625" customWidth="1" style="2" min="1" max="1"/>
    <col width="8.6640625" customWidth="1" style="2" min="2" max="16384"/>
  </cols>
  <sheetData>
    <row r="1" customFormat="1" s="39">
      <c r="A1" s="39" t="inlineStr">
        <is>
          <t>To Aspen</t>
        </is>
      </c>
    </row>
    <row r="2">
      <c r="A2" s="334" t="n"/>
      <c r="B2" s="334" t="n"/>
      <c r="C2" s="335" t="n">
        <v>35427</v>
      </c>
      <c r="D2" s="336" t="inlineStr">
        <is>
          <t>F</t>
        </is>
      </c>
      <c r="E2" s="326" t="n">
        <v>7</v>
      </c>
      <c r="I2" s="253" t="n"/>
      <c r="J2" s="253" t="n"/>
      <c r="K2" s="24" t="n"/>
      <c r="N2" s="101" t="n"/>
      <c r="O2" s="101" t="n"/>
      <c r="R2" s="98" t="n"/>
      <c r="S2" s="88" t="n"/>
      <c r="T2" s="309" t="n"/>
      <c r="U2" s="88" t="n"/>
      <c r="V2" s="88" t="n"/>
      <c r="W2" s="88" t="n"/>
      <c r="X2" s="247" t="n"/>
      <c r="Y2" s="88" t="n"/>
      <c r="Z2" s="310" t="n"/>
      <c r="AA2" s="310" t="n"/>
      <c r="AB2" s="88" t="n"/>
    </row>
    <row r="3">
      <c r="D3" s="24" t="n"/>
      <c r="E3" s="24" t="n"/>
      <c r="I3" s="253" t="n"/>
      <c r="J3" s="253" t="n"/>
      <c r="K3" s="24" t="n"/>
      <c r="N3" s="101" t="n"/>
      <c r="O3" s="101" t="n"/>
      <c r="S3" s="87" t="n"/>
      <c r="T3" s="87" t="n"/>
      <c r="U3" s="87" t="n"/>
      <c r="V3" s="247" t="n"/>
      <c r="W3" s="247" t="n"/>
    </row>
    <row r="4" customFormat="1" s="39">
      <c r="A4" s="2" t="n"/>
      <c r="B4" s="2" t="n"/>
      <c r="C4" s="311" t="n"/>
      <c r="D4" s="24" t="n"/>
      <c r="E4" s="312" t="n"/>
      <c r="F4" s="2" t="n"/>
      <c r="G4" s="195" t="n"/>
      <c r="H4" s="195" t="n"/>
      <c r="I4" s="251" t="n"/>
      <c r="J4" s="251" t="n"/>
      <c r="K4" s="244" t="n"/>
      <c r="L4" s="195" t="n"/>
      <c r="M4" s="195" t="n"/>
      <c r="N4" s="101" t="n"/>
      <c r="O4" s="101" t="n"/>
      <c r="P4" s="195" t="n"/>
      <c r="Q4" s="195" t="n"/>
      <c r="R4" s="195" t="n"/>
      <c r="S4" s="88" t="n"/>
      <c r="T4" s="88" t="n"/>
      <c r="U4" s="88" t="n"/>
      <c r="V4" s="88" t="n"/>
      <c r="W4" s="88" t="n"/>
      <c r="X4" s="247" t="n"/>
      <c r="Y4" s="88" t="n"/>
      <c r="Z4" s="310"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7" t="n"/>
      <c r="B6" s="328" t="n"/>
      <c r="C6" s="329" t="n">
        <v>35348</v>
      </c>
      <c r="D6" s="330" t="inlineStr">
        <is>
          <t>F</t>
        </is>
      </c>
      <c r="E6" s="330" t="n">
        <v>7</v>
      </c>
      <c r="F6" s="24" t="n"/>
      <c r="G6" s="24" t="n"/>
      <c r="H6" s="24" t="n"/>
      <c r="I6" s="253" t="n"/>
      <c r="J6" s="253" t="n"/>
      <c r="K6" s="24" t="n"/>
      <c r="L6" s="24" t="n"/>
      <c r="M6" s="24" t="n"/>
      <c r="N6" s="24" t="n"/>
      <c r="O6" s="24" t="n"/>
      <c r="P6" s="24" t="n"/>
      <c r="Q6" s="24" t="n"/>
      <c r="R6" s="313" t="n"/>
      <c r="S6" s="88" t="n"/>
      <c r="T6" s="88" t="n"/>
      <c r="U6" s="88" t="n"/>
      <c r="V6" s="88" t="n"/>
      <c r="W6" s="88" t="n"/>
      <c r="X6" s="88" t="n"/>
      <c r="Y6" s="88" t="n"/>
      <c r="Z6" s="88" t="n"/>
      <c r="AA6" s="314" t="n"/>
      <c r="AB6" s="94" t="n"/>
    </row>
    <row r="7">
      <c r="A7" s="334" t="n"/>
      <c r="B7" s="334" t="n"/>
      <c r="C7" s="335" t="n">
        <v>37445</v>
      </c>
      <c r="D7" s="336" t="inlineStr">
        <is>
          <t>F</t>
        </is>
      </c>
      <c r="E7" s="326" t="n">
        <v>7</v>
      </c>
    </row>
    <row r="8" customFormat="1" s="39">
      <c r="A8" s="324" t="n"/>
      <c r="B8" s="324" t="n"/>
      <c r="C8" s="325" t="n">
        <v>38736</v>
      </c>
      <c r="D8" s="326" t="inlineStr">
        <is>
          <t>F</t>
        </is>
      </c>
      <c r="E8" s="326" t="n">
        <v>8</v>
      </c>
      <c r="F8" s="2" t="n"/>
      <c r="G8" s="2" t="n"/>
      <c r="H8" s="2" t="n"/>
      <c r="I8" s="2" t="n"/>
      <c r="J8" s="2" t="n"/>
      <c r="K8" s="2" t="n"/>
      <c r="L8" s="2" t="n"/>
      <c r="M8" s="2" t="n"/>
      <c r="N8" s="2" t="n"/>
      <c r="O8" s="2" t="n"/>
      <c r="P8" s="2" t="n"/>
      <c r="W8" s="2" t="n"/>
      <c r="X8" s="2" t="n"/>
      <c r="Y8" s="2" t="n"/>
      <c r="Z8" s="2" t="n"/>
      <c r="AA8" s="2" t="n"/>
      <c r="AB8" s="2" t="n"/>
    </row>
    <row r="9" customFormat="1" s="39">
      <c r="A9" s="2" t="n"/>
      <c r="B9" s="2" t="n"/>
      <c r="C9" s="2" t="n">
        <v>35704</v>
      </c>
      <c r="D9" s="326" t="inlineStr">
        <is>
          <t>M</t>
        </is>
      </c>
      <c r="E9" s="326" t="n">
        <v>7</v>
      </c>
      <c r="F9" s="2" t="n"/>
      <c r="G9" s="2" t="n"/>
      <c r="H9" s="2" t="n"/>
      <c r="I9" s="2" t="n"/>
      <c r="J9" s="2" t="n"/>
      <c r="K9" s="2" t="n"/>
      <c r="L9" s="2" t="n"/>
      <c r="M9" s="2" t="n"/>
      <c r="N9" s="2" t="n"/>
      <c r="O9" s="2" t="n"/>
      <c r="P9" s="2" t="n"/>
      <c r="W9" s="2" t="n"/>
      <c r="X9" s="2" t="n"/>
      <c r="Y9" s="2" t="n"/>
      <c r="Z9" s="2" t="n"/>
      <c r="AA9" s="2" t="n"/>
      <c r="AB9" s="2" t="n"/>
    </row>
    <row r="10" customFormat="1" s="39">
      <c r="A10" s="342" t="n"/>
      <c r="B10" s="342" t="n"/>
      <c r="C10" s="342" t="n">
        <v>37566</v>
      </c>
      <c r="D10" s="345" t="inlineStr">
        <is>
          <t>M</t>
        </is>
      </c>
      <c r="E10" s="345" t="n">
        <v>8</v>
      </c>
      <c r="F10" s="345" t="inlineStr">
        <is>
          <t>504p</t>
        </is>
      </c>
      <c r="G10" s="345" t="n"/>
      <c r="H10" s="345" t="inlineStr">
        <is>
          <t xml:space="preserve"> </t>
        </is>
      </c>
      <c r="I10" s="345" t="n">
        <v>2</v>
      </c>
      <c r="J10" s="345"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39" t="n"/>
      <c r="B12" s="339" t="n"/>
      <c r="C12" s="334" t="n">
        <v>35354</v>
      </c>
      <c r="D12" s="336" t="inlineStr">
        <is>
          <t>F</t>
        </is>
      </c>
      <c r="E12" s="326" t="n">
        <v>7</v>
      </c>
      <c r="F12" s="24" t="n"/>
      <c r="G12" s="24" t="n"/>
      <c r="H12" s="24" t="n"/>
      <c r="I12" s="190" t="n"/>
      <c r="J12" s="245" t="n"/>
      <c r="K12" s="245" t="n"/>
      <c r="L12" s="24" t="n"/>
      <c r="M12" s="24" t="n"/>
      <c r="N12" s="24" t="n"/>
      <c r="O12" s="24" t="n"/>
      <c r="P12" s="24" t="n"/>
      <c r="Q12" s="24" t="n"/>
      <c r="R12" s="3" t="n"/>
    </row>
    <row r="13" customFormat="1" s="39">
      <c r="A13" s="339" t="n"/>
      <c r="B13" s="339" t="n"/>
      <c r="C13" s="324" t="n">
        <v>35095</v>
      </c>
      <c r="D13" s="326" t="inlineStr">
        <is>
          <t>M</t>
        </is>
      </c>
      <c r="E13" s="340" t="n">
        <v>8</v>
      </c>
      <c r="F13" s="2" t="n"/>
      <c r="G13" s="2" t="n"/>
      <c r="H13" s="24" t="n"/>
      <c r="I13" s="249" t="n"/>
      <c r="J13" s="249" t="n"/>
      <c r="K13" s="249"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7" t="n"/>
      <c r="B17" s="328" t="n"/>
      <c r="C17" s="329" t="n">
        <v>36379</v>
      </c>
      <c r="D17" s="330" t="inlineStr">
        <is>
          <t>F</t>
        </is>
      </c>
      <c r="E17" s="331" t="n">
        <v>7</v>
      </c>
    </row>
    <row r="18">
      <c r="A18" s="324" t="n"/>
      <c r="B18" s="324" t="n"/>
      <c r="C18" s="325" t="n">
        <v>36082</v>
      </c>
      <c r="D18" s="326" t="inlineStr">
        <is>
          <t>M</t>
        </is>
      </c>
      <c r="E18" s="333"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7" t="n"/>
      <c r="Y20" s="88" t="n"/>
      <c r="Z20" s="310" t="n"/>
      <c r="AA20" s="310" t="n"/>
      <c r="AB20" s="88" t="n"/>
    </row>
    <row r="21">
      <c r="A21" s="88" t="n"/>
      <c r="B21" s="88" t="n"/>
      <c r="C21" s="315" t="n"/>
      <c r="D21" s="87" t="n"/>
      <c r="E21" s="248" t="n"/>
      <c r="F21" s="101" t="n"/>
      <c r="G21" s="101" t="n"/>
      <c r="H21" s="101" t="n"/>
      <c r="I21" s="101" t="n"/>
      <c r="J21" s="101" t="n"/>
      <c r="K21" s="101" t="n"/>
      <c r="L21" s="101" t="n"/>
      <c r="M21" s="101" t="n"/>
      <c r="N21" s="101" t="n"/>
      <c r="O21" s="101" t="n"/>
      <c r="P21" s="101" t="n"/>
      <c r="Q21" s="101" t="n"/>
      <c r="R21" s="101" t="n"/>
      <c r="S21" s="88" t="n"/>
      <c r="T21" s="88" t="n"/>
      <c r="U21" s="88" t="n"/>
      <c r="V21" s="88" t="n"/>
      <c r="W21" s="88" t="n"/>
      <c r="X21" s="247"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s="404"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8" t="inlineStr">
        <is>
          <t>4 M Only &amp; 2 M/W students</t>
        </is>
      </c>
      <c r="E5" s="406"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7" t="inlineStr">
        <is>
          <t>Lunch</t>
        </is>
      </c>
      <c r="E7" s="406"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5" t="inlineStr">
        <is>
          <t>B/G split of 12 students  btw G/R</t>
        </is>
      </c>
      <c r="E9" s="406" t="n"/>
      <c r="F9" s="125">
        <f>H9-G9</f>
        <v/>
      </c>
      <c r="G9" s="126" t="n">
        <v>0.5451388888888888</v>
      </c>
      <c r="H9" s="127" t="n">
        <v>0.5902777777777778</v>
      </c>
    </row>
    <row r="10" ht="17" customHeight="1" s="404"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s="404"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9" t="inlineStr">
        <is>
          <t>2 R only &amp; 6 R/W students</t>
        </is>
      </c>
      <c r="E15" s="406"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7" t="inlineStr">
        <is>
          <t>Lunch</t>
        </is>
      </c>
      <c r="E17" s="406"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5" t="inlineStr">
        <is>
          <t>B/G split of 12 students  btw G/R</t>
        </is>
      </c>
      <c r="E19" s="406" t="n"/>
      <c r="F19" s="125">
        <f>H19-G19</f>
        <v/>
      </c>
      <c r="G19" s="126" t="n">
        <v>0.5451388888888888</v>
      </c>
      <c r="H19" s="127" t="n">
        <v>0.5902777777777778</v>
      </c>
    </row>
    <row r="20" ht="17" customHeight="1" s="404"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s="404"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s="404"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C25" activePane="bottomRight" state="frozenSplit"/>
      <selection pane="topRight" activeCell="B1" sqref="B1"/>
      <selection pane="bottomLeft" activeCell="A2" sqref="A2"/>
      <selection pane="bottomRight" activeCell="G55" sqref="G55"/>
    </sheetView>
  </sheetViews>
  <sheetFormatPr baseColWidth="10" defaultColWidth="10.83203125" defaultRowHeight="16"/>
  <cols>
    <col width="15.33203125" bestFit="1" customWidth="1" style="404" min="1" max="1"/>
    <col width="9.33203125" bestFit="1" customWidth="1" style="404" min="2" max="2"/>
    <col width="8.5" bestFit="1" customWidth="1" style="404" min="3" max="3"/>
    <col width="5.83203125" bestFit="1" customWidth="1" style="404" min="4" max="4"/>
    <col width="7" bestFit="1" customWidth="1" style="404" min="5" max="5"/>
    <col width="8.6640625" bestFit="1" customWidth="1" style="404" min="7" max="7"/>
    <col width="8.83203125" bestFit="1" customWidth="1" style="404" min="8" max="8"/>
    <col width="29.1640625" bestFit="1" customWidth="1" style="404" min="9" max="9"/>
    <col width="5" bestFit="1" customWidth="1" style="404" min="10" max="10"/>
    <col width="10" bestFit="1" customWidth="1" style="404" min="11" max="11"/>
    <col width="9.6640625" bestFit="1" customWidth="1" style="404" min="12" max="12"/>
    <col width="8" bestFit="1" customWidth="1" style="404" min="13" max="13"/>
    <col width="9.5" bestFit="1" customWidth="1" style="404" min="14" max="14"/>
    <col width="10.6640625" bestFit="1" customWidth="1" style="404" min="15" max="15"/>
    <col width="7.1640625" bestFit="1" customWidth="1" style="404" min="16" max="16"/>
    <col width="32.5" bestFit="1" customWidth="1" style="404" min="17" max="17"/>
    <col width="4.33203125" bestFit="1" customWidth="1" style="404" min="18" max="18"/>
    <col width="4" bestFit="1" customWidth="1" style="404" min="19" max="19"/>
    <col width="8.83203125" bestFit="1" customWidth="1" style="404" min="20" max="20"/>
    <col width="8" bestFit="1" customWidth="1" style="404" min="21" max="21"/>
    <col width="10" bestFit="1" customWidth="1" style="404" min="22" max="22"/>
    <col width="7.33203125" bestFit="1" customWidth="1" style="404" min="23" max="23"/>
    <col width="7" bestFit="1" customWidth="1" style="404" min="24" max="24"/>
    <col width="10" bestFit="1" customWidth="1" style="404" min="25" max="25"/>
    <col width="6.83203125" bestFit="1" customWidth="1" style="404" min="26" max="26"/>
    <col width="10.1640625" bestFit="1" customWidth="1" style="404" min="27" max="27"/>
    <col width="6.83203125" bestFit="1" customWidth="1" style="404" min="28" max="28"/>
    <col width="10" bestFit="1" customWidth="1" style="404" min="29" max="29"/>
    <col width="7.33203125" bestFit="1" customWidth="1" style="404" min="30" max="30"/>
    <col width="10.33203125" bestFit="1" customWidth="1" style="404" min="32" max="33"/>
    <col width="11.5" bestFit="1" customWidth="1" style="404" min="34" max="34"/>
    <col width="7.33203125" bestFit="1" customWidth="1" style="404" min="35" max="35"/>
    <col width="71.6640625" bestFit="1" customWidth="1" style="404" min="36" max="36"/>
    <col width="36.5" bestFit="1" customWidth="1" style="404" min="37" max="37"/>
    <col width="5" bestFit="1" customWidth="1" style="404" min="38" max="38"/>
    <col width="8.6640625" bestFit="1" customWidth="1" style="404" min="39" max="39"/>
    <col width="255.83203125" bestFit="1" customWidth="1" style="404" min="40" max="40"/>
    <col width="2" bestFit="1" customWidth="1" style="186" min="42" max="42"/>
  </cols>
  <sheetData>
    <row r="1" ht="15" customHeight="1" s="404"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s="404">
      <c r="A2" s="188" t="n"/>
      <c r="B2" s="188" t="n"/>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n"/>
      <c r="AK2" s="189" t="n"/>
      <c r="AL2" s="189" t="n"/>
      <c r="AM2" s="189" t="n"/>
      <c r="AN2" s="189" t="n"/>
      <c r="AP2" s="186" t="inlineStr">
        <is>
          <t>x</t>
        </is>
      </c>
    </row>
    <row r="3" ht="15" customHeight="1" s="404">
      <c r="A3" s="34" t="n"/>
      <c r="B3" s="34" t="n"/>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n"/>
      <c r="AK3" s="2" t="n"/>
      <c r="AL3" s="2" t="inlineStr">
        <is>
          <t>Yes</t>
        </is>
      </c>
      <c r="AM3" s="2" t="n"/>
      <c r="AN3" s="2" t="n"/>
      <c r="AP3" s="186" t="inlineStr">
        <is>
          <t>x</t>
        </is>
      </c>
      <c r="AQ3" s="187" t="n"/>
    </row>
    <row r="4" ht="15" customHeight="1" s="404">
      <c r="A4" s="34" t="n"/>
      <c r="B4" s="34" t="n"/>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n"/>
      <c r="AK4" s="2" t="n"/>
      <c r="AL4" s="2" t="n"/>
      <c r="AM4" s="2" t="n"/>
      <c r="AN4" s="2" t="n"/>
      <c r="AO4" s="168" t="n"/>
      <c r="AP4" s="186" t="inlineStr">
        <is>
          <t>x</t>
        </is>
      </c>
    </row>
    <row r="5" ht="15" customHeight="1" s="404">
      <c r="A5" s="34" t="inlineStr">
        <is>
          <t>AnonLast36</t>
        </is>
      </c>
      <c r="B5" s="34" t="inlineStr">
        <is>
          <t>AnonFirst36</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n"/>
      <c r="AK5" s="2" t="n"/>
      <c r="AL5" s="2" t="inlineStr">
        <is>
          <t>Yes</t>
        </is>
      </c>
      <c r="AM5" s="2" t="inlineStr">
        <is>
          <t>Yes</t>
        </is>
      </c>
      <c r="AN5" s="195" t="n"/>
      <c r="AP5" s="186" t="inlineStr">
        <is>
          <t>x</t>
        </is>
      </c>
    </row>
    <row r="6" ht="15" customHeight="1" s="404">
      <c r="A6" s="34" t="n"/>
      <c r="B6" s="34" t="n"/>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n"/>
      <c r="AK6" s="2" t="n"/>
      <c r="AL6" s="2" t="n"/>
      <c r="AM6" s="2" t="n"/>
      <c r="AN6" s="2" t="n"/>
      <c r="AP6" s="186" t="inlineStr">
        <is>
          <t>x</t>
        </is>
      </c>
      <c r="AQ6" s="187" t="n"/>
    </row>
    <row r="7" ht="15" customHeight="1" s="404">
      <c r="A7" s="34" t="n"/>
      <c r="B7" s="34" t="n"/>
      <c r="C7" s="2" t="n">
        <v>34921</v>
      </c>
      <c r="D7" s="190" t="n">
        <v>7</v>
      </c>
      <c r="E7" s="24" t="inlineStr">
        <is>
          <t>M</t>
        </is>
      </c>
      <c r="F7" s="2" t="inlineStr">
        <is>
          <t>Multanen</t>
        </is>
      </c>
      <c r="G7" s="2" t="inlineStr">
        <is>
          <t>Cascades</t>
        </is>
      </c>
      <c r="H7" s="192" t="n">
        <v>39919</v>
      </c>
      <c r="I7" s="2" t="n"/>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n"/>
      <c r="AK7" s="2" t="n"/>
      <c r="AL7" s="2" t="n"/>
      <c r="AM7" s="2" t="n"/>
      <c r="AN7" s="2" t="n"/>
      <c r="AP7" s="186" t="inlineStr">
        <is>
          <t>x</t>
        </is>
      </c>
      <c r="AQ7" s="187" t="n"/>
    </row>
    <row r="8" ht="15" customHeight="1" s="404">
      <c r="A8" s="34" t="n"/>
      <c r="B8" s="34" t="n"/>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n"/>
      <c r="AK8" s="2" t="n"/>
      <c r="AL8" s="2" t="n"/>
      <c r="AM8" s="2" t="inlineStr">
        <is>
          <t>Yes</t>
        </is>
      </c>
      <c r="AN8" s="2" t="n"/>
      <c r="AP8" s="186" t="inlineStr">
        <is>
          <t>x</t>
        </is>
      </c>
      <c r="AQ8" s="187" t="n"/>
    </row>
    <row r="9" ht="15" customHeight="1" s="404">
      <c r="A9" s="34" t="n"/>
      <c r="B9" s="34" t="n"/>
      <c r="C9" s="2" t="n">
        <v>35019</v>
      </c>
      <c r="D9" s="24" t="n">
        <v>7</v>
      </c>
      <c r="E9" s="24" t="inlineStr">
        <is>
          <t>M</t>
        </is>
      </c>
      <c r="F9" s="2" t="inlineStr">
        <is>
          <t>Cusenza</t>
        </is>
      </c>
      <c r="G9" s="2" t="inlineStr">
        <is>
          <t>Siskiyous</t>
        </is>
      </c>
      <c r="H9" s="192" t="n">
        <v>39731</v>
      </c>
      <c r="I9" s="2" t="n"/>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n"/>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n"/>
      <c r="AK9" s="195" t="n"/>
      <c r="AL9" s="195" t="inlineStr">
        <is>
          <t>Yes</t>
        </is>
      </c>
      <c r="AM9" s="195" t="inlineStr">
        <is>
          <t xml:space="preserve"> </t>
        </is>
      </c>
      <c r="AN9" s="195" t="n"/>
      <c r="AP9" s="186" t="inlineStr">
        <is>
          <t>x</t>
        </is>
      </c>
    </row>
    <row r="10" ht="15" customHeight="1" s="404">
      <c r="A10" s="34" t="n"/>
      <c r="B10" s="34" t="n"/>
      <c r="C10" s="2" t="n">
        <v>36898</v>
      </c>
      <c r="D10" s="24" t="n">
        <v>7</v>
      </c>
      <c r="E10" s="24" t="inlineStr">
        <is>
          <t>M</t>
        </is>
      </c>
      <c r="F10" s="2" t="inlineStr">
        <is>
          <t>Oehler</t>
        </is>
      </c>
      <c r="G10" s="2" t="inlineStr">
        <is>
          <t>Cascades</t>
        </is>
      </c>
      <c r="H10" s="192" t="n">
        <v>39978</v>
      </c>
      <c r="I10" s="2" t="n"/>
      <c r="J10" s="2" t="n"/>
      <c r="K10" s="2" t="n"/>
      <c r="L10" s="2" t="n"/>
      <c r="M10" s="2" t="n"/>
      <c r="N10" s="2" t="n"/>
      <c r="O10" s="2" t="n"/>
      <c r="P10" s="2" t="inlineStr">
        <is>
          <t>Current</t>
        </is>
      </c>
      <c r="Q10" s="2" t="n"/>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n"/>
      <c r="AP10" s="186" t="inlineStr">
        <is>
          <t>x</t>
        </is>
      </c>
      <c r="AQ10" s="187" t="n"/>
    </row>
    <row r="11" ht="15" customHeight="1" s="404">
      <c r="A11" s="34" t="n"/>
      <c r="B11" s="34" t="n"/>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n"/>
      <c r="AK11" s="2" t="n"/>
      <c r="AL11" s="2" t="n"/>
      <c r="AM11" s="2" t="n"/>
      <c r="AN11" s="2" t="n"/>
      <c r="AP11" s="186" t="inlineStr">
        <is>
          <t>x</t>
        </is>
      </c>
    </row>
    <row r="12" ht="15" customHeight="1" s="404">
      <c r="A12" s="34" t="n"/>
      <c r="B12" s="34" t="n"/>
      <c r="C12" s="2" t="n">
        <v>35104</v>
      </c>
      <c r="D12" s="190" t="n">
        <v>7</v>
      </c>
      <c r="E12" s="24" t="inlineStr">
        <is>
          <t>M</t>
        </is>
      </c>
      <c r="F12" s="2" t="inlineStr">
        <is>
          <t>Hardy</t>
        </is>
      </c>
      <c r="G12" s="2" t="inlineStr">
        <is>
          <t>Siskiyous</t>
        </is>
      </c>
      <c r="H12" s="192" t="n">
        <v>39799</v>
      </c>
      <c r="I12" s="2" t="n"/>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n"/>
      <c r="AK12" s="2" t="n"/>
      <c r="AL12" s="2" t="inlineStr">
        <is>
          <t>Yes</t>
        </is>
      </c>
      <c r="AM12" s="2" t="n"/>
      <c r="AN12" s="2" t="n"/>
      <c r="AP12" s="186" t="inlineStr">
        <is>
          <t>x</t>
        </is>
      </c>
    </row>
    <row r="13" ht="15" customHeight="1" s="404">
      <c r="A13" s="34" t="n"/>
      <c r="B13" s="34" t="n"/>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n"/>
      <c r="AK13" s="2" t="n"/>
      <c r="AL13" s="2" t="inlineStr">
        <is>
          <t>Yes</t>
        </is>
      </c>
      <c r="AM13" s="2" t="n"/>
      <c r="AN13" s="2" t="n"/>
      <c r="AP13" s="186" t="inlineStr">
        <is>
          <t>x</t>
        </is>
      </c>
    </row>
    <row r="14" ht="15" customHeight="1" s="404">
      <c r="A14" s="34" t="n"/>
      <c r="B14" s="34" t="n"/>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n"/>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n"/>
      <c r="AK14" s="195" t="n"/>
      <c r="AL14" s="195" t="inlineStr">
        <is>
          <t xml:space="preserve"> </t>
        </is>
      </c>
      <c r="AM14" s="195" t="inlineStr">
        <is>
          <t xml:space="preserve"> </t>
        </is>
      </c>
      <c r="AN14" s="195" t="n"/>
      <c r="AO14" s="168" t="n"/>
      <c r="AP14" s="186" t="inlineStr">
        <is>
          <t>x</t>
        </is>
      </c>
    </row>
    <row r="15" ht="15" customHeight="1" s="404">
      <c r="A15" s="34" t="n"/>
      <c r="B15" s="34" t="n"/>
      <c r="C15" s="2" t="n">
        <v>37118</v>
      </c>
      <c r="D15" s="24" t="n">
        <v>7</v>
      </c>
      <c r="E15" s="24" t="inlineStr">
        <is>
          <t>M</t>
        </is>
      </c>
      <c r="F15" s="2" t="inlineStr">
        <is>
          <t>Street</t>
        </is>
      </c>
      <c r="G15" s="2" t="inlineStr">
        <is>
          <t>Siskiyous</t>
        </is>
      </c>
      <c r="H15" s="192" t="n">
        <v>39904</v>
      </c>
      <c r="I15" s="2" t="n"/>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n"/>
      <c r="AK15" s="2" t="n"/>
      <c r="AL15" s="2" t="n"/>
      <c r="AM15" s="2" t="n"/>
      <c r="AN15" s="2" t="n"/>
      <c r="AO15" s="168" t="n"/>
    </row>
    <row r="16" ht="15" customHeight="1" s="404">
      <c r="A16" s="34" t="n"/>
      <c r="B16" s="34" t="n"/>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n"/>
      <c r="AK16" s="194" t="n"/>
      <c r="AL16" s="2" t="n"/>
      <c r="AM16" s="2" t="n"/>
      <c r="AN16" s="2" t="n"/>
      <c r="AP16" s="186" t="inlineStr">
        <is>
          <t>x</t>
        </is>
      </c>
      <c r="AQ16" s="187" t="n"/>
    </row>
    <row r="17" ht="15" customHeight="1" s="404">
      <c r="A17" s="34" t="n"/>
      <c r="B17" s="34" t="n"/>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n"/>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n"/>
      <c r="AK17" s="195" t="n"/>
      <c r="AL17" s="195" t="inlineStr">
        <is>
          <t xml:space="preserve"> </t>
        </is>
      </c>
      <c r="AM17" s="195" t="inlineStr">
        <is>
          <t xml:space="preserve"> </t>
        </is>
      </c>
      <c r="AN17" s="195" t="n"/>
      <c r="AO17" s="168" t="n"/>
      <c r="AP17" s="186" t="inlineStr">
        <is>
          <t>x</t>
        </is>
      </c>
    </row>
    <row r="18" ht="15" customHeight="1" s="404">
      <c r="A18" s="34" t="n"/>
      <c r="B18" s="34" t="n"/>
      <c r="C18" s="2" t="n">
        <v>34857</v>
      </c>
      <c r="D18" s="24" t="n">
        <v>7</v>
      </c>
      <c r="E18" s="24" t="inlineStr">
        <is>
          <t>F</t>
        </is>
      </c>
      <c r="F18" s="2" t="inlineStr">
        <is>
          <t>Cusenza</t>
        </is>
      </c>
      <c r="G18" s="2" t="inlineStr">
        <is>
          <t>Siskiyous</t>
        </is>
      </c>
      <c r="H18" s="192" t="n">
        <v>39828</v>
      </c>
      <c r="I18" s="2" t="n"/>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n"/>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n"/>
      <c r="AK18" s="195" t="n"/>
      <c r="AL18" s="195" t="inlineStr">
        <is>
          <t xml:space="preserve"> </t>
        </is>
      </c>
      <c r="AM18" s="195" t="inlineStr">
        <is>
          <t xml:space="preserve"> </t>
        </is>
      </c>
      <c r="AN18" s="195" t="n"/>
      <c r="AO18" s="168" t="n"/>
      <c r="AP18" s="186" t="inlineStr">
        <is>
          <t>x</t>
        </is>
      </c>
    </row>
    <row r="19" ht="15" customHeight="1" s="404">
      <c r="A19" s="34" t="n"/>
      <c r="B19" s="34" t="n"/>
      <c r="C19" s="2" t="n">
        <v>35021</v>
      </c>
      <c r="D19" s="24" t="n">
        <v>7</v>
      </c>
      <c r="E19" s="24" t="inlineStr">
        <is>
          <t>M</t>
        </is>
      </c>
      <c r="F19" s="2" t="inlineStr">
        <is>
          <t>Hutchins</t>
        </is>
      </c>
      <c r="G19" s="2" t="inlineStr">
        <is>
          <t>Siskiyous</t>
        </is>
      </c>
      <c r="H19" s="192" t="n">
        <v>39878</v>
      </c>
      <c r="I19" s="2" t="n"/>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K19" s="2" t="n"/>
      <c r="AL19" s="2" t="n"/>
      <c r="AM19" s="2" t="n"/>
      <c r="AN19" s="2" t="n"/>
      <c r="AP19" s="186" t="inlineStr">
        <is>
          <t>x</t>
        </is>
      </c>
    </row>
    <row r="20" ht="15" customHeight="1" s="404">
      <c r="A20" s="34" t="n"/>
      <c r="B20" s="34" t="n"/>
      <c r="C20" s="2" t="n">
        <v>34858</v>
      </c>
      <c r="D20" s="24" t="n">
        <v>7</v>
      </c>
      <c r="E20" s="24" t="inlineStr">
        <is>
          <t>F</t>
        </is>
      </c>
      <c r="F20" s="2" t="inlineStr">
        <is>
          <t>Cusenza</t>
        </is>
      </c>
      <c r="G20" s="2" t="inlineStr">
        <is>
          <t>Siskiyous</t>
        </is>
      </c>
      <c r="H20" s="192" t="n">
        <v>39843</v>
      </c>
      <c r="I20" s="2" t="n"/>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n"/>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n"/>
      <c r="AK20" s="195" t="n"/>
      <c r="AL20" s="195" t="inlineStr">
        <is>
          <t>Yes</t>
        </is>
      </c>
      <c r="AM20" s="195" t="inlineStr">
        <is>
          <t>Yes</t>
        </is>
      </c>
      <c r="AN20" s="195" t="n"/>
      <c r="AP20" s="186" t="inlineStr">
        <is>
          <t>x</t>
        </is>
      </c>
    </row>
    <row r="21" ht="15" customHeight="1" s="404">
      <c r="A21" s="34" t="n"/>
      <c r="B21" s="34" t="n"/>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n"/>
      <c r="AK21" s="2" t="n"/>
      <c r="AL21" s="2" t="inlineStr">
        <is>
          <t>Yes</t>
        </is>
      </c>
      <c r="AM21" s="2" t="inlineStr">
        <is>
          <t>Yes</t>
        </is>
      </c>
      <c r="AN21" s="2" t="n"/>
    </row>
    <row r="22" ht="15" customHeight="1" s="404">
      <c r="A22" s="34" t="n"/>
      <c r="B22" s="34" t="n"/>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n"/>
      <c r="AK22" s="2" t="n"/>
      <c r="AL22" s="2" t="n"/>
      <c r="AM22" s="2" t="n"/>
      <c r="AN22" s="2" t="n"/>
      <c r="AO22" s="168" t="n"/>
      <c r="AP22" s="186" t="inlineStr">
        <is>
          <t>x</t>
        </is>
      </c>
    </row>
    <row r="23" ht="15" customHeight="1" s="404">
      <c r="A23" s="34" t="inlineStr">
        <is>
          <t>AnonLast82</t>
        </is>
      </c>
      <c r="B23" s="34" t="inlineStr">
        <is>
          <t>AnonFirst82</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n"/>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n"/>
      <c r="AK23" s="195" t="n"/>
      <c r="AL23" s="195" t="inlineStr">
        <is>
          <t xml:space="preserve"> </t>
        </is>
      </c>
      <c r="AM23" s="195" t="inlineStr">
        <is>
          <t xml:space="preserve"> </t>
        </is>
      </c>
      <c r="AN23" s="195" t="n"/>
      <c r="AP23" s="186" t="inlineStr">
        <is>
          <t>x</t>
        </is>
      </c>
    </row>
    <row r="24" ht="15" customHeight="1" s="404">
      <c r="A24" s="34" t="n"/>
      <c r="B24" s="34" t="n"/>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K24" s="2" t="n"/>
      <c r="AL24" s="2" t="n"/>
      <c r="AM24" s="2" t="inlineStr">
        <is>
          <t>Yes</t>
        </is>
      </c>
      <c r="AN24" s="2" t="n"/>
      <c r="AP24" s="186" t="inlineStr">
        <is>
          <t>x</t>
        </is>
      </c>
      <c r="AQ24" s="187" t="n"/>
    </row>
    <row r="25" ht="15" customHeight="1" s="404">
      <c r="A25" s="34" t="n"/>
      <c r="B25" s="34" t="n"/>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n"/>
      <c r="AK25" s="2" t="n"/>
      <c r="AL25" s="2" t="n"/>
      <c r="AM25" s="2" t="inlineStr">
        <is>
          <t>Yes</t>
        </is>
      </c>
      <c r="AN25" s="2" t="n"/>
      <c r="AP25" s="186" t="inlineStr">
        <is>
          <t>x</t>
        </is>
      </c>
    </row>
    <row r="26" ht="15" customHeight="1" s="404">
      <c r="A26" s="34" t="n"/>
      <c r="B26" s="34" t="n"/>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n"/>
      <c r="AK26" s="2" t="n"/>
      <c r="AL26" s="2" t="n"/>
      <c r="AM26" s="2" t="n"/>
      <c r="AN26" s="2" t="n"/>
      <c r="AP26" s="186" t="inlineStr">
        <is>
          <t>x</t>
        </is>
      </c>
      <c r="AQ26" s="187" t="n"/>
    </row>
    <row r="27" ht="15" customHeight="1" s="404">
      <c r="A27" s="34" t="n"/>
      <c r="B27" s="34" t="n"/>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n"/>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n"/>
      <c r="AK27" s="2" t="n"/>
      <c r="AL27" s="2" t="n"/>
      <c r="AM27" s="2" t="n"/>
      <c r="AN27" s="2" t="n"/>
      <c r="AP27" s="186" t="inlineStr">
        <is>
          <t>x</t>
        </is>
      </c>
    </row>
    <row r="28" ht="15" customHeight="1" s="404">
      <c r="A28" s="34" t="n"/>
      <c r="B28" s="34" t="n"/>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n"/>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n"/>
      <c r="AK28" s="195" t="n"/>
      <c r="AL28" s="195" t="inlineStr">
        <is>
          <t xml:space="preserve"> </t>
        </is>
      </c>
      <c r="AM28" s="195" t="inlineStr">
        <is>
          <t xml:space="preserve"> </t>
        </is>
      </c>
      <c r="AN28" s="195" t="n"/>
      <c r="AP28" s="186" t="inlineStr">
        <is>
          <t>x</t>
        </is>
      </c>
    </row>
    <row r="29" ht="15" customHeight="1" s="404">
      <c r="A29" s="34" t="n"/>
      <c r="B29" s="34" t="n"/>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n"/>
      <c r="AK29" s="2" t="n"/>
      <c r="AL29" s="2" t="inlineStr">
        <is>
          <t>Yes</t>
        </is>
      </c>
      <c r="AM29" s="2" t="n"/>
      <c r="AN29" s="194" t="n"/>
      <c r="AP29" s="186" t="inlineStr">
        <is>
          <t>x</t>
        </is>
      </c>
      <c r="AQ29" s="187" t="n"/>
    </row>
    <row r="30" ht="15" customHeight="1" s="404">
      <c r="A30" s="34" t="n"/>
      <c r="B30" s="34" t="n"/>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n"/>
      <c r="AK30" s="2" t="n"/>
      <c r="AL30" s="2" t="n"/>
      <c r="AM30" s="2" t="n"/>
      <c r="AN30" s="2" t="n"/>
      <c r="AP30" s="186" t="inlineStr">
        <is>
          <t>x</t>
        </is>
      </c>
    </row>
    <row r="31" ht="15" customHeight="1" s="404">
      <c r="A31" s="34" t="n"/>
      <c r="B31" s="34" t="n"/>
      <c r="C31" s="2" t="n">
        <v>35120</v>
      </c>
      <c r="D31" s="190" t="n">
        <v>7</v>
      </c>
      <c r="E31" s="193" t="inlineStr">
        <is>
          <t>X</t>
        </is>
      </c>
      <c r="F31" s="2" t="inlineStr">
        <is>
          <t>Pryor</t>
        </is>
      </c>
      <c r="G31" s="2" t="inlineStr">
        <is>
          <t>Cascades</t>
        </is>
      </c>
      <c r="H31" s="192" t="n">
        <v>39974</v>
      </c>
      <c r="I31" s="2" t="n"/>
      <c r="J31" s="2" t="n"/>
      <c r="K31" s="2" t="n"/>
      <c r="L31" s="2" t="n"/>
      <c r="M31" s="2" t="n"/>
      <c r="N31" s="2" t="n"/>
      <c r="O31" s="2" t="n"/>
      <c r="P31" s="2" t="inlineStr">
        <is>
          <t>Current</t>
        </is>
      </c>
      <c r="Q31" s="2" t="n"/>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n"/>
      <c r="AP31" s="186" t="inlineStr">
        <is>
          <t>x</t>
        </is>
      </c>
    </row>
    <row r="32" ht="15" customHeight="1" s="404">
      <c r="A32" s="34" t="n"/>
      <c r="B32" s="34" t="n"/>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n"/>
      <c r="AK32" s="2" t="n"/>
      <c r="AL32" s="2" t="n"/>
      <c r="AM32" s="2" t="n"/>
      <c r="AN32" s="2" t="n"/>
      <c r="AP32" s="186" t="inlineStr">
        <is>
          <t>x</t>
        </is>
      </c>
    </row>
    <row r="33" ht="15" customHeight="1" s="404">
      <c r="A33" s="34" t="n"/>
      <c r="B33" s="34" t="n"/>
      <c r="C33" s="2" t="n">
        <v>35031</v>
      </c>
      <c r="D33" s="24" t="n">
        <v>7</v>
      </c>
      <c r="E33" s="24" t="inlineStr">
        <is>
          <t>F</t>
        </is>
      </c>
      <c r="F33" s="2" t="inlineStr">
        <is>
          <t>Street</t>
        </is>
      </c>
      <c r="G33" s="2" t="inlineStr">
        <is>
          <t>Siskiyous</t>
        </is>
      </c>
      <c r="H33" s="192" t="n">
        <v>40056</v>
      </c>
      <c r="I33" s="2" t="n"/>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n"/>
      <c r="AK33" s="2" t="n"/>
      <c r="AL33" s="2" t="n"/>
      <c r="AM33" s="2" t="n"/>
      <c r="AN33" s="2" t="n"/>
      <c r="AP33" s="186" t="inlineStr">
        <is>
          <t>x</t>
        </is>
      </c>
    </row>
    <row r="34" ht="15" customHeight="1" s="404">
      <c r="A34" s="34" t="n"/>
      <c r="B34" s="34" t="n"/>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n"/>
      <c r="AK34" s="2" t="n"/>
      <c r="AL34" s="2" t="n"/>
      <c r="AM34" s="2" t="n"/>
      <c r="AN34" s="2" t="n"/>
      <c r="AP34" s="186" t="inlineStr">
        <is>
          <t>x</t>
        </is>
      </c>
      <c r="AQ34" s="187" t="n"/>
    </row>
    <row r="35" ht="15" customHeight="1" s="404">
      <c r="A35" s="34" t="n"/>
      <c r="B35" s="34" t="n"/>
      <c r="C35" s="2" t="n">
        <v>34795</v>
      </c>
      <c r="D35" s="24" t="n">
        <v>7</v>
      </c>
      <c r="E35" s="24" t="inlineStr">
        <is>
          <t>M</t>
        </is>
      </c>
      <c r="F35" s="2" t="inlineStr">
        <is>
          <t>Multanen</t>
        </is>
      </c>
      <c r="G35" s="2" t="inlineStr">
        <is>
          <t>Cascades</t>
        </is>
      </c>
      <c r="H35" s="192" t="n">
        <v>39835</v>
      </c>
      <c r="I35" s="2" t="n"/>
      <c r="J35" s="2" t="n"/>
      <c r="K35" s="2" t="n"/>
      <c r="L35" s="2" t="n"/>
      <c r="M35" s="2" t="n"/>
      <c r="N35" s="2" t="n"/>
      <c r="O35" s="2" t="n"/>
      <c r="P35" s="2" t="inlineStr">
        <is>
          <t>Current</t>
        </is>
      </c>
      <c r="Q35" s="2" t="n"/>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n"/>
      <c r="AP35" s="186" t="inlineStr">
        <is>
          <t>x</t>
        </is>
      </c>
      <c r="AQ35" s="187" t="n"/>
    </row>
    <row r="36" ht="15" customHeight="1" s="404">
      <c r="A36" s="34" t="n"/>
      <c r="B36" s="34" t="n"/>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n"/>
      <c r="AK36" s="2" t="n"/>
      <c r="AL36" s="2" t="n"/>
      <c r="AM36" s="2" t="n"/>
      <c r="AN36" s="2" t="n"/>
      <c r="AP36" s="186" t="inlineStr">
        <is>
          <t>x</t>
        </is>
      </c>
    </row>
    <row r="37" ht="15" customHeight="1" s="404">
      <c r="A37" s="34" t="n"/>
      <c r="B37" s="34" t="n"/>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n"/>
      <c r="AK37" s="2" t="n"/>
      <c r="AL37" s="2" t="inlineStr">
        <is>
          <t>Yes</t>
        </is>
      </c>
      <c r="AM37" s="2" t="n"/>
      <c r="AN37" s="2" t="n"/>
      <c r="AP37" s="186" t="inlineStr">
        <is>
          <t>x</t>
        </is>
      </c>
      <c r="AQ37" s="187" t="n"/>
    </row>
    <row r="38" ht="15" customHeight="1" s="404">
      <c r="A38" s="34" t="n"/>
      <c r="B38" s="34" t="n"/>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n"/>
      <c r="AK38" s="2" t="n"/>
      <c r="AL38" s="2" t="n"/>
      <c r="AM38" s="2" t="n"/>
      <c r="AN38" s="2" t="n"/>
      <c r="AP38" s="186" t="inlineStr">
        <is>
          <t>x</t>
        </is>
      </c>
      <c r="AQ38" s="187" t="n"/>
    </row>
    <row r="39" ht="15" customHeight="1" s="404">
      <c r="A39" s="34" t="n"/>
      <c r="B39" s="34" t="n"/>
      <c r="C39" s="2" t="n">
        <v>35035</v>
      </c>
      <c r="D39" s="24" t="n">
        <v>7</v>
      </c>
      <c r="E39" s="24" t="inlineStr">
        <is>
          <t>M</t>
        </is>
      </c>
      <c r="F39" s="2" t="inlineStr">
        <is>
          <t>Cusenza</t>
        </is>
      </c>
      <c r="G39" s="2" t="inlineStr">
        <is>
          <t>Siskiyous</t>
        </is>
      </c>
      <c r="H39" s="192" t="n">
        <v>39957</v>
      </c>
      <c r="I39" s="2" t="n"/>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n"/>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n"/>
      <c r="AK39" s="195" t="n"/>
      <c r="AL39" s="195" t="inlineStr">
        <is>
          <t xml:space="preserve"> </t>
        </is>
      </c>
      <c r="AM39" s="195" t="inlineStr">
        <is>
          <t xml:space="preserve"> </t>
        </is>
      </c>
      <c r="AN39" s="195" t="n"/>
      <c r="AP39" s="186" t="inlineStr">
        <is>
          <t>x</t>
        </is>
      </c>
    </row>
    <row r="40" ht="15" customHeight="1" s="404">
      <c r="A40" s="34" t="n"/>
      <c r="B40" s="34" t="n"/>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n"/>
      <c r="AK40" s="2" t="n"/>
      <c r="AL40" s="2" t="n"/>
      <c r="AM40" s="2" t="n"/>
      <c r="AN40" s="2" t="n"/>
      <c r="AO40" s="168" t="n"/>
      <c r="AP40" s="186" t="inlineStr">
        <is>
          <t>x</t>
        </is>
      </c>
    </row>
    <row r="41" ht="15" customHeight="1" s="404">
      <c r="A41" s="34" t="n"/>
      <c r="B41" s="34" t="n"/>
      <c r="C41" s="2" t="n">
        <v>38765</v>
      </c>
      <c r="D41" s="190" t="n">
        <v>7</v>
      </c>
      <c r="E41" s="24" t="inlineStr">
        <is>
          <t>M</t>
        </is>
      </c>
      <c r="F41" s="2" t="inlineStr">
        <is>
          <t>Werthaiser</t>
        </is>
      </c>
      <c r="G41" s="2" t="inlineStr">
        <is>
          <t>Cascades</t>
        </is>
      </c>
      <c r="H41" s="192" t="n">
        <v>39728</v>
      </c>
      <c r="I41" s="2" t="n"/>
      <c r="J41" s="2" t="n"/>
      <c r="K41" s="2" t="n"/>
      <c r="L41" s="2" t="n"/>
      <c r="M41" s="2" t="n"/>
      <c r="N41" s="2" t="n"/>
      <c r="O41" s="2" t="n"/>
      <c r="P41" s="2" t="inlineStr">
        <is>
          <t>Current</t>
        </is>
      </c>
      <c r="Q41" s="2" t="n"/>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n"/>
      <c r="AK41" s="2" t="n"/>
      <c r="AL41" s="2" t="n"/>
      <c r="AM41" s="2" t="n"/>
      <c r="AN41" s="194" t="n"/>
    </row>
    <row r="42" ht="15" customHeight="1" s="404">
      <c r="A42" s="34" t="n"/>
      <c r="B42" s="34" t="n"/>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n"/>
      <c r="AO42" s="168" t="n"/>
      <c r="AP42" s="186" t="inlineStr">
        <is>
          <t>x</t>
        </is>
      </c>
    </row>
    <row r="43" ht="15" customHeight="1" s="404">
      <c r="A43" s="34" t="n"/>
      <c r="B43" s="34" t="n"/>
      <c r="C43" s="2" t="n">
        <v>35359</v>
      </c>
      <c r="D43" s="24" t="n">
        <v>7</v>
      </c>
      <c r="E43" s="24" t="inlineStr">
        <is>
          <t>F</t>
        </is>
      </c>
      <c r="F43" s="2" t="inlineStr">
        <is>
          <t>Pryor</t>
        </is>
      </c>
      <c r="G43" s="2" t="inlineStr">
        <is>
          <t>Cascades</t>
        </is>
      </c>
      <c r="H43" s="192" t="n">
        <v>40100</v>
      </c>
      <c r="I43" s="2" t="n"/>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n"/>
      <c r="AK43" s="2" t="n"/>
      <c r="AL43" s="2" t="n"/>
      <c r="AM43" s="2" t="n"/>
      <c r="AN43" s="2" t="n"/>
      <c r="AP43" s="186" t="inlineStr">
        <is>
          <t>x</t>
        </is>
      </c>
    </row>
    <row r="44" ht="15" customHeight="1" s="404">
      <c r="A44" s="34" t="n"/>
      <c r="B44" s="34" t="n"/>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n"/>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n"/>
      <c r="AK44" s="195" t="n"/>
      <c r="AL44" s="195" t="inlineStr">
        <is>
          <t xml:space="preserve"> </t>
        </is>
      </c>
      <c r="AM44" s="195" t="inlineStr">
        <is>
          <t xml:space="preserve"> </t>
        </is>
      </c>
      <c r="AN44" s="195" t="n"/>
      <c r="AP44" s="186" t="inlineStr">
        <is>
          <t>x</t>
        </is>
      </c>
    </row>
    <row r="45" ht="15" customHeight="1" s="404">
      <c r="A45" s="34" t="n"/>
      <c r="B45" s="34" t="n"/>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n"/>
      <c r="AK45" s="2" t="n"/>
      <c r="AL45" s="2" t="n"/>
      <c r="AM45" s="2" t="inlineStr">
        <is>
          <t>Yes</t>
        </is>
      </c>
      <c r="AN45" s="194" t="n"/>
      <c r="AO45" s="168" t="n"/>
      <c r="AP45" s="186" t="inlineStr">
        <is>
          <t>x</t>
        </is>
      </c>
    </row>
    <row r="46" ht="15" customHeight="1" s="404">
      <c r="A46" s="34" t="n"/>
      <c r="B46" s="34" t="n"/>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n"/>
      <c r="AK46" s="2" t="n"/>
      <c r="AL46" s="2" t="n"/>
      <c r="AM46" s="2" t="n"/>
      <c r="AN46" s="2" t="n"/>
      <c r="AO46" s="168" t="n"/>
      <c r="AP46" s="186" t="inlineStr">
        <is>
          <t>x</t>
        </is>
      </c>
    </row>
    <row r="47" ht="15" customHeight="1" s="404">
      <c r="A47" s="34" t="inlineStr">
        <is>
          <t>AnonLast69</t>
        </is>
      </c>
      <c r="B47" s="34" t="inlineStr">
        <is>
          <t>AnonFirst69</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n"/>
      <c r="AK47" s="2" t="n"/>
      <c r="AL47" s="2" t="n"/>
      <c r="AM47" s="2" t="n"/>
      <c r="AN47" s="2" t="n"/>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702" zoomScalePageLayoutView="140" workbookViewId="0">
      <selection activeCell="B724" sqref="B722:B724"/>
    </sheetView>
  </sheetViews>
  <sheetFormatPr baseColWidth="10" defaultColWidth="11" defaultRowHeight="16"/>
  <cols>
    <col width="14.6640625" bestFit="1" customWidth="1" style="404" min="1" max="1"/>
    <col width="27.5" bestFit="1" customWidth="1" style="404" min="2" max="2"/>
    <col width="9.83203125" bestFit="1" customWidth="1" style="404" min="3" max="3"/>
    <col width="20.5" customWidth="1" style="404" min="4" max="4"/>
    <col width="19" customWidth="1" style="404" min="5" max="5"/>
    <col width="11" customWidth="1" style="404" min="6" max="6"/>
    <col width="11" customWidth="1" style="89" min="7" max="7"/>
    <col width="11" customWidth="1" style="352" min="8" max="8"/>
    <col width="11" customWidth="1" style="404" min="9" max="9"/>
    <col width="11" customWidth="1" style="352" min="10" max="10"/>
    <col width="11" customWidth="1" style="404" min="11" max="16"/>
    <col width="11" customWidth="1" style="61" min="17" max="17"/>
  </cols>
  <sheetData>
    <row r="1" customFormat="1" s="230">
      <c r="A1" s="231" t="inlineStr">
        <is>
          <t>student_number</t>
        </is>
      </c>
      <c r="B1" s="230" t="inlineStr">
        <is>
          <t>lastfirst</t>
        </is>
      </c>
      <c r="C1" s="230"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AnonFirst60, AnonLast60</t>
        </is>
      </c>
      <c r="C2" t="inlineStr">
        <is>
          <t>Manzanita</t>
        </is>
      </c>
      <c r="D2" t="n">
        <v>0</v>
      </c>
      <c r="E2" s="174" t="n"/>
      <c r="G2" s="63">
        <f>IFERROR(VLOOKUP($A2,sectionidss,7,FALSE)," ")</f>
        <v/>
      </c>
      <c r="H2" s="63">
        <f>IFERROR(VLOOKUP($G2,otherinfo,2,FALSE)," ")</f>
        <v/>
      </c>
      <c r="J2" s="90">
        <f>IFERROR(VLOOKUP($G2,otherinfo,3,FALSE)," ")</f>
        <v/>
      </c>
      <c r="O2" s="86" t="n"/>
      <c r="P2" s="86" t="n"/>
    </row>
    <row r="3">
      <c r="A3" t="n">
        <v>35388</v>
      </c>
      <c r="B3" t="inlineStr">
        <is>
          <t>AnonFirst60, AnonLast60</t>
        </is>
      </c>
      <c r="C3" t="inlineStr">
        <is>
          <t>Manzanita</t>
        </is>
      </c>
      <c r="D3" t="n">
        <v>0</v>
      </c>
      <c r="E3" s="174" t="n"/>
      <c r="G3" s="63">
        <f>IFERROR(VLOOKUP($A3,sectionidss,6,FALSE)," ")</f>
        <v/>
      </c>
      <c r="H3" s="63">
        <f>IFERROR(VLOOKUP($G3,otherinfo,2,FALSE)," ")</f>
        <v/>
      </c>
      <c r="J3" s="90">
        <f>IFERROR(VLOOKUP($G3,otherinfo,3,FALSE)," ")</f>
        <v/>
      </c>
      <c r="O3" s="86" t="n"/>
      <c r="P3" s="86" t="n"/>
    </row>
    <row r="4">
      <c r="A4" t="n">
        <v>35388</v>
      </c>
      <c r="B4" t="inlineStr">
        <is>
          <t>AnonFirst60, AnonLast60</t>
        </is>
      </c>
      <c r="C4" t="inlineStr">
        <is>
          <t>Manzanita</t>
        </is>
      </c>
      <c r="D4" t="n">
        <v>0</v>
      </c>
      <c r="E4" s="174" t="n"/>
      <c r="G4" s="63">
        <f>IFERROR(VLOOKUP($A4,sectionidss,5,FALSE)," ")</f>
        <v/>
      </c>
      <c r="H4" s="63">
        <f>IFERROR(VLOOKUP($G4,otherinfo,2,FALSE)," ")</f>
        <v/>
      </c>
      <c r="J4" s="90">
        <f>IFERROR(VLOOKUP($G4,otherinfo,3,FALSE)," ")</f>
        <v/>
      </c>
      <c r="O4" s="86" t="n"/>
      <c r="P4" s="86" t="n"/>
    </row>
    <row r="5">
      <c r="A5" t="n">
        <v>35388</v>
      </c>
      <c r="B5" t="inlineStr">
        <is>
          <t>AnonFirst60, AnonLast60</t>
        </is>
      </c>
      <c r="C5" t="inlineStr">
        <is>
          <t>Manzanita</t>
        </is>
      </c>
      <c r="D5" t="n">
        <v>0</v>
      </c>
      <c r="E5" s="174" t="n"/>
      <c r="G5" s="63">
        <f>IFERROR(VLOOKUP($A5,sectionidss,4,FALSE)," ")</f>
        <v/>
      </c>
      <c r="H5" s="63">
        <f>IFERROR(VLOOKUP($G5,otherinfo,2,FALSE)," ")</f>
        <v/>
      </c>
      <c r="J5" s="90">
        <f>IFERROR(VLOOKUP($G5,otherinfo,3,FALSE)," ")</f>
        <v/>
      </c>
      <c r="O5" s="86" t="n"/>
      <c r="P5" s="86" t="n"/>
    </row>
    <row r="6">
      <c r="A6" t="n">
        <v>35388</v>
      </c>
      <c r="B6" t="inlineStr">
        <is>
          <t>AnonFirst60, AnonLast60</t>
        </is>
      </c>
      <c r="C6" t="inlineStr">
        <is>
          <t>Manzanita</t>
        </is>
      </c>
      <c r="D6" t="n">
        <v>0</v>
      </c>
      <c r="E6" s="174" t="n"/>
      <c r="G6" s="63">
        <f>IFERROR(VLOOKUP($A6,sectionidss,3,FALSE)," ")</f>
        <v/>
      </c>
      <c r="H6" s="63">
        <f>IFERROR(VLOOKUP($G6,otherinfo,2,FALSE)," ")</f>
        <v/>
      </c>
      <c r="J6" s="90">
        <f>IFERROR(VLOOKUP($G6,otherinfo,3,FALSE)," ")</f>
        <v/>
      </c>
      <c r="O6" s="86" t="n"/>
      <c r="P6" s="86" t="n"/>
    </row>
    <row r="7">
      <c r="A7" t="n">
        <v>35388</v>
      </c>
      <c r="B7" t="inlineStr">
        <is>
          <t>AnonFirst60, AnonLast60</t>
        </is>
      </c>
      <c r="C7" t="inlineStr">
        <is>
          <t>Manzanita</t>
        </is>
      </c>
      <c r="D7" t="n">
        <v>0</v>
      </c>
      <c r="E7" s="174" t="n"/>
      <c r="G7" s="63">
        <f>IFERROR(VLOOKUP($A7,sectionidss,2,FALSE)," ")</f>
        <v/>
      </c>
      <c r="H7" s="63">
        <f>IFERROR(VLOOKUP($G7,otherinfo,2,FALSE)," ")</f>
        <v/>
      </c>
      <c r="J7" s="90">
        <f>IFERROR(VLOOKUP($G7,otherinfo,3,FALSE)," ")</f>
        <v/>
      </c>
      <c r="O7" s="86" t="n"/>
      <c r="P7" s="86" t="n"/>
    </row>
    <row r="8">
      <c r="A8" t="n">
        <v>35371</v>
      </c>
      <c r="B8" t="inlineStr">
        <is>
          <t>AnonFirst14, AnonLast14</t>
        </is>
      </c>
      <c r="C8" t="inlineStr">
        <is>
          <t>Manzanita</t>
        </is>
      </c>
      <c r="D8" t="n">
        <v>0</v>
      </c>
      <c r="E8" s="174" t="n"/>
      <c r="G8" s="63">
        <f>IFERROR(VLOOKUP($A8,sectionidss,7,FALSE)," ")</f>
        <v/>
      </c>
      <c r="H8" s="63">
        <f>IFERROR(VLOOKUP($G8,otherinfo,2,FALSE)," ")</f>
        <v/>
      </c>
      <c r="J8" s="90">
        <f>IFERROR(VLOOKUP($G8,otherinfo,3,FALSE)," ")</f>
        <v/>
      </c>
      <c r="O8" s="86" t="n"/>
      <c r="P8" s="86" t="n"/>
    </row>
    <row r="9">
      <c r="A9" t="n">
        <v>35371</v>
      </c>
      <c r="B9" t="inlineStr">
        <is>
          <t>AnonFirst14, AnonLast14</t>
        </is>
      </c>
      <c r="C9" t="inlineStr">
        <is>
          <t>Manzanita</t>
        </is>
      </c>
      <c r="D9" t="n">
        <v>0</v>
      </c>
      <c r="E9" s="174" t="n"/>
      <c r="G9" s="63">
        <f>IFERROR(VLOOKUP($A9,sectionidss,6,FALSE)," ")</f>
        <v/>
      </c>
      <c r="H9" s="63">
        <f>IFERROR(VLOOKUP($G9,otherinfo,2,FALSE)," ")</f>
        <v/>
      </c>
      <c r="J9" s="90">
        <f>IFERROR(VLOOKUP($G9,otherinfo,3,FALSE)," ")</f>
        <v/>
      </c>
      <c r="O9" s="86" t="n"/>
      <c r="P9" s="86" t="n"/>
    </row>
    <row r="10">
      <c r="A10" t="n">
        <v>35371</v>
      </c>
      <c r="B10" t="inlineStr">
        <is>
          <t>AnonFirst14, AnonLast14</t>
        </is>
      </c>
      <c r="C10" t="inlineStr">
        <is>
          <t>Manzanita</t>
        </is>
      </c>
      <c r="D10" t="n">
        <v>0</v>
      </c>
      <c r="E10" s="174" t="n"/>
      <c r="G10" s="63">
        <f>IFERROR(VLOOKUP($A10,sectionidss,5,FALSE)," ")</f>
        <v/>
      </c>
      <c r="H10" s="63">
        <f>IFERROR(VLOOKUP($G10,otherinfo,2,FALSE)," ")</f>
        <v/>
      </c>
      <c r="J10" s="90">
        <f>IFERROR(VLOOKUP($G10,otherinfo,3,FALSE)," ")</f>
        <v/>
      </c>
      <c r="O10" s="86" t="n"/>
      <c r="P10" s="86" t="n"/>
    </row>
    <row r="11">
      <c r="A11" t="n">
        <v>35371</v>
      </c>
      <c r="B11" t="inlineStr">
        <is>
          <t>AnonFirst14, AnonLast14</t>
        </is>
      </c>
      <c r="C11" t="inlineStr">
        <is>
          <t>Manzanita</t>
        </is>
      </c>
      <c r="D11" t="n">
        <v>0</v>
      </c>
      <c r="E11" s="174" t="n"/>
      <c r="G11" s="63">
        <f>IFERROR(VLOOKUP($A11,sectionidss,4,FALSE)," ")</f>
        <v/>
      </c>
      <c r="H11" s="63">
        <f>IFERROR(VLOOKUP($G11,otherinfo,2,FALSE)," ")</f>
        <v/>
      </c>
      <c r="J11" s="90">
        <f>IFERROR(VLOOKUP($G11,otherinfo,3,FALSE)," ")</f>
        <v/>
      </c>
      <c r="O11" s="86" t="n"/>
      <c r="P11" s="86" t="n"/>
    </row>
    <row r="12">
      <c r="A12" t="n">
        <v>35371</v>
      </c>
      <c r="B12" t="inlineStr">
        <is>
          <t>AnonFirst14, AnonLast14</t>
        </is>
      </c>
      <c r="C12" t="inlineStr">
        <is>
          <t>Manzanita</t>
        </is>
      </c>
      <c r="D12" t="n">
        <v>0</v>
      </c>
      <c r="E12" s="174" t="n"/>
      <c r="G12" s="63">
        <f>IFERROR(VLOOKUP($A12,sectionidss,3,FALSE)," ")</f>
        <v/>
      </c>
      <c r="H12" s="63">
        <f>IFERROR(VLOOKUP($G12,otherinfo,2,FALSE)," ")</f>
        <v/>
      </c>
      <c r="J12" s="90">
        <f>IFERROR(VLOOKUP($G12,otherinfo,3,FALSE)," ")</f>
        <v/>
      </c>
      <c r="O12" s="86" t="n"/>
      <c r="P12" s="86" t="n"/>
    </row>
    <row r="13">
      <c r="A13" t="n">
        <v>35371</v>
      </c>
      <c r="B13" t="inlineStr">
        <is>
          <t>AnonFirst14, AnonLast14</t>
        </is>
      </c>
      <c r="C13" t="inlineStr">
        <is>
          <t>Manzanita</t>
        </is>
      </c>
      <c r="D13" t="n">
        <v>0</v>
      </c>
      <c r="E13" s="174" t="n"/>
      <c r="G13" s="63">
        <f>IFERROR(VLOOKUP($A13,sectionidss,2,FALSE)," ")</f>
        <v/>
      </c>
      <c r="H13" s="63">
        <f>IFERROR(VLOOKUP($G13,otherinfo,2,FALSE)," ")</f>
        <v/>
      </c>
      <c r="J13" s="90">
        <f>IFERROR(VLOOKUP($G13,otherinfo,3,FALSE)," ")</f>
        <v/>
      </c>
      <c r="O13" s="86" t="n"/>
      <c r="P13" s="86" t="n"/>
    </row>
    <row r="14">
      <c r="A14" t="n">
        <v>39676</v>
      </c>
      <c r="B14" t="inlineStr">
        <is>
          <t>AnonFirst35, AnonLast35</t>
        </is>
      </c>
      <c r="C14" t="inlineStr">
        <is>
          <t>Manzanita</t>
        </is>
      </c>
      <c r="D14" t="n">
        <v>0</v>
      </c>
      <c r="E14" s="174" t="n"/>
      <c r="G14" s="63">
        <f>IFERROR(VLOOKUP($A14,sectionidss,7,FALSE)," ")</f>
        <v/>
      </c>
      <c r="H14" s="63">
        <f>IFERROR(VLOOKUP($G14,otherinfo,2,FALSE)," ")</f>
        <v/>
      </c>
      <c r="J14" s="90">
        <f>IFERROR(VLOOKUP($G14,otherinfo,3,FALSE)," ")</f>
        <v/>
      </c>
      <c r="O14" s="86" t="n"/>
      <c r="P14" s="86" t="n"/>
    </row>
    <row r="15">
      <c r="A15" t="n">
        <v>39676</v>
      </c>
      <c r="B15" t="inlineStr">
        <is>
          <t>AnonFirst35, AnonLast35</t>
        </is>
      </c>
      <c r="C15" t="inlineStr">
        <is>
          <t>Manzanita</t>
        </is>
      </c>
      <c r="D15" t="n">
        <v>0</v>
      </c>
      <c r="E15" s="174" t="n"/>
      <c r="G15" s="63">
        <f>IFERROR(VLOOKUP($A15,sectionidss,6,FALSE)," ")</f>
        <v/>
      </c>
      <c r="H15" s="63">
        <f>IFERROR(VLOOKUP($G15,otherinfo,2,FALSE)," ")</f>
        <v/>
      </c>
      <c r="J15" s="90">
        <f>IFERROR(VLOOKUP($G15,otherinfo,3,FALSE)," ")</f>
        <v/>
      </c>
      <c r="O15" s="86" t="n"/>
      <c r="P15" s="86" t="n"/>
    </row>
    <row r="16">
      <c r="A16" t="n">
        <v>39676</v>
      </c>
      <c r="B16" t="inlineStr">
        <is>
          <t>AnonFirst35, AnonLast35</t>
        </is>
      </c>
      <c r="C16" t="inlineStr">
        <is>
          <t>Manzanita</t>
        </is>
      </c>
      <c r="D16" t="n">
        <v>0</v>
      </c>
      <c r="E16" s="174" t="n"/>
      <c r="G16" s="63">
        <f>IFERROR(VLOOKUP($A16,sectionidss,5,FALSE)," ")</f>
        <v/>
      </c>
      <c r="H16" s="63">
        <f>IFERROR(VLOOKUP($G16,otherinfo,2,FALSE)," ")</f>
        <v/>
      </c>
      <c r="J16" s="90">
        <f>IFERROR(VLOOKUP($G16,otherinfo,3,FALSE)," ")</f>
        <v/>
      </c>
      <c r="O16" s="86" t="n"/>
      <c r="P16" s="86" t="n"/>
    </row>
    <row r="17">
      <c r="A17" t="n">
        <v>39676</v>
      </c>
      <c r="B17" t="inlineStr">
        <is>
          <t>AnonFirst35, AnonLast35</t>
        </is>
      </c>
      <c r="C17" t="inlineStr">
        <is>
          <t>Manzanita</t>
        </is>
      </c>
      <c r="D17" t="n">
        <v>0</v>
      </c>
      <c r="E17" s="174" t="n"/>
      <c r="G17" s="63">
        <f>IFERROR(VLOOKUP($A17,sectionidss,4,FALSE)," ")</f>
        <v/>
      </c>
      <c r="H17" s="63">
        <f>IFERROR(VLOOKUP($G17,otherinfo,2,FALSE)," ")</f>
        <v/>
      </c>
      <c r="J17" s="90">
        <f>IFERROR(VLOOKUP($G17,otherinfo,3,FALSE)," ")</f>
        <v/>
      </c>
      <c r="O17" s="86" t="n"/>
      <c r="P17" s="86" t="n"/>
    </row>
    <row r="18">
      <c r="A18" t="n">
        <v>39676</v>
      </c>
      <c r="B18" t="inlineStr">
        <is>
          <t>AnonFirst35, AnonLast35</t>
        </is>
      </c>
      <c r="C18" t="inlineStr">
        <is>
          <t>Manzanita</t>
        </is>
      </c>
      <c r="D18" t="n">
        <v>0</v>
      </c>
      <c r="E18" s="174" t="n"/>
      <c r="G18" s="63">
        <f>IFERROR(VLOOKUP($A18,sectionidss,3,FALSE)," ")</f>
        <v/>
      </c>
      <c r="H18" s="63">
        <f>IFERROR(VLOOKUP($G18,otherinfo,2,FALSE)," ")</f>
        <v/>
      </c>
      <c r="J18" s="90">
        <f>IFERROR(VLOOKUP($G18,otherinfo,3,FALSE)," ")</f>
        <v/>
      </c>
      <c r="O18" s="86" t="n"/>
      <c r="P18" s="86" t="n"/>
    </row>
    <row r="19">
      <c r="A19" t="n">
        <v>39676</v>
      </c>
      <c r="B19" t="inlineStr">
        <is>
          <t>AnonFirst35, AnonLast35</t>
        </is>
      </c>
      <c r="C19" t="inlineStr">
        <is>
          <t>Manzanita</t>
        </is>
      </c>
      <c r="D19" t="n">
        <v>0</v>
      </c>
      <c r="E19" s="174" t="n"/>
      <c r="G19" s="63">
        <f>IFERROR(VLOOKUP($A19,sectionidss,2,FALSE)," ")</f>
        <v/>
      </c>
      <c r="H19" s="63">
        <f>IFERROR(VLOOKUP($G19,otherinfo,2,FALSE)," ")</f>
        <v/>
      </c>
      <c r="J19" s="90">
        <f>IFERROR(VLOOKUP($G19,otherinfo,3,FALSE)," ")</f>
        <v/>
      </c>
      <c r="O19" s="86" t="n"/>
      <c r="P19" s="86" t="n"/>
    </row>
    <row r="20">
      <c r="A20" t="n">
        <v>35067</v>
      </c>
      <c r="B20" t="inlineStr">
        <is>
          <t>AnonFirst78, AnonLast78</t>
        </is>
      </c>
      <c r="C20" t="inlineStr">
        <is>
          <t>Manzanita</t>
        </is>
      </c>
      <c r="D20" t="n">
        <v>0</v>
      </c>
      <c r="E20" s="174" t="n"/>
      <c r="G20" s="63">
        <f>IFERROR(VLOOKUP($A20,sectionidss,7,FALSE)," ")</f>
        <v/>
      </c>
      <c r="H20" s="63">
        <f>IFERROR(VLOOKUP($G20,otherinfo,2,FALSE)," ")</f>
        <v/>
      </c>
      <c r="J20" s="90">
        <f>IFERROR(VLOOKUP($G20,otherinfo,3,FALSE)," ")</f>
        <v/>
      </c>
      <c r="O20" s="86" t="n"/>
      <c r="P20" s="86" t="n"/>
    </row>
    <row r="21">
      <c r="A21" t="n">
        <v>35067</v>
      </c>
      <c r="B21" t="inlineStr">
        <is>
          <t>AnonFirst78, AnonLast78</t>
        </is>
      </c>
      <c r="C21" t="inlineStr">
        <is>
          <t>Manzanita</t>
        </is>
      </c>
      <c r="D21" t="n">
        <v>0</v>
      </c>
      <c r="E21" s="174" t="n"/>
      <c r="G21" s="63">
        <f>IFERROR(VLOOKUP($A21,sectionidss,6,FALSE)," ")</f>
        <v/>
      </c>
      <c r="H21" s="63">
        <f>IFERROR(VLOOKUP($G21,otherinfo,2,FALSE)," ")</f>
        <v/>
      </c>
      <c r="J21" s="90">
        <f>IFERROR(VLOOKUP($G21,otherinfo,3,FALSE)," ")</f>
        <v/>
      </c>
      <c r="O21" s="86" t="n"/>
      <c r="P21" s="86" t="n"/>
    </row>
    <row r="22">
      <c r="A22" t="n">
        <v>35067</v>
      </c>
      <c r="B22" t="inlineStr">
        <is>
          <t>AnonFirst78, AnonLast78</t>
        </is>
      </c>
      <c r="C22" t="inlineStr">
        <is>
          <t>Manzanita</t>
        </is>
      </c>
      <c r="D22" t="n">
        <v>0</v>
      </c>
      <c r="E22" s="174" t="n"/>
      <c r="G22" s="63">
        <f>IFERROR(VLOOKUP($A22,sectionidss,5,FALSE)," ")</f>
        <v/>
      </c>
      <c r="H22" s="63">
        <f>IFERROR(VLOOKUP($G22,otherinfo,2,FALSE)," ")</f>
        <v/>
      </c>
      <c r="J22" s="90">
        <f>IFERROR(VLOOKUP($G22,otherinfo,3,FALSE)," ")</f>
        <v/>
      </c>
      <c r="O22" s="86" t="n"/>
      <c r="P22" s="86" t="n"/>
    </row>
    <row r="23">
      <c r="A23" t="n">
        <v>35067</v>
      </c>
      <c r="B23" t="inlineStr">
        <is>
          <t>AnonFirst78, AnonLast78</t>
        </is>
      </c>
      <c r="C23" t="inlineStr">
        <is>
          <t>Manzanita</t>
        </is>
      </c>
      <c r="D23" t="n">
        <v>0</v>
      </c>
      <c r="E23" s="174" t="n"/>
      <c r="G23" s="63">
        <f>IFERROR(VLOOKUP($A23,sectionidss,4,FALSE)," ")</f>
        <v/>
      </c>
      <c r="H23" s="63">
        <f>IFERROR(VLOOKUP($G23,otherinfo,2,FALSE)," ")</f>
        <v/>
      </c>
      <c r="J23" s="90">
        <f>IFERROR(VLOOKUP($G23,otherinfo,3,FALSE)," ")</f>
        <v/>
      </c>
      <c r="O23" s="86" t="n"/>
      <c r="P23" s="86" t="n"/>
    </row>
    <row r="24">
      <c r="A24" t="n">
        <v>35067</v>
      </c>
      <c r="B24" t="inlineStr">
        <is>
          <t>AnonFirst78, AnonLast78</t>
        </is>
      </c>
      <c r="C24" t="inlineStr">
        <is>
          <t>Manzanita</t>
        </is>
      </c>
      <c r="D24" t="n">
        <v>0</v>
      </c>
      <c r="E24" s="174" t="n"/>
      <c r="G24" s="63">
        <f>IFERROR(VLOOKUP($A24,sectionidss,3,FALSE)," ")</f>
        <v/>
      </c>
      <c r="H24" s="63">
        <f>IFERROR(VLOOKUP($G24,otherinfo,2,FALSE)," ")</f>
        <v/>
      </c>
      <c r="J24" s="90">
        <f>IFERROR(VLOOKUP($G24,otherinfo,3,FALSE)," ")</f>
        <v/>
      </c>
      <c r="O24" s="86" t="n"/>
      <c r="P24" s="86" t="n"/>
    </row>
    <row r="25">
      <c r="A25" t="n">
        <v>35067</v>
      </c>
      <c r="B25" t="inlineStr">
        <is>
          <t>AnonFirst78, AnonLast78</t>
        </is>
      </c>
      <c r="C25" t="inlineStr">
        <is>
          <t>Manzanita</t>
        </is>
      </c>
      <c r="D25" t="n">
        <v>0</v>
      </c>
      <c r="E25" s="174" t="n"/>
      <c r="G25" s="63">
        <f>IFERROR(VLOOKUP($A25,sectionidss,2,FALSE)," ")</f>
        <v/>
      </c>
      <c r="H25" s="63">
        <f>IFERROR(VLOOKUP($G25,otherinfo,2,FALSE)," ")</f>
        <v/>
      </c>
      <c r="J25" s="90">
        <f>IFERROR(VLOOKUP($G25,otherinfo,3,FALSE)," ")</f>
        <v/>
      </c>
      <c r="O25" s="86" t="n"/>
      <c r="P25" s="86" t="n"/>
    </row>
    <row r="26">
      <c r="A26" t="n">
        <v>38619</v>
      </c>
      <c r="B26" t="inlineStr">
        <is>
          <t>AnonFirst53, AnonLast53</t>
        </is>
      </c>
      <c r="C26" t="inlineStr">
        <is>
          <t>Manzanita</t>
        </is>
      </c>
      <c r="D26" t="n">
        <v>0</v>
      </c>
      <c r="E26" s="174" t="n"/>
      <c r="G26" s="63">
        <f>IFERROR(VLOOKUP($A26,sectionidss,7,FALSE)," ")</f>
        <v/>
      </c>
      <c r="H26" s="63">
        <f>IFERROR(VLOOKUP($G26,otherinfo,2,FALSE)," ")</f>
        <v/>
      </c>
      <c r="J26" s="90">
        <f>IFERROR(VLOOKUP($G26,otherinfo,3,FALSE)," ")</f>
        <v/>
      </c>
      <c r="O26" s="86" t="n"/>
      <c r="P26" s="86" t="n"/>
    </row>
    <row r="27">
      <c r="A27" t="n">
        <v>38619</v>
      </c>
      <c r="B27" t="inlineStr">
        <is>
          <t>AnonFirst53, AnonLast53</t>
        </is>
      </c>
      <c r="C27" t="inlineStr">
        <is>
          <t>Manzanita</t>
        </is>
      </c>
      <c r="D27" t="n">
        <v>0</v>
      </c>
      <c r="E27" s="174" t="n"/>
      <c r="G27" s="63">
        <f>IFERROR(VLOOKUP($A27,sectionidss,6,FALSE)," ")</f>
        <v/>
      </c>
      <c r="H27" s="63">
        <f>IFERROR(VLOOKUP($G27,otherinfo,2,FALSE)," ")</f>
        <v/>
      </c>
      <c r="J27" s="90">
        <f>IFERROR(VLOOKUP($G27,otherinfo,3,FALSE)," ")</f>
        <v/>
      </c>
      <c r="O27" s="86" t="n"/>
      <c r="P27" s="86" t="n"/>
    </row>
    <row r="28">
      <c r="A28" t="n">
        <v>38619</v>
      </c>
      <c r="B28" t="inlineStr">
        <is>
          <t>AnonFirst53, AnonLast53</t>
        </is>
      </c>
      <c r="C28" t="inlineStr">
        <is>
          <t>Manzanita</t>
        </is>
      </c>
      <c r="D28" t="n">
        <v>0</v>
      </c>
      <c r="E28" s="174" t="n"/>
      <c r="G28" s="63">
        <f>IFERROR(VLOOKUP($A28,sectionidss,5,FALSE)," ")</f>
        <v/>
      </c>
      <c r="H28" s="63">
        <f>IFERROR(VLOOKUP($G28,otherinfo,2,FALSE)," ")</f>
        <v/>
      </c>
      <c r="J28" s="90">
        <f>IFERROR(VLOOKUP($G28,otherinfo,3,FALSE)," ")</f>
        <v/>
      </c>
      <c r="O28" s="86" t="n"/>
      <c r="P28" s="86" t="n"/>
    </row>
    <row r="29">
      <c r="A29" t="n">
        <v>38619</v>
      </c>
      <c r="B29" t="inlineStr">
        <is>
          <t>AnonFirst53, AnonLast53</t>
        </is>
      </c>
      <c r="C29" t="inlineStr">
        <is>
          <t>Manzanita</t>
        </is>
      </c>
      <c r="D29" t="n">
        <v>0</v>
      </c>
      <c r="E29" s="174" t="n"/>
      <c r="G29" s="63">
        <f>IFERROR(VLOOKUP($A29,sectionidss,4,FALSE)," ")</f>
        <v/>
      </c>
      <c r="H29" s="63">
        <f>IFERROR(VLOOKUP($G29,otherinfo,2,FALSE)," ")</f>
        <v/>
      </c>
      <c r="J29" s="90">
        <f>IFERROR(VLOOKUP($G29,otherinfo,3,FALSE)," ")</f>
        <v/>
      </c>
      <c r="O29" s="86" t="n"/>
      <c r="P29" s="86" t="n"/>
    </row>
    <row r="30">
      <c r="A30" t="n">
        <v>38619</v>
      </c>
      <c r="B30" t="inlineStr">
        <is>
          <t>AnonFirst53, AnonLast53</t>
        </is>
      </c>
      <c r="C30" t="inlineStr">
        <is>
          <t>Manzanita</t>
        </is>
      </c>
      <c r="D30" t="n">
        <v>0</v>
      </c>
      <c r="E30" s="174" t="n"/>
      <c r="G30" s="63">
        <f>IFERROR(VLOOKUP($A30,sectionidss,3,FALSE)," ")</f>
        <v/>
      </c>
      <c r="H30" s="63">
        <f>IFERROR(VLOOKUP($G30,otherinfo,2,FALSE)," ")</f>
        <v/>
      </c>
      <c r="J30" s="90">
        <f>IFERROR(VLOOKUP($G30,otherinfo,3,FALSE)," ")</f>
        <v/>
      </c>
      <c r="O30" s="86" t="n"/>
      <c r="P30" s="86" t="n"/>
    </row>
    <row r="31">
      <c r="A31" t="n">
        <v>38619</v>
      </c>
      <c r="B31" t="inlineStr">
        <is>
          <t>AnonFirst53, AnonLast53</t>
        </is>
      </c>
      <c r="C31" t="inlineStr">
        <is>
          <t>Manzanita</t>
        </is>
      </c>
      <c r="D31" t="n">
        <v>0</v>
      </c>
      <c r="E31" s="174" t="n"/>
      <c r="G31" s="63">
        <f>IFERROR(VLOOKUP($A31,sectionidss,2,FALSE)," ")</f>
        <v/>
      </c>
      <c r="H31" s="63">
        <f>IFERROR(VLOOKUP($G31,otherinfo,2,FALSE)," ")</f>
        <v/>
      </c>
      <c r="J31" s="90">
        <f>IFERROR(VLOOKUP($G31,otherinfo,3,FALSE)," ")</f>
        <v/>
      </c>
      <c r="O31" s="86" t="n"/>
      <c r="P31" s="86" t="n"/>
    </row>
    <row r="32">
      <c r="A32" t="n">
        <v>35082</v>
      </c>
      <c r="B32" t="inlineStr">
        <is>
          <t>AnonFirst79, AnonLast79</t>
        </is>
      </c>
      <c r="C32" t="inlineStr">
        <is>
          <t>Manzanita</t>
        </is>
      </c>
      <c r="D32" t="n">
        <v>0</v>
      </c>
      <c r="E32" s="174" t="n"/>
      <c r="G32" s="63">
        <f>IFERROR(VLOOKUP($A32,sectionidss,7,FALSE)," ")</f>
        <v/>
      </c>
      <c r="H32" s="63">
        <f>IFERROR(VLOOKUP($G32,otherinfo,2,FALSE)," ")</f>
        <v/>
      </c>
      <c r="J32" s="90">
        <f>IFERROR(VLOOKUP($G32,otherinfo,3,FALSE)," ")</f>
        <v/>
      </c>
      <c r="O32" s="86" t="n"/>
      <c r="P32" s="86" t="n"/>
    </row>
    <row r="33">
      <c r="A33" t="n">
        <v>35082</v>
      </c>
      <c r="B33" t="inlineStr">
        <is>
          <t>AnonFirst79, AnonLast79</t>
        </is>
      </c>
      <c r="C33" t="inlineStr">
        <is>
          <t>Manzanita</t>
        </is>
      </c>
      <c r="D33" t="n">
        <v>0</v>
      </c>
      <c r="E33" s="174" t="n"/>
      <c r="G33" s="63">
        <f>IFERROR(VLOOKUP($A33,sectionidss,6,FALSE)," ")</f>
        <v/>
      </c>
      <c r="H33" s="63">
        <f>IFERROR(VLOOKUP($G33,otherinfo,2,FALSE)," ")</f>
        <v/>
      </c>
      <c r="J33" s="90">
        <f>IFERROR(VLOOKUP($G33,otherinfo,3,FALSE)," ")</f>
        <v/>
      </c>
      <c r="O33" s="86" t="n"/>
      <c r="P33" s="86" t="n"/>
    </row>
    <row r="34">
      <c r="A34" t="n">
        <v>35082</v>
      </c>
      <c r="B34" t="inlineStr">
        <is>
          <t>AnonFirst79, AnonLast79</t>
        </is>
      </c>
      <c r="C34" t="inlineStr">
        <is>
          <t>Manzanita</t>
        </is>
      </c>
      <c r="D34" t="n">
        <v>0</v>
      </c>
      <c r="E34" s="174" t="n"/>
      <c r="G34" s="63">
        <f>IFERROR(VLOOKUP($A34,sectionidss,5,FALSE)," ")</f>
        <v/>
      </c>
      <c r="H34" s="63">
        <f>IFERROR(VLOOKUP($G34,otherinfo,2,FALSE)," ")</f>
        <v/>
      </c>
      <c r="J34" s="90">
        <f>IFERROR(VLOOKUP($G34,otherinfo,3,FALSE)," ")</f>
        <v/>
      </c>
      <c r="O34" s="86" t="n"/>
      <c r="P34" s="86" t="n"/>
    </row>
    <row r="35">
      <c r="A35" t="n">
        <v>35082</v>
      </c>
      <c r="B35" t="inlineStr">
        <is>
          <t>AnonFirst79, AnonLast79</t>
        </is>
      </c>
      <c r="C35" t="inlineStr">
        <is>
          <t>Manzanita</t>
        </is>
      </c>
      <c r="D35" t="n">
        <v>0</v>
      </c>
      <c r="E35" s="174" t="n"/>
      <c r="G35" s="63">
        <f>IFERROR(VLOOKUP($A35,sectionidss,4,FALSE)," ")</f>
        <v/>
      </c>
      <c r="H35" s="63">
        <f>IFERROR(VLOOKUP($G35,otherinfo,2,FALSE)," ")</f>
        <v/>
      </c>
      <c r="J35" s="90">
        <f>IFERROR(VLOOKUP($G35,otherinfo,3,FALSE)," ")</f>
        <v/>
      </c>
      <c r="O35" s="86" t="n"/>
      <c r="P35" s="86" t="n"/>
    </row>
    <row r="36">
      <c r="A36" t="n">
        <v>35082</v>
      </c>
      <c r="B36" t="inlineStr">
        <is>
          <t>AnonFirst79, AnonLast79</t>
        </is>
      </c>
      <c r="C36" t="inlineStr">
        <is>
          <t>Manzanita</t>
        </is>
      </c>
      <c r="D36" t="n">
        <v>0</v>
      </c>
      <c r="E36" s="174" t="n"/>
      <c r="G36" s="63">
        <f>IFERROR(VLOOKUP($A36,sectionidss,3,FALSE)," ")</f>
        <v/>
      </c>
      <c r="H36" s="63">
        <f>IFERROR(VLOOKUP($G36,otherinfo,2,FALSE)," ")</f>
        <v/>
      </c>
      <c r="J36" s="90">
        <f>IFERROR(VLOOKUP($G36,otherinfo,3,FALSE)," ")</f>
        <v/>
      </c>
      <c r="O36" s="86" t="n"/>
      <c r="P36" s="86" t="n"/>
    </row>
    <row r="37">
      <c r="A37" t="n">
        <v>35082</v>
      </c>
      <c r="B37" t="inlineStr">
        <is>
          <t>AnonFirst79, AnonLast79</t>
        </is>
      </c>
      <c r="C37" t="inlineStr">
        <is>
          <t>Manzanita</t>
        </is>
      </c>
      <c r="D37" t="n">
        <v>0</v>
      </c>
      <c r="E37" s="174" t="n"/>
      <c r="G37" s="63">
        <f>IFERROR(VLOOKUP($A37,sectionidss,2,FALSE)," ")</f>
        <v/>
      </c>
      <c r="H37" s="63">
        <f>IFERROR(VLOOKUP($G37,otherinfo,2,FALSE)," ")</f>
        <v/>
      </c>
      <c r="J37" s="90">
        <f>IFERROR(VLOOKUP($G37,otherinfo,3,FALSE)," ")</f>
        <v/>
      </c>
      <c r="O37" s="86" t="n"/>
      <c r="P37" s="86" t="n"/>
    </row>
    <row r="38">
      <c r="A38" t="n">
        <v>35078</v>
      </c>
      <c r="B38" t="inlineStr">
        <is>
          <t>AnonFirst36, AnonLast36</t>
        </is>
      </c>
      <c r="C38" t="inlineStr">
        <is>
          <t>Manzanita</t>
        </is>
      </c>
      <c r="D38" t="n">
        <v>0</v>
      </c>
      <c r="E38" s="174" t="n"/>
      <c r="G38" s="63">
        <f>IFERROR(VLOOKUP($A38,sectionidss,7,FALSE)," ")</f>
        <v/>
      </c>
      <c r="H38" s="63">
        <f>IFERROR(VLOOKUP($G38,otherinfo,2,FALSE)," ")</f>
        <v/>
      </c>
      <c r="J38" s="90">
        <f>IFERROR(VLOOKUP($G38,otherinfo,3,FALSE)," ")</f>
        <v/>
      </c>
      <c r="O38" s="86" t="n"/>
      <c r="P38" s="86" t="n"/>
    </row>
    <row r="39">
      <c r="A39" t="n">
        <v>35078</v>
      </c>
      <c r="B39" t="inlineStr">
        <is>
          <t>AnonFirst36, AnonLast36</t>
        </is>
      </c>
      <c r="C39" t="inlineStr">
        <is>
          <t>Manzanita</t>
        </is>
      </c>
      <c r="D39" t="n">
        <v>0</v>
      </c>
      <c r="E39" s="174" t="n"/>
      <c r="G39" s="63">
        <f>IFERROR(VLOOKUP($A39,sectionidss,6,FALSE)," ")</f>
        <v/>
      </c>
      <c r="H39" s="63">
        <f>IFERROR(VLOOKUP($G39,otherinfo,2,FALSE)," ")</f>
        <v/>
      </c>
      <c r="J39" s="90">
        <f>IFERROR(VLOOKUP($G39,otherinfo,3,FALSE)," ")</f>
        <v/>
      </c>
      <c r="O39" s="86" t="n"/>
      <c r="P39" s="86" t="n"/>
    </row>
    <row r="40">
      <c r="A40" t="n">
        <v>35078</v>
      </c>
      <c r="B40" t="inlineStr">
        <is>
          <t>AnonFirst36, AnonLast36</t>
        </is>
      </c>
      <c r="C40" t="inlineStr">
        <is>
          <t>Manzanita</t>
        </is>
      </c>
      <c r="D40" t="n">
        <v>0</v>
      </c>
      <c r="E40" s="174" t="n"/>
      <c r="G40" s="63">
        <f>IFERROR(VLOOKUP($A40,sectionidss,5,FALSE)," ")</f>
        <v/>
      </c>
      <c r="H40" s="63">
        <f>IFERROR(VLOOKUP($G40,otherinfo,2,FALSE)," ")</f>
        <v/>
      </c>
      <c r="J40" s="90">
        <f>IFERROR(VLOOKUP($G40,otherinfo,3,FALSE)," ")</f>
        <v/>
      </c>
      <c r="O40" s="86" t="n"/>
      <c r="P40" s="86" t="n"/>
    </row>
    <row r="41">
      <c r="A41" t="n">
        <v>35078</v>
      </c>
      <c r="B41" t="inlineStr">
        <is>
          <t>AnonFirst36, AnonLast36</t>
        </is>
      </c>
      <c r="C41" t="inlineStr">
        <is>
          <t>Manzanita</t>
        </is>
      </c>
      <c r="D41" t="n">
        <v>0</v>
      </c>
      <c r="E41" s="174" t="n"/>
      <c r="G41" s="63">
        <f>IFERROR(VLOOKUP($A41,sectionidss,4,FALSE)," ")</f>
        <v/>
      </c>
      <c r="H41" s="63">
        <f>IFERROR(VLOOKUP($G41,otherinfo,2,FALSE)," ")</f>
        <v/>
      </c>
      <c r="J41" s="90">
        <f>IFERROR(VLOOKUP($G41,otherinfo,3,FALSE)," ")</f>
        <v/>
      </c>
      <c r="O41" s="86" t="n"/>
      <c r="P41" s="86" t="n"/>
    </row>
    <row r="42">
      <c r="A42" t="n">
        <v>35078</v>
      </c>
      <c r="B42" t="inlineStr">
        <is>
          <t>AnonFirst36, AnonLast36</t>
        </is>
      </c>
      <c r="C42" t="inlineStr">
        <is>
          <t>Manzanita</t>
        </is>
      </c>
      <c r="D42" t="n">
        <v>0</v>
      </c>
      <c r="E42" s="174" t="n"/>
      <c r="G42" s="63">
        <f>IFERROR(VLOOKUP($A42,sectionidss,3,FALSE)," ")</f>
        <v/>
      </c>
      <c r="H42" s="63">
        <f>IFERROR(VLOOKUP($G42,otherinfo,2,FALSE)," ")</f>
        <v/>
      </c>
      <c r="J42" s="90">
        <f>IFERROR(VLOOKUP($G42,otherinfo,3,FALSE)," ")</f>
        <v/>
      </c>
      <c r="O42" s="86" t="n"/>
      <c r="P42" s="86" t="n"/>
    </row>
    <row r="43">
      <c r="A43" t="n">
        <v>35078</v>
      </c>
      <c r="B43" t="inlineStr">
        <is>
          <t>AnonFirst36, AnonLast36</t>
        </is>
      </c>
      <c r="C43" t="inlineStr">
        <is>
          <t>Manzanita</t>
        </is>
      </c>
      <c r="D43" t="n">
        <v>0</v>
      </c>
      <c r="E43" s="174" t="n"/>
      <c r="G43" s="63">
        <f>IFERROR(VLOOKUP($A43,sectionidss,2,FALSE)," ")</f>
        <v/>
      </c>
      <c r="H43" s="63">
        <f>IFERROR(VLOOKUP($G43,otherinfo,2,FALSE)," ")</f>
        <v/>
      </c>
      <c r="J43" s="90">
        <f>IFERROR(VLOOKUP($G43,otherinfo,3,FALSE)," ")</f>
        <v/>
      </c>
      <c r="O43" s="86" t="n"/>
      <c r="P43" s="86" t="n"/>
    </row>
    <row r="44">
      <c r="A44" t="n">
        <v>35694</v>
      </c>
      <c r="B44" t="inlineStr">
        <is>
          <t>AnonFirst109, AnonLast109</t>
        </is>
      </c>
      <c r="C44" t="inlineStr">
        <is>
          <t>Manzanita</t>
        </is>
      </c>
      <c r="D44" t="n">
        <v>0</v>
      </c>
      <c r="E44" s="174" t="n"/>
      <c r="G44" s="63">
        <f>IFERROR(VLOOKUP($A44,sectionidss,7,FALSE)," ")</f>
        <v/>
      </c>
      <c r="H44" s="63">
        <f>IFERROR(VLOOKUP($G44,otherinfo,2,FALSE)," ")</f>
        <v/>
      </c>
      <c r="J44" s="90">
        <f>IFERROR(VLOOKUP($G44,otherinfo,3,FALSE)," ")</f>
        <v/>
      </c>
      <c r="O44" s="86" t="n"/>
      <c r="P44" s="86" t="n"/>
    </row>
    <row r="45">
      <c r="A45" t="n">
        <v>35694</v>
      </c>
      <c r="B45" t="inlineStr">
        <is>
          <t>AnonFirst109, AnonLast109</t>
        </is>
      </c>
      <c r="C45" t="inlineStr">
        <is>
          <t>Manzanita</t>
        </is>
      </c>
      <c r="D45" t="n">
        <v>0</v>
      </c>
      <c r="E45" s="174" t="n"/>
      <c r="G45" s="63">
        <f>IFERROR(VLOOKUP($A45,sectionidss,6,FALSE)," ")</f>
        <v/>
      </c>
      <c r="H45" s="63">
        <f>IFERROR(VLOOKUP($G45,otherinfo,2,FALSE)," ")</f>
        <v/>
      </c>
      <c r="J45" s="90">
        <f>IFERROR(VLOOKUP($G45,otherinfo,3,FALSE)," ")</f>
        <v/>
      </c>
      <c r="O45" s="86" t="n"/>
      <c r="P45" s="86" t="n"/>
    </row>
    <row r="46">
      <c r="A46" t="n">
        <v>35694</v>
      </c>
      <c r="B46" t="inlineStr">
        <is>
          <t>AnonFirst109, AnonLast109</t>
        </is>
      </c>
      <c r="C46" t="inlineStr">
        <is>
          <t>Manzanita</t>
        </is>
      </c>
      <c r="D46" t="n">
        <v>0</v>
      </c>
      <c r="E46" s="174" t="n"/>
      <c r="G46" s="63">
        <f>IFERROR(VLOOKUP($A46,sectionidss,5,FALSE)," ")</f>
        <v/>
      </c>
      <c r="H46" s="63">
        <f>IFERROR(VLOOKUP($G46,otherinfo,2,FALSE)," ")</f>
        <v/>
      </c>
      <c r="J46" s="90">
        <f>IFERROR(VLOOKUP($G46,otherinfo,3,FALSE)," ")</f>
        <v/>
      </c>
      <c r="O46" s="86" t="n"/>
      <c r="P46" s="86" t="n"/>
    </row>
    <row r="47">
      <c r="A47" t="n">
        <v>35694</v>
      </c>
      <c r="B47" t="inlineStr">
        <is>
          <t>AnonFirst109, AnonLast109</t>
        </is>
      </c>
      <c r="C47" t="inlineStr">
        <is>
          <t>Manzanita</t>
        </is>
      </c>
      <c r="D47" t="n">
        <v>0</v>
      </c>
      <c r="E47" s="174" t="n"/>
      <c r="G47" s="63">
        <f>IFERROR(VLOOKUP($A47,sectionidss,4,FALSE)," ")</f>
        <v/>
      </c>
      <c r="H47" s="63">
        <f>IFERROR(VLOOKUP($G47,otherinfo,2,FALSE)," ")</f>
        <v/>
      </c>
      <c r="J47" s="90">
        <f>IFERROR(VLOOKUP($G47,otherinfo,3,FALSE)," ")</f>
        <v/>
      </c>
      <c r="O47" s="86" t="n"/>
      <c r="P47" s="86" t="n"/>
    </row>
    <row r="48">
      <c r="A48" t="n">
        <v>35694</v>
      </c>
      <c r="B48" t="inlineStr">
        <is>
          <t>AnonFirst109, AnonLast109</t>
        </is>
      </c>
      <c r="C48" t="inlineStr">
        <is>
          <t>Manzanita</t>
        </is>
      </c>
      <c r="D48" t="n">
        <v>0</v>
      </c>
      <c r="E48" s="174" t="n"/>
      <c r="G48" s="63">
        <f>IFERROR(VLOOKUP($A48,sectionidss,3,FALSE)," ")</f>
        <v/>
      </c>
      <c r="H48" s="63">
        <f>IFERROR(VLOOKUP($G48,otherinfo,2,FALSE)," ")</f>
        <v/>
      </c>
      <c r="J48" s="90">
        <f>IFERROR(VLOOKUP($G48,otherinfo,3,FALSE)," ")</f>
        <v/>
      </c>
      <c r="O48" s="86" t="n"/>
      <c r="P48" s="86" t="n"/>
    </row>
    <row r="49">
      <c r="A49" t="n">
        <v>35694</v>
      </c>
      <c r="B49" t="inlineStr">
        <is>
          <t>AnonFirst109, AnonLast109</t>
        </is>
      </c>
      <c r="C49" t="inlineStr">
        <is>
          <t>Manzanita</t>
        </is>
      </c>
      <c r="D49" t="n">
        <v>0</v>
      </c>
      <c r="E49" s="174" t="n"/>
      <c r="G49" s="63">
        <f>IFERROR(VLOOKUP($A49,sectionidss,2,FALSE)," ")</f>
        <v/>
      </c>
      <c r="H49" s="63">
        <f>IFERROR(VLOOKUP($G49,otherinfo,2,FALSE)," ")</f>
        <v/>
      </c>
      <c r="J49" s="90">
        <f>IFERROR(VLOOKUP($G49,otherinfo,3,FALSE)," ")</f>
        <v/>
      </c>
      <c r="O49" s="86" t="n"/>
      <c r="P49" s="86" t="n"/>
    </row>
    <row r="50">
      <c r="A50" t="n">
        <v>35074</v>
      </c>
      <c r="B50" t="inlineStr">
        <is>
          <t>AnonFirst37, AnonLast37</t>
        </is>
      </c>
      <c r="C50" t="inlineStr">
        <is>
          <t>Manzanita</t>
        </is>
      </c>
      <c r="D50" t="n">
        <v>0</v>
      </c>
      <c r="E50" s="174" t="n"/>
      <c r="G50" s="63">
        <f>IFERROR(VLOOKUP($A50,sectionidss,7,FALSE)," ")</f>
        <v/>
      </c>
      <c r="H50" s="63">
        <f>IFERROR(VLOOKUP($G50,otherinfo,2,FALSE)," ")</f>
        <v/>
      </c>
      <c r="J50" s="90">
        <f>IFERROR(VLOOKUP($G50,otherinfo,3,FALSE)," ")</f>
        <v/>
      </c>
      <c r="O50" s="86" t="n"/>
      <c r="P50" s="86" t="n"/>
    </row>
    <row r="51">
      <c r="A51" t="n">
        <v>35074</v>
      </c>
      <c r="B51" t="inlineStr">
        <is>
          <t>AnonFirst37, AnonLast37</t>
        </is>
      </c>
      <c r="C51" t="inlineStr">
        <is>
          <t>Manzanita</t>
        </is>
      </c>
      <c r="D51" t="n">
        <v>0</v>
      </c>
      <c r="E51" s="174" t="n"/>
      <c r="G51" s="63">
        <f>IFERROR(VLOOKUP($A51,sectionidss,6,FALSE)," ")</f>
        <v/>
      </c>
      <c r="H51" s="63">
        <f>IFERROR(VLOOKUP($G51,otherinfo,2,FALSE)," ")</f>
        <v/>
      </c>
      <c r="J51" s="90">
        <f>IFERROR(VLOOKUP($G51,otherinfo,3,FALSE)," ")</f>
        <v/>
      </c>
      <c r="O51" s="86" t="n"/>
      <c r="P51" s="86" t="n"/>
    </row>
    <row r="52">
      <c r="A52" t="n">
        <v>35074</v>
      </c>
      <c r="B52" t="inlineStr">
        <is>
          <t>AnonFirst37, AnonLast37</t>
        </is>
      </c>
      <c r="C52" t="inlineStr">
        <is>
          <t>Manzanita</t>
        </is>
      </c>
      <c r="D52" t="n">
        <v>0</v>
      </c>
      <c r="E52" s="174" t="n"/>
      <c r="G52" s="63">
        <f>IFERROR(VLOOKUP($A52,sectionidss,5,FALSE)," ")</f>
        <v/>
      </c>
      <c r="H52" s="63">
        <f>IFERROR(VLOOKUP($G52,otherinfo,2,FALSE)," ")</f>
        <v/>
      </c>
      <c r="J52" s="90">
        <f>IFERROR(VLOOKUP($G52,otherinfo,3,FALSE)," ")</f>
        <v/>
      </c>
      <c r="O52" s="86" t="n"/>
      <c r="P52" s="86" t="n"/>
    </row>
    <row r="53">
      <c r="A53" t="n">
        <v>35074</v>
      </c>
      <c r="B53" t="inlineStr">
        <is>
          <t>AnonFirst37, AnonLast37</t>
        </is>
      </c>
      <c r="C53" t="inlineStr">
        <is>
          <t>Manzanita</t>
        </is>
      </c>
      <c r="D53" t="n">
        <v>0</v>
      </c>
      <c r="E53" s="174" t="n"/>
      <c r="G53" s="63">
        <f>IFERROR(VLOOKUP($A53,sectionidss,4,FALSE)," ")</f>
        <v/>
      </c>
      <c r="H53" s="63">
        <f>IFERROR(VLOOKUP($G53,otherinfo,2,FALSE)," ")</f>
        <v/>
      </c>
      <c r="J53" s="90">
        <f>IFERROR(VLOOKUP($G53,otherinfo,3,FALSE)," ")</f>
        <v/>
      </c>
      <c r="O53" s="86" t="n"/>
      <c r="P53" s="86" t="n"/>
    </row>
    <row r="54">
      <c r="A54" t="n">
        <v>35074</v>
      </c>
      <c r="B54" t="inlineStr">
        <is>
          <t>AnonFirst37, AnonLast37</t>
        </is>
      </c>
      <c r="C54" t="inlineStr">
        <is>
          <t>Manzanita</t>
        </is>
      </c>
      <c r="D54" t="n">
        <v>0</v>
      </c>
      <c r="E54" s="174" t="n"/>
      <c r="G54" s="63">
        <f>IFERROR(VLOOKUP($A54,sectionidss,3,FALSE)," ")</f>
        <v/>
      </c>
      <c r="H54" s="63">
        <f>IFERROR(VLOOKUP($G54,otherinfo,2,FALSE)," ")</f>
        <v/>
      </c>
      <c r="J54" s="90">
        <f>IFERROR(VLOOKUP($G54,otherinfo,3,FALSE)," ")</f>
        <v/>
      </c>
      <c r="O54" s="86" t="n"/>
      <c r="P54" s="86" t="n"/>
    </row>
    <row r="55">
      <c r="A55" t="n">
        <v>35074</v>
      </c>
      <c r="B55" t="inlineStr">
        <is>
          <t>AnonFirst37, AnonLast37</t>
        </is>
      </c>
      <c r="C55" t="inlineStr">
        <is>
          <t>Manzanita</t>
        </is>
      </c>
      <c r="D55" t="n">
        <v>0</v>
      </c>
      <c r="E55" s="174" t="n"/>
      <c r="G55" s="63">
        <f>IFERROR(VLOOKUP($A55,sectionidss,2,FALSE)," ")</f>
        <v/>
      </c>
      <c r="H55" s="63">
        <f>IFERROR(VLOOKUP($G55,otherinfo,2,FALSE)," ")</f>
        <v/>
      </c>
      <c r="J55" s="90">
        <f>IFERROR(VLOOKUP($G55,otherinfo,3,FALSE)," ")</f>
        <v/>
      </c>
      <c r="O55" s="86" t="n"/>
      <c r="P55" s="86" t="n"/>
    </row>
    <row r="56">
      <c r="A56" t="n">
        <v>35354</v>
      </c>
      <c r="B56" t="inlineStr">
        <is>
          <t>AnonFirst110, AnonLast110</t>
        </is>
      </c>
      <c r="C56" t="inlineStr">
        <is>
          <t>Manzanita</t>
        </is>
      </c>
      <c r="D56" t="n">
        <v>0</v>
      </c>
      <c r="E56" s="174" t="n"/>
      <c r="G56" s="63">
        <f>IFERROR(VLOOKUP($A56,sectionidss,7,FALSE)," ")</f>
        <v/>
      </c>
      <c r="H56" s="63">
        <f>IFERROR(VLOOKUP($G56,otherinfo,2,FALSE)," ")</f>
        <v/>
      </c>
      <c r="J56" s="90">
        <f>IFERROR(VLOOKUP($G56,otherinfo,3,FALSE)," ")</f>
        <v/>
      </c>
      <c r="O56" s="86" t="n"/>
      <c r="P56" s="86" t="n"/>
    </row>
    <row r="57">
      <c r="A57" t="n">
        <v>35354</v>
      </c>
      <c r="B57" t="inlineStr">
        <is>
          <t>AnonFirst110, AnonLast110</t>
        </is>
      </c>
      <c r="C57" t="inlineStr">
        <is>
          <t>Manzanita</t>
        </is>
      </c>
      <c r="D57" t="n">
        <v>0</v>
      </c>
      <c r="E57" s="174" t="n"/>
      <c r="G57" s="63">
        <f>IFERROR(VLOOKUP($A57,sectionidss,6,FALSE)," ")</f>
        <v/>
      </c>
      <c r="H57" s="63">
        <f>IFERROR(VLOOKUP($G57,otherinfo,2,FALSE)," ")</f>
        <v/>
      </c>
      <c r="J57" s="90">
        <f>IFERROR(VLOOKUP($G57,otherinfo,3,FALSE)," ")</f>
        <v/>
      </c>
      <c r="O57" s="86" t="n"/>
      <c r="P57" s="86" t="n"/>
    </row>
    <row r="58">
      <c r="A58" t="n">
        <v>35354</v>
      </c>
      <c r="B58" t="inlineStr">
        <is>
          <t>AnonFirst110, AnonLast110</t>
        </is>
      </c>
      <c r="C58" t="inlineStr">
        <is>
          <t>Manzanita</t>
        </is>
      </c>
      <c r="D58" t="n">
        <v>0</v>
      </c>
      <c r="E58" s="174" t="n"/>
      <c r="G58" s="63">
        <f>IFERROR(VLOOKUP($A58,sectionidss,5,FALSE)," ")</f>
        <v/>
      </c>
      <c r="H58" s="63">
        <f>IFERROR(VLOOKUP($G58,otherinfo,2,FALSE)," ")</f>
        <v/>
      </c>
      <c r="J58" s="90">
        <f>IFERROR(VLOOKUP($G58,otherinfo,3,FALSE)," ")</f>
        <v/>
      </c>
      <c r="O58" s="86" t="n"/>
      <c r="P58" s="86" t="n"/>
    </row>
    <row r="59">
      <c r="A59" t="n">
        <v>35354</v>
      </c>
      <c r="B59" t="inlineStr">
        <is>
          <t>AnonFirst110, AnonLast110</t>
        </is>
      </c>
      <c r="C59" t="inlineStr">
        <is>
          <t>Manzanita</t>
        </is>
      </c>
      <c r="D59" t="n">
        <v>0</v>
      </c>
      <c r="E59" s="174" t="n"/>
      <c r="G59" s="63">
        <f>IFERROR(VLOOKUP($A59,sectionidss,4,FALSE)," ")</f>
        <v/>
      </c>
      <c r="H59" s="63">
        <f>IFERROR(VLOOKUP($G59,otherinfo,2,FALSE)," ")</f>
        <v/>
      </c>
      <c r="J59" s="90">
        <f>IFERROR(VLOOKUP($G59,otherinfo,3,FALSE)," ")</f>
        <v/>
      </c>
      <c r="O59" s="86" t="n"/>
      <c r="P59" s="86" t="n"/>
    </row>
    <row r="60">
      <c r="A60" t="n">
        <v>35354</v>
      </c>
      <c r="B60" t="inlineStr">
        <is>
          <t>AnonFirst110, AnonLast110</t>
        </is>
      </c>
      <c r="C60" t="inlineStr">
        <is>
          <t>Manzanita</t>
        </is>
      </c>
      <c r="D60" t="n">
        <v>0</v>
      </c>
      <c r="E60" s="174" t="n"/>
      <c r="G60" s="63">
        <f>IFERROR(VLOOKUP($A60,sectionidss,3,FALSE)," ")</f>
        <v/>
      </c>
      <c r="H60" s="63">
        <f>IFERROR(VLOOKUP($G60,otherinfo,2,FALSE)," ")</f>
        <v/>
      </c>
      <c r="J60" s="90">
        <f>IFERROR(VLOOKUP($G60,otherinfo,3,FALSE)," ")</f>
        <v/>
      </c>
      <c r="O60" s="86" t="n"/>
      <c r="P60" s="86" t="n"/>
    </row>
    <row r="61">
      <c r="A61" t="n">
        <v>35354</v>
      </c>
      <c r="B61" t="inlineStr">
        <is>
          <t>AnonFirst110, AnonLast110</t>
        </is>
      </c>
      <c r="C61" t="inlineStr">
        <is>
          <t>Manzanita</t>
        </is>
      </c>
      <c r="D61" t="n">
        <v>0</v>
      </c>
      <c r="E61" s="174" t="n"/>
      <c r="G61" s="63">
        <f>IFERROR(VLOOKUP($A61,sectionidss,2,FALSE)," ")</f>
        <v/>
      </c>
      <c r="H61" s="63">
        <f>IFERROR(VLOOKUP($G61,otherinfo,2,FALSE)," ")</f>
        <v/>
      </c>
      <c r="J61" s="90">
        <f>IFERROR(VLOOKUP($G61,otherinfo,3,FALSE)," ")</f>
        <v/>
      </c>
      <c r="O61" s="86" t="n"/>
      <c r="P61" s="86" t="n"/>
    </row>
    <row r="62">
      <c r="A62" t="n">
        <v>35355</v>
      </c>
      <c r="B62" t="inlineStr">
        <is>
          <t>AnonFirst100, AnonLast100</t>
        </is>
      </c>
      <c r="C62" t="inlineStr">
        <is>
          <t>Manzanita</t>
        </is>
      </c>
      <c r="D62" t="n">
        <v>0</v>
      </c>
      <c r="E62" s="174" t="n"/>
      <c r="G62" s="63">
        <f>IFERROR(VLOOKUP($A62,sectionidss,7,FALSE)," ")</f>
        <v/>
      </c>
      <c r="H62" s="63">
        <f>IFERROR(VLOOKUP($G62,otherinfo,2,FALSE)," ")</f>
        <v/>
      </c>
      <c r="J62" s="90">
        <f>IFERROR(VLOOKUP($G62,otherinfo,3,FALSE)," ")</f>
        <v/>
      </c>
      <c r="O62" s="86" t="n"/>
      <c r="P62" s="86" t="n"/>
    </row>
    <row r="63">
      <c r="A63" t="n">
        <v>35355</v>
      </c>
      <c r="B63" t="inlineStr">
        <is>
          <t>AnonFirst100, AnonLast100</t>
        </is>
      </c>
      <c r="C63" t="inlineStr">
        <is>
          <t>Manzanita</t>
        </is>
      </c>
      <c r="D63" t="n">
        <v>0</v>
      </c>
      <c r="E63" s="174" t="n"/>
      <c r="G63" s="63">
        <f>IFERROR(VLOOKUP($A63,sectionidss,6,FALSE)," ")</f>
        <v/>
      </c>
      <c r="H63" s="63">
        <f>IFERROR(VLOOKUP($G63,otherinfo,2,FALSE)," ")</f>
        <v/>
      </c>
      <c r="J63" s="90">
        <f>IFERROR(VLOOKUP($G63,otherinfo,3,FALSE)," ")</f>
        <v/>
      </c>
      <c r="O63" s="86" t="n"/>
      <c r="P63" s="86" t="n"/>
    </row>
    <row r="64">
      <c r="A64" t="n">
        <v>35355</v>
      </c>
      <c r="B64" t="inlineStr">
        <is>
          <t>AnonFirst100, AnonLast100</t>
        </is>
      </c>
      <c r="C64" t="inlineStr">
        <is>
          <t>Manzanita</t>
        </is>
      </c>
      <c r="D64" t="n">
        <v>0</v>
      </c>
      <c r="E64" s="174" t="n"/>
      <c r="G64" s="63">
        <f>IFERROR(VLOOKUP($A64,sectionidss,5,FALSE)," ")</f>
        <v/>
      </c>
      <c r="H64" s="63">
        <f>IFERROR(VLOOKUP($G64,otherinfo,2,FALSE)," ")</f>
        <v/>
      </c>
      <c r="J64" s="90">
        <f>IFERROR(VLOOKUP($G64,otherinfo,3,FALSE)," ")</f>
        <v/>
      </c>
      <c r="O64" s="86" t="n"/>
      <c r="P64" s="86" t="n"/>
    </row>
    <row r="65">
      <c r="A65" t="n">
        <v>35355</v>
      </c>
      <c r="B65" t="inlineStr">
        <is>
          <t>AnonFirst100, AnonLast100</t>
        </is>
      </c>
      <c r="C65" t="inlineStr">
        <is>
          <t>Manzanita</t>
        </is>
      </c>
      <c r="D65" t="n">
        <v>0</v>
      </c>
      <c r="E65" s="174" t="n"/>
      <c r="G65" s="63">
        <f>IFERROR(VLOOKUP($A65,sectionidss,4,FALSE)," ")</f>
        <v/>
      </c>
      <c r="H65" s="63">
        <f>IFERROR(VLOOKUP($G65,otherinfo,2,FALSE)," ")</f>
        <v/>
      </c>
      <c r="J65" s="90">
        <f>IFERROR(VLOOKUP($G65,otherinfo,3,FALSE)," ")</f>
        <v/>
      </c>
      <c r="O65" s="86" t="n"/>
      <c r="P65" s="86" t="n"/>
    </row>
    <row r="66">
      <c r="A66" t="n">
        <v>35355</v>
      </c>
      <c r="B66" t="inlineStr">
        <is>
          <t>AnonFirst100, AnonLast100</t>
        </is>
      </c>
      <c r="C66" t="inlineStr">
        <is>
          <t>Manzanita</t>
        </is>
      </c>
      <c r="D66" t="n">
        <v>0</v>
      </c>
      <c r="E66" s="174" t="n"/>
      <c r="G66" s="63">
        <f>IFERROR(VLOOKUP($A66,sectionidss,3,FALSE)," ")</f>
        <v/>
      </c>
      <c r="H66" s="63">
        <f>IFERROR(VLOOKUP($G66,otherinfo,2,FALSE)," ")</f>
        <v/>
      </c>
      <c r="J66" s="90">
        <f>IFERROR(VLOOKUP($G66,otherinfo,3,FALSE)," ")</f>
        <v/>
      </c>
      <c r="O66" s="86" t="n"/>
      <c r="P66" s="86" t="n"/>
    </row>
    <row r="67">
      <c r="A67" t="n">
        <v>35355</v>
      </c>
      <c r="B67" t="inlineStr">
        <is>
          <t>AnonFirst100, AnonLast100</t>
        </is>
      </c>
      <c r="C67" t="inlineStr">
        <is>
          <t>Manzanita</t>
        </is>
      </c>
      <c r="D67" t="n">
        <v>0</v>
      </c>
      <c r="E67" s="174" t="n"/>
      <c r="G67" s="63">
        <f>IFERROR(VLOOKUP($A67,sectionidss,2,FALSE)," ")</f>
        <v/>
      </c>
      <c r="H67" s="63">
        <f>IFERROR(VLOOKUP($G67,otherinfo,2,FALSE)," ")</f>
        <v/>
      </c>
      <c r="J67" s="90">
        <f>IFERROR(VLOOKUP($G67,otherinfo,3,FALSE)," ")</f>
        <v/>
      </c>
      <c r="O67" s="86" t="n"/>
      <c r="P67" s="86" t="n"/>
    </row>
    <row r="68">
      <c r="A68" t="n">
        <v>36175</v>
      </c>
      <c r="B68" t="inlineStr">
        <is>
          <t>AnonFirst89, AnonLast89</t>
        </is>
      </c>
      <c r="C68" t="inlineStr">
        <is>
          <t>Manzanita</t>
        </is>
      </c>
      <c r="D68" t="n">
        <v>0</v>
      </c>
      <c r="E68" s="174" t="n"/>
      <c r="G68" s="63">
        <f>IFERROR(VLOOKUP($A68,sectionidss,7,FALSE)," ")</f>
        <v/>
      </c>
      <c r="H68" s="63">
        <f>IFERROR(VLOOKUP($G68,otherinfo,2,FALSE)," ")</f>
        <v/>
      </c>
      <c r="J68" s="90">
        <f>IFERROR(VLOOKUP($G68,otherinfo,3,FALSE)," ")</f>
        <v/>
      </c>
      <c r="O68" s="86" t="n"/>
      <c r="P68" s="86" t="n"/>
    </row>
    <row r="69">
      <c r="A69" t="n">
        <v>36175</v>
      </c>
      <c r="B69" t="inlineStr">
        <is>
          <t>AnonFirst89, AnonLast89</t>
        </is>
      </c>
      <c r="C69" t="inlineStr">
        <is>
          <t>Manzanita</t>
        </is>
      </c>
      <c r="D69" t="n">
        <v>0</v>
      </c>
      <c r="E69" s="174" t="n"/>
      <c r="G69" s="63">
        <f>IFERROR(VLOOKUP($A69,sectionidss,6,FALSE)," ")</f>
        <v/>
      </c>
      <c r="H69" s="63">
        <f>IFERROR(VLOOKUP($G69,otherinfo,2,FALSE)," ")</f>
        <v/>
      </c>
      <c r="J69" s="90">
        <f>IFERROR(VLOOKUP($G69,otherinfo,3,FALSE)," ")</f>
        <v/>
      </c>
      <c r="O69" s="86" t="n"/>
      <c r="P69" s="86" t="n"/>
    </row>
    <row r="70">
      <c r="A70" t="n">
        <v>36175</v>
      </c>
      <c r="B70" t="inlineStr">
        <is>
          <t>AnonFirst89, AnonLast89</t>
        </is>
      </c>
      <c r="C70" t="inlineStr">
        <is>
          <t>Manzanita</t>
        </is>
      </c>
      <c r="D70" t="n">
        <v>0</v>
      </c>
      <c r="E70" s="174" t="n"/>
      <c r="G70" s="63">
        <f>IFERROR(VLOOKUP($A70,sectionidss,5,FALSE)," ")</f>
        <v/>
      </c>
      <c r="H70" s="63">
        <f>IFERROR(VLOOKUP($G70,otherinfo,2,FALSE)," ")</f>
        <v/>
      </c>
      <c r="J70" s="90">
        <f>IFERROR(VLOOKUP($G70,otherinfo,3,FALSE)," ")</f>
        <v/>
      </c>
      <c r="O70" s="86" t="n"/>
      <c r="P70" s="86" t="n"/>
    </row>
    <row r="71">
      <c r="A71" t="n">
        <v>36175</v>
      </c>
      <c r="B71" t="inlineStr">
        <is>
          <t>AnonFirst89, AnonLast89</t>
        </is>
      </c>
      <c r="C71" t="inlineStr">
        <is>
          <t>Manzanita</t>
        </is>
      </c>
      <c r="D71" t="n">
        <v>0</v>
      </c>
      <c r="E71" s="174" t="n"/>
      <c r="G71" s="63">
        <f>IFERROR(VLOOKUP($A71,sectionidss,4,FALSE)," ")</f>
        <v/>
      </c>
      <c r="H71" s="63">
        <f>IFERROR(VLOOKUP($G71,otherinfo,2,FALSE)," ")</f>
        <v/>
      </c>
      <c r="J71" s="90">
        <f>IFERROR(VLOOKUP($G71,otherinfo,3,FALSE)," ")</f>
        <v/>
      </c>
      <c r="O71" s="86" t="n"/>
      <c r="P71" s="86" t="n"/>
    </row>
    <row r="72">
      <c r="A72" t="n">
        <v>36175</v>
      </c>
      <c r="B72" t="inlineStr">
        <is>
          <t>AnonFirst89, AnonLast89</t>
        </is>
      </c>
      <c r="C72" t="inlineStr">
        <is>
          <t>Manzanita</t>
        </is>
      </c>
      <c r="D72" t="n">
        <v>0</v>
      </c>
      <c r="E72" s="174" t="n"/>
      <c r="G72" s="63">
        <f>IFERROR(VLOOKUP($A72,sectionidss,3,FALSE)," ")</f>
        <v/>
      </c>
      <c r="H72" s="63">
        <f>IFERROR(VLOOKUP($G72,otherinfo,2,FALSE)," ")</f>
        <v/>
      </c>
      <c r="J72" s="90">
        <f>IFERROR(VLOOKUP($G72,otherinfo,3,FALSE)," ")</f>
        <v/>
      </c>
      <c r="O72" s="86" t="n"/>
      <c r="P72" s="86" t="n"/>
    </row>
    <row r="73">
      <c r="A73" t="n">
        <v>36175</v>
      </c>
      <c r="B73" t="inlineStr">
        <is>
          <t>AnonFirst89, AnonLast89</t>
        </is>
      </c>
      <c r="C73" t="inlineStr">
        <is>
          <t>Manzanita</t>
        </is>
      </c>
      <c r="D73" t="n">
        <v>0</v>
      </c>
      <c r="E73" s="174" t="n"/>
      <c r="G73" s="63">
        <f>IFERROR(VLOOKUP($A73,sectionidss,2,FALSE)," ")</f>
        <v/>
      </c>
      <c r="H73" s="63">
        <f>IFERROR(VLOOKUP($G73,otherinfo,2,FALSE)," ")</f>
        <v/>
      </c>
      <c r="J73" s="90">
        <f>IFERROR(VLOOKUP($G73,otherinfo,3,FALSE)," ")</f>
        <v/>
      </c>
      <c r="O73" s="86" t="n"/>
      <c r="P73" s="86" t="n"/>
    </row>
    <row r="74">
      <c r="A74" t="n">
        <v>39663</v>
      </c>
      <c r="B74" t="inlineStr">
        <is>
          <t>AnonFirst31, AnonLast31</t>
        </is>
      </c>
      <c r="C74" t="inlineStr">
        <is>
          <t>Manzanita</t>
        </is>
      </c>
      <c r="D74" t="n">
        <v>0</v>
      </c>
      <c r="E74" s="174" t="n"/>
      <c r="G74" s="63">
        <f>IFERROR(VLOOKUP($A74,sectionidss,7,FALSE)," ")</f>
        <v/>
      </c>
      <c r="H74" s="63">
        <f>IFERROR(VLOOKUP($G74,otherinfo,2,FALSE)," ")</f>
        <v/>
      </c>
      <c r="J74" s="90">
        <f>IFERROR(VLOOKUP($G74,otherinfo,3,FALSE)," ")</f>
        <v/>
      </c>
      <c r="O74" s="86" t="n"/>
      <c r="P74" s="86" t="n"/>
    </row>
    <row r="75">
      <c r="A75" t="n">
        <v>39663</v>
      </c>
      <c r="B75" t="inlineStr">
        <is>
          <t>AnonFirst31, AnonLast31</t>
        </is>
      </c>
      <c r="C75" t="inlineStr">
        <is>
          <t>Manzanita</t>
        </is>
      </c>
      <c r="D75" t="n">
        <v>0</v>
      </c>
      <c r="E75" s="174" t="n"/>
      <c r="G75" s="63">
        <f>IFERROR(VLOOKUP($A75,sectionidss,6,FALSE)," ")</f>
        <v/>
      </c>
      <c r="H75" s="63">
        <f>IFERROR(VLOOKUP($G75,otherinfo,2,FALSE)," ")</f>
        <v/>
      </c>
      <c r="J75" s="90">
        <f>IFERROR(VLOOKUP($G75,otherinfo,3,FALSE)," ")</f>
        <v/>
      </c>
      <c r="O75" s="86" t="n"/>
      <c r="P75" s="86" t="n"/>
    </row>
    <row r="76">
      <c r="A76" t="n">
        <v>39663</v>
      </c>
      <c r="B76" t="inlineStr">
        <is>
          <t>AnonFirst31, AnonLast31</t>
        </is>
      </c>
      <c r="C76" t="inlineStr">
        <is>
          <t>Manzanita</t>
        </is>
      </c>
      <c r="D76" t="n">
        <v>0</v>
      </c>
      <c r="E76" s="174" t="n"/>
      <c r="G76" s="63">
        <f>IFERROR(VLOOKUP($A76,sectionidss,5,FALSE)," ")</f>
        <v/>
      </c>
      <c r="H76" s="63">
        <f>IFERROR(VLOOKUP($G76,otherinfo,2,FALSE)," ")</f>
        <v/>
      </c>
      <c r="J76" s="90">
        <f>IFERROR(VLOOKUP($G76,otherinfo,3,FALSE)," ")</f>
        <v/>
      </c>
      <c r="O76" s="86" t="n"/>
      <c r="P76" s="86" t="n"/>
    </row>
    <row r="77">
      <c r="A77" t="n">
        <v>39663</v>
      </c>
      <c r="B77" t="inlineStr">
        <is>
          <t>AnonFirst31, AnonLast31</t>
        </is>
      </c>
      <c r="C77" t="inlineStr">
        <is>
          <t>Manzanita</t>
        </is>
      </c>
      <c r="D77" t="n">
        <v>0</v>
      </c>
      <c r="E77" s="174" t="n"/>
      <c r="G77" s="63">
        <f>IFERROR(VLOOKUP($A77,sectionidss,4,FALSE)," ")</f>
        <v/>
      </c>
      <c r="H77" s="63">
        <f>IFERROR(VLOOKUP($G77,otherinfo,2,FALSE)," ")</f>
        <v/>
      </c>
      <c r="J77" s="90">
        <f>IFERROR(VLOOKUP($G77,otherinfo,3,FALSE)," ")</f>
        <v/>
      </c>
      <c r="O77" s="86" t="n"/>
      <c r="P77" s="86" t="n"/>
    </row>
    <row r="78">
      <c r="A78" t="n">
        <v>39663</v>
      </c>
      <c r="B78" t="inlineStr">
        <is>
          <t>AnonFirst31, AnonLast31</t>
        </is>
      </c>
      <c r="C78" t="inlineStr">
        <is>
          <t>Manzanita</t>
        </is>
      </c>
      <c r="D78" t="n">
        <v>0</v>
      </c>
      <c r="E78" s="174" t="n"/>
      <c r="G78" s="63">
        <f>IFERROR(VLOOKUP($A78,sectionidss,3,FALSE)," ")</f>
        <v/>
      </c>
      <c r="H78" s="63">
        <f>IFERROR(VLOOKUP($G78,otherinfo,2,FALSE)," ")</f>
        <v/>
      </c>
      <c r="J78" s="90">
        <f>IFERROR(VLOOKUP($G78,otherinfo,3,FALSE)," ")</f>
        <v/>
      </c>
      <c r="O78" s="86" t="n"/>
      <c r="P78" s="86" t="n"/>
    </row>
    <row r="79">
      <c r="A79" t="n">
        <v>39663</v>
      </c>
      <c r="B79" t="inlineStr">
        <is>
          <t>AnonFirst31, AnonLast31</t>
        </is>
      </c>
      <c r="C79" t="inlineStr">
        <is>
          <t>Manzanita</t>
        </is>
      </c>
      <c r="D79" t="n">
        <v>0</v>
      </c>
      <c r="E79" s="174" t="n"/>
      <c r="G79" s="63">
        <f>IFERROR(VLOOKUP($A79,sectionidss,2,FALSE)," ")</f>
        <v/>
      </c>
      <c r="H79" s="63">
        <f>IFERROR(VLOOKUP($G79,otherinfo,2,FALSE)," ")</f>
        <v/>
      </c>
      <c r="J79" s="90">
        <f>IFERROR(VLOOKUP($G79,otherinfo,3,FALSE)," ")</f>
        <v/>
      </c>
      <c r="O79" s="86" t="n"/>
      <c r="P79" s="86" t="n"/>
    </row>
    <row r="80">
      <c r="A80" t="n">
        <v>35360</v>
      </c>
      <c r="B80" t="inlineStr">
        <is>
          <t>AnonFirst61, AnonLast61</t>
        </is>
      </c>
      <c r="C80" t="inlineStr">
        <is>
          <t>Manzanita</t>
        </is>
      </c>
      <c r="D80" t="n">
        <v>0</v>
      </c>
      <c r="E80" s="174" t="n"/>
      <c r="G80" s="63">
        <f>IFERROR(VLOOKUP($A80,sectionidss,7,FALSE)," ")</f>
        <v/>
      </c>
      <c r="H80" s="63">
        <f>IFERROR(VLOOKUP($G80,otherinfo,2,FALSE)," ")</f>
        <v/>
      </c>
      <c r="J80" s="90">
        <f>IFERROR(VLOOKUP($G80,otherinfo,3,FALSE)," ")</f>
        <v/>
      </c>
      <c r="O80" s="86" t="n"/>
      <c r="P80" s="86" t="n"/>
    </row>
    <row r="81">
      <c r="A81" t="n">
        <v>35360</v>
      </c>
      <c r="B81" t="inlineStr">
        <is>
          <t>AnonFirst61, AnonLast61</t>
        </is>
      </c>
      <c r="C81" t="inlineStr">
        <is>
          <t>Manzanita</t>
        </is>
      </c>
      <c r="D81" t="n">
        <v>0</v>
      </c>
      <c r="E81" s="174" t="n"/>
      <c r="G81" s="63">
        <f>IFERROR(VLOOKUP($A81,sectionidss,6,FALSE)," ")</f>
        <v/>
      </c>
      <c r="H81" s="63">
        <f>IFERROR(VLOOKUP($G81,otherinfo,2,FALSE)," ")</f>
        <v/>
      </c>
      <c r="J81" s="90">
        <f>IFERROR(VLOOKUP($G81,otherinfo,3,FALSE)," ")</f>
        <v/>
      </c>
      <c r="O81" s="86" t="n"/>
      <c r="P81" s="86" t="n"/>
    </row>
    <row r="82">
      <c r="A82" t="n">
        <v>35360</v>
      </c>
      <c r="B82" t="inlineStr">
        <is>
          <t>AnonFirst61, AnonLast61</t>
        </is>
      </c>
      <c r="C82" t="inlineStr">
        <is>
          <t>Manzanita</t>
        </is>
      </c>
      <c r="D82" t="n">
        <v>0</v>
      </c>
      <c r="E82" s="174" t="n"/>
      <c r="G82" s="63">
        <f>IFERROR(VLOOKUP($A82,sectionidss,5,FALSE)," ")</f>
        <v/>
      </c>
      <c r="H82" s="63">
        <f>IFERROR(VLOOKUP($G82,otherinfo,2,FALSE)," ")</f>
        <v/>
      </c>
      <c r="J82" s="90">
        <f>IFERROR(VLOOKUP($G82,otherinfo,3,FALSE)," ")</f>
        <v/>
      </c>
      <c r="O82" s="86" t="n"/>
      <c r="P82" s="86" t="n"/>
    </row>
    <row r="83">
      <c r="A83" t="n">
        <v>35360</v>
      </c>
      <c r="B83" t="inlineStr">
        <is>
          <t>AnonFirst61, AnonLast61</t>
        </is>
      </c>
      <c r="C83" t="inlineStr">
        <is>
          <t>Manzanita</t>
        </is>
      </c>
      <c r="D83" t="n">
        <v>0</v>
      </c>
      <c r="E83" s="174" t="n"/>
      <c r="G83" s="63">
        <f>IFERROR(VLOOKUP($A83,sectionidss,4,FALSE)," ")</f>
        <v/>
      </c>
      <c r="H83" s="63">
        <f>IFERROR(VLOOKUP($G83,otherinfo,2,FALSE)," ")</f>
        <v/>
      </c>
      <c r="J83" s="90">
        <f>IFERROR(VLOOKUP($G83,otherinfo,3,FALSE)," ")</f>
        <v/>
      </c>
      <c r="O83" s="86" t="n"/>
      <c r="P83" s="86" t="n"/>
    </row>
    <row r="84">
      <c r="A84" t="n">
        <v>35360</v>
      </c>
      <c r="B84" t="inlineStr">
        <is>
          <t>AnonFirst61, AnonLast61</t>
        </is>
      </c>
      <c r="C84" t="inlineStr">
        <is>
          <t>Manzanita</t>
        </is>
      </c>
      <c r="D84" t="n">
        <v>0</v>
      </c>
      <c r="E84" s="174" t="n"/>
      <c r="G84" s="63">
        <f>IFERROR(VLOOKUP($A84,sectionidss,3,FALSE)," ")</f>
        <v/>
      </c>
      <c r="H84" s="63">
        <f>IFERROR(VLOOKUP($G84,otherinfo,2,FALSE)," ")</f>
        <v/>
      </c>
      <c r="J84" s="90">
        <f>IFERROR(VLOOKUP($G84,otherinfo,3,FALSE)," ")</f>
        <v/>
      </c>
      <c r="O84" s="86" t="n"/>
      <c r="P84" s="86" t="n"/>
    </row>
    <row r="85">
      <c r="A85" t="n">
        <v>35360</v>
      </c>
      <c r="B85" t="inlineStr">
        <is>
          <t>AnonFirst61, AnonLast61</t>
        </is>
      </c>
      <c r="C85" t="inlineStr">
        <is>
          <t>Manzanita</t>
        </is>
      </c>
      <c r="D85" t="n">
        <v>0</v>
      </c>
      <c r="E85" s="174" t="n"/>
      <c r="G85" s="63">
        <f>IFERROR(VLOOKUP($A85,sectionidss,2,FALSE)," ")</f>
        <v/>
      </c>
      <c r="H85" s="63">
        <f>IFERROR(VLOOKUP($G85,otherinfo,2,FALSE)," ")</f>
        <v/>
      </c>
      <c r="J85" s="90">
        <f>IFERROR(VLOOKUP($G85,otherinfo,3,FALSE)," ")</f>
        <v/>
      </c>
      <c r="O85" s="86" t="n"/>
      <c r="P85" s="86" t="n"/>
    </row>
    <row r="86">
      <c r="A86" t="n">
        <v>35101</v>
      </c>
      <c r="B86" t="inlineStr">
        <is>
          <t>AnonFirst85, AnonLast85</t>
        </is>
      </c>
      <c r="C86" t="inlineStr">
        <is>
          <t>Manzanita</t>
        </is>
      </c>
      <c r="D86" t="n">
        <v>0</v>
      </c>
      <c r="E86" s="174" t="n"/>
      <c r="G86" s="63">
        <f>IFERROR(VLOOKUP($A86,sectionidss,7,FALSE)," ")</f>
        <v/>
      </c>
      <c r="H86" s="63">
        <f>IFERROR(VLOOKUP($G86,otherinfo,2,FALSE)," ")</f>
        <v/>
      </c>
      <c r="J86" s="90">
        <f>IFERROR(VLOOKUP($G86,otherinfo,3,FALSE)," ")</f>
        <v/>
      </c>
      <c r="O86" s="86" t="n"/>
      <c r="P86" s="86" t="n"/>
    </row>
    <row r="87">
      <c r="A87" t="n">
        <v>35101</v>
      </c>
      <c r="B87" t="inlineStr">
        <is>
          <t>AnonFirst85, AnonLast85</t>
        </is>
      </c>
      <c r="C87" t="inlineStr">
        <is>
          <t>Manzanita</t>
        </is>
      </c>
      <c r="D87" t="n">
        <v>0</v>
      </c>
      <c r="E87" s="174" t="n"/>
      <c r="G87" s="63">
        <f>IFERROR(VLOOKUP($A87,sectionidss,6,FALSE)," ")</f>
        <v/>
      </c>
      <c r="H87" s="63">
        <f>IFERROR(VLOOKUP($G87,otherinfo,2,FALSE)," ")</f>
        <v/>
      </c>
      <c r="J87" s="90">
        <f>IFERROR(VLOOKUP($G87,otherinfo,3,FALSE)," ")</f>
        <v/>
      </c>
      <c r="O87" s="86" t="n"/>
      <c r="P87" s="86" t="n"/>
    </row>
    <row r="88">
      <c r="A88" t="n">
        <v>35101</v>
      </c>
      <c r="B88" t="inlineStr">
        <is>
          <t>AnonFirst85, AnonLast85</t>
        </is>
      </c>
      <c r="C88" t="inlineStr">
        <is>
          <t>Manzanita</t>
        </is>
      </c>
      <c r="D88" t="n">
        <v>0</v>
      </c>
      <c r="E88" s="174" t="n"/>
      <c r="G88" s="63">
        <f>IFERROR(VLOOKUP($A88,sectionidss,5,FALSE)," ")</f>
        <v/>
      </c>
      <c r="H88" s="63">
        <f>IFERROR(VLOOKUP($G88,otherinfo,2,FALSE)," ")</f>
        <v/>
      </c>
      <c r="J88" s="90">
        <f>IFERROR(VLOOKUP($G88,otherinfo,3,FALSE)," ")</f>
        <v/>
      </c>
      <c r="O88" s="86" t="n"/>
      <c r="P88" s="86" t="n"/>
    </row>
    <row r="89">
      <c r="A89" t="n">
        <v>35101</v>
      </c>
      <c r="B89" t="inlineStr">
        <is>
          <t>AnonFirst85, AnonLast85</t>
        </is>
      </c>
      <c r="C89" t="inlineStr">
        <is>
          <t>Manzanita</t>
        </is>
      </c>
      <c r="D89" t="n">
        <v>0</v>
      </c>
      <c r="E89" s="174" t="n"/>
      <c r="G89" s="63">
        <f>IFERROR(VLOOKUP($A89,sectionidss,4,FALSE)," ")</f>
        <v/>
      </c>
      <c r="H89" s="63">
        <f>IFERROR(VLOOKUP($G89,otherinfo,2,FALSE)," ")</f>
        <v/>
      </c>
      <c r="J89" s="90">
        <f>IFERROR(VLOOKUP($G89,otherinfo,3,FALSE)," ")</f>
        <v/>
      </c>
      <c r="O89" s="86" t="n"/>
      <c r="P89" s="86" t="n"/>
    </row>
    <row r="90">
      <c r="A90" t="n">
        <v>35101</v>
      </c>
      <c r="B90" t="inlineStr">
        <is>
          <t>AnonFirst85, AnonLast85</t>
        </is>
      </c>
      <c r="C90" t="inlineStr">
        <is>
          <t>Manzanita</t>
        </is>
      </c>
      <c r="D90" t="n">
        <v>0</v>
      </c>
      <c r="E90" s="174" t="n"/>
      <c r="G90" s="63">
        <f>IFERROR(VLOOKUP($A90,sectionidss,3,FALSE)," ")</f>
        <v/>
      </c>
      <c r="H90" s="63">
        <f>IFERROR(VLOOKUP($G90,otherinfo,2,FALSE)," ")</f>
        <v/>
      </c>
      <c r="J90" s="90">
        <f>IFERROR(VLOOKUP($G90,otherinfo,3,FALSE)," ")</f>
        <v/>
      </c>
      <c r="O90" s="86" t="n"/>
      <c r="P90" s="86" t="n"/>
    </row>
    <row r="91">
      <c r="A91" t="n">
        <v>35101</v>
      </c>
      <c r="B91" t="inlineStr">
        <is>
          <t>AnonFirst85, AnonLast85</t>
        </is>
      </c>
      <c r="C91" t="inlineStr">
        <is>
          <t>Manzanita</t>
        </is>
      </c>
      <c r="D91" t="n">
        <v>0</v>
      </c>
      <c r="E91" s="174" t="n"/>
      <c r="G91" s="63">
        <f>IFERROR(VLOOKUP($A91,sectionidss,2,FALSE)," ")</f>
        <v/>
      </c>
      <c r="H91" s="63">
        <f>IFERROR(VLOOKUP($G91,otherinfo,2,FALSE)," ")</f>
        <v/>
      </c>
      <c r="J91" s="90">
        <f>IFERROR(VLOOKUP($G91,otherinfo,3,FALSE)," ")</f>
        <v/>
      </c>
      <c r="O91" s="86" t="n"/>
      <c r="P91" s="86" t="n"/>
    </row>
    <row r="92">
      <c r="A92" t="n">
        <v>37735</v>
      </c>
      <c r="B92" t="inlineStr">
        <is>
          <t>AnonFirst80, AnonLast80</t>
        </is>
      </c>
      <c r="C92" t="inlineStr">
        <is>
          <t>Manzanita</t>
        </is>
      </c>
      <c r="D92" t="n">
        <v>0</v>
      </c>
      <c r="E92" s="174" t="n"/>
      <c r="G92" s="63">
        <f>IFERROR(VLOOKUP($A92,sectionidss,7,FALSE)," ")</f>
        <v/>
      </c>
      <c r="H92" s="63">
        <f>IFERROR(VLOOKUP($G92,otherinfo,2,FALSE)," ")</f>
        <v/>
      </c>
      <c r="J92" s="90">
        <f>IFERROR(VLOOKUP($G92,otherinfo,3,FALSE)," ")</f>
        <v/>
      </c>
      <c r="O92" s="86" t="n"/>
      <c r="P92" s="86" t="n"/>
    </row>
    <row r="93">
      <c r="A93" t="n">
        <v>37735</v>
      </c>
      <c r="B93" t="inlineStr">
        <is>
          <t>AnonFirst80, AnonLast80</t>
        </is>
      </c>
      <c r="C93" t="inlineStr">
        <is>
          <t>Manzanita</t>
        </is>
      </c>
      <c r="D93" t="n">
        <v>0</v>
      </c>
      <c r="E93" s="174" t="n"/>
      <c r="G93" s="63">
        <f>IFERROR(VLOOKUP($A93,sectionidss,6,FALSE)," ")</f>
        <v/>
      </c>
      <c r="H93" s="63">
        <f>IFERROR(VLOOKUP($G93,otherinfo,2,FALSE)," ")</f>
        <v/>
      </c>
      <c r="J93" s="90">
        <f>IFERROR(VLOOKUP($G93,otherinfo,3,FALSE)," ")</f>
        <v/>
      </c>
      <c r="O93" s="86" t="n"/>
      <c r="P93" s="86" t="n"/>
    </row>
    <row r="94">
      <c r="A94" t="n">
        <v>37735</v>
      </c>
      <c r="B94" t="inlineStr">
        <is>
          <t>AnonFirst80, AnonLast80</t>
        </is>
      </c>
      <c r="C94" t="inlineStr">
        <is>
          <t>Manzanita</t>
        </is>
      </c>
      <c r="D94" t="n">
        <v>0</v>
      </c>
      <c r="E94" s="174" t="n"/>
      <c r="G94" s="63">
        <f>IFERROR(VLOOKUP($A94,sectionidss,5,FALSE)," ")</f>
        <v/>
      </c>
      <c r="H94" s="63">
        <f>IFERROR(VLOOKUP($G94,otherinfo,2,FALSE)," ")</f>
        <v/>
      </c>
      <c r="J94" s="90">
        <f>IFERROR(VLOOKUP($G94,otherinfo,3,FALSE)," ")</f>
        <v/>
      </c>
      <c r="O94" s="86" t="n"/>
      <c r="P94" s="86" t="n"/>
    </row>
    <row r="95">
      <c r="A95" t="n">
        <v>37735</v>
      </c>
      <c r="B95" t="inlineStr">
        <is>
          <t>AnonFirst80, AnonLast80</t>
        </is>
      </c>
      <c r="C95" t="inlineStr">
        <is>
          <t>Manzanita</t>
        </is>
      </c>
      <c r="D95" t="n">
        <v>0</v>
      </c>
      <c r="E95" s="174" t="n"/>
      <c r="G95" s="63">
        <f>IFERROR(VLOOKUP($A95,sectionidss,4,FALSE)," ")</f>
        <v/>
      </c>
      <c r="H95" s="63">
        <f>IFERROR(VLOOKUP($G95,otherinfo,2,FALSE)," ")</f>
        <v/>
      </c>
      <c r="J95" s="90">
        <f>IFERROR(VLOOKUP($G95,otherinfo,3,FALSE)," ")</f>
        <v/>
      </c>
      <c r="O95" s="86" t="n"/>
      <c r="P95" s="86" t="n"/>
    </row>
    <row r="96">
      <c r="A96" t="n">
        <v>37735</v>
      </c>
      <c r="B96" t="inlineStr">
        <is>
          <t>AnonFirst80, AnonLast80</t>
        </is>
      </c>
      <c r="C96" t="inlineStr">
        <is>
          <t>Manzanita</t>
        </is>
      </c>
      <c r="D96" t="n">
        <v>0</v>
      </c>
      <c r="E96" s="174" t="n"/>
      <c r="G96" s="63">
        <f>IFERROR(VLOOKUP($A96,sectionidss,3,FALSE)," ")</f>
        <v/>
      </c>
      <c r="H96" s="63">
        <f>IFERROR(VLOOKUP($G96,otherinfo,2,FALSE)," ")</f>
        <v/>
      </c>
      <c r="J96" s="90">
        <f>IFERROR(VLOOKUP($G96,otherinfo,3,FALSE)," ")</f>
        <v/>
      </c>
      <c r="O96" s="86" t="n"/>
      <c r="P96" s="86" t="n"/>
    </row>
    <row r="97">
      <c r="A97" t="n">
        <v>37735</v>
      </c>
      <c r="B97" t="inlineStr">
        <is>
          <t>AnonFirst80, AnonLast80</t>
        </is>
      </c>
      <c r="C97" t="inlineStr">
        <is>
          <t>Manzanita</t>
        </is>
      </c>
      <c r="D97" t="n">
        <v>0</v>
      </c>
      <c r="E97" s="174" t="n"/>
      <c r="G97" s="63">
        <f>IFERROR(VLOOKUP($A97,sectionidss,2,FALSE)," ")</f>
        <v/>
      </c>
      <c r="H97" s="63">
        <f>IFERROR(VLOOKUP($G97,otherinfo,2,FALSE)," ")</f>
        <v/>
      </c>
      <c r="J97" s="90">
        <f>IFERROR(VLOOKUP($G97,otherinfo,3,FALSE)," ")</f>
        <v/>
      </c>
      <c r="O97" s="86" t="n"/>
      <c r="P97" s="86" t="n"/>
    </row>
    <row r="98">
      <c r="A98" t="n">
        <v>34900</v>
      </c>
      <c r="B98" t="inlineStr">
        <is>
          <t>AnonFirst38, AnonLast38</t>
        </is>
      </c>
      <c r="C98" t="inlineStr">
        <is>
          <t>Manzanita</t>
        </is>
      </c>
      <c r="D98" t="n">
        <v>0</v>
      </c>
      <c r="E98" s="174" t="n"/>
      <c r="G98" s="63">
        <f>IFERROR(VLOOKUP($A98,sectionidss,7,FALSE)," ")</f>
        <v/>
      </c>
      <c r="H98" s="63">
        <f>IFERROR(VLOOKUP($G98,otherinfo,2,FALSE)," ")</f>
        <v/>
      </c>
      <c r="J98" s="90">
        <f>IFERROR(VLOOKUP($G98,otherinfo,3,FALSE)," ")</f>
        <v/>
      </c>
      <c r="O98" s="86" t="n"/>
      <c r="P98" s="86" t="n"/>
    </row>
    <row r="99">
      <c r="A99" t="n">
        <v>34900</v>
      </c>
      <c r="B99" t="inlineStr">
        <is>
          <t>AnonFirst38, AnonLast38</t>
        </is>
      </c>
      <c r="C99" t="inlineStr">
        <is>
          <t>Manzanita</t>
        </is>
      </c>
      <c r="D99" t="n">
        <v>0</v>
      </c>
      <c r="E99" s="174" t="n"/>
      <c r="G99" s="63">
        <f>IFERROR(VLOOKUP($A99,sectionidss,6,FALSE)," ")</f>
        <v/>
      </c>
      <c r="H99" s="63">
        <f>IFERROR(VLOOKUP($G99,otherinfo,2,FALSE)," ")</f>
        <v/>
      </c>
      <c r="J99" s="90">
        <f>IFERROR(VLOOKUP($G99,otherinfo,3,FALSE)," ")</f>
        <v/>
      </c>
      <c r="O99" s="86" t="n"/>
      <c r="P99" s="86" t="n"/>
    </row>
    <row r="100">
      <c r="A100" t="n">
        <v>34900</v>
      </c>
      <c r="B100" t="inlineStr">
        <is>
          <t>AnonFirst38, AnonLast38</t>
        </is>
      </c>
      <c r="C100" t="inlineStr">
        <is>
          <t>Manzanita</t>
        </is>
      </c>
      <c r="D100" t="n">
        <v>0</v>
      </c>
      <c r="E100" s="174" t="n"/>
      <c r="G100" s="63">
        <f>IFERROR(VLOOKUP($A100,sectionidss,5,FALSE)," ")</f>
        <v/>
      </c>
      <c r="H100" s="63">
        <f>IFERROR(VLOOKUP($G100,otherinfo,2,FALSE)," ")</f>
        <v/>
      </c>
      <c r="J100" s="90">
        <f>IFERROR(VLOOKUP($G100,otherinfo,3,FALSE)," ")</f>
        <v/>
      </c>
      <c r="O100" s="86" t="n"/>
      <c r="P100" s="86" t="n"/>
    </row>
    <row r="101">
      <c r="A101" t="n">
        <v>34900</v>
      </c>
      <c r="B101" t="inlineStr">
        <is>
          <t>AnonFirst38, AnonLast38</t>
        </is>
      </c>
      <c r="C101" t="inlineStr">
        <is>
          <t>Manzanita</t>
        </is>
      </c>
      <c r="D101" t="n">
        <v>0</v>
      </c>
      <c r="E101" s="174" t="n"/>
      <c r="G101" s="63">
        <f>IFERROR(VLOOKUP($A101,sectionidss,4,FALSE)," ")</f>
        <v/>
      </c>
      <c r="H101" s="63">
        <f>IFERROR(VLOOKUP($G101,otherinfo,2,FALSE)," ")</f>
        <v/>
      </c>
      <c r="J101" s="90">
        <f>IFERROR(VLOOKUP($G101,otherinfo,3,FALSE)," ")</f>
        <v/>
      </c>
      <c r="O101" s="86" t="n"/>
      <c r="P101" s="86" t="n"/>
    </row>
    <row r="102">
      <c r="A102" t="n">
        <v>34900</v>
      </c>
      <c r="B102" t="inlineStr">
        <is>
          <t>AnonFirst38, AnonLast38</t>
        </is>
      </c>
      <c r="C102" t="inlineStr">
        <is>
          <t>Manzanita</t>
        </is>
      </c>
      <c r="D102" t="n">
        <v>0</v>
      </c>
      <c r="E102" s="174" t="n"/>
      <c r="G102" s="63">
        <f>IFERROR(VLOOKUP($A102,sectionidss,3,FALSE)," ")</f>
        <v/>
      </c>
      <c r="H102" s="63">
        <f>IFERROR(VLOOKUP($G102,otherinfo,2,FALSE)," ")</f>
        <v/>
      </c>
      <c r="J102" s="90">
        <f>IFERROR(VLOOKUP($G102,otherinfo,3,FALSE)," ")</f>
        <v/>
      </c>
      <c r="O102" s="86" t="n"/>
      <c r="P102" s="86" t="n"/>
    </row>
    <row r="103">
      <c r="A103" t="n">
        <v>34900</v>
      </c>
      <c r="B103" t="inlineStr">
        <is>
          <t>AnonFirst38, AnonLast38</t>
        </is>
      </c>
      <c r="C103" t="inlineStr">
        <is>
          <t>Manzanita</t>
        </is>
      </c>
      <c r="D103" t="n">
        <v>0</v>
      </c>
      <c r="E103" s="174" t="n"/>
      <c r="G103" s="63">
        <f>IFERROR(VLOOKUP($A103,sectionidss,2,FALSE)," ")</f>
        <v/>
      </c>
      <c r="H103" s="63">
        <f>IFERROR(VLOOKUP($G103,otherinfo,2,FALSE)," ")</f>
        <v/>
      </c>
      <c r="J103" s="90">
        <f>IFERROR(VLOOKUP($G103,otherinfo,3,FALSE)," ")</f>
        <v/>
      </c>
      <c r="O103" s="86" t="n"/>
      <c r="P103" s="86" t="n"/>
    </row>
    <row r="104">
      <c r="A104" t="n">
        <v>36368</v>
      </c>
      <c r="B104" t="inlineStr">
        <is>
          <t>AnonFirst65, AnonLast65</t>
        </is>
      </c>
      <c r="C104" t="inlineStr">
        <is>
          <t>Manzanita</t>
        </is>
      </c>
      <c r="D104" t="n">
        <v>0</v>
      </c>
      <c r="E104" s="174" t="n"/>
      <c r="G104" s="63">
        <f>IFERROR(VLOOKUP($A104,sectionidss,7,FALSE)," ")</f>
        <v/>
      </c>
      <c r="H104" s="63">
        <f>IFERROR(VLOOKUP($G104,otherinfo,2,FALSE)," ")</f>
        <v/>
      </c>
      <c r="J104" s="90">
        <f>IFERROR(VLOOKUP($G104,otherinfo,3,FALSE)," ")</f>
        <v/>
      </c>
      <c r="O104" s="86" t="n"/>
      <c r="P104" s="86" t="n"/>
    </row>
    <row r="105">
      <c r="A105" t="n">
        <v>36368</v>
      </c>
      <c r="B105" t="inlineStr">
        <is>
          <t>AnonFirst65, AnonLast65</t>
        </is>
      </c>
      <c r="C105" t="inlineStr">
        <is>
          <t>Manzanita</t>
        </is>
      </c>
      <c r="D105" t="n">
        <v>0</v>
      </c>
      <c r="E105" s="174" t="n"/>
      <c r="G105" s="63">
        <f>IFERROR(VLOOKUP($A105,sectionidss,6,FALSE)," ")</f>
        <v/>
      </c>
      <c r="H105" s="63">
        <f>IFERROR(VLOOKUP($G105,otherinfo,2,FALSE)," ")</f>
        <v/>
      </c>
      <c r="J105" s="90">
        <f>IFERROR(VLOOKUP($G105,otherinfo,3,FALSE)," ")</f>
        <v/>
      </c>
      <c r="O105" s="86" t="n"/>
      <c r="P105" s="86" t="n"/>
    </row>
    <row r="106">
      <c r="A106" t="n">
        <v>36368</v>
      </c>
      <c r="B106" t="inlineStr">
        <is>
          <t>AnonFirst65, AnonLast65</t>
        </is>
      </c>
      <c r="C106" t="inlineStr">
        <is>
          <t>Manzanita</t>
        </is>
      </c>
      <c r="D106" t="n">
        <v>0</v>
      </c>
      <c r="E106" s="174" t="n"/>
      <c r="G106" s="63">
        <f>IFERROR(VLOOKUP($A106,sectionidss,5,FALSE)," ")</f>
        <v/>
      </c>
      <c r="H106" s="63">
        <f>IFERROR(VLOOKUP($G106,otherinfo,2,FALSE)," ")</f>
        <v/>
      </c>
      <c r="J106" s="90">
        <f>IFERROR(VLOOKUP($G106,otherinfo,3,FALSE)," ")</f>
        <v/>
      </c>
      <c r="O106" s="86" t="n"/>
      <c r="P106" s="86" t="n"/>
    </row>
    <row r="107">
      <c r="A107" t="n">
        <v>36368</v>
      </c>
      <c r="B107" t="inlineStr">
        <is>
          <t>AnonFirst65, AnonLast65</t>
        </is>
      </c>
      <c r="C107" t="inlineStr">
        <is>
          <t>Manzanita</t>
        </is>
      </c>
      <c r="D107" t="n">
        <v>0</v>
      </c>
      <c r="E107" s="174" t="n"/>
      <c r="G107" s="63">
        <f>IFERROR(VLOOKUP($A107,sectionidss,4,FALSE)," ")</f>
        <v/>
      </c>
      <c r="H107" s="63">
        <f>IFERROR(VLOOKUP($G107,otherinfo,2,FALSE)," ")</f>
        <v/>
      </c>
      <c r="J107" s="90">
        <f>IFERROR(VLOOKUP($G107,otherinfo,3,FALSE)," ")</f>
        <v/>
      </c>
      <c r="O107" s="86" t="n"/>
      <c r="P107" s="86" t="n"/>
    </row>
    <row r="108">
      <c r="A108" t="n">
        <v>36368</v>
      </c>
      <c r="B108" t="inlineStr">
        <is>
          <t>AnonFirst65, AnonLast65</t>
        </is>
      </c>
      <c r="C108" t="inlineStr">
        <is>
          <t>Manzanita</t>
        </is>
      </c>
      <c r="D108" t="n">
        <v>0</v>
      </c>
      <c r="E108" s="174" t="n"/>
      <c r="G108" s="63">
        <f>IFERROR(VLOOKUP($A108,sectionidss,3,FALSE)," ")</f>
        <v/>
      </c>
      <c r="H108" s="63">
        <f>IFERROR(VLOOKUP($G108,otherinfo,2,FALSE)," ")</f>
        <v/>
      </c>
      <c r="J108" s="90">
        <f>IFERROR(VLOOKUP($G108,otherinfo,3,FALSE)," ")</f>
        <v/>
      </c>
      <c r="O108" s="86" t="n"/>
      <c r="P108" s="86" t="n"/>
    </row>
    <row r="109">
      <c r="A109" t="n">
        <v>36368</v>
      </c>
      <c r="B109" t="inlineStr">
        <is>
          <t>AnonFirst65, AnonLast65</t>
        </is>
      </c>
      <c r="C109" t="inlineStr">
        <is>
          <t>Manzanita</t>
        </is>
      </c>
      <c r="D109" t="n">
        <v>0</v>
      </c>
      <c r="E109" s="174" t="n"/>
      <c r="G109" s="63">
        <f>IFERROR(VLOOKUP($A109,sectionidss,2,FALSE)," ")</f>
        <v/>
      </c>
      <c r="H109" s="63">
        <f>IFERROR(VLOOKUP($G109,otherinfo,2,FALSE)," ")</f>
        <v/>
      </c>
      <c r="J109" s="90">
        <f>IFERROR(VLOOKUP($G109,otherinfo,3,FALSE)," ")</f>
        <v/>
      </c>
      <c r="O109" s="86" t="n"/>
      <c r="P109" s="86" t="n"/>
    </row>
    <row r="110">
      <c r="A110" t="n">
        <v>35384</v>
      </c>
      <c r="B110" t="inlineStr">
        <is>
          <t>AnonFirst27, AnonLast27</t>
        </is>
      </c>
      <c r="C110" t="inlineStr">
        <is>
          <t>Manzanita</t>
        </is>
      </c>
      <c r="D110" t="n">
        <v>0</v>
      </c>
      <c r="E110" s="174" t="n"/>
      <c r="G110" s="63">
        <f>IFERROR(VLOOKUP($A110,sectionidss,7,FALSE)," ")</f>
        <v/>
      </c>
      <c r="H110" s="63">
        <f>IFERROR(VLOOKUP($G110,otherinfo,2,FALSE)," ")</f>
        <v/>
      </c>
      <c r="J110" s="90">
        <f>IFERROR(VLOOKUP($G110,otherinfo,3,FALSE)," ")</f>
        <v/>
      </c>
      <c r="O110" s="86" t="n"/>
      <c r="P110" s="86" t="n"/>
    </row>
    <row r="111">
      <c r="A111" t="n">
        <v>35384</v>
      </c>
      <c r="B111" t="inlineStr">
        <is>
          <t>AnonFirst27, AnonLast27</t>
        </is>
      </c>
      <c r="C111" t="inlineStr">
        <is>
          <t>Manzanita</t>
        </is>
      </c>
      <c r="D111" t="n">
        <v>0</v>
      </c>
      <c r="E111" s="174" t="n"/>
      <c r="G111" s="63">
        <f>IFERROR(VLOOKUP($A111,sectionidss,6,FALSE)," ")</f>
        <v/>
      </c>
      <c r="H111" s="63">
        <f>IFERROR(VLOOKUP($G111,otherinfo,2,FALSE)," ")</f>
        <v/>
      </c>
      <c r="J111" s="90">
        <f>IFERROR(VLOOKUP($G111,otherinfo,3,FALSE)," ")</f>
        <v/>
      </c>
      <c r="O111" s="86" t="n"/>
      <c r="P111" s="86" t="n"/>
    </row>
    <row r="112">
      <c r="A112" t="n">
        <v>35384</v>
      </c>
      <c r="B112" t="inlineStr">
        <is>
          <t>AnonFirst27, AnonLast27</t>
        </is>
      </c>
      <c r="C112" t="inlineStr">
        <is>
          <t>Manzanita</t>
        </is>
      </c>
      <c r="D112" t="n">
        <v>0</v>
      </c>
      <c r="E112" s="174" t="n"/>
      <c r="G112" s="63">
        <f>IFERROR(VLOOKUP($A112,sectionidss,5,FALSE)," ")</f>
        <v/>
      </c>
      <c r="H112" s="63">
        <f>IFERROR(VLOOKUP($G112,otherinfo,2,FALSE)," ")</f>
        <v/>
      </c>
      <c r="J112" s="90">
        <f>IFERROR(VLOOKUP($G112,otherinfo,3,FALSE)," ")</f>
        <v/>
      </c>
      <c r="O112" s="86" t="n"/>
      <c r="P112" s="86" t="n"/>
    </row>
    <row r="113">
      <c r="A113" t="n">
        <v>35384</v>
      </c>
      <c r="B113" t="inlineStr">
        <is>
          <t>AnonFirst27, AnonLast27</t>
        </is>
      </c>
      <c r="C113" t="inlineStr">
        <is>
          <t>Manzanita</t>
        </is>
      </c>
      <c r="D113" t="n">
        <v>0</v>
      </c>
      <c r="E113" s="174" t="n"/>
      <c r="G113" s="63">
        <f>IFERROR(VLOOKUP($A113,sectionidss,4,FALSE)," ")</f>
        <v/>
      </c>
      <c r="H113" s="63">
        <f>IFERROR(VLOOKUP($G113,otherinfo,2,FALSE)," ")</f>
        <v/>
      </c>
      <c r="J113" s="90">
        <f>IFERROR(VLOOKUP($G113,otherinfo,3,FALSE)," ")</f>
        <v/>
      </c>
      <c r="O113" s="86" t="n"/>
      <c r="P113" s="86" t="n"/>
    </row>
    <row r="114">
      <c r="A114" t="n">
        <v>35384</v>
      </c>
      <c r="B114" t="inlineStr">
        <is>
          <t>AnonFirst27, AnonLast27</t>
        </is>
      </c>
      <c r="C114" t="inlineStr">
        <is>
          <t>Manzanita</t>
        </is>
      </c>
      <c r="D114" t="n">
        <v>0</v>
      </c>
      <c r="E114" s="174" t="n"/>
      <c r="G114" s="63">
        <f>IFERROR(VLOOKUP($A114,sectionidss,3,FALSE)," ")</f>
        <v/>
      </c>
      <c r="H114" s="63">
        <f>IFERROR(VLOOKUP($G114,otherinfo,2,FALSE)," ")</f>
        <v/>
      </c>
      <c r="J114" s="90">
        <f>IFERROR(VLOOKUP($G114,otherinfo,3,FALSE)," ")</f>
        <v/>
      </c>
      <c r="O114" s="86" t="n"/>
      <c r="P114" s="86" t="n"/>
    </row>
    <row r="115">
      <c r="A115" t="n">
        <v>35384</v>
      </c>
      <c r="B115" t="inlineStr">
        <is>
          <t>AnonFirst27, AnonLast27</t>
        </is>
      </c>
      <c r="C115" t="inlineStr">
        <is>
          <t>Manzanita</t>
        </is>
      </c>
      <c r="D115" t="n">
        <v>0</v>
      </c>
      <c r="E115" s="174" t="n"/>
      <c r="G115" s="63">
        <f>IFERROR(VLOOKUP($A115,sectionidss,2,FALSE)," ")</f>
        <v/>
      </c>
      <c r="H115" s="63">
        <f>IFERROR(VLOOKUP($G115,otherinfo,2,FALSE)," ")</f>
        <v/>
      </c>
      <c r="J115" s="90">
        <f>IFERROR(VLOOKUP($G115,otherinfo,3,FALSE)," ")</f>
        <v/>
      </c>
      <c r="O115" s="86" t="n"/>
      <c r="P115" s="86" t="n"/>
    </row>
    <row r="116">
      <c r="A116" t="n">
        <v>35085</v>
      </c>
      <c r="B116" t="inlineStr">
        <is>
          <t>AnonFirst39, AnonLast39</t>
        </is>
      </c>
      <c r="C116" t="inlineStr">
        <is>
          <t>Manzanita</t>
        </is>
      </c>
      <c r="D116" t="n">
        <v>0</v>
      </c>
      <c r="E116" s="174" t="n"/>
      <c r="G116" s="63">
        <f>IFERROR(VLOOKUP($A116,sectionidss,7,FALSE)," ")</f>
        <v/>
      </c>
      <c r="H116" s="63">
        <f>IFERROR(VLOOKUP($G116,otherinfo,2,FALSE)," ")</f>
        <v/>
      </c>
      <c r="J116" s="90">
        <f>IFERROR(VLOOKUP($G116,otherinfo,3,FALSE)," ")</f>
        <v/>
      </c>
      <c r="O116" s="86" t="n"/>
      <c r="P116" s="86" t="n"/>
    </row>
    <row r="117">
      <c r="A117" t="n">
        <v>35085</v>
      </c>
      <c r="B117" t="inlineStr">
        <is>
          <t>AnonFirst39, AnonLast39</t>
        </is>
      </c>
      <c r="C117" t="inlineStr">
        <is>
          <t>Manzanita</t>
        </is>
      </c>
      <c r="D117" t="n">
        <v>0</v>
      </c>
      <c r="E117" s="174" t="n"/>
      <c r="G117" s="63">
        <f>IFERROR(VLOOKUP($A117,sectionidss,6,FALSE)," ")</f>
        <v/>
      </c>
      <c r="H117" s="63">
        <f>IFERROR(VLOOKUP($G117,otherinfo,2,FALSE)," ")</f>
        <v/>
      </c>
      <c r="J117" s="90">
        <f>IFERROR(VLOOKUP($G117,otherinfo,3,FALSE)," ")</f>
        <v/>
      </c>
      <c r="O117" s="86" t="n"/>
      <c r="P117" s="86" t="n"/>
    </row>
    <row r="118">
      <c r="A118" t="n">
        <v>35085</v>
      </c>
      <c r="B118" t="inlineStr">
        <is>
          <t>AnonFirst39, AnonLast39</t>
        </is>
      </c>
      <c r="C118" t="inlineStr">
        <is>
          <t>Manzanita</t>
        </is>
      </c>
      <c r="D118" t="n">
        <v>0</v>
      </c>
      <c r="E118" s="174" t="n"/>
      <c r="G118" s="63">
        <f>IFERROR(VLOOKUP($A118,sectionidss,5,FALSE)," ")</f>
        <v/>
      </c>
      <c r="H118" s="63">
        <f>IFERROR(VLOOKUP($G118,otherinfo,2,FALSE)," ")</f>
        <v/>
      </c>
      <c r="J118" s="90">
        <f>IFERROR(VLOOKUP($G118,otherinfo,3,FALSE)," ")</f>
        <v/>
      </c>
      <c r="O118" s="86" t="n"/>
      <c r="P118" s="86" t="n"/>
    </row>
    <row r="119">
      <c r="A119" t="n">
        <v>35085</v>
      </c>
      <c r="B119" t="inlineStr">
        <is>
          <t>AnonFirst39, AnonLast39</t>
        </is>
      </c>
      <c r="C119" t="inlineStr">
        <is>
          <t>Manzanita</t>
        </is>
      </c>
      <c r="D119" t="n">
        <v>0</v>
      </c>
      <c r="E119" s="174" t="n"/>
      <c r="G119" s="63">
        <f>IFERROR(VLOOKUP($A119,sectionidss,4,FALSE)," ")</f>
        <v/>
      </c>
      <c r="H119" s="63">
        <f>IFERROR(VLOOKUP($G119,otherinfo,2,FALSE)," ")</f>
        <v/>
      </c>
      <c r="J119" s="90">
        <f>IFERROR(VLOOKUP($G119,otherinfo,3,FALSE)," ")</f>
        <v/>
      </c>
      <c r="O119" s="86" t="n"/>
      <c r="P119" s="86" t="n"/>
    </row>
    <row r="120">
      <c r="A120" t="n">
        <v>35085</v>
      </c>
      <c r="B120" t="inlineStr">
        <is>
          <t>AnonFirst39, AnonLast39</t>
        </is>
      </c>
      <c r="C120" t="inlineStr">
        <is>
          <t>Manzanita</t>
        </is>
      </c>
      <c r="D120" t="n">
        <v>0</v>
      </c>
      <c r="E120" s="174" t="n"/>
      <c r="G120" s="63">
        <f>IFERROR(VLOOKUP($A120,sectionidss,3,FALSE)," ")</f>
        <v/>
      </c>
      <c r="H120" s="63">
        <f>IFERROR(VLOOKUP($G120,otherinfo,2,FALSE)," ")</f>
        <v/>
      </c>
      <c r="J120" s="90">
        <f>IFERROR(VLOOKUP($G120,otherinfo,3,FALSE)," ")</f>
        <v/>
      </c>
      <c r="O120" s="86" t="n"/>
      <c r="P120" s="86" t="n"/>
    </row>
    <row r="121">
      <c r="A121" t="n">
        <v>35085</v>
      </c>
      <c r="B121" t="inlineStr">
        <is>
          <t>AnonFirst39, AnonLast39</t>
        </is>
      </c>
      <c r="C121" t="inlineStr">
        <is>
          <t>Manzanita</t>
        </is>
      </c>
      <c r="D121" t="n">
        <v>0</v>
      </c>
      <c r="E121" s="174" t="n"/>
      <c r="G121" s="63">
        <f>IFERROR(VLOOKUP($A121,sectionidss,2,FALSE)," ")</f>
        <v/>
      </c>
      <c r="H121" s="63">
        <f>IFERROR(VLOOKUP($G121,otherinfo,2,FALSE)," ")</f>
        <v/>
      </c>
      <c r="J121" s="90">
        <f>IFERROR(VLOOKUP($G121,otherinfo,3,FALSE)," ")</f>
        <v/>
      </c>
      <c r="O121" s="86" t="n"/>
      <c r="P121" s="86" t="n"/>
    </row>
    <row r="122">
      <c r="A122" t="n">
        <v>36793</v>
      </c>
      <c r="B122" t="inlineStr">
        <is>
          <t>AnonFirst4, AnonLast4</t>
        </is>
      </c>
      <c r="C122" t="inlineStr">
        <is>
          <t>Manzanita</t>
        </is>
      </c>
      <c r="D122" t="n">
        <v>0</v>
      </c>
      <c r="E122" s="174" t="n"/>
      <c r="G122" s="63">
        <f>IFERROR(VLOOKUP($A122,sectionidss,7,FALSE)," ")</f>
        <v/>
      </c>
      <c r="H122" s="63">
        <f>IFERROR(VLOOKUP($G122,otherinfo,2,FALSE)," ")</f>
        <v/>
      </c>
      <c r="J122" s="90">
        <f>IFERROR(VLOOKUP($G122,otherinfo,3,FALSE)," ")</f>
        <v/>
      </c>
      <c r="O122" s="86" t="n"/>
      <c r="P122" s="86" t="n"/>
    </row>
    <row r="123">
      <c r="A123" t="n">
        <v>36793</v>
      </c>
      <c r="B123" t="inlineStr">
        <is>
          <t>AnonFirst4, AnonLast4</t>
        </is>
      </c>
      <c r="C123" t="inlineStr">
        <is>
          <t>Manzanita</t>
        </is>
      </c>
      <c r="D123" t="n">
        <v>0</v>
      </c>
      <c r="E123" s="174" t="n"/>
      <c r="G123" s="63">
        <f>IFERROR(VLOOKUP($A123,sectionidss,6,FALSE)," ")</f>
        <v/>
      </c>
      <c r="H123" s="63">
        <f>IFERROR(VLOOKUP($G123,otherinfo,2,FALSE)," ")</f>
        <v/>
      </c>
      <c r="J123" s="90">
        <f>IFERROR(VLOOKUP($G123,otherinfo,3,FALSE)," ")</f>
        <v/>
      </c>
      <c r="O123" s="86" t="n"/>
      <c r="P123" s="86" t="n"/>
    </row>
    <row r="124">
      <c r="A124" t="n">
        <v>36793</v>
      </c>
      <c r="B124" t="inlineStr">
        <is>
          <t>AnonFirst4, AnonLast4</t>
        </is>
      </c>
      <c r="C124" t="inlineStr">
        <is>
          <t>Manzanita</t>
        </is>
      </c>
      <c r="D124" t="n">
        <v>0</v>
      </c>
      <c r="E124" s="174" t="n"/>
      <c r="G124" s="63">
        <f>IFERROR(VLOOKUP($A124,sectionidss,5,FALSE)," ")</f>
        <v/>
      </c>
      <c r="H124" s="63">
        <f>IFERROR(VLOOKUP($G124,otherinfo,2,FALSE)," ")</f>
        <v/>
      </c>
      <c r="J124" s="90">
        <f>IFERROR(VLOOKUP($G124,otherinfo,3,FALSE)," ")</f>
        <v/>
      </c>
      <c r="O124" s="86" t="n"/>
      <c r="P124" s="86" t="n"/>
    </row>
    <row r="125">
      <c r="A125" t="n">
        <v>36793</v>
      </c>
      <c r="B125" t="inlineStr">
        <is>
          <t>AnonFirst4, AnonLast4</t>
        </is>
      </c>
      <c r="C125" t="inlineStr">
        <is>
          <t>Manzanita</t>
        </is>
      </c>
      <c r="D125" t="n">
        <v>0</v>
      </c>
      <c r="E125" s="174" t="n"/>
      <c r="G125" s="63">
        <f>IFERROR(VLOOKUP($A125,sectionidss,4,FALSE)," ")</f>
        <v/>
      </c>
      <c r="H125" s="63">
        <f>IFERROR(VLOOKUP($G125,otherinfo,2,FALSE)," ")</f>
        <v/>
      </c>
      <c r="J125" s="90">
        <f>IFERROR(VLOOKUP($G125,otherinfo,3,FALSE)," ")</f>
        <v/>
      </c>
      <c r="O125" s="86" t="n"/>
      <c r="P125" s="86" t="n"/>
    </row>
    <row r="126">
      <c r="A126" t="n">
        <v>36793</v>
      </c>
      <c r="B126" t="inlineStr">
        <is>
          <t>AnonFirst4, AnonLast4</t>
        </is>
      </c>
      <c r="C126" t="inlineStr">
        <is>
          <t>Manzanita</t>
        </is>
      </c>
      <c r="D126" t="n">
        <v>0</v>
      </c>
      <c r="E126" s="174" t="n"/>
      <c r="G126" s="63">
        <f>IFERROR(VLOOKUP($A126,sectionidss,3,FALSE)," ")</f>
        <v/>
      </c>
      <c r="H126" s="63">
        <f>IFERROR(VLOOKUP($G126,otherinfo,2,FALSE)," ")</f>
        <v/>
      </c>
      <c r="J126" s="90">
        <f>IFERROR(VLOOKUP($G126,otherinfo,3,FALSE)," ")</f>
        <v/>
      </c>
      <c r="O126" s="86" t="n"/>
      <c r="P126" s="86" t="n"/>
    </row>
    <row r="127">
      <c r="A127" t="n">
        <v>36793</v>
      </c>
      <c r="B127" t="inlineStr">
        <is>
          <t>AnonFirst4, AnonLast4</t>
        </is>
      </c>
      <c r="C127" t="inlineStr">
        <is>
          <t>Manzanita</t>
        </is>
      </c>
      <c r="D127" t="n">
        <v>0</v>
      </c>
      <c r="E127" s="174" t="n"/>
      <c r="G127" s="63">
        <f>IFERROR(VLOOKUP($A127,sectionidss,2,FALSE)," ")</f>
        <v/>
      </c>
      <c r="H127" s="63">
        <f>IFERROR(VLOOKUP($G127,otherinfo,2,FALSE)," ")</f>
        <v/>
      </c>
      <c r="J127" s="90">
        <f>IFERROR(VLOOKUP($G127,otherinfo,3,FALSE)," ")</f>
        <v/>
      </c>
      <c r="O127" s="86" t="n"/>
      <c r="P127" s="86" t="n"/>
    </row>
    <row r="128">
      <c r="A128" t="n">
        <v>35427</v>
      </c>
      <c r="C128" t="inlineStr">
        <is>
          <t>Manzanita</t>
        </is>
      </c>
      <c r="D128" t="n">
        <v>0</v>
      </c>
      <c r="E128" s="174" t="n"/>
      <c r="G128" s="63">
        <f>IFERROR(VLOOKUP($A128,sectionidss,7,FALSE)," ")</f>
        <v/>
      </c>
      <c r="H128" s="63">
        <f>IFERROR(VLOOKUP($G128,otherinfo,2,FALSE)," ")</f>
        <v/>
      </c>
      <c r="J128" s="90">
        <f>IFERROR(VLOOKUP($G128,otherinfo,3,FALSE)," ")</f>
        <v/>
      </c>
      <c r="O128" s="86" t="n"/>
      <c r="P128" s="86" t="n"/>
    </row>
    <row r="129">
      <c r="A129" t="n">
        <v>35427</v>
      </c>
      <c r="C129" t="inlineStr">
        <is>
          <t>Manzanita</t>
        </is>
      </c>
      <c r="D129" t="n">
        <v>0</v>
      </c>
      <c r="E129" s="174" t="n"/>
      <c r="G129" s="63">
        <f>IFERROR(VLOOKUP($A129,sectionidss,6,FALSE)," ")</f>
        <v/>
      </c>
      <c r="H129" s="63">
        <f>IFERROR(VLOOKUP($G129,otherinfo,2,FALSE)," ")</f>
        <v/>
      </c>
      <c r="J129" s="90">
        <f>IFERROR(VLOOKUP($G129,otherinfo,3,FALSE)," ")</f>
        <v/>
      </c>
      <c r="O129" s="86" t="n"/>
      <c r="P129" s="86" t="n"/>
    </row>
    <row r="130">
      <c r="A130" t="n">
        <v>35427</v>
      </c>
      <c r="C130" t="inlineStr">
        <is>
          <t>Manzanita</t>
        </is>
      </c>
      <c r="D130" t="n">
        <v>0</v>
      </c>
      <c r="E130" s="174" t="n"/>
      <c r="G130" s="63">
        <f>IFERROR(VLOOKUP($A130,sectionidss,5,FALSE)," ")</f>
        <v/>
      </c>
      <c r="H130" s="63">
        <f>IFERROR(VLOOKUP($G130,otherinfo,2,FALSE)," ")</f>
        <v/>
      </c>
      <c r="J130" s="90">
        <f>IFERROR(VLOOKUP($G130,otherinfo,3,FALSE)," ")</f>
        <v/>
      </c>
      <c r="O130" s="86" t="n"/>
      <c r="P130" s="86" t="n"/>
    </row>
    <row r="131">
      <c r="A131" t="n">
        <v>35427</v>
      </c>
      <c r="C131" t="inlineStr">
        <is>
          <t>Manzanita</t>
        </is>
      </c>
      <c r="D131" t="n">
        <v>0</v>
      </c>
      <c r="E131" s="174" t="n"/>
      <c r="G131" s="63">
        <f>IFERROR(VLOOKUP($A131,sectionidss,4,FALSE)," ")</f>
        <v/>
      </c>
      <c r="H131" s="63">
        <f>IFERROR(VLOOKUP($G131,otherinfo,2,FALSE)," ")</f>
        <v/>
      </c>
      <c r="J131" s="90">
        <f>IFERROR(VLOOKUP($G131,otherinfo,3,FALSE)," ")</f>
        <v/>
      </c>
      <c r="O131" s="86" t="n"/>
      <c r="P131" s="86" t="n"/>
    </row>
    <row r="132">
      <c r="A132" t="n">
        <v>35427</v>
      </c>
      <c r="C132" t="inlineStr">
        <is>
          <t>Manzanita</t>
        </is>
      </c>
      <c r="D132" t="n">
        <v>0</v>
      </c>
      <c r="E132" s="174" t="n"/>
      <c r="G132" s="63">
        <f>IFERROR(VLOOKUP($A132,sectionidss,3,FALSE)," ")</f>
        <v/>
      </c>
      <c r="H132" s="63">
        <f>IFERROR(VLOOKUP($G132,otherinfo,2,FALSE)," ")</f>
        <v/>
      </c>
      <c r="J132" s="90">
        <f>IFERROR(VLOOKUP($G132,otherinfo,3,FALSE)," ")</f>
        <v/>
      </c>
      <c r="O132" s="86" t="n"/>
      <c r="P132" s="86" t="n"/>
    </row>
    <row r="133">
      <c r="A133" t="n">
        <v>35427</v>
      </c>
      <c r="C133" t="inlineStr">
        <is>
          <t>Manzanita</t>
        </is>
      </c>
      <c r="D133" t="n">
        <v>0</v>
      </c>
      <c r="E133" s="174" t="n"/>
      <c r="G133" s="63">
        <f>IFERROR(VLOOKUP($A133,sectionidss,2,FALSE)," ")</f>
        <v/>
      </c>
      <c r="H133" s="63">
        <f>IFERROR(VLOOKUP($G133,otherinfo,2,FALSE)," ")</f>
        <v/>
      </c>
      <c r="J133" s="90">
        <f>IFERROR(VLOOKUP($G133,otherinfo,3,FALSE)," ")</f>
        <v/>
      </c>
      <c r="O133" s="86" t="n"/>
      <c r="P133" s="86" t="n"/>
    </row>
    <row r="134">
      <c r="A134" t="n">
        <v>39368</v>
      </c>
      <c r="C134" t="inlineStr">
        <is>
          <t>Manzanita</t>
        </is>
      </c>
      <c r="D134" t="n">
        <v>0</v>
      </c>
      <c r="E134" s="174" t="n"/>
      <c r="G134" s="63">
        <f>IFERROR(VLOOKUP($A134,sectionidss,7,FALSE)," ")</f>
        <v/>
      </c>
      <c r="H134" s="63">
        <f>IFERROR(VLOOKUP($G134,otherinfo,2,FALSE)," ")</f>
        <v/>
      </c>
      <c r="J134" s="90">
        <f>IFERROR(VLOOKUP($G134,otherinfo,3,FALSE)," ")</f>
        <v/>
      </c>
      <c r="O134" s="86" t="n"/>
      <c r="P134" s="86" t="n"/>
    </row>
    <row r="135">
      <c r="A135" t="n">
        <v>39368</v>
      </c>
      <c r="C135" t="inlineStr">
        <is>
          <t>Manzanita</t>
        </is>
      </c>
      <c r="D135" t="n">
        <v>0</v>
      </c>
      <c r="E135" s="174" t="n"/>
      <c r="G135" s="63">
        <f>IFERROR(VLOOKUP($A135,sectionidss,6,FALSE)," ")</f>
        <v/>
      </c>
      <c r="H135" s="63">
        <f>IFERROR(VLOOKUP($G135,otherinfo,2,FALSE)," ")</f>
        <v/>
      </c>
      <c r="J135" s="90">
        <f>IFERROR(VLOOKUP($G135,otherinfo,3,FALSE)," ")</f>
        <v/>
      </c>
      <c r="O135" s="86" t="n"/>
      <c r="P135" s="86" t="n"/>
    </row>
    <row r="136">
      <c r="A136" t="n">
        <v>39368</v>
      </c>
      <c r="C136" t="inlineStr">
        <is>
          <t>Manzanita</t>
        </is>
      </c>
      <c r="D136" t="n">
        <v>0</v>
      </c>
      <c r="E136" s="174" t="n"/>
      <c r="G136" s="63">
        <f>IFERROR(VLOOKUP($A136,sectionidss,5,FALSE)," ")</f>
        <v/>
      </c>
      <c r="H136" s="63">
        <f>IFERROR(VLOOKUP($G136,otherinfo,2,FALSE)," ")</f>
        <v/>
      </c>
      <c r="J136" s="90">
        <f>IFERROR(VLOOKUP($G136,otherinfo,3,FALSE)," ")</f>
        <v/>
      </c>
      <c r="O136" s="86" t="n"/>
      <c r="P136" s="86" t="n"/>
    </row>
    <row r="137">
      <c r="A137" t="n">
        <v>39368</v>
      </c>
      <c r="C137" t="inlineStr">
        <is>
          <t>Manzanita</t>
        </is>
      </c>
      <c r="D137" t="n">
        <v>0</v>
      </c>
      <c r="E137" s="174" t="n"/>
      <c r="G137" s="63">
        <f>IFERROR(VLOOKUP($A137,sectionidss,4,FALSE)," ")</f>
        <v/>
      </c>
      <c r="H137" s="63">
        <f>IFERROR(VLOOKUP($G137,otherinfo,2,FALSE)," ")</f>
        <v/>
      </c>
      <c r="J137" s="90">
        <f>IFERROR(VLOOKUP($G137,otherinfo,3,FALSE)," ")</f>
        <v/>
      </c>
      <c r="O137" s="86" t="n"/>
      <c r="P137" s="86" t="n"/>
    </row>
    <row r="138">
      <c r="A138" t="n">
        <v>39368</v>
      </c>
      <c r="C138" t="inlineStr">
        <is>
          <t>Manzanita</t>
        </is>
      </c>
      <c r="D138" t="n">
        <v>0</v>
      </c>
      <c r="E138" s="174" t="n"/>
      <c r="G138" s="63">
        <f>IFERROR(VLOOKUP($A138,sectionidss,3,FALSE)," ")</f>
        <v/>
      </c>
      <c r="H138" s="63">
        <f>IFERROR(VLOOKUP($G138,otherinfo,2,FALSE)," ")</f>
        <v/>
      </c>
      <c r="J138" s="90">
        <f>IFERROR(VLOOKUP($G138,otherinfo,3,FALSE)," ")</f>
        <v/>
      </c>
      <c r="O138" s="86" t="n"/>
      <c r="P138" s="86" t="n"/>
    </row>
    <row r="139">
      <c r="A139" t="n">
        <v>39368</v>
      </c>
      <c r="C139" t="inlineStr">
        <is>
          <t>Manzanita</t>
        </is>
      </c>
      <c r="D139" t="n">
        <v>0</v>
      </c>
      <c r="E139" s="174" t="n"/>
      <c r="G139" s="63">
        <f>IFERROR(VLOOKUP($A139,sectionidss,2,FALSE)," ")</f>
        <v/>
      </c>
      <c r="H139" s="63">
        <f>IFERROR(VLOOKUP($G139,otherinfo,2,FALSE)," ")</f>
        <v/>
      </c>
      <c r="J139" s="90">
        <f>IFERROR(VLOOKUP($G139,otherinfo,3,FALSE)," ")</f>
        <v/>
      </c>
      <c r="O139" s="86" t="n"/>
      <c r="P139" s="86" t="n"/>
    </row>
    <row r="140">
      <c r="A140" t="n">
        <v>39160</v>
      </c>
      <c r="B140" t="inlineStr">
        <is>
          <t>AnonFirst7, AnonLast7</t>
        </is>
      </c>
      <c r="C140" t="inlineStr">
        <is>
          <t>Manzanita</t>
        </is>
      </c>
      <c r="D140" t="n">
        <v>0</v>
      </c>
      <c r="E140" s="174" t="n"/>
      <c r="G140" s="63">
        <f>IFERROR(VLOOKUP($A140,sectionidss,7,FALSE)," ")</f>
        <v/>
      </c>
      <c r="H140" s="63">
        <f>IFERROR(VLOOKUP($G140,otherinfo,2,FALSE)," ")</f>
        <v/>
      </c>
      <c r="J140" s="90">
        <f>IFERROR(VLOOKUP($G140,otherinfo,3,FALSE)," ")</f>
        <v/>
      </c>
      <c r="O140" s="86" t="n"/>
      <c r="P140" s="86" t="n"/>
    </row>
    <row r="141">
      <c r="A141" t="n">
        <v>39160</v>
      </c>
      <c r="B141" t="inlineStr">
        <is>
          <t>AnonFirst7, AnonLast7</t>
        </is>
      </c>
      <c r="C141" t="inlineStr">
        <is>
          <t>Manzanita</t>
        </is>
      </c>
      <c r="D141" t="n">
        <v>0</v>
      </c>
      <c r="E141" s="174" t="n"/>
      <c r="G141" s="63">
        <f>IFERROR(VLOOKUP($A141,sectionidss,6,FALSE)," ")</f>
        <v/>
      </c>
      <c r="H141" s="63">
        <f>IFERROR(VLOOKUP($G141,otherinfo,2,FALSE)," ")</f>
        <v/>
      </c>
      <c r="J141" s="90">
        <f>IFERROR(VLOOKUP($G141,otherinfo,3,FALSE)," ")</f>
        <v/>
      </c>
      <c r="O141" s="86" t="n"/>
      <c r="P141" s="86" t="n"/>
    </row>
    <row r="142">
      <c r="A142" t="n">
        <v>39160</v>
      </c>
      <c r="B142" t="inlineStr">
        <is>
          <t>AnonFirst7, AnonLast7</t>
        </is>
      </c>
      <c r="C142" t="inlineStr">
        <is>
          <t>Manzanita</t>
        </is>
      </c>
      <c r="D142" t="n">
        <v>0</v>
      </c>
      <c r="E142" s="174" t="n"/>
      <c r="G142" s="63">
        <f>IFERROR(VLOOKUP($A142,sectionidss,5,FALSE)," ")</f>
        <v/>
      </c>
      <c r="H142" s="63">
        <f>IFERROR(VLOOKUP($G142,otherinfo,2,FALSE)," ")</f>
        <v/>
      </c>
      <c r="J142" s="90">
        <f>IFERROR(VLOOKUP($G142,otherinfo,3,FALSE)," ")</f>
        <v/>
      </c>
      <c r="O142" s="86" t="n"/>
      <c r="P142" s="86" t="n"/>
    </row>
    <row r="143">
      <c r="A143" t="n">
        <v>39160</v>
      </c>
      <c r="B143" t="inlineStr">
        <is>
          <t>AnonFirst7, AnonLast7</t>
        </is>
      </c>
      <c r="C143" t="inlineStr">
        <is>
          <t>Manzanita</t>
        </is>
      </c>
      <c r="D143" t="n">
        <v>0</v>
      </c>
      <c r="E143" s="174" t="n"/>
      <c r="G143" s="63">
        <f>IFERROR(VLOOKUP($A143,sectionidss,4,FALSE)," ")</f>
        <v/>
      </c>
      <c r="H143" s="63">
        <f>IFERROR(VLOOKUP($G143,otherinfo,2,FALSE)," ")</f>
        <v/>
      </c>
      <c r="J143" s="90">
        <f>IFERROR(VLOOKUP($G143,otherinfo,3,FALSE)," ")</f>
        <v/>
      </c>
      <c r="O143" s="86" t="n"/>
      <c r="P143" s="86" t="n"/>
    </row>
    <row r="144">
      <c r="A144" t="n">
        <v>39160</v>
      </c>
      <c r="B144" t="inlineStr">
        <is>
          <t>AnonFirst7, AnonLast7</t>
        </is>
      </c>
      <c r="C144" t="inlineStr">
        <is>
          <t>Manzanita</t>
        </is>
      </c>
      <c r="D144" t="n">
        <v>0</v>
      </c>
      <c r="E144" s="174" t="n"/>
      <c r="G144" s="63">
        <f>IFERROR(VLOOKUP($A144,sectionidss,3,FALSE)," ")</f>
        <v/>
      </c>
      <c r="H144" s="63">
        <f>IFERROR(VLOOKUP($G144,otherinfo,2,FALSE)," ")</f>
        <v/>
      </c>
      <c r="J144" s="90">
        <f>IFERROR(VLOOKUP($G144,otherinfo,3,FALSE)," ")</f>
        <v/>
      </c>
      <c r="O144" s="86" t="n"/>
      <c r="P144" s="86" t="n"/>
    </row>
    <row r="145">
      <c r="A145" t="n">
        <v>39160</v>
      </c>
      <c r="B145" t="inlineStr">
        <is>
          <t>AnonFirst7, AnonLast7</t>
        </is>
      </c>
      <c r="C145" t="inlineStr">
        <is>
          <t>Manzanita</t>
        </is>
      </c>
      <c r="D145" t="n">
        <v>0</v>
      </c>
      <c r="E145" s="174" t="n"/>
      <c r="G145" s="63">
        <f>IFERROR(VLOOKUP($A145,sectionidss,2,FALSE)," ")</f>
        <v/>
      </c>
      <c r="H145" s="63">
        <f>IFERROR(VLOOKUP($G145,otherinfo,2,FALSE)," ")</f>
        <v/>
      </c>
      <c r="J145" s="90">
        <f>IFERROR(VLOOKUP($G145,otherinfo,3,FALSE)," ")</f>
        <v/>
      </c>
      <c r="O145" s="86" t="n"/>
      <c r="P145" s="86" t="n"/>
    </row>
    <row r="146">
      <c r="A146" t="n">
        <v>35382</v>
      </c>
      <c r="B146" t="inlineStr">
        <is>
          <t>AnonFirst32, AnonLast32</t>
        </is>
      </c>
      <c r="C146" t="inlineStr">
        <is>
          <t>Manzanita</t>
        </is>
      </c>
      <c r="D146" t="n">
        <v>0</v>
      </c>
      <c r="E146" s="174" t="n"/>
      <c r="G146" s="63">
        <f>IFERROR(VLOOKUP($A146,sectionidss,7,FALSE)," ")</f>
        <v/>
      </c>
      <c r="H146" s="63">
        <f>IFERROR(VLOOKUP($G146,otherinfo,2,FALSE)," ")</f>
        <v/>
      </c>
      <c r="J146" s="90">
        <f>IFERROR(VLOOKUP($G146,otherinfo,3,FALSE)," ")</f>
        <v/>
      </c>
      <c r="O146" s="86" t="n"/>
      <c r="P146" s="86" t="n"/>
    </row>
    <row r="147">
      <c r="A147" t="n">
        <v>35382</v>
      </c>
      <c r="B147" t="inlineStr">
        <is>
          <t>AnonFirst32, AnonLast32</t>
        </is>
      </c>
      <c r="C147" t="inlineStr">
        <is>
          <t>Manzanita</t>
        </is>
      </c>
      <c r="D147" t="n">
        <v>0</v>
      </c>
      <c r="E147" s="174" t="n"/>
      <c r="G147" s="63">
        <f>IFERROR(VLOOKUP($A147,sectionidss,6,FALSE)," ")</f>
        <v/>
      </c>
      <c r="H147" s="63">
        <f>IFERROR(VLOOKUP($G147,otherinfo,2,FALSE)," ")</f>
        <v/>
      </c>
      <c r="J147" s="90">
        <f>IFERROR(VLOOKUP($G147,otherinfo,3,FALSE)," ")</f>
        <v/>
      </c>
    </row>
    <row r="148">
      <c r="A148" t="n">
        <v>35382</v>
      </c>
      <c r="B148" t="inlineStr">
        <is>
          <t>AnonFirst32, AnonLast32</t>
        </is>
      </c>
      <c r="C148" t="inlineStr">
        <is>
          <t>Manzanita</t>
        </is>
      </c>
      <c r="D148" t="n">
        <v>0</v>
      </c>
      <c r="E148" s="174" t="n"/>
      <c r="G148" s="63">
        <f>IFERROR(VLOOKUP($A148,sectionidss,5,FALSE)," ")</f>
        <v/>
      </c>
      <c r="H148" s="63">
        <f>IFERROR(VLOOKUP($G148,otherinfo,2,FALSE)," ")</f>
        <v/>
      </c>
      <c r="J148" s="90">
        <f>IFERROR(VLOOKUP($G148,otherinfo,3,FALSE)," ")</f>
        <v/>
      </c>
    </row>
    <row r="149">
      <c r="A149" t="n">
        <v>35382</v>
      </c>
      <c r="B149" t="inlineStr">
        <is>
          <t>AnonFirst32, AnonLast32</t>
        </is>
      </c>
      <c r="C149" t="inlineStr">
        <is>
          <t>Manzanita</t>
        </is>
      </c>
      <c r="D149" t="n">
        <v>0</v>
      </c>
      <c r="E149" s="174" t="n"/>
      <c r="G149" s="63">
        <f>IFERROR(VLOOKUP($A149,sectionidss,4,FALSE)," ")</f>
        <v/>
      </c>
      <c r="H149" s="63">
        <f>IFERROR(VLOOKUP($G149,otherinfo,2,FALSE)," ")</f>
        <v/>
      </c>
      <c r="J149" s="90">
        <f>IFERROR(VLOOKUP($G149,otherinfo,3,FALSE)," ")</f>
        <v/>
      </c>
    </row>
    <row r="150">
      <c r="A150" t="n">
        <v>35382</v>
      </c>
      <c r="B150" t="inlineStr">
        <is>
          <t>AnonFirst32, AnonLast32</t>
        </is>
      </c>
      <c r="C150" t="inlineStr">
        <is>
          <t>Manzanita</t>
        </is>
      </c>
      <c r="D150" t="n">
        <v>0</v>
      </c>
      <c r="E150" s="174" t="n"/>
      <c r="G150" s="63">
        <f>IFERROR(VLOOKUP($A150,sectionidss,3,FALSE)," ")</f>
        <v/>
      </c>
      <c r="H150" s="63">
        <f>IFERROR(VLOOKUP($G150,otherinfo,2,FALSE)," ")</f>
        <v/>
      </c>
      <c r="J150" s="90">
        <f>IFERROR(VLOOKUP($G150,otherinfo,3,FALSE)," ")</f>
        <v/>
      </c>
    </row>
    <row r="151">
      <c r="A151" t="n">
        <v>35382</v>
      </c>
      <c r="B151" t="inlineStr">
        <is>
          <t>AnonFirst32, AnonLast32</t>
        </is>
      </c>
      <c r="C151" t="inlineStr">
        <is>
          <t>Manzanita</t>
        </is>
      </c>
      <c r="D151" t="n">
        <v>0</v>
      </c>
      <c r="E151" s="174" t="n"/>
      <c r="G151" s="63">
        <f>IFERROR(VLOOKUP($A151,sectionidss,2,FALSE)," ")</f>
        <v/>
      </c>
      <c r="H151" s="63">
        <f>IFERROR(VLOOKUP($G151,otherinfo,2,FALSE)," ")</f>
        <v/>
      </c>
      <c r="J151" s="90">
        <f>IFERROR(VLOOKUP($G151,otherinfo,3,FALSE)," ")</f>
        <v/>
      </c>
    </row>
    <row r="152">
      <c r="A152" t="n">
        <v>35093</v>
      </c>
      <c r="B152" t="inlineStr">
        <is>
          <t>AnonFirst115, AnonLast115</t>
        </is>
      </c>
      <c r="C152" t="inlineStr">
        <is>
          <t>Manzanita</t>
        </is>
      </c>
      <c r="D152" t="n">
        <v>0</v>
      </c>
      <c r="E152" s="174" t="n"/>
      <c r="G152" s="63">
        <f>IFERROR(VLOOKUP($A152,sectionidss,7,FALSE)," ")</f>
        <v/>
      </c>
      <c r="H152" s="63">
        <f>IFERROR(VLOOKUP($G152,otherinfo,2,FALSE)," ")</f>
        <v/>
      </c>
      <c r="J152" s="90">
        <f>IFERROR(VLOOKUP($G152,otherinfo,3,FALSE)," ")</f>
        <v/>
      </c>
    </row>
    <row r="153">
      <c r="A153" t="n">
        <v>35093</v>
      </c>
      <c r="B153" t="inlineStr">
        <is>
          <t>AnonFirst115, AnonLast115</t>
        </is>
      </c>
      <c r="C153" t="inlineStr">
        <is>
          <t>Manzanita</t>
        </is>
      </c>
      <c r="D153" t="n">
        <v>0</v>
      </c>
      <c r="E153" s="174" t="n"/>
      <c r="G153" s="63">
        <f>IFERROR(VLOOKUP($A153,sectionidss,6,FALSE)," ")</f>
        <v/>
      </c>
      <c r="H153" s="63">
        <f>IFERROR(VLOOKUP($G153,otherinfo,2,FALSE)," ")</f>
        <v/>
      </c>
      <c r="J153" s="90">
        <f>IFERROR(VLOOKUP($G153,otherinfo,3,FALSE)," ")</f>
        <v/>
      </c>
      <c r="O153" s="86" t="n"/>
      <c r="P153" s="86" t="n"/>
    </row>
    <row r="154">
      <c r="A154" t="n">
        <v>35093</v>
      </c>
      <c r="B154" t="inlineStr">
        <is>
          <t>AnonFirst115, AnonLast115</t>
        </is>
      </c>
      <c r="C154" t="inlineStr">
        <is>
          <t>Manzanita</t>
        </is>
      </c>
      <c r="D154" t="n">
        <v>0</v>
      </c>
      <c r="E154" s="174" t="n"/>
      <c r="G154" s="63">
        <f>IFERROR(VLOOKUP($A154,sectionidss,5,FALSE)," ")</f>
        <v/>
      </c>
      <c r="H154" s="63">
        <f>IFERROR(VLOOKUP($G154,otherinfo,2,FALSE)," ")</f>
        <v/>
      </c>
      <c r="J154" s="90">
        <f>IFERROR(VLOOKUP($G154,otherinfo,3,FALSE)," ")</f>
        <v/>
      </c>
      <c r="O154" s="86" t="n"/>
      <c r="P154" s="86" t="n"/>
    </row>
    <row r="155">
      <c r="A155" t="n">
        <v>35093</v>
      </c>
      <c r="B155" t="inlineStr">
        <is>
          <t>AnonFirst115, AnonLast115</t>
        </is>
      </c>
      <c r="C155" t="inlineStr">
        <is>
          <t>Manzanita</t>
        </is>
      </c>
      <c r="D155" t="n">
        <v>0</v>
      </c>
      <c r="E155" s="174" t="n"/>
      <c r="G155" s="63">
        <f>IFERROR(VLOOKUP($A155,sectionidss,4,FALSE)," ")</f>
        <v/>
      </c>
      <c r="H155" s="63">
        <f>IFERROR(VLOOKUP($G155,otherinfo,2,FALSE)," ")</f>
        <v/>
      </c>
      <c r="J155" s="90">
        <f>IFERROR(VLOOKUP($G155,otherinfo,3,FALSE)," ")</f>
        <v/>
      </c>
      <c r="O155" s="86" t="n"/>
      <c r="P155" s="86" t="n"/>
    </row>
    <row r="156">
      <c r="A156" t="n">
        <v>35093</v>
      </c>
      <c r="B156" t="inlineStr">
        <is>
          <t>AnonFirst115, AnonLast115</t>
        </is>
      </c>
      <c r="C156" t="inlineStr">
        <is>
          <t>Manzanita</t>
        </is>
      </c>
      <c r="D156" t="n">
        <v>0</v>
      </c>
      <c r="E156" s="174" t="n"/>
      <c r="G156" s="63">
        <f>IFERROR(VLOOKUP($A156,sectionidss,3,FALSE)," ")</f>
        <v/>
      </c>
      <c r="H156" s="63">
        <f>IFERROR(VLOOKUP($G156,otherinfo,2,FALSE)," ")</f>
        <v/>
      </c>
      <c r="J156" s="90">
        <f>IFERROR(VLOOKUP($G156,otherinfo,3,FALSE)," ")</f>
        <v/>
      </c>
      <c r="O156" s="86" t="n"/>
      <c r="P156" s="86" t="n"/>
    </row>
    <row r="157">
      <c r="A157" t="n">
        <v>35093</v>
      </c>
      <c r="B157" t="inlineStr">
        <is>
          <t>AnonFirst115, AnonLast115</t>
        </is>
      </c>
      <c r="C157" t="inlineStr">
        <is>
          <t>Manzanita</t>
        </is>
      </c>
      <c r="D157" t="n">
        <v>0</v>
      </c>
      <c r="E157" s="174" t="n"/>
      <c r="G157" s="63">
        <f>IFERROR(VLOOKUP($A157,sectionidss,2,FALSE)," ")</f>
        <v/>
      </c>
      <c r="H157" s="63">
        <f>IFERROR(VLOOKUP($G157,otherinfo,2,FALSE)," ")</f>
        <v/>
      </c>
      <c r="J157" s="90">
        <f>IFERROR(VLOOKUP($G157,otherinfo,3,FALSE)," ")</f>
        <v/>
      </c>
      <c r="O157" s="86" t="n"/>
      <c r="P157" s="86" t="n"/>
    </row>
    <row r="158">
      <c r="A158" t="n">
        <v>39161</v>
      </c>
      <c r="B158" t="inlineStr">
        <is>
          <t>AnonFirst101, AnonLast101</t>
        </is>
      </c>
      <c r="C158" t="inlineStr">
        <is>
          <t>Manzanita</t>
        </is>
      </c>
      <c r="D158" t="n">
        <v>0</v>
      </c>
      <c r="E158" s="174" t="n"/>
      <c r="G158" s="63">
        <f>IFERROR(VLOOKUP($A158,sectionidss,7,FALSE)," ")</f>
        <v/>
      </c>
      <c r="H158" s="63">
        <f>IFERROR(VLOOKUP($G158,otherinfo,2,FALSE)," ")</f>
        <v/>
      </c>
      <c r="J158" s="90">
        <f>IFERROR(VLOOKUP($G158,otherinfo,3,FALSE)," ")</f>
        <v/>
      </c>
      <c r="O158" s="86" t="n"/>
      <c r="P158" s="86" t="n"/>
    </row>
    <row r="159">
      <c r="A159" t="n">
        <v>39161</v>
      </c>
      <c r="B159" t="inlineStr">
        <is>
          <t>AnonFirst101, AnonLast101</t>
        </is>
      </c>
      <c r="C159" t="inlineStr">
        <is>
          <t>Manzanita</t>
        </is>
      </c>
      <c r="D159" t="n">
        <v>0</v>
      </c>
      <c r="E159" s="174" t="n"/>
      <c r="G159" s="63">
        <f>IFERROR(VLOOKUP($A159,sectionidss,6,FALSE)," ")</f>
        <v/>
      </c>
      <c r="H159" s="63">
        <f>IFERROR(VLOOKUP($G159,otherinfo,2,FALSE)," ")</f>
        <v/>
      </c>
      <c r="J159" s="90">
        <f>IFERROR(VLOOKUP($G159,otherinfo,3,FALSE)," ")</f>
        <v/>
      </c>
      <c r="O159" s="86" t="n"/>
      <c r="P159" s="86" t="n"/>
    </row>
    <row r="160">
      <c r="A160" t="n">
        <v>39161</v>
      </c>
      <c r="B160" t="inlineStr">
        <is>
          <t>AnonFirst101, AnonLast101</t>
        </is>
      </c>
      <c r="C160" t="inlineStr">
        <is>
          <t>Manzanita</t>
        </is>
      </c>
      <c r="D160" t="n">
        <v>0</v>
      </c>
      <c r="E160" s="174" t="n"/>
      <c r="G160" s="63">
        <f>IFERROR(VLOOKUP($A160,sectionidss,5,FALSE)," ")</f>
        <v/>
      </c>
      <c r="H160" s="63">
        <f>IFERROR(VLOOKUP($G160,otherinfo,2,FALSE)," ")</f>
        <v/>
      </c>
      <c r="J160" s="90">
        <f>IFERROR(VLOOKUP($G160,otherinfo,3,FALSE)," ")</f>
        <v/>
      </c>
      <c r="O160" s="86" t="n"/>
      <c r="P160" s="86" t="n"/>
    </row>
    <row r="161">
      <c r="A161" t="n">
        <v>39161</v>
      </c>
      <c r="B161" t="inlineStr">
        <is>
          <t>AnonFirst101, AnonLast101</t>
        </is>
      </c>
      <c r="C161" t="inlineStr">
        <is>
          <t>Manzanita</t>
        </is>
      </c>
      <c r="D161" t="n">
        <v>0</v>
      </c>
      <c r="E161" s="174" t="n"/>
      <c r="G161" s="63">
        <f>IFERROR(VLOOKUP($A161,sectionidss,4,FALSE)," ")</f>
        <v/>
      </c>
      <c r="H161" s="63">
        <f>IFERROR(VLOOKUP($G161,otherinfo,2,FALSE)," ")</f>
        <v/>
      </c>
      <c r="J161" s="90">
        <f>IFERROR(VLOOKUP($G161,otherinfo,3,FALSE)," ")</f>
        <v/>
      </c>
      <c r="O161" s="86" t="n"/>
      <c r="P161" s="86" t="n"/>
    </row>
    <row r="162">
      <c r="A162" t="n">
        <v>39161</v>
      </c>
      <c r="B162" t="inlineStr">
        <is>
          <t>AnonFirst101, AnonLast101</t>
        </is>
      </c>
      <c r="C162" t="inlineStr">
        <is>
          <t>Manzanita</t>
        </is>
      </c>
      <c r="D162" t="n">
        <v>0</v>
      </c>
      <c r="E162" s="174" t="n"/>
      <c r="G162" s="63">
        <f>IFERROR(VLOOKUP($A162,sectionidss,3,FALSE)," ")</f>
        <v/>
      </c>
      <c r="H162" s="63">
        <f>IFERROR(VLOOKUP($G162,otherinfo,2,FALSE)," ")</f>
        <v/>
      </c>
      <c r="J162" s="90">
        <f>IFERROR(VLOOKUP($G162,otherinfo,3,FALSE)," ")</f>
        <v/>
      </c>
      <c r="O162" s="86" t="n"/>
      <c r="P162" s="86" t="n"/>
    </row>
    <row r="163">
      <c r="A163" t="n">
        <v>39161</v>
      </c>
      <c r="B163" t="inlineStr">
        <is>
          <t>AnonFirst101, AnonLast101</t>
        </is>
      </c>
      <c r="C163" t="inlineStr">
        <is>
          <t>Manzanita</t>
        </is>
      </c>
      <c r="D163" t="n">
        <v>0</v>
      </c>
      <c r="E163" s="174" t="n"/>
      <c r="G163" s="63">
        <f>IFERROR(VLOOKUP($A163,sectionidss,2,FALSE)," ")</f>
        <v/>
      </c>
      <c r="H163" s="63">
        <f>IFERROR(VLOOKUP($G163,otherinfo,2,FALSE)," ")</f>
        <v/>
      </c>
      <c r="J163" s="90">
        <f>IFERROR(VLOOKUP($G163,otherinfo,3,FALSE)," ")</f>
        <v/>
      </c>
      <c r="O163" s="86" t="n"/>
      <c r="P163" s="86" t="n"/>
    </row>
    <row r="164">
      <c r="A164" t="n">
        <v>38156</v>
      </c>
      <c r="B164" t="inlineStr">
        <is>
          <t>AnonFirst54, AnonLast54</t>
        </is>
      </c>
      <c r="C164" t="inlineStr">
        <is>
          <t>Manzanita</t>
        </is>
      </c>
      <c r="D164" t="n">
        <v>0</v>
      </c>
      <c r="E164" s="174" t="n"/>
      <c r="G164" s="63">
        <f>IFERROR(VLOOKUP($A164,sectionidss,7,FALSE)," ")</f>
        <v/>
      </c>
      <c r="H164" s="63">
        <f>IFERROR(VLOOKUP($G164,otherinfo,2,FALSE)," ")</f>
        <v/>
      </c>
      <c r="J164" s="90">
        <f>IFERROR(VLOOKUP($G164,otherinfo,3,FALSE)," ")</f>
        <v/>
      </c>
      <c r="O164" s="86" t="n"/>
      <c r="P164" s="86" t="n"/>
    </row>
    <row r="165">
      <c r="A165" t="n">
        <v>38156</v>
      </c>
      <c r="B165" t="inlineStr">
        <is>
          <t>AnonFirst54, AnonLast54</t>
        </is>
      </c>
      <c r="C165" t="inlineStr">
        <is>
          <t>Manzanita</t>
        </is>
      </c>
      <c r="D165" t="n">
        <v>0</v>
      </c>
      <c r="E165" s="174" t="n"/>
      <c r="G165" s="63">
        <f>IFERROR(VLOOKUP($A165,sectionidss,6,FALSE)," ")</f>
        <v/>
      </c>
      <c r="H165" s="63">
        <f>IFERROR(VLOOKUP($G165,otherinfo,2,FALSE)," ")</f>
        <v/>
      </c>
      <c r="J165" s="90">
        <f>IFERROR(VLOOKUP($G165,otherinfo,3,FALSE)," ")</f>
        <v/>
      </c>
      <c r="O165" s="86" t="n"/>
      <c r="P165" s="86" t="n"/>
    </row>
    <row r="166">
      <c r="A166" t="n">
        <v>38156</v>
      </c>
      <c r="B166" t="inlineStr">
        <is>
          <t>AnonFirst54, AnonLast54</t>
        </is>
      </c>
      <c r="C166" t="inlineStr">
        <is>
          <t>Manzanita</t>
        </is>
      </c>
      <c r="D166" t="n">
        <v>0</v>
      </c>
      <c r="E166" s="174" t="n"/>
      <c r="G166" s="63">
        <f>IFERROR(VLOOKUP($A166,sectionidss,5,FALSE)," ")</f>
        <v/>
      </c>
      <c r="H166" s="63">
        <f>IFERROR(VLOOKUP($G166,otherinfo,2,FALSE)," ")</f>
        <v/>
      </c>
      <c r="J166" s="90">
        <f>IFERROR(VLOOKUP($G166,otherinfo,3,FALSE)," ")</f>
        <v/>
      </c>
      <c r="O166" s="86" t="n"/>
      <c r="P166" s="86" t="n"/>
    </row>
    <row r="167">
      <c r="A167" t="n">
        <v>38156</v>
      </c>
      <c r="B167" t="inlineStr">
        <is>
          <t>AnonFirst54, AnonLast54</t>
        </is>
      </c>
      <c r="C167" t="inlineStr">
        <is>
          <t>Manzanita</t>
        </is>
      </c>
      <c r="D167" t="n">
        <v>0</v>
      </c>
      <c r="E167" s="174" t="n"/>
      <c r="G167" s="63">
        <f>IFERROR(VLOOKUP($A167,sectionidss,4,FALSE)," ")</f>
        <v/>
      </c>
      <c r="H167" s="63">
        <f>IFERROR(VLOOKUP($G167,otherinfo,2,FALSE)," ")</f>
        <v/>
      </c>
      <c r="J167" s="90">
        <f>IFERROR(VLOOKUP($G167,otherinfo,3,FALSE)," ")</f>
        <v/>
      </c>
      <c r="O167" s="86" t="n"/>
      <c r="P167" s="86" t="n"/>
    </row>
    <row r="168">
      <c r="A168" t="n">
        <v>38156</v>
      </c>
      <c r="B168" t="inlineStr">
        <is>
          <t>AnonFirst54, AnonLast54</t>
        </is>
      </c>
      <c r="C168" t="inlineStr">
        <is>
          <t>Manzanita</t>
        </is>
      </c>
      <c r="D168" t="n">
        <v>0</v>
      </c>
      <c r="E168" s="174" t="n"/>
      <c r="G168" s="63">
        <f>IFERROR(VLOOKUP($A168,sectionidss,3,FALSE)," ")</f>
        <v/>
      </c>
      <c r="H168" s="63">
        <f>IFERROR(VLOOKUP($G168,otherinfo,2,FALSE)," ")</f>
        <v/>
      </c>
      <c r="J168" s="90">
        <f>IFERROR(VLOOKUP($G168,otherinfo,3,FALSE)," ")</f>
        <v/>
      </c>
      <c r="O168" s="86" t="n"/>
      <c r="P168" s="86" t="n"/>
    </row>
    <row r="169">
      <c r="A169" t="n">
        <v>38156</v>
      </c>
      <c r="B169" t="inlineStr">
        <is>
          <t>AnonFirst54, AnonLast54</t>
        </is>
      </c>
      <c r="C169" t="inlineStr">
        <is>
          <t>Manzanita</t>
        </is>
      </c>
      <c r="D169" t="n">
        <v>0</v>
      </c>
      <c r="E169" s="174" t="n"/>
      <c r="G169" s="63">
        <f>IFERROR(VLOOKUP($A169,sectionidss,2,FALSE)," ")</f>
        <v/>
      </c>
      <c r="H169" s="63">
        <f>IFERROR(VLOOKUP($G169,otherinfo,2,FALSE)," ")</f>
        <v/>
      </c>
      <c r="J169" s="90">
        <f>IFERROR(VLOOKUP($G169,otherinfo,3,FALSE)," ")</f>
        <v/>
      </c>
      <c r="O169" s="86" t="n"/>
      <c r="P169" s="86" t="n"/>
    </row>
    <row r="170">
      <c r="A170" t="n">
        <v>35276</v>
      </c>
      <c r="B170" t="inlineStr">
        <is>
          <t>AnonFirst40, AnonLast40</t>
        </is>
      </c>
      <c r="C170" t="inlineStr">
        <is>
          <t>Manzanita</t>
        </is>
      </c>
      <c r="D170" t="n">
        <v>0</v>
      </c>
      <c r="E170" s="174" t="n"/>
      <c r="G170" s="63">
        <f>IFERROR(VLOOKUP($A170,sectionidss,7,FALSE)," ")</f>
        <v/>
      </c>
      <c r="H170" s="63">
        <f>IFERROR(VLOOKUP($G170,otherinfo,2,FALSE)," ")</f>
        <v/>
      </c>
      <c r="J170" s="90">
        <f>IFERROR(VLOOKUP($G170,otherinfo,3,FALSE)," ")</f>
        <v/>
      </c>
      <c r="O170" s="86" t="n"/>
      <c r="P170" s="86" t="n"/>
    </row>
    <row r="171">
      <c r="A171" t="n">
        <v>35276</v>
      </c>
      <c r="B171" t="inlineStr">
        <is>
          <t>AnonFirst40, AnonLast40</t>
        </is>
      </c>
      <c r="C171" t="inlineStr">
        <is>
          <t>Manzanita</t>
        </is>
      </c>
      <c r="D171" t="n">
        <v>0</v>
      </c>
      <c r="E171" s="174" t="n"/>
      <c r="G171" s="63">
        <f>IFERROR(VLOOKUP($A171,sectionidss,6,FALSE)," ")</f>
        <v/>
      </c>
      <c r="H171" s="63">
        <f>IFERROR(VLOOKUP($G171,otherinfo,2,FALSE)," ")</f>
        <v/>
      </c>
      <c r="J171" s="90">
        <f>IFERROR(VLOOKUP($G171,otherinfo,3,FALSE)," ")</f>
        <v/>
      </c>
      <c r="O171" s="86" t="n"/>
      <c r="P171" s="86" t="n"/>
    </row>
    <row r="172">
      <c r="A172" t="n">
        <v>35276</v>
      </c>
      <c r="B172" t="inlineStr">
        <is>
          <t>AnonFirst40, AnonLast40</t>
        </is>
      </c>
      <c r="C172" t="inlineStr">
        <is>
          <t>Manzanita</t>
        </is>
      </c>
      <c r="D172" t="n">
        <v>0</v>
      </c>
      <c r="E172" s="174" t="n"/>
      <c r="G172" s="63">
        <f>IFERROR(VLOOKUP($A172,sectionidss,5,FALSE)," ")</f>
        <v/>
      </c>
      <c r="H172" s="63">
        <f>IFERROR(VLOOKUP($G172,otherinfo,2,FALSE)," ")</f>
        <v/>
      </c>
      <c r="J172" s="90">
        <f>IFERROR(VLOOKUP($G172,otherinfo,3,FALSE)," ")</f>
        <v/>
      </c>
      <c r="O172" s="86" t="n"/>
      <c r="P172" s="86" t="n"/>
    </row>
    <row r="173">
      <c r="A173" t="n">
        <v>35276</v>
      </c>
      <c r="B173" t="inlineStr">
        <is>
          <t>AnonFirst40, AnonLast40</t>
        </is>
      </c>
      <c r="C173" t="inlineStr">
        <is>
          <t>Manzanita</t>
        </is>
      </c>
      <c r="D173" t="n">
        <v>0</v>
      </c>
      <c r="E173" s="174" t="n"/>
      <c r="G173" s="63">
        <f>IFERROR(VLOOKUP($A173,sectionidss,4,FALSE)," ")</f>
        <v/>
      </c>
      <c r="H173" s="63">
        <f>IFERROR(VLOOKUP($G173,otherinfo,2,FALSE)," ")</f>
        <v/>
      </c>
      <c r="J173" s="90">
        <f>IFERROR(VLOOKUP($G173,otherinfo,3,FALSE)," ")</f>
        <v/>
      </c>
      <c r="O173" s="86" t="n"/>
      <c r="P173" s="86" t="n"/>
    </row>
    <row r="174">
      <c r="A174" t="n">
        <v>35276</v>
      </c>
      <c r="B174" t="inlineStr">
        <is>
          <t>AnonFirst40, AnonLast40</t>
        </is>
      </c>
      <c r="C174" t="inlineStr">
        <is>
          <t>Manzanita</t>
        </is>
      </c>
      <c r="D174" t="n">
        <v>0</v>
      </c>
      <c r="E174" s="174" t="n"/>
      <c r="G174" s="63">
        <f>IFERROR(VLOOKUP($A174,sectionidss,3,FALSE)," ")</f>
        <v/>
      </c>
      <c r="H174" s="63">
        <f>IFERROR(VLOOKUP($G174,otherinfo,2,FALSE)," ")</f>
        <v/>
      </c>
      <c r="J174" s="90">
        <f>IFERROR(VLOOKUP($G174,otherinfo,3,FALSE)," ")</f>
        <v/>
      </c>
      <c r="O174" s="86" t="n"/>
      <c r="P174" s="86" t="n"/>
    </row>
    <row r="175">
      <c r="A175" t="n">
        <v>35276</v>
      </c>
      <c r="B175" t="inlineStr">
        <is>
          <t>AnonFirst40, AnonLast40</t>
        </is>
      </c>
      <c r="C175" t="inlineStr">
        <is>
          <t>Manzanita</t>
        </is>
      </c>
      <c r="D175" t="n">
        <v>0</v>
      </c>
      <c r="E175" s="174" t="n"/>
      <c r="G175" s="63">
        <f>IFERROR(VLOOKUP($A175,sectionidss,2,FALSE)," ")</f>
        <v/>
      </c>
      <c r="H175" s="63">
        <f>IFERROR(VLOOKUP($G175,otherinfo,2,FALSE)," ")</f>
        <v/>
      </c>
      <c r="J175" s="90">
        <f>IFERROR(VLOOKUP($G175,otherinfo,3,FALSE)," ")</f>
        <v/>
      </c>
      <c r="O175" s="86" t="n"/>
      <c r="P175" s="86" t="n"/>
    </row>
    <row r="176">
      <c r="A176" t="n">
        <v>35383</v>
      </c>
      <c r="B176" t="inlineStr">
        <is>
          <t>AnonFirst8, AnonLast8</t>
        </is>
      </c>
      <c r="C176" t="inlineStr">
        <is>
          <t>Manzanita</t>
        </is>
      </c>
      <c r="D176" t="n">
        <v>0</v>
      </c>
      <c r="E176" s="174" t="n"/>
      <c r="G176" s="63">
        <f>IFERROR(VLOOKUP($A176,sectionidss,7,FALSE)," ")</f>
        <v/>
      </c>
      <c r="H176" s="63">
        <f>IFERROR(VLOOKUP($G176,otherinfo,2,FALSE)," ")</f>
        <v/>
      </c>
      <c r="J176" s="90">
        <f>IFERROR(VLOOKUP($G176,otherinfo,3,FALSE)," ")</f>
        <v/>
      </c>
      <c r="O176" s="86" t="n"/>
      <c r="P176" s="86" t="n"/>
    </row>
    <row r="177">
      <c r="A177" t="n">
        <v>35383</v>
      </c>
      <c r="B177" t="inlineStr">
        <is>
          <t>AnonFirst8, AnonLast8</t>
        </is>
      </c>
      <c r="C177" t="inlineStr">
        <is>
          <t>Manzanita</t>
        </is>
      </c>
      <c r="D177" t="n">
        <v>0</v>
      </c>
      <c r="E177" s="174" t="n"/>
      <c r="G177" s="63">
        <f>IFERROR(VLOOKUP($A177,sectionidss,6,FALSE)," ")</f>
        <v/>
      </c>
      <c r="H177" s="63">
        <f>IFERROR(VLOOKUP($G177,otherinfo,2,FALSE)," ")</f>
        <v/>
      </c>
      <c r="J177" s="90">
        <f>IFERROR(VLOOKUP($G177,otherinfo,3,FALSE)," ")</f>
        <v/>
      </c>
      <c r="O177" s="86" t="n"/>
      <c r="P177" s="86" t="n"/>
    </row>
    <row r="178">
      <c r="A178" t="n">
        <v>35383</v>
      </c>
      <c r="B178" t="inlineStr">
        <is>
          <t>AnonFirst8, AnonLast8</t>
        </is>
      </c>
      <c r="C178" t="inlineStr">
        <is>
          <t>Manzanita</t>
        </is>
      </c>
      <c r="D178" t="n">
        <v>0</v>
      </c>
      <c r="E178" s="174" t="n"/>
      <c r="G178" s="63">
        <f>IFERROR(VLOOKUP($A178,sectionidss,5,FALSE)," ")</f>
        <v/>
      </c>
      <c r="H178" s="63">
        <f>IFERROR(VLOOKUP($G178,otherinfo,2,FALSE)," ")</f>
        <v/>
      </c>
      <c r="J178" s="90">
        <f>IFERROR(VLOOKUP($G178,otherinfo,3,FALSE)," ")</f>
        <v/>
      </c>
      <c r="O178" s="86" t="n"/>
      <c r="P178" s="86" t="n"/>
    </row>
    <row r="179">
      <c r="A179" t="n">
        <v>35383</v>
      </c>
      <c r="B179" t="inlineStr">
        <is>
          <t>AnonFirst8, AnonLast8</t>
        </is>
      </c>
      <c r="C179" t="inlineStr">
        <is>
          <t>Manzanita</t>
        </is>
      </c>
      <c r="D179" t="n">
        <v>0</v>
      </c>
      <c r="E179" s="174" t="n"/>
      <c r="G179" s="63">
        <f>IFERROR(VLOOKUP($A179,sectionidss,4,FALSE)," ")</f>
        <v/>
      </c>
      <c r="H179" s="63">
        <f>IFERROR(VLOOKUP($G179,otherinfo,2,FALSE)," ")</f>
        <v/>
      </c>
      <c r="J179" s="90">
        <f>IFERROR(VLOOKUP($G179,otherinfo,3,FALSE)," ")</f>
        <v/>
      </c>
      <c r="O179" s="86" t="n"/>
      <c r="P179" s="86" t="n"/>
    </row>
    <row r="180">
      <c r="A180" t="n">
        <v>35383</v>
      </c>
      <c r="B180" t="inlineStr">
        <is>
          <t>AnonFirst8, AnonLast8</t>
        </is>
      </c>
      <c r="C180" t="inlineStr">
        <is>
          <t>Manzanita</t>
        </is>
      </c>
      <c r="D180" t="n">
        <v>0</v>
      </c>
      <c r="E180" s="174" t="n"/>
      <c r="G180" s="63">
        <f>IFERROR(VLOOKUP($A180,sectionidss,3,FALSE)," ")</f>
        <v/>
      </c>
      <c r="H180" s="63">
        <f>IFERROR(VLOOKUP($G180,otherinfo,2,FALSE)," ")</f>
        <v/>
      </c>
      <c r="J180" s="90">
        <f>IFERROR(VLOOKUP($G180,otherinfo,3,FALSE)," ")</f>
        <v/>
      </c>
      <c r="O180" s="86" t="n"/>
      <c r="P180" s="86" t="n"/>
    </row>
    <row r="181">
      <c r="A181" t="n">
        <v>35383</v>
      </c>
      <c r="B181" t="inlineStr">
        <is>
          <t>AnonFirst8, AnonLast8</t>
        </is>
      </c>
      <c r="C181" t="inlineStr">
        <is>
          <t>Manzanita</t>
        </is>
      </c>
      <c r="D181" t="n">
        <v>0</v>
      </c>
      <c r="E181" s="174" t="n"/>
      <c r="G181" s="63">
        <f>IFERROR(VLOOKUP($A181,sectionidss,2,FALSE)," ")</f>
        <v/>
      </c>
      <c r="H181" s="63">
        <f>IFERROR(VLOOKUP($G181,otherinfo,2,FALSE)," ")</f>
        <v/>
      </c>
      <c r="J181" s="90">
        <f>IFERROR(VLOOKUP($G181,otherinfo,3,FALSE)," ")</f>
        <v/>
      </c>
      <c r="O181" s="86" t="n"/>
      <c r="P181" s="86" t="n"/>
    </row>
    <row r="182">
      <c r="A182" t="n">
        <v>39730</v>
      </c>
      <c r="B182" t="inlineStr">
        <is>
          <t>AnonFirst105, AnonLast105</t>
        </is>
      </c>
      <c r="C182" t="inlineStr">
        <is>
          <t>Manzanita</t>
        </is>
      </c>
      <c r="D182" t="n">
        <v>0</v>
      </c>
      <c r="E182" s="174" t="n"/>
      <c r="G182" s="63">
        <f>IFERROR(VLOOKUP($A182,sectionidss,7,FALSE)," ")</f>
        <v/>
      </c>
      <c r="H182" s="63">
        <f>IFERROR(VLOOKUP($G182,otherinfo,2,FALSE)," ")</f>
        <v/>
      </c>
      <c r="J182" s="90">
        <f>IFERROR(VLOOKUP($G182,otherinfo,3,FALSE)," ")</f>
        <v/>
      </c>
      <c r="O182" s="86" t="n"/>
      <c r="P182" s="86" t="n"/>
    </row>
    <row r="183">
      <c r="A183" t="n">
        <v>39730</v>
      </c>
      <c r="B183" t="inlineStr">
        <is>
          <t>AnonFirst105, AnonLast105</t>
        </is>
      </c>
      <c r="C183" t="inlineStr">
        <is>
          <t>Manzanita</t>
        </is>
      </c>
      <c r="D183" t="n">
        <v>0</v>
      </c>
      <c r="E183" s="174" t="n"/>
      <c r="G183" s="63">
        <f>IFERROR(VLOOKUP($A183,sectionidss,6,FALSE)," ")</f>
        <v/>
      </c>
      <c r="H183" s="63">
        <f>IFERROR(VLOOKUP($G183,otherinfo,2,FALSE)," ")</f>
        <v/>
      </c>
      <c r="J183" s="90">
        <f>IFERROR(VLOOKUP($G183,otherinfo,3,FALSE)," ")</f>
        <v/>
      </c>
      <c r="O183" s="86" t="n"/>
      <c r="P183" s="86" t="n"/>
    </row>
    <row r="184">
      <c r="A184" t="n">
        <v>39730</v>
      </c>
      <c r="B184" t="inlineStr">
        <is>
          <t>AnonFirst105, AnonLast105</t>
        </is>
      </c>
      <c r="C184" t="inlineStr">
        <is>
          <t>Manzanita</t>
        </is>
      </c>
      <c r="D184" t="n">
        <v>0</v>
      </c>
      <c r="E184" s="174" t="n"/>
      <c r="G184" s="63">
        <f>IFERROR(VLOOKUP($A184,sectionidss,5,FALSE)," ")</f>
        <v/>
      </c>
      <c r="H184" s="63">
        <f>IFERROR(VLOOKUP($G184,otherinfo,2,FALSE)," ")</f>
        <v/>
      </c>
      <c r="J184" s="90">
        <f>IFERROR(VLOOKUP($G184,otherinfo,3,FALSE)," ")</f>
        <v/>
      </c>
      <c r="O184" s="86" t="n"/>
      <c r="P184" s="86" t="n"/>
    </row>
    <row r="185">
      <c r="A185" t="n">
        <v>39730</v>
      </c>
      <c r="B185" t="inlineStr">
        <is>
          <t>AnonFirst105, AnonLast105</t>
        </is>
      </c>
      <c r="C185" t="inlineStr">
        <is>
          <t>Manzanita</t>
        </is>
      </c>
      <c r="D185" t="n">
        <v>0</v>
      </c>
      <c r="E185" s="174" t="n"/>
      <c r="G185" s="63">
        <f>IFERROR(VLOOKUP($A185,sectionidss,4,FALSE)," ")</f>
        <v/>
      </c>
      <c r="H185" s="63">
        <f>IFERROR(VLOOKUP($G185,otherinfo,2,FALSE)," ")</f>
        <v/>
      </c>
      <c r="J185" s="90">
        <f>IFERROR(VLOOKUP($G185,otherinfo,3,FALSE)," ")</f>
        <v/>
      </c>
      <c r="O185" s="86" t="n"/>
      <c r="P185" s="86" t="n"/>
    </row>
    <row r="186">
      <c r="A186" t="n">
        <v>39730</v>
      </c>
      <c r="B186" t="inlineStr">
        <is>
          <t>AnonFirst105, AnonLast105</t>
        </is>
      </c>
      <c r="C186" t="inlineStr">
        <is>
          <t>Manzanita</t>
        </is>
      </c>
      <c r="D186" t="n">
        <v>0</v>
      </c>
      <c r="E186" s="174" t="n"/>
      <c r="G186" s="63">
        <f>IFERROR(VLOOKUP($A186,sectionidss,3,FALSE)," ")</f>
        <v/>
      </c>
      <c r="H186" s="63">
        <f>IFERROR(VLOOKUP($G186,otherinfo,2,FALSE)," ")</f>
        <v/>
      </c>
      <c r="J186" s="90">
        <f>IFERROR(VLOOKUP($G186,otherinfo,3,FALSE)," ")</f>
        <v/>
      </c>
      <c r="O186" s="86" t="n"/>
      <c r="P186" s="86" t="n"/>
    </row>
    <row r="187">
      <c r="A187" t="n">
        <v>39730</v>
      </c>
      <c r="B187" t="inlineStr">
        <is>
          <t>AnonFirst105, AnonLast105</t>
        </is>
      </c>
      <c r="C187" t="inlineStr">
        <is>
          <t>Manzanita</t>
        </is>
      </c>
      <c r="D187" t="n">
        <v>0</v>
      </c>
      <c r="E187" s="174" t="n"/>
      <c r="G187" s="63">
        <f>IFERROR(VLOOKUP($A187,sectionidss,2,FALSE)," ")</f>
        <v/>
      </c>
      <c r="H187" s="63">
        <f>IFERROR(VLOOKUP($G187,otherinfo,2,FALSE)," ")</f>
        <v/>
      </c>
      <c r="J187" s="90">
        <f>IFERROR(VLOOKUP($G187,otherinfo,3,FALSE)," ")</f>
        <v/>
      </c>
      <c r="O187" s="86" t="n"/>
      <c r="P187" s="86" t="n"/>
    </row>
    <row r="188">
      <c r="A188" t="n">
        <v>35697</v>
      </c>
      <c r="B188" t="inlineStr">
        <is>
          <t>AnonFirst28, AnonLast28</t>
        </is>
      </c>
      <c r="C188" t="inlineStr">
        <is>
          <t>Manzanita</t>
        </is>
      </c>
      <c r="D188" t="n">
        <v>0</v>
      </c>
      <c r="E188" s="174" t="n"/>
      <c r="G188" s="63">
        <f>IFERROR(VLOOKUP($A188,sectionidss,7,FALSE)," ")</f>
        <v/>
      </c>
      <c r="H188" s="63">
        <f>IFERROR(VLOOKUP($G188,otherinfo,2,FALSE)," ")</f>
        <v/>
      </c>
      <c r="J188" s="90">
        <f>IFERROR(VLOOKUP($G188,otherinfo,3,FALSE)," ")</f>
        <v/>
      </c>
      <c r="O188" s="86" t="n"/>
      <c r="P188" s="86" t="n"/>
    </row>
    <row r="189">
      <c r="A189" t="n">
        <v>35697</v>
      </c>
      <c r="B189" t="inlineStr">
        <is>
          <t>AnonFirst28, AnonLast28</t>
        </is>
      </c>
      <c r="C189" t="inlineStr">
        <is>
          <t>Manzanita</t>
        </is>
      </c>
      <c r="D189" t="n">
        <v>0</v>
      </c>
      <c r="E189" s="174" t="n"/>
      <c r="G189" s="63">
        <f>IFERROR(VLOOKUP($A189,sectionidss,6,FALSE)," ")</f>
        <v/>
      </c>
      <c r="H189" s="63">
        <f>IFERROR(VLOOKUP($G189,otherinfo,2,FALSE)," ")</f>
        <v/>
      </c>
      <c r="J189" s="90">
        <f>IFERROR(VLOOKUP($G189,otherinfo,3,FALSE)," ")</f>
        <v/>
      </c>
      <c r="O189" s="86" t="n"/>
      <c r="P189" s="86" t="n"/>
    </row>
    <row r="190">
      <c r="A190" t="n">
        <v>35697</v>
      </c>
      <c r="B190" t="inlineStr">
        <is>
          <t>AnonFirst28, AnonLast28</t>
        </is>
      </c>
      <c r="C190" t="inlineStr">
        <is>
          <t>Manzanita</t>
        </is>
      </c>
      <c r="D190" t="n">
        <v>0</v>
      </c>
      <c r="E190" s="174" t="n"/>
      <c r="G190" s="63">
        <f>IFERROR(VLOOKUP($A190,sectionidss,5,FALSE)," ")</f>
        <v/>
      </c>
      <c r="H190" s="63">
        <f>IFERROR(VLOOKUP($G190,otherinfo,2,FALSE)," ")</f>
        <v/>
      </c>
      <c r="J190" s="90">
        <f>IFERROR(VLOOKUP($G190,otherinfo,3,FALSE)," ")</f>
        <v/>
      </c>
      <c r="O190" s="86" t="n"/>
      <c r="P190" s="86" t="n"/>
    </row>
    <row r="191">
      <c r="A191" t="n">
        <v>35697</v>
      </c>
      <c r="B191" t="inlineStr">
        <is>
          <t>AnonFirst28, AnonLast28</t>
        </is>
      </c>
      <c r="C191" t="inlineStr">
        <is>
          <t>Manzanita</t>
        </is>
      </c>
      <c r="D191" t="n">
        <v>0</v>
      </c>
      <c r="E191" s="174" t="n"/>
      <c r="G191" s="63">
        <f>IFERROR(VLOOKUP($A191,sectionidss,4,FALSE)," ")</f>
        <v/>
      </c>
      <c r="H191" s="63">
        <f>IFERROR(VLOOKUP($G191,otherinfo,2,FALSE)," ")</f>
        <v/>
      </c>
      <c r="J191" s="90">
        <f>IFERROR(VLOOKUP($G191,otherinfo,3,FALSE)," ")</f>
        <v/>
      </c>
      <c r="O191" s="86" t="n"/>
      <c r="P191" s="86" t="n"/>
    </row>
    <row r="192">
      <c r="A192" t="n">
        <v>35697</v>
      </c>
      <c r="B192" t="inlineStr">
        <is>
          <t>AnonFirst28, AnonLast28</t>
        </is>
      </c>
      <c r="C192" t="inlineStr">
        <is>
          <t>Manzanita</t>
        </is>
      </c>
      <c r="D192" t="n">
        <v>0</v>
      </c>
      <c r="E192" s="174" t="n"/>
      <c r="G192" s="63">
        <f>IFERROR(VLOOKUP($A192,sectionidss,3,FALSE)," ")</f>
        <v/>
      </c>
      <c r="H192" s="63">
        <f>IFERROR(VLOOKUP($G192,otherinfo,2,FALSE)," ")</f>
        <v/>
      </c>
      <c r="J192" s="90">
        <f>IFERROR(VLOOKUP($G192,otherinfo,3,FALSE)," ")</f>
        <v/>
      </c>
      <c r="O192" s="86" t="n"/>
      <c r="P192" s="86" t="n"/>
    </row>
    <row r="193">
      <c r="A193" t="n">
        <v>35697</v>
      </c>
      <c r="B193" t="inlineStr">
        <is>
          <t>AnonFirst28, AnonLast28</t>
        </is>
      </c>
      <c r="C193" t="inlineStr">
        <is>
          <t>Manzanita</t>
        </is>
      </c>
      <c r="D193" t="n">
        <v>0</v>
      </c>
      <c r="E193" s="174" t="n"/>
      <c r="G193" s="63">
        <f>IFERROR(VLOOKUP($A193,sectionidss,2,FALSE)," ")</f>
        <v/>
      </c>
      <c r="H193" s="63">
        <f>IFERROR(VLOOKUP($G193,otherinfo,2,FALSE)," ")</f>
        <v/>
      </c>
      <c r="J193" s="90">
        <f>IFERROR(VLOOKUP($G193,otherinfo,3,FALSE)," ")</f>
        <v/>
      </c>
      <c r="O193" s="86" t="n"/>
      <c r="P193" s="86" t="n"/>
    </row>
    <row r="194">
      <c r="A194" t="n">
        <v>34951</v>
      </c>
      <c r="B194" t="inlineStr">
        <is>
          <t>AnonFirst45, AnonLast45</t>
        </is>
      </c>
      <c r="C194" t="inlineStr">
        <is>
          <t>Manzanita</t>
        </is>
      </c>
      <c r="D194" t="n">
        <v>0</v>
      </c>
      <c r="E194" s="174" t="n"/>
      <c r="G194" s="63">
        <f>IFERROR(VLOOKUP($A194,sectionidss,7,FALSE)," ")</f>
        <v/>
      </c>
      <c r="H194" s="63">
        <f>IFERROR(VLOOKUP($G194,otherinfo,2,FALSE)," ")</f>
        <v/>
      </c>
      <c r="J194" s="90">
        <f>IFERROR(VLOOKUP($G194,otherinfo,3,FALSE)," ")</f>
        <v/>
      </c>
      <c r="O194" s="86" t="n"/>
      <c r="P194" s="86" t="n"/>
    </row>
    <row r="195">
      <c r="A195" t="n">
        <v>34951</v>
      </c>
      <c r="B195" t="inlineStr">
        <is>
          <t>AnonFirst45, AnonLast45</t>
        </is>
      </c>
      <c r="C195" t="inlineStr">
        <is>
          <t>Manzanita</t>
        </is>
      </c>
      <c r="D195" t="n">
        <v>0</v>
      </c>
      <c r="E195" s="174" t="n"/>
      <c r="G195" s="63">
        <f>IFERROR(VLOOKUP($A195,sectionidss,6,FALSE)," ")</f>
        <v/>
      </c>
      <c r="H195" s="63">
        <f>IFERROR(VLOOKUP($G195,otherinfo,2,FALSE)," ")</f>
        <v/>
      </c>
      <c r="J195" s="90">
        <f>IFERROR(VLOOKUP($G195,otherinfo,3,FALSE)," ")</f>
        <v/>
      </c>
      <c r="O195" s="86" t="n"/>
      <c r="P195" s="86" t="n"/>
    </row>
    <row r="196">
      <c r="A196" t="n">
        <v>34951</v>
      </c>
      <c r="B196" t="inlineStr">
        <is>
          <t>AnonFirst45, AnonLast45</t>
        </is>
      </c>
      <c r="C196" t="inlineStr">
        <is>
          <t>Manzanita</t>
        </is>
      </c>
      <c r="D196" t="n">
        <v>0</v>
      </c>
      <c r="E196" s="174" t="n"/>
      <c r="G196" s="63">
        <f>IFERROR(VLOOKUP($A196,sectionidss,5,FALSE)," ")</f>
        <v/>
      </c>
      <c r="H196" s="63">
        <f>IFERROR(VLOOKUP($G196,otherinfo,2,FALSE)," ")</f>
        <v/>
      </c>
      <c r="J196" s="90">
        <f>IFERROR(VLOOKUP($G196,otherinfo,3,FALSE)," ")</f>
        <v/>
      </c>
      <c r="O196" s="86" t="n"/>
      <c r="P196" s="86" t="n"/>
    </row>
    <row r="197">
      <c r="A197" t="n">
        <v>34951</v>
      </c>
      <c r="B197" t="inlineStr">
        <is>
          <t>AnonFirst45, AnonLast45</t>
        </is>
      </c>
      <c r="C197" t="inlineStr">
        <is>
          <t>Manzanita</t>
        </is>
      </c>
      <c r="D197" t="n">
        <v>0</v>
      </c>
      <c r="E197" s="174" t="n"/>
      <c r="G197" s="63">
        <f>IFERROR(VLOOKUP($A197,sectionidss,4,FALSE)," ")</f>
        <v/>
      </c>
      <c r="H197" s="63">
        <f>IFERROR(VLOOKUP($G197,otherinfo,2,FALSE)," ")</f>
        <v/>
      </c>
      <c r="J197" s="90">
        <f>IFERROR(VLOOKUP($G197,otherinfo,3,FALSE)," ")</f>
        <v/>
      </c>
      <c r="O197" s="86" t="n"/>
      <c r="P197" s="86" t="n"/>
    </row>
    <row r="198">
      <c r="A198" t="n">
        <v>34951</v>
      </c>
      <c r="B198" t="inlineStr">
        <is>
          <t>AnonFirst45, AnonLast45</t>
        </is>
      </c>
      <c r="C198" t="inlineStr">
        <is>
          <t>Manzanita</t>
        </is>
      </c>
      <c r="D198" t="n">
        <v>0</v>
      </c>
      <c r="E198" s="174" t="n"/>
      <c r="G198" s="63">
        <f>IFERROR(VLOOKUP($A198,sectionidss,3,FALSE)," ")</f>
        <v/>
      </c>
      <c r="H198" s="63">
        <f>IFERROR(VLOOKUP($G198,otherinfo,2,FALSE)," ")</f>
        <v/>
      </c>
      <c r="J198" s="90">
        <f>IFERROR(VLOOKUP($G198,otherinfo,3,FALSE)," ")</f>
        <v/>
      </c>
      <c r="O198" s="86" t="n"/>
      <c r="P198" s="86" t="n"/>
    </row>
    <row r="199">
      <c r="A199" t="n">
        <v>34951</v>
      </c>
      <c r="B199" t="inlineStr">
        <is>
          <t>AnonFirst45, AnonLast45</t>
        </is>
      </c>
      <c r="C199" t="inlineStr">
        <is>
          <t>Manzanita</t>
        </is>
      </c>
      <c r="D199" t="n">
        <v>0</v>
      </c>
      <c r="E199" s="174" t="n"/>
      <c r="G199" s="63">
        <f>IFERROR(VLOOKUP($A199,sectionidss,2,FALSE)," ")</f>
        <v/>
      </c>
      <c r="H199" s="63">
        <f>IFERROR(VLOOKUP($G199,otherinfo,2,FALSE)," ")</f>
        <v/>
      </c>
      <c r="J199" s="90">
        <f>IFERROR(VLOOKUP($G199,otherinfo,3,FALSE)," ")</f>
        <v/>
      </c>
      <c r="O199" s="86" t="n"/>
      <c r="P199" s="86" t="n"/>
    </row>
    <row r="200">
      <c r="A200" t="n">
        <v>39782</v>
      </c>
      <c r="B200" t="inlineStr">
        <is>
          <t>AnonFirst73, AnonLast73</t>
        </is>
      </c>
      <c r="C200" t="inlineStr">
        <is>
          <t>Manzanita</t>
        </is>
      </c>
      <c r="D200" t="n">
        <v>0</v>
      </c>
      <c r="E200" s="174" t="n"/>
      <c r="G200" s="63">
        <f>IFERROR(VLOOKUP($A200,sectionidss,7,FALSE)," ")</f>
        <v/>
      </c>
      <c r="H200" s="63">
        <f>IFERROR(VLOOKUP($G200,otherinfo,2,FALSE)," ")</f>
        <v/>
      </c>
      <c r="J200" s="90">
        <f>IFERROR(VLOOKUP($G200,otherinfo,3,FALSE)," ")</f>
        <v/>
      </c>
      <c r="O200" s="86" t="n"/>
      <c r="P200" s="86" t="n"/>
    </row>
    <row r="201">
      <c r="A201" t="n">
        <v>39782</v>
      </c>
      <c r="B201" t="inlineStr">
        <is>
          <t>AnonFirst73, AnonLast73</t>
        </is>
      </c>
      <c r="C201" t="inlineStr">
        <is>
          <t>Manzanita</t>
        </is>
      </c>
      <c r="D201" t="n">
        <v>0</v>
      </c>
      <c r="E201" s="174" t="n"/>
      <c r="G201" s="63">
        <f>IFERROR(VLOOKUP($A201,sectionidss,6,FALSE)," ")</f>
        <v/>
      </c>
      <c r="H201" s="63">
        <f>IFERROR(VLOOKUP($G201,otherinfo,2,FALSE)," ")</f>
        <v/>
      </c>
      <c r="J201" s="90">
        <f>IFERROR(VLOOKUP($G201,otherinfo,3,FALSE)," ")</f>
        <v/>
      </c>
      <c r="O201" s="86" t="n"/>
      <c r="P201" s="86" t="n"/>
    </row>
    <row r="202">
      <c r="A202" t="n">
        <v>39782</v>
      </c>
      <c r="B202" t="inlineStr">
        <is>
          <t>AnonFirst73, AnonLast73</t>
        </is>
      </c>
      <c r="C202" t="inlineStr">
        <is>
          <t>Manzanita</t>
        </is>
      </c>
      <c r="D202" t="n">
        <v>0</v>
      </c>
      <c r="E202" s="174" t="n"/>
      <c r="G202" s="63">
        <f>IFERROR(VLOOKUP($A202,sectionidss,5,FALSE)," ")</f>
        <v/>
      </c>
      <c r="H202" s="63">
        <f>IFERROR(VLOOKUP($G202,otherinfo,2,FALSE)," ")</f>
        <v/>
      </c>
      <c r="J202" s="90">
        <f>IFERROR(VLOOKUP($G202,otherinfo,3,FALSE)," ")</f>
        <v/>
      </c>
      <c r="O202" s="86" t="n"/>
      <c r="P202" s="86" t="n"/>
    </row>
    <row r="203">
      <c r="A203" t="n">
        <v>39782</v>
      </c>
      <c r="B203" t="inlineStr">
        <is>
          <t>AnonFirst73, AnonLast73</t>
        </is>
      </c>
      <c r="C203" t="inlineStr">
        <is>
          <t>Manzanita</t>
        </is>
      </c>
      <c r="D203" t="n">
        <v>0</v>
      </c>
      <c r="E203" s="174" t="n"/>
      <c r="G203" s="63">
        <f>IFERROR(VLOOKUP($A203,sectionidss,4,FALSE)," ")</f>
        <v/>
      </c>
      <c r="H203" s="63">
        <f>IFERROR(VLOOKUP($G203,otherinfo,2,FALSE)," ")</f>
        <v/>
      </c>
      <c r="J203" s="90">
        <f>IFERROR(VLOOKUP($G203,otherinfo,3,FALSE)," ")</f>
        <v/>
      </c>
      <c r="O203" s="86" t="n"/>
      <c r="P203" s="86" t="n"/>
    </row>
    <row r="204">
      <c r="A204" t="n">
        <v>39782</v>
      </c>
      <c r="B204" t="inlineStr">
        <is>
          <t>AnonFirst73, AnonLast73</t>
        </is>
      </c>
      <c r="C204" t="inlineStr">
        <is>
          <t>Manzanita</t>
        </is>
      </c>
      <c r="D204" t="n">
        <v>0</v>
      </c>
      <c r="E204" s="174" t="n"/>
      <c r="G204" s="63">
        <f>IFERROR(VLOOKUP($A204,sectionidss,3,FALSE)," ")</f>
        <v/>
      </c>
      <c r="H204" s="63">
        <f>IFERROR(VLOOKUP($G204,otherinfo,2,FALSE)," ")</f>
        <v/>
      </c>
      <c r="J204" s="90">
        <f>IFERROR(VLOOKUP($G204,otherinfo,3,FALSE)," ")</f>
        <v/>
      </c>
      <c r="O204" s="86" t="n"/>
      <c r="P204" s="86" t="n"/>
    </row>
    <row r="205">
      <c r="A205" t="n">
        <v>39782</v>
      </c>
      <c r="B205" t="inlineStr">
        <is>
          <t>AnonFirst73, AnonLast73</t>
        </is>
      </c>
      <c r="C205" t="inlineStr">
        <is>
          <t>Manzanita</t>
        </is>
      </c>
      <c r="D205" t="n">
        <v>0</v>
      </c>
      <c r="E205" s="174" t="n"/>
      <c r="G205" s="63">
        <f>IFERROR(VLOOKUP($A205,sectionidss,2,FALSE)," ")</f>
        <v/>
      </c>
      <c r="H205" s="63">
        <f>IFERROR(VLOOKUP($G205,otherinfo,2,FALSE)," ")</f>
        <v/>
      </c>
      <c r="J205" s="90">
        <f>IFERROR(VLOOKUP($G205,otherinfo,3,FALSE)," ")</f>
        <v/>
      </c>
      <c r="O205" s="86" t="n"/>
      <c r="P205" s="86" t="n"/>
    </row>
    <row r="206">
      <c r="A206" t="n">
        <v>35678</v>
      </c>
      <c r="B206" t="inlineStr">
        <is>
          <t>AnonFirst111, AnonLast111</t>
        </is>
      </c>
      <c r="C206" t="inlineStr">
        <is>
          <t>Manzanita</t>
        </is>
      </c>
      <c r="D206" t="n">
        <v>0</v>
      </c>
      <c r="E206" s="174" t="n"/>
      <c r="G206" s="63">
        <f>IFERROR(VLOOKUP($A206,sectionidss,7,FALSE)," ")</f>
        <v/>
      </c>
      <c r="H206" s="63">
        <f>IFERROR(VLOOKUP($G206,otherinfo,2,FALSE)," ")</f>
        <v/>
      </c>
      <c r="J206" s="90">
        <f>IFERROR(VLOOKUP($G206,otherinfo,3,FALSE)," ")</f>
        <v/>
      </c>
      <c r="O206" s="86" t="n"/>
      <c r="P206" s="86" t="n"/>
    </row>
    <row r="207">
      <c r="A207" t="n">
        <v>35678</v>
      </c>
      <c r="B207" t="inlineStr">
        <is>
          <t>AnonFirst111, AnonLast111</t>
        </is>
      </c>
      <c r="C207" t="inlineStr">
        <is>
          <t>Manzanita</t>
        </is>
      </c>
      <c r="D207" t="n">
        <v>0</v>
      </c>
      <c r="E207" s="174" t="n"/>
      <c r="G207" s="63">
        <f>IFERROR(VLOOKUP($A207,sectionidss,6,FALSE)," ")</f>
        <v/>
      </c>
      <c r="H207" s="63">
        <f>IFERROR(VLOOKUP($G207,otherinfo,2,FALSE)," ")</f>
        <v/>
      </c>
      <c r="J207" s="90">
        <f>IFERROR(VLOOKUP($G207,otherinfo,3,FALSE)," ")</f>
        <v/>
      </c>
      <c r="O207" s="86" t="n"/>
      <c r="P207" s="86" t="n"/>
    </row>
    <row r="208">
      <c r="A208" t="n">
        <v>35678</v>
      </c>
      <c r="B208" t="inlineStr">
        <is>
          <t>AnonFirst111, AnonLast111</t>
        </is>
      </c>
      <c r="C208" t="inlineStr">
        <is>
          <t>Manzanita</t>
        </is>
      </c>
      <c r="D208" t="n">
        <v>0</v>
      </c>
      <c r="E208" s="174" t="n"/>
      <c r="G208" s="63">
        <f>IFERROR(VLOOKUP($A208,sectionidss,5,FALSE)," ")</f>
        <v/>
      </c>
      <c r="H208" s="63">
        <f>IFERROR(VLOOKUP($G208,otherinfo,2,FALSE)," ")</f>
        <v/>
      </c>
      <c r="J208" s="90">
        <f>IFERROR(VLOOKUP($G208,otherinfo,3,FALSE)," ")</f>
        <v/>
      </c>
      <c r="O208" s="86" t="n"/>
      <c r="P208" s="86" t="n"/>
    </row>
    <row r="209">
      <c r="A209" t="n">
        <v>35678</v>
      </c>
      <c r="B209" t="inlineStr">
        <is>
          <t>AnonFirst111, AnonLast111</t>
        </is>
      </c>
      <c r="C209" t="inlineStr">
        <is>
          <t>Manzanita</t>
        </is>
      </c>
      <c r="D209" t="n">
        <v>0</v>
      </c>
      <c r="E209" s="174" t="n"/>
      <c r="G209" s="63">
        <f>IFERROR(VLOOKUP($A209,sectionidss,4,FALSE)," ")</f>
        <v/>
      </c>
      <c r="H209" s="63">
        <f>IFERROR(VLOOKUP($G209,otherinfo,2,FALSE)," ")</f>
        <v/>
      </c>
      <c r="J209" s="90">
        <f>IFERROR(VLOOKUP($G209,otherinfo,3,FALSE)," ")</f>
        <v/>
      </c>
      <c r="O209" s="86" t="n"/>
      <c r="P209" s="86" t="n"/>
    </row>
    <row r="210">
      <c r="A210" t="n">
        <v>35678</v>
      </c>
      <c r="B210" t="inlineStr">
        <is>
          <t>AnonFirst111, AnonLast111</t>
        </is>
      </c>
      <c r="C210" t="inlineStr">
        <is>
          <t>Manzanita</t>
        </is>
      </c>
      <c r="D210" t="n">
        <v>0</v>
      </c>
      <c r="E210" s="174" t="n"/>
      <c r="G210" s="63">
        <f>IFERROR(VLOOKUP($A210,sectionidss,3,FALSE)," ")</f>
        <v/>
      </c>
      <c r="H210" s="63">
        <f>IFERROR(VLOOKUP($G210,otherinfo,2,FALSE)," ")</f>
        <v/>
      </c>
      <c r="J210" s="90">
        <f>IFERROR(VLOOKUP($G210,otherinfo,3,FALSE)," ")</f>
        <v/>
      </c>
      <c r="O210" s="86" t="n"/>
      <c r="P210" s="86" t="n"/>
    </row>
    <row r="211">
      <c r="A211" t="n">
        <v>35678</v>
      </c>
      <c r="B211" t="inlineStr">
        <is>
          <t>AnonFirst111, AnonLast111</t>
        </is>
      </c>
      <c r="C211" t="inlineStr">
        <is>
          <t>Manzanita</t>
        </is>
      </c>
      <c r="D211" t="n">
        <v>0</v>
      </c>
      <c r="E211" s="174" t="n"/>
      <c r="G211" s="63">
        <f>IFERROR(VLOOKUP($A211,sectionidss,2,FALSE)," ")</f>
        <v/>
      </c>
      <c r="H211" s="63">
        <f>IFERROR(VLOOKUP($G211,otherinfo,2,FALSE)," ")</f>
        <v/>
      </c>
      <c r="J211" s="90">
        <f>IFERROR(VLOOKUP($G211,otherinfo,3,FALSE)," ")</f>
        <v/>
      </c>
      <c r="O211" s="86" t="n"/>
      <c r="P211" s="86" t="n"/>
    </row>
    <row r="212">
      <c r="A212" t="n">
        <v>36088</v>
      </c>
      <c r="B212" t="inlineStr">
        <is>
          <t>AnonFirst66, AnonLast66</t>
        </is>
      </c>
      <c r="C212" t="inlineStr">
        <is>
          <t>Manzanita</t>
        </is>
      </c>
      <c r="D212" t="n">
        <v>0</v>
      </c>
      <c r="E212" s="174" t="n"/>
      <c r="G212" s="63">
        <f>IFERROR(VLOOKUP($A212,sectionidss,7,FALSE)," ")</f>
        <v/>
      </c>
      <c r="H212" s="63">
        <f>IFERROR(VLOOKUP($G212,otherinfo,2,FALSE)," ")</f>
        <v/>
      </c>
      <c r="J212" s="90">
        <f>IFERROR(VLOOKUP($G212,otherinfo,3,FALSE)," ")</f>
        <v/>
      </c>
      <c r="O212" s="86" t="n"/>
      <c r="P212" s="86" t="n"/>
    </row>
    <row r="213">
      <c r="A213" t="n">
        <v>36088</v>
      </c>
      <c r="B213" t="inlineStr">
        <is>
          <t>AnonFirst66, AnonLast66</t>
        </is>
      </c>
      <c r="C213" t="inlineStr">
        <is>
          <t>Manzanita</t>
        </is>
      </c>
      <c r="D213" t="n">
        <v>0</v>
      </c>
      <c r="E213" s="174" t="n"/>
      <c r="G213" s="63">
        <f>IFERROR(VLOOKUP($A213,sectionidss,6,FALSE)," ")</f>
        <v/>
      </c>
      <c r="H213" s="63">
        <f>IFERROR(VLOOKUP($G213,otherinfo,2,FALSE)," ")</f>
        <v/>
      </c>
      <c r="J213" s="90">
        <f>IFERROR(VLOOKUP($G213,otherinfo,3,FALSE)," ")</f>
        <v/>
      </c>
      <c r="O213" s="86" t="n"/>
      <c r="P213" s="86" t="n"/>
    </row>
    <row r="214">
      <c r="A214" t="n">
        <v>36088</v>
      </c>
      <c r="B214" t="inlineStr">
        <is>
          <t>AnonFirst66, AnonLast66</t>
        </is>
      </c>
      <c r="C214" t="inlineStr">
        <is>
          <t>Manzanita</t>
        </is>
      </c>
      <c r="D214" t="n">
        <v>0</v>
      </c>
      <c r="E214" s="174" t="n"/>
      <c r="G214" s="63">
        <f>IFERROR(VLOOKUP($A214,sectionidss,5,FALSE)," ")</f>
        <v/>
      </c>
      <c r="H214" s="63">
        <f>IFERROR(VLOOKUP($G214,otherinfo,2,FALSE)," ")</f>
        <v/>
      </c>
      <c r="J214" s="90">
        <f>IFERROR(VLOOKUP($G214,otherinfo,3,FALSE)," ")</f>
        <v/>
      </c>
      <c r="O214" s="86" t="n"/>
      <c r="P214" s="86" t="n"/>
    </row>
    <row r="215">
      <c r="A215" t="n">
        <v>36088</v>
      </c>
      <c r="B215" t="inlineStr">
        <is>
          <t>AnonFirst66, AnonLast66</t>
        </is>
      </c>
      <c r="C215" t="inlineStr">
        <is>
          <t>Manzanita</t>
        </is>
      </c>
      <c r="D215" t="n">
        <v>0</v>
      </c>
      <c r="E215" s="174" t="n"/>
      <c r="G215" s="63">
        <f>IFERROR(VLOOKUP($A215,sectionidss,4,FALSE)," ")</f>
        <v/>
      </c>
      <c r="H215" s="63">
        <f>IFERROR(VLOOKUP($G215,otherinfo,2,FALSE)," ")</f>
        <v/>
      </c>
      <c r="J215" s="90">
        <f>IFERROR(VLOOKUP($G215,otherinfo,3,FALSE)," ")</f>
        <v/>
      </c>
      <c r="O215" s="86" t="n"/>
      <c r="P215" s="86" t="n"/>
    </row>
    <row r="216">
      <c r="A216" t="n">
        <v>36088</v>
      </c>
      <c r="B216" t="inlineStr">
        <is>
          <t>AnonFirst66, AnonLast66</t>
        </is>
      </c>
      <c r="C216" t="inlineStr">
        <is>
          <t>Manzanita</t>
        </is>
      </c>
      <c r="D216" t="n">
        <v>0</v>
      </c>
      <c r="E216" s="174" t="n"/>
      <c r="G216" s="63">
        <f>IFERROR(VLOOKUP($A216,sectionidss,3,FALSE)," ")</f>
        <v/>
      </c>
      <c r="H216" s="63">
        <f>IFERROR(VLOOKUP($G216,otherinfo,2,FALSE)," ")</f>
        <v/>
      </c>
      <c r="J216" s="90">
        <f>IFERROR(VLOOKUP($G216,otherinfo,3,FALSE)," ")</f>
        <v/>
      </c>
      <c r="O216" s="86" t="n"/>
      <c r="P216" s="86" t="n"/>
    </row>
    <row r="217">
      <c r="A217" t="n">
        <v>36088</v>
      </c>
      <c r="B217" t="inlineStr">
        <is>
          <t>AnonFirst66, AnonLast66</t>
        </is>
      </c>
      <c r="C217" t="inlineStr">
        <is>
          <t>Manzanita</t>
        </is>
      </c>
      <c r="D217" t="n">
        <v>0</v>
      </c>
      <c r="E217" s="174" t="n"/>
      <c r="G217" s="63">
        <f>IFERROR(VLOOKUP($A217,sectionidss,2,FALSE)," ")</f>
        <v/>
      </c>
      <c r="H217" s="63">
        <f>IFERROR(VLOOKUP($G217,otherinfo,2,FALSE)," ")</f>
        <v/>
      </c>
      <c r="J217" s="90">
        <f>IFERROR(VLOOKUP($G217,otherinfo,3,FALSE)," ")</f>
        <v/>
      </c>
      <c r="O217" s="86" t="n"/>
      <c r="P217" s="86" t="n"/>
    </row>
    <row r="218">
      <c r="A218" t="n">
        <v>35392</v>
      </c>
      <c r="B218" t="inlineStr">
        <is>
          <t>AnonFirst22, AnonLast22</t>
        </is>
      </c>
      <c r="C218" t="inlineStr">
        <is>
          <t>Manzanita</t>
        </is>
      </c>
      <c r="D218" t="n">
        <v>0</v>
      </c>
      <c r="E218" s="174" t="n"/>
      <c r="G218" s="63">
        <f>IFERROR(VLOOKUP($A218,sectionidss,7,FALSE)," ")</f>
        <v/>
      </c>
      <c r="H218" s="63">
        <f>IFERROR(VLOOKUP($G218,otherinfo,2,FALSE)," ")</f>
        <v/>
      </c>
      <c r="J218" s="90">
        <f>IFERROR(VLOOKUP($G218,otherinfo,3,FALSE)," ")</f>
        <v/>
      </c>
      <c r="O218" s="86" t="n"/>
      <c r="P218" s="86" t="n"/>
    </row>
    <row r="219">
      <c r="A219" t="n">
        <v>35392</v>
      </c>
      <c r="B219" t="inlineStr">
        <is>
          <t>AnonFirst22, AnonLast22</t>
        </is>
      </c>
      <c r="C219" t="inlineStr">
        <is>
          <t>Manzanita</t>
        </is>
      </c>
      <c r="D219" t="n">
        <v>0</v>
      </c>
      <c r="E219" s="174" t="n"/>
      <c r="G219" s="63">
        <f>IFERROR(VLOOKUP($A219,sectionidss,6,FALSE)," ")</f>
        <v/>
      </c>
      <c r="H219" s="63">
        <f>IFERROR(VLOOKUP($G219,otherinfo,2,FALSE)," ")</f>
        <v/>
      </c>
      <c r="J219" s="90">
        <f>IFERROR(VLOOKUP($G219,otherinfo,3,FALSE)," ")</f>
        <v/>
      </c>
      <c r="O219" s="86" t="n"/>
      <c r="P219" s="86" t="n"/>
    </row>
    <row r="220">
      <c r="A220" t="n">
        <v>35392</v>
      </c>
      <c r="B220" t="inlineStr">
        <is>
          <t>AnonFirst22, AnonLast22</t>
        </is>
      </c>
      <c r="C220" t="inlineStr">
        <is>
          <t>Manzanita</t>
        </is>
      </c>
      <c r="D220" t="n">
        <v>0</v>
      </c>
      <c r="E220" s="174" t="n"/>
      <c r="G220" s="63">
        <f>IFERROR(VLOOKUP($A220,sectionidss,5,FALSE)," ")</f>
        <v/>
      </c>
      <c r="H220" s="63">
        <f>IFERROR(VLOOKUP($G220,otherinfo,2,FALSE)," ")</f>
        <v/>
      </c>
      <c r="J220" s="90">
        <f>IFERROR(VLOOKUP($G220,otherinfo,3,FALSE)," ")</f>
        <v/>
      </c>
      <c r="O220" s="86" t="n"/>
      <c r="P220" s="86" t="n"/>
    </row>
    <row r="221">
      <c r="A221" t="n">
        <v>35392</v>
      </c>
      <c r="B221" t="inlineStr">
        <is>
          <t>AnonFirst22, AnonLast22</t>
        </is>
      </c>
      <c r="C221" t="inlineStr">
        <is>
          <t>Manzanita</t>
        </is>
      </c>
      <c r="D221" t="n">
        <v>0</v>
      </c>
      <c r="E221" s="174" t="n"/>
      <c r="G221" s="63">
        <f>IFERROR(VLOOKUP($A221,sectionidss,4,FALSE)," ")</f>
        <v/>
      </c>
      <c r="H221" s="63">
        <f>IFERROR(VLOOKUP($G221,otherinfo,2,FALSE)," ")</f>
        <v/>
      </c>
      <c r="J221" s="90">
        <f>IFERROR(VLOOKUP($G221,otherinfo,3,FALSE)," ")</f>
        <v/>
      </c>
      <c r="O221" s="86" t="n"/>
      <c r="P221" s="86" t="n"/>
    </row>
    <row r="222">
      <c r="A222" t="n">
        <v>35392</v>
      </c>
      <c r="B222" t="inlineStr">
        <is>
          <t>AnonFirst22, AnonLast22</t>
        </is>
      </c>
      <c r="C222" t="inlineStr">
        <is>
          <t>Manzanita</t>
        </is>
      </c>
      <c r="D222" t="n">
        <v>0</v>
      </c>
      <c r="E222" s="174" t="n"/>
      <c r="G222" s="63">
        <f>IFERROR(VLOOKUP($A222,sectionidss,3,FALSE)," ")</f>
        <v/>
      </c>
      <c r="H222" s="63">
        <f>IFERROR(VLOOKUP($G222,otherinfo,2,FALSE)," ")</f>
        <v/>
      </c>
      <c r="J222" s="90">
        <f>IFERROR(VLOOKUP($G222,otherinfo,3,FALSE)," ")</f>
        <v/>
      </c>
      <c r="O222" s="86" t="n"/>
      <c r="P222" s="86" t="n"/>
    </row>
    <row r="223">
      <c r="A223" t="n">
        <v>35392</v>
      </c>
      <c r="B223" t="inlineStr">
        <is>
          <t>AnonFirst22, AnonLast22</t>
        </is>
      </c>
      <c r="C223" t="inlineStr">
        <is>
          <t>Manzanita</t>
        </is>
      </c>
      <c r="D223" t="n">
        <v>0</v>
      </c>
      <c r="E223" s="174" t="n"/>
      <c r="G223" s="63">
        <f>IFERROR(VLOOKUP($A223,sectionidss,2,FALSE)," ")</f>
        <v/>
      </c>
      <c r="H223" s="63">
        <f>IFERROR(VLOOKUP($G223,otherinfo,2,FALSE)," ")</f>
        <v/>
      </c>
      <c r="J223" s="90">
        <f>IFERROR(VLOOKUP($G223,otherinfo,3,FALSE)," ")</f>
        <v/>
      </c>
      <c r="O223" s="86" t="n"/>
      <c r="P223" s="86" t="n"/>
    </row>
    <row r="224">
      <c r="A224" t="n">
        <v>35195</v>
      </c>
      <c r="B224" t="inlineStr">
        <is>
          <t>AnonFirst51, AnonLast51</t>
        </is>
      </c>
      <c r="C224" t="inlineStr">
        <is>
          <t>Manzanita</t>
        </is>
      </c>
      <c r="D224" t="n">
        <v>0</v>
      </c>
      <c r="E224" s="174" t="n"/>
      <c r="G224" s="63">
        <f>IFERROR(VLOOKUP($A224,sectionidss,7,FALSE)," ")</f>
        <v/>
      </c>
      <c r="H224" s="63">
        <f>IFERROR(VLOOKUP($G224,otherinfo,2,FALSE)," ")</f>
        <v/>
      </c>
      <c r="J224" s="90">
        <f>IFERROR(VLOOKUP($G224,otherinfo,3,FALSE)," ")</f>
        <v/>
      </c>
      <c r="O224" s="86" t="n"/>
      <c r="P224" s="86" t="n"/>
    </row>
    <row r="225">
      <c r="A225" t="n">
        <v>35195</v>
      </c>
      <c r="B225" t="inlineStr">
        <is>
          <t>AnonFirst51, AnonLast51</t>
        </is>
      </c>
      <c r="C225" t="inlineStr">
        <is>
          <t>Manzanita</t>
        </is>
      </c>
      <c r="D225" t="n">
        <v>0</v>
      </c>
      <c r="E225" s="174" t="n"/>
      <c r="G225" s="63">
        <f>IFERROR(VLOOKUP($A225,sectionidss,6,FALSE)," ")</f>
        <v/>
      </c>
      <c r="H225" s="63">
        <f>IFERROR(VLOOKUP($G225,otherinfo,2,FALSE)," ")</f>
        <v/>
      </c>
      <c r="J225" s="90">
        <f>IFERROR(VLOOKUP($G225,otherinfo,3,FALSE)," ")</f>
        <v/>
      </c>
    </row>
    <row r="226">
      <c r="A226" t="n">
        <v>35195</v>
      </c>
      <c r="B226" t="inlineStr">
        <is>
          <t>AnonFirst51, AnonLast51</t>
        </is>
      </c>
      <c r="C226" t="inlineStr">
        <is>
          <t>Manzanita</t>
        </is>
      </c>
      <c r="D226" t="n">
        <v>0</v>
      </c>
      <c r="E226" s="174" t="n"/>
      <c r="G226" s="63">
        <f>IFERROR(VLOOKUP($A226,sectionidss,5,FALSE)," ")</f>
        <v/>
      </c>
      <c r="H226" s="63">
        <f>IFERROR(VLOOKUP($G226,otherinfo,2,FALSE)," ")</f>
        <v/>
      </c>
      <c r="J226" s="90">
        <f>IFERROR(VLOOKUP($G226,otherinfo,3,FALSE)," ")</f>
        <v/>
      </c>
    </row>
    <row r="227">
      <c r="A227" t="n">
        <v>35195</v>
      </c>
      <c r="B227" t="inlineStr">
        <is>
          <t>AnonFirst51, AnonLast51</t>
        </is>
      </c>
      <c r="C227" t="inlineStr">
        <is>
          <t>Manzanita</t>
        </is>
      </c>
      <c r="D227" t="n">
        <v>0</v>
      </c>
      <c r="E227" s="174" t="n"/>
      <c r="G227" s="63">
        <f>IFERROR(VLOOKUP($A227,sectionidss,4,FALSE)," ")</f>
        <v/>
      </c>
      <c r="H227" s="63">
        <f>IFERROR(VLOOKUP($G227,otherinfo,2,FALSE)," ")</f>
        <v/>
      </c>
      <c r="J227" s="90">
        <f>IFERROR(VLOOKUP($G227,otherinfo,3,FALSE)," ")</f>
        <v/>
      </c>
    </row>
    <row r="228">
      <c r="A228" t="n">
        <v>35195</v>
      </c>
      <c r="B228" t="inlineStr">
        <is>
          <t>AnonFirst51, AnonLast51</t>
        </is>
      </c>
      <c r="C228" t="inlineStr">
        <is>
          <t>Manzanita</t>
        </is>
      </c>
      <c r="D228" t="n">
        <v>0</v>
      </c>
      <c r="E228" s="174" t="n"/>
      <c r="G228" s="63">
        <f>IFERROR(VLOOKUP($A228,sectionidss,3,FALSE)," ")</f>
        <v/>
      </c>
      <c r="H228" s="63">
        <f>IFERROR(VLOOKUP($G228,otherinfo,2,FALSE)," ")</f>
        <v/>
      </c>
      <c r="J228" s="90">
        <f>IFERROR(VLOOKUP($G228,otherinfo,3,FALSE)," ")</f>
        <v/>
      </c>
    </row>
    <row r="229">
      <c r="A229" t="n">
        <v>35195</v>
      </c>
      <c r="B229" t="inlineStr">
        <is>
          <t>AnonFirst51, AnonLast51</t>
        </is>
      </c>
      <c r="C229" t="inlineStr">
        <is>
          <t>Manzanita</t>
        </is>
      </c>
      <c r="D229" t="n">
        <v>0</v>
      </c>
      <c r="E229" s="174" t="n"/>
      <c r="G229" s="63">
        <f>IFERROR(VLOOKUP($A229,sectionidss,2,FALSE)," ")</f>
        <v/>
      </c>
      <c r="H229" s="63">
        <f>IFERROR(VLOOKUP($G229,otherinfo,2,FALSE)," ")</f>
        <v/>
      </c>
      <c r="J229" s="90">
        <f>IFERROR(VLOOKUP($G229,otherinfo,3,FALSE)," ")</f>
        <v/>
      </c>
    </row>
    <row r="230">
      <c r="A230" t="n">
        <v>35698</v>
      </c>
      <c r="B230" t="inlineStr">
        <is>
          <t>AnonFirst90, AnonLast90</t>
        </is>
      </c>
      <c r="C230" t="inlineStr">
        <is>
          <t>Manzanita</t>
        </is>
      </c>
      <c r="D230" t="n">
        <v>0</v>
      </c>
      <c r="E230" s="174" t="n"/>
      <c r="G230" s="63">
        <f>IFERROR(VLOOKUP($A230,sectionidss,7,FALSE)," ")</f>
        <v/>
      </c>
      <c r="H230" s="63">
        <f>IFERROR(VLOOKUP($G230,otherinfo,2,FALSE)," ")</f>
        <v/>
      </c>
      <c r="J230" s="90">
        <f>IFERROR(VLOOKUP($G230,otherinfo,3,FALSE)," ")</f>
        <v/>
      </c>
    </row>
    <row r="231">
      <c r="A231" t="n">
        <v>35698</v>
      </c>
      <c r="B231" t="inlineStr">
        <is>
          <t>AnonFirst90, AnonLast90</t>
        </is>
      </c>
      <c r="C231" t="inlineStr">
        <is>
          <t>Manzanita</t>
        </is>
      </c>
      <c r="D231" t="n">
        <v>0</v>
      </c>
      <c r="E231" s="174" t="n"/>
      <c r="G231" s="63">
        <f>IFERROR(VLOOKUP($A231,sectionidss,6,FALSE)," ")</f>
        <v/>
      </c>
      <c r="H231" s="63">
        <f>IFERROR(VLOOKUP($G231,otherinfo,2,FALSE)," ")</f>
        <v/>
      </c>
      <c r="J231" s="90">
        <f>IFERROR(VLOOKUP($G231,otherinfo,3,FALSE)," ")</f>
        <v/>
      </c>
      <c r="O231" s="86" t="n"/>
      <c r="P231" s="86" t="n"/>
    </row>
    <row r="232">
      <c r="A232" t="n">
        <v>35698</v>
      </c>
      <c r="B232" t="inlineStr">
        <is>
          <t>AnonFirst90, AnonLast90</t>
        </is>
      </c>
      <c r="C232" t="inlineStr">
        <is>
          <t>Manzanita</t>
        </is>
      </c>
      <c r="D232" t="n">
        <v>0</v>
      </c>
      <c r="E232" s="174" t="n"/>
      <c r="G232" s="63">
        <f>IFERROR(VLOOKUP($A232,sectionidss,5,FALSE)," ")</f>
        <v/>
      </c>
      <c r="H232" s="63">
        <f>IFERROR(VLOOKUP($G232,otherinfo,2,FALSE)," ")</f>
        <v/>
      </c>
      <c r="J232" s="90">
        <f>IFERROR(VLOOKUP($G232,otherinfo,3,FALSE)," ")</f>
        <v/>
      </c>
      <c r="O232" s="86" t="n"/>
      <c r="P232" s="86" t="n"/>
    </row>
    <row r="233">
      <c r="A233" t="n">
        <v>35698</v>
      </c>
      <c r="B233" t="inlineStr">
        <is>
          <t>AnonFirst90, AnonLast90</t>
        </is>
      </c>
      <c r="C233" t="inlineStr">
        <is>
          <t>Manzanita</t>
        </is>
      </c>
      <c r="D233" t="n">
        <v>0</v>
      </c>
      <c r="E233" s="174" t="n"/>
      <c r="G233" s="63">
        <f>IFERROR(VLOOKUP($A233,sectionidss,4,FALSE)," ")</f>
        <v/>
      </c>
      <c r="H233" s="63">
        <f>IFERROR(VLOOKUP($G233,otherinfo,2,FALSE)," ")</f>
        <v/>
      </c>
      <c r="J233" s="90">
        <f>IFERROR(VLOOKUP($G233,otherinfo,3,FALSE)," ")</f>
        <v/>
      </c>
      <c r="O233" s="86" t="n"/>
      <c r="P233" s="86" t="n"/>
    </row>
    <row r="234">
      <c r="A234" t="n">
        <v>35698</v>
      </c>
      <c r="B234" t="inlineStr">
        <is>
          <t>AnonFirst90, AnonLast90</t>
        </is>
      </c>
      <c r="C234" t="inlineStr">
        <is>
          <t>Manzanita</t>
        </is>
      </c>
      <c r="D234" t="n">
        <v>0</v>
      </c>
      <c r="E234" s="174" t="n"/>
      <c r="G234" s="63">
        <f>IFERROR(VLOOKUP($A234,sectionidss,3,FALSE)," ")</f>
        <v/>
      </c>
      <c r="H234" s="63">
        <f>IFERROR(VLOOKUP($G234,otherinfo,2,FALSE)," ")</f>
        <v/>
      </c>
      <c r="J234" s="90">
        <f>IFERROR(VLOOKUP($G234,otherinfo,3,FALSE)," ")</f>
        <v/>
      </c>
      <c r="O234" s="86" t="n"/>
      <c r="P234" s="86" t="n"/>
    </row>
    <row r="235">
      <c r="A235" t="n">
        <v>35698</v>
      </c>
      <c r="B235" t="inlineStr">
        <is>
          <t>AnonFirst90, AnonLast90</t>
        </is>
      </c>
      <c r="C235" t="inlineStr">
        <is>
          <t>Manzanita</t>
        </is>
      </c>
      <c r="D235" t="n">
        <v>0</v>
      </c>
      <c r="E235" s="174" t="n"/>
      <c r="G235" s="63">
        <f>IFERROR(VLOOKUP($A235,sectionidss,2,FALSE)," ")</f>
        <v/>
      </c>
      <c r="H235" s="63">
        <f>IFERROR(VLOOKUP($G235,otherinfo,2,FALSE)," ")</f>
        <v/>
      </c>
      <c r="J235" s="90">
        <f>IFERROR(VLOOKUP($G235,otherinfo,3,FALSE)," ")</f>
        <v/>
      </c>
      <c r="O235" s="86" t="n"/>
      <c r="P235" s="86" t="n"/>
    </row>
    <row r="236">
      <c r="A236" t="n">
        <v>35394</v>
      </c>
      <c r="B236" t="inlineStr">
        <is>
          <t>AnonFirst15, AnonLast15</t>
        </is>
      </c>
      <c r="C236" t="inlineStr">
        <is>
          <t>Manzanita</t>
        </is>
      </c>
      <c r="D236" t="n">
        <v>0</v>
      </c>
      <c r="E236" s="174" t="n"/>
      <c r="G236" s="63">
        <f>IFERROR(VLOOKUP($A236,sectionidss,7,FALSE)," ")</f>
        <v/>
      </c>
      <c r="H236" s="63">
        <f>IFERROR(VLOOKUP($G236,otherinfo,2,FALSE)," ")</f>
        <v/>
      </c>
      <c r="J236" s="90">
        <f>IFERROR(VLOOKUP($G236,otherinfo,3,FALSE)," ")</f>
        <v/>
      </c>
      <c r="O236" s="86" t="n"/>
      <c r="P236" s="86" t="n"/>
    </row>
    <row r="237">
      <c r="A237" t="n">
        <v>35394</v>
      </c>
      <c r="B237" t="inlineStr">
        <is>
          <t>AnonFirst15, AnonLast15</t>
        </is>
      </c>
      <c r="C237" t="inlineStr">
        <is>
          <t>Manzanita</t>
        </is>
      </c>
      <c r="D237" t="n">
        <v>0</v>
      </c>
      <c r="E237" s="174" t="n"/>
      <c r="G237" s="63">
        <f>IFERROR(VLOOKUP($A237,sectionidss,6,FALSE)," ")</f>
        <v/>
      </c>
      <c r="H237" s="63">
        <f>IFERROR(VLOOKUP($G237,otherinfo,2,FALSE)," ")</f>
        <v/>
      </c>
      <c r="J237" s="90">
        <f>IFERROR(VLOOKUP($G237,otherinfo,3,FALSE)," ")</f>
        <v/>
      </c>
      <c r="O237" s="86" t="n"/>
      <c r="P237" s="86" t="n"/>
    </row>
    <row r="238">
      <c r="A238" t="n">
        <v>35394</v>
      </c>
      <c r="B238" t="inlineStr">
        <is>
          <t>AnonFirst15, AnonLast15</t>
        </is>
      </c>
      <c r="C238" t="inlineStr">
        <is>
          <t>Manzanita</t>
        </is>
      </c>
      <c r="D238" t="n">
        <v>0</v>
      </c>
      <c r="E238" s="174" t="n"/>
      <c r="G238" s="63">
        <f>IFERROR(VLOOKUP($A238,sectionidss,5,FALSE)," ")</f>
        <v/>
      </c>
      <c r="H238" s="63">
        <f>IFERROR(VLOOKUP($G238,otherinfo,2,FALSE)," ")</f>
        <v/>
      </c>
      <c r="J238" s="90">
        <f>IFERROR(VLOOKUP($G238,otherinfo,3,FALSE)," ")</f>
        <v/>
      </c>
      <c r="O238" s="86" t="n"/>
      <c r="P238" s="86" t="n"/>
    </row>
    <row r="239">
      <c r="A239" t="n">
        <v>35394</v>
      </c>
      <c r="B239" t="inlineStr">
        <is>
          <t>AnonFirst15, AnonLast15</t>
        </is>
      </c>
      <c r="C239" t="inlineStr">
        <is>
          <t>Manzanita</t>
        </is>
      </c>
      <c r="D239" t="n">
        <v>0</v>
      </c>
      <c r="E239" s="174" t="n"/>
      <c r="G239" s="63">
        <f>IFERROR(VLOOKUP($A239,sectionidss,4,FALSE)," ")</f>
        <v/>
      </c>
      <c r="H239" s="63">
        <f>IFERROR(VLOOKUP($G239,otherinfo,2,FALSE)," ")</f>
        <v/>
      </c>
      <c r="J239" s="90">
        <f>IFERROR(VLOOKUP($G239,otherinfo,3,FALSE)," ")</f>
        <v/>
      </c>
      <c r="O239" s="86" t="n"/>
      <c r="P239" s="86" t="n"/>
    </row>
    <row r="240">
      <c r="A240" t="n">
        <v>35394</v>
      </c>
      <c r="B240" t="inlineStr">
        <is>
          <t>AnonFirst15, AnonLast15</t>
        </is>
      </c>
      <c r="C240" t="inlineStr">
        <is>
          <t>Manzanita</t>
        </is>
      </c>
      <c r="D240" t="n">
        <v>0</v>
      </c>
      <c r="E240" s="174" t="n"/>
      <c r="G240" s="63">
        <f>IFERROR(VLOOKUP($A240,sectionidss,3,FALSE)," ")</f>
        <v/>
      </c>
      <c r="H240" s="63">
        <f>IFERROR(VLOOKUP($G240,otherinfo,2,FALSE)," ")</f>
        <v/>
      </c>
      <c r="J240" s="90">
        <f>IFERROR(VLOOKUP($G240,otherinfo,3,FALSE)," ")</f>
        <v/>
      </c>
      <c r="O240" s="86" t="n"/>
      <c r="P240" s="86" t="n"/>
    </row>
    <row r="241">
      <c r="A241" t="n">
        <v>35394</v>
      </c>
      <c r="B241" t="inlineStr">
        <is>
          <t>AnonFirst15, AnonLast15</t>
        </is>
      </c>
      <c r="C241" t="inlineStr">
        <is>
          <t>Manzanita</t>
        </is>
      </c>
      <c r="D241" t="n">
        <v>0</v>
      </c>
      <c r="E241" s="174" t="n"/>
      <c r="G241" s="63">
        <f>IFERROR(VLOOKUP($A241,sectionidss,2,FALSE)," ")</f>
        <v/>
      </c>
      <c r="H241" s="63">
        <f>IFERROR(VLOOKUP($G241,otherinfo,2,FALSE)," ")</f>
        <v/>
      </c>
      <c r="J241" s="90">
        <f>IFERROR(VLOOKUP($G241,otherinfo,3,FALSE)," ")</f>
        <v/>
      </c>
      <c r="O241" s="86" t="n"/>
      <c r="P241" s="86" t="n"/>
    </row>
    <row r="242">
      <c r="A242" t="n">
        <v>36283</v>
      </c>
      <c r="B242" t="inlineStr">
        <is>
          <t>AnonFirst102, AnonLast102</t>
        </is>
      </c>
      <c r="C242" t="inlineStr">
        <is>
          <t>Manzanita</t>
        </is>
      </c>
      <c r="D242" t="n">
        <v>0</v>
      </c>
      <c r="E242" s="174" t="n"/>
      <c r="G242" s="63">
        <f>IFERROR(VLOOKUP($A242,sectionidss,7,FALSE)," ")</f>
        <v/>
      </c>
      <c r="H242" s="63">
        <f>IFERROR(VLOOKUP($G242,otherinfo,2,FALSE)," ")</f>
        <v/>
      </c>
      <c r="J242" s="90">
        <f>IFERROR(VLOOKUP($G242,otherinfo,3,FALSE)," ")</f>
        <v/>
      </c>
      <c r="O242" s="86" t="n"/>
      <c r="P242" s="86" t="n"/>
    </row>
    <row r="243">
      <c r="A243" t="n">
        <v>36283</v>
      </c>
      <c r="B243" t="inlineStr">
        <is>
          <t>AnonFirst102, AnonLast102</t>
        </is>
      </c>
      <c r="C243" t="inlineStr">
        <is>
          <t>Manzanita</t>
        </is>
      </c>
      <c r="D243" t="n">
        <v>0</v>
      </c>
      <c r="E243" s="174" t="n"/>
      <c r="G243" s="63">
        <f>IFERROR(VLOOKUP($A243,sectionidss,6,FALSE)," ")</f>
        <v/>
      </c>
      <c r="H243" s="63">
        <f>IFERROR(VLOOKUP($G243,otherinfo,2,FALSE)," ")</f>
        <v/>
      </c>
      <c r="J243" s="90">
        <f>IFERROR(VLOOKUP($G243,otherinfo,3,FALSE)," ")</f>
        <v/>
      </c>
      <c r="O243" s="86" t="n"/>
      <c r="P243" s="86" t="n"/>
    </row>
    <row r="244">
      <c r="A244" t="n">
        <v>36283</v>
      </c>
      <c r="B244" t="inlineStr">
        <is>
          <t>AnonFirst102, AnonLast102</t>
        </is>
      </c>
      <c r="C244" t="inlineStr">
        <is>
          <t>Manzanita</t>
        </is>
      </c>
      <c r="D244" t="n">
        <v>0</v>
      </c>
      <c r="E244" s="174" t="n"/>
      <c r="G244" s="63">
        <f>IFERROR(VLOOKUP($A244,sectionidss,5,FALSE)," ")</f>
        <v/>
      </c>
      <c r="H244" s="63">
        <f>IFERROR(VLOOKUP($G244,otherinfo,2,FALSE)," ")</f>
        <v/>
      </c>
      <c r="J244" s="90">
        <f>IFERROR(VLOOKUP($G244,otherinfo,3,FALSE)," ")</f>
        <v/>
      </c>
      <c r="O244" s="86" t="n"/>
      <c r="P244" s="86" t="n"/>
    </row>
    <row r="245">
      <c r="A245" t="n">
        <v>36283</v>
      </c>
      <c r="B245" t="inlineStr">
        <is>
          <t>AnonFirst102, AnonLast102</t>
        </is>
      </c>
      <c r="C245" t="inlineStr">
        <is>
          <t>Manzanita</t>
        </is>
      </c>
      <c r="D245" t="n">
        <v>0</v>
      </c>
      <c r="E245" s="174" t="n"/>
      <c r="G245" s="63">
        <f>IFERROR(VLOOKUP($A245,sectionidss,4,FALSE)," ")</f>
        <v/>
      </c>
      <c r="H245" s="63">
        <f>IFERROR(VLOOKUP($G245,otherinfo,2,FALSE)," ")</f>
        <v/>
      </c>
      <c r="J245" s="90">
        <f>IFERROR(VLOOKUP($G245,otherinfo,3,FALSE)," ")</f>
        <v/>
      </c>
      <c r="O245" s="86" t="n"/>
      <c r="P245" s="86" t="n"/>
    </row>
    <row r="246">
      <c r="A246" t="n">
        <v>36283</v>
      </c>
      <c r="B246" t="inlineStr">
        <is>
          <t>AnonFirst102, AnonLast102</t>
        </is>
      </c>
      <c r="C246" t="inlineStr">
        <is>
          <t>Manzanita</t>
        </is>
      </c>
      <c r="D246" t="n">
        <v>0</v>
      </c>
      <c r="E246" s="174" t="n"/>
      <c r="G246" s="63">
        <f>IFERROR(VLOOKUP($A246,sectionidss,3,FALSE)," ")</f>
        <v/>
      </c>
      <c r="H246" s="63">
        <f>IFERROR(VLOOKUP($G246,otherinfo,2,FALSE)," ")</f>
        <v/>
      </c>
      <c r="J246" s="90">
        <f>IFERROR(VLOOKUP($G246,otherinfo,3,FALSE)," ")</f>
        <v/>
      </c>
      <c r="O246" s="86" t="n"/>
      <c r="P246" s="86" t="n"/>
    </row>
    <row r="247">
      <c r="A247" t="n">
        <v>36283</v>
      </c>
      <c r="B247" t="inlineStr">
        <is>
          <t>AnonFirst102, AnonLast102</t>
        </is>
      </c>
      <c r="C247" t="inlineStr">
        <is>
          <t>Manzanita</t>
        </is>
      </c>
      <c r="D247" t="n">
        <v>0</v>
      </c>
      <c r="E247" s="174" t="n"/>
      <c r="G247" s="63">
        <f>IFERROR(VLOOKUP($A247,sectionidss,2,FALSE)," ")</f>
        <v/>
      </c>
      <c r="H247" s="63">
        <f>IFERROR(VLOOKUP($G247,otherinfo,2,FALSE)," ")</f>
        <v/>
      </c>
      <c r="J247" s="90">
        <f>IFERROR(VLOOKUP($G247,otherinfo,3,FALSE)," ")</f>
        <v/>
      </c>
      <c r="O247" s="86" t="n"/>
      <c r="P247" s="86" t="n"/>
    </row>
    <row r="248">
      <c r="A248" t="n">
        <v>38398</v>
      </c>
      <c r="B248" t="inlineStr">
        <is>
          <t>AnonFirst9, AnonLast9</t>
        </is>
      </c>
      <c r="C248" t="inlineStr">
        <is>
          <t>Manzanita</t>
        </is>
      </c>
      <c r="D248" t="n">
        <v>0</v>
      </c>
      <c r="E248" s="174" t="n"/>
      <c r="G248" s="63">
        <f>IFERROR(VLOOKUP($A248,sectionidss,7,FALSE)," ")</f>
        <v/>
      </c>
      <c r="H248" s="63">
        <f>IFERROR(VLOOKUP($G248,otherinfo,2,FALSE)," ")</f>
        <v/>
      </c>
      <c r="J248" s="90">
        <f>IFERROR(VLOOKUP($G248,otherinfo,3,FALSE)," ")</f>
        <v/>
      </c>
      <c r="O248" s="86" t="n"/>
      <c r="P248" s="86" t="n"/>
    </row>
    <row r="249">
      <c r="A249" t="n">
        <v>38398</v>
      </c>
      <c r="B249" t="inlineStr">
        <is>
          <t>AnonFirst9, AnonLast9</t>
        </is>
      </c>
      <c r="C249" t="inlineStr">
        <is>
          <t>Manzanita</t>
        </is>
      </c>
      <c r="D249" t="n">
        <v>0</v>
      </c>
      <c r="E249" s="174" t="n"/>
      <c r="G249" s="63">
        <f>IFERROR(VLOOKUP($A249,sectionidss,6,FALSE)," ")</f>
        <v/>
      </c>
      <c r="H249" s="63">
        <f>IFERROR(VLOOKUP($G249,otherinfo,2,FALSE)," ")</f>
        <v/>
      </c>
      <c r="J249" s="90">
        <f>IFERROR(VLOOKUP($G249,otherinfo,3,FALSE)," ")</f>
        <v/>
      </c>
      <c r="O249" s="86" t="n"/>
      <c r="P249" s="86" t="n"/>
    </row>
    <row r="250">
      <c r="A250" t="n">
        <v>38398</v>
      </c>
      <c r="B250" t="inlineStr">
        <is>
          <t>AnonFirst9, AnonLast9</t>
        </is>
      </c>
      <c r="C250" t="inlineStr">
        <is>
          <t>Manzanita</t>
        </is>
      </c>
      <c r="D250" t="n">
        <v>0</v>
      </c>
      <c r="E250" s="174" t="n"/>
      <c r="G250" s="63">
        <f>IFERROR(VLOOKUP($A250,sectionidss,5,FALSE)," ")</f>
        <v/>
      </c>
      <c r="H250" s="63">
        <f>IFERROR(VLOOKUP($G250,otherinfo,2,FALSE)," ")</f>
        <v/>
      </c>
      <c r="J250" s="90">
        <f>IFERROR(VLOOKUP($G250,otherinfo,3,FALSE)," ")</f>
        <v/>
      </c>
      <c r="O250" s="86" t="n"/>
      <c r="P250" s="86" t="n"/>
    </row>
    <row r="251">
      <c r="A251" t="n">
        <v>38398</v>
      </c>
      <c r="B251" t="inlineStr">
        <is>
          <t>AnonFirst9, AnonLast9</t>
        </is>
      </c>
      <c r="C251" t="inlineStr">
        <is>
          <t>Manzanita</t>
        </is>
      </c>
      <c r="D251" t="n">
        <v>0</v>
      </c>
      <c r="E251" s="174" t="n"/>
      <c r="G251" s="63">
        <f>IFERROR(VLOOKUP($A251,sectionidss,4,FALSE)," ")</f>
        <v/>
      </c>
      <c r="H251" s="63">
        <f>IFERROR(VLOOKUP($G251,otherinfo,2,FALSE)," ")</f>
        <v/>
      </c>
      <c r="J251" s="90">
        <f>IFERROR(VLOOKUP($G251,otherinfo,3,FALSE)," ")</f>
        <v/>
      </c>
      <c r="O251" s="86" t="n"/>
      <c r="P251" s="86" t="n"/>
    </row>
    <row r="252">
      <c r="A252" t="n">
        <v>38398</v>
      </c>
      <c r="B252" t="inlineStr">
        <is>
          <t>AnonFirst9, AnonLast9</t>
        </is>
      </c>
      <c r="C252" t="inlineStr">
        <is>
          <t>Manzanita</t>
        </is>
      </c>
      <c r="D252" t="n">
        <v>0</v>
      </c>
      <c r="E252" s="174" t="n"/>
      <c r="G252" s="63">
        <f>IFERROR(VLOOKUP($A252,sectionidss,3,FALSE)," ")</f>
        <v/>
      </c>
      <c r="H252" s="63">
        <f>IFERROR(VLOOKUP($G252,otherinfo,2,FALSE)," ")</f>
        <v/>
      </c>
      <c r="J252" s="90">
        <f>IFERROR(VLOOKUP($G252,otherinfo,3,FALSE)," ")</f>
        <v/>
      </c>
      <c r="O252" s="86" t="n"/>
      <c r="P252" s="86" t="n"/>
    </row>
    <row r="253">
      <c r="A253" t="n">
        <v>38398</v>
      </c>
      <c r="B253" t="inlineStr">
        <is>
          <t>AnonFirst9, AnonLast9</t>
        </is>
      </c>
      <c r="C253" t="inlineStr">
        <is>
          <t>Manzanita</t>
        </is>
      </c>
      <c r="D253" t="n">
        <v>0</v>
      </c>
      <c r="E253" s="174" t="n"/>
      <c r="G253" s="63">
        <f>IFERROR(VLOOKUP($A253,sectionidss,2,FALSE)," ")</f>
        <v/>
      </c>
      <c r="H253" s="63">
        <f>IFERROR(VLOOKUP($G253,otherinfo,2,FALSE)," ")</f>
        <v/>
      </c>
      <c r="J253" s="90">
        <f>IFERROR(VLOOKUP($G253,otherinfo,3,FALSE)," ")</f>
        <v/>
      </c>
      <c r="O253" s="86" t="n"/>
      <c r="P253" s="86" t="n"/>
    </row>
    <row r="254">
      <c r="A254" t="n">
        <v>35362</v>
      </c>
      <c r="B254" t="inlineStr">
        <is>
          <t>AnonFirst106, AnonLast106</t>
        </is>
      </c>
      <c r="C254" t="inlineStr">
        <is>
          <t>Manzanita</t>
        </is>
      </c>
      <c r="D254" t="n">
        <v>0</v>
      </c>
      <c r="E254" s="174" t="n"/>
      <c r="G254" s="63">
        <f>IFERROR(VLOOKUP($A254,sectionidss,7,FALSE)," ")</f>
        <v/>
      </c>
      <c r="H254" s="63">
        <f>IFERROR(VLOOKUP($G254,otherinfo,2,FALSE)," ")</f>
        <v/>
      </c>
      <c r="J254" s="90">
        <f>IFERROR(VLOOKUP($G254,otherinfo,3,FALSE)," ")</f>
        <v/>
      </c>
      <c r="O254" s="86" t="n"/>
      <c r="P254" s="86" t="n"/>
    </row>
    <row r="255">
      <c r="A255" t="n">
        <v>35362</v>
      </c>
      <c r="B255" t="inlineStr">
        <is>
          <t>AnonFirst106, AnonLast106</t>
        </is>
      </c>
      <c r="C255" t="inlineStr">
        <is>
          <t>Manzanita</t>
        </is>
      </c>
      <c r="D255" t="n">
        <v>0</v>
      </c>
      <c r="E255" s="174" t="n"/>
      <c r="G255" s="63">
        <f>IFERROR(VLOOKUP($A255,sectionidss,6,FALSE)," ")</f>
        <v/>
      </c>
      <c r="H255" s="63">
        <f>IFERROR(VLOOKUP($G255,otherinfo,2,FALSE)," ")</f>
        <v/>
      </c>
      <c r="J255" s="90">
        <f>IFERROR(VLOOKUP($G255,otherinfo,3,FALSE)," ")</f>
        <v/>
      </c>
      <c r="O255" s="86" t="n"/>
      <c r="P255" s="86" t="n"/>
    </row>
    <row r="256">
      <c r="A256" t="n">
        <v>35362</v>
      </c>
      <c r="B256" t="inlineStr">
        <is>
          <t>AnonFirst106, AnonLast106</t>
        </is>
      </c>
      <c r="C256" t="inlineStr">
        <is>
          <t>Manzanita</t>
        </is>
      </c>
      <c r="D256" t="n">
        <v>0</v>
      </c>
      <c r="E256" s="174" t="n"/>
      <c r="G256" s="63">
        <f>IFERROR(VLOOKUP($A256,sectionidss,5,FALSE)," ")</f>
        <v/>
      </c>
      <c r="H256" s="63">
        <f>IFERROR(VLOOKUP($G256,otherinfo,2,FALSE)," ")</f>
        <v/>
      </c>
      <c r="J256" s="90">
        <f>IFERROR(VLOOKUP($G256,otherinfo,3,FALSE)," ")</f>
        <v/>
      </c>
      <c r="O256" s="86" t="n"/>
      <c r="P256" s="86" t="n"/>
    </row>
    <row r="257">
      <c r="A257" t="n">
        <v>35362</v>
      </c>
      <c r="B257" t="inlineStr">
        <is>
          <t>AnonFirst106, AnonLast106</t>
        </is>
      </c>
      <c r="C257" t="inlineStr">
        <is>
          <t>Manzanita</t>
        </is>
      </c>
      <c r="D257" t="n">
        <v>0</v>
      </c>
      <c r="E257" s="174" t="n"/>
      <c r="G257" s="63">
        <f>IFERROR(VLOOKUP($A257,sectionidss,4,FALSE)," ")</f>
        <v/>
      </c>
      <c r="H257" s="63">
        <f>IFERROR(VLOOKUP($G257,otherinfo,2,FALSE)," ")</f>
        <v/>
      </c>
      <c r="J257" s="90">
        <f>IFERROR(VLOOKUP($G257,otherinfo,3,FALSE)," ")</f>
        <v/>
      </c>
      <c r="O257" s="86" t="n"/>
      <c r="P257" s="86" t="n"/>
    </row>
    <row r="258">
      <c r="A258" t="n">
        <v>35362</v>
      </c>
      <c r="B258" t="inlineStr">
        <is>
          <t>AnonFirst106, AnonLast106</t>
        </is>
      </c>
      <c r="C258" t="inlineStr">
        <is>
          <t>Manzanita</t>
        </is>
      </c>
      <c r="D258" t="n">
        <v>0</v>
      </c>
      <c r="E258" s="174" t="n"/>
      <c r="G258" s="63">
        <f>IFERROR(VLOOKUP($A258,sectionidss,3,FALSE)," ")</f>
        <v/>
      </c>
      <c r="H258" s="63">
        <f>IFERROR(VLOOKUP($G258,otherinfo,2,FALSE)," ")</f>
        <v/>
      </c>
      <c r="J258" s="90">
        <f>IFERROR(VLOOKUP($G258,otherinfo,3,FALSE)," ")</f>
        <v/>
      </c>
      <c r="O258" s="86" t="n"/>
      <c r="P258" s="86" t="n"/>
    </row>
    <row r="259">
      <c r="A259" t="n">
        <v>35362</v>
      </c>
      <c r="B259" t="inlineStr">
        <is>
          <t>AnonFirst106, AnonLast106</t>
        </is>
      </c>
      <c r="C259" t="inlineStr">
        <is>
          <t>Manzanita</t>
        </is>
      </c>
      <c r="D259" t="n">
        <v>0</v>
      </c>
      <c r="E259" s="174" t="n"/>
      <c r="G259" s="63">
        <f>IFERROR(VLOOKUP($A259,sectionidss,2,FALSE)," ")</f>
        <v/>
      </c>
      <c r="H259" s="63">
        <f>IFERROR(VLOOKUP($G259,otherinfo,2,FALSE)," ")</f>
        <v/>
      </c>
      <c r="J259" s="90">
        <f>IFERROR(VLOOKUP($G259,otherinfo,3,FALSE)," ")</f>
        <v/>
      </c>
      <c r="O259" s="86" t="n"/>
      <c r="P259" s="86" t="n"/>
    </row>
    <row r="260">
      <c r="A260" t="n">
        <v>35373</v>
      </c>
      <c r="B260" t="inlineStr">
        <is>
          <t>AnonFirst55, AnonLast55</t>
        </is>
      </c>
      <c r="C260" t="inlineStr">
        <is>
          <t>Manzanita</t>
        </is>
      </c>
      <c r="D260" t="n">
        <v>0</v>
      </c>
      <c r="E260" s="174" t="n"/>
      <c r="G260" s="63">
        <f>IFERROR(VLOOKUP($A260,sectionidss,7,FALSE)," ")</f>
        <v/>
      </c>
      <c r="H260" s="63">
        <f>IFERROR(VLOOKUP($G260,otherinfo,2,FALSE)," ")</f>
        <v/>
      </c>
      <c r="J260" s="90">
        <f>IFERROR(VLOOKUP($G260,otherinfo,3,FALSE)," ")</f>
        <v/>
      </c>
      <c r="O260" s="86" t="n"/>
      <c r="P260" s="86" t="n"/>
    </row>
    <row r="261">
      <c r="A261" t="n">
        <v>35373</v>
      </c>
      <c r="B261" t="inlineStr">
        <is>
          <t>AnonFirst55, AnonLast55</t>
        </is>
      </c>
      <c r="C261" t="inlineStr">
        <is>
          <t>Manzanita</t>
        </is>
      </c>
      <c r="D261" t="n">
        <v>0</v>
      </c>
      <c r="E261" s="174" t="n"/>
      <c r="G261" s="63">
        <f>IFERROR(VLOOKUP($A261,sectionidss,6,FALSE)," ")</f>
        <v/>
      </c>
      <c r="H261" s="63">
        <f>IFERROR(VLOOKUP($G261,otherinfo,2,FALSE)," ")</f>
        <v/>
      </c>
      <c r="J261" s="90">
        <f>IFERROR(VLOOKUP($G261,otherinfo,3,FALSE)," ")</f>
        <v/>
      </c>
      <c r="O261" s="86" t="n"/>
      <c r="P261" s="86" t="n"/>
    </row>
    <row r="262">
      <c r="A262" t="n">
        <v>35373</v>
      </c>
      <c r="B262" t="inlineStr">
        <is>
          <t>AnonFirst55, AnonLast55</t>
        </is>
      </c>
      <c r="C262" t="inlineStr">
        <is>
          <t>Manzanita</t>
        </is>
      </c>
      <c r="D262" t="n">
        <v>0</v>
      </c>
      <c r="E262" s="174" t="n"/>
      <c r="G262" s="63">
        <f>IFERROR(VLOOKUP($A262,sectionidss,5,FALSE)," ")</f>
        <v/>
      </c>
      <c r="H262" s="63">
        <f>IFERROR(VLOOKUP($G262,otherinfo,2,FALSE)," ")</f>
        <v/>
      </c>
      <c r="J262" s="90">
        <f>IFERROR(VLOOKUP($G262,otherinfo,3,FALSE)," ")</f>
        <v/>
      </c>
      <c r="O262" s="86" t="n"/>
      <c r="P262" s="86" t="n"/>
    </row>
    <row r="263">
      <c r="A263" t="n">
        <v>35373</v>
      </c>
      <c r="B263" t="inlineStr">
        <is>
          <t>AnonFirst55, AnonLast55</t>
        </is>
      </c>
      <c r="C263" t="inlineStr">
        <is>
          <t>Manzanita</t>
        </is>
      </c>
      <c r="D263" t="n">
        <v>0</v>
      </c>
      <c r="E263" s="174" t="n"/>
      <c r="G263" s="63">
        <f>IFERROR(VLOOKUP($A263,sectionidss,4,FALSE)," ")</f>
        <v/>
      </c>
      <c r="H263" s="63">
        <f>IFERROR(VLOOKUP($G263,otherinfo,2,FALSE)," ")</f>
        <v/>
      </c>
      <c r="J263" s="90">
        <f>IFERROR(VLOOKUP($G263,otherinfo,3,FALSE)," ")</f>
        <v/>
      </c>
      <c r="O263" s="86" t="n"/>
      <c r="P263" s="86" t="n"/>
    </row>
    <row r="264">
      <c r="A264" t="n">
        <v>35373</v>
      </c>
      <c r="B264" t="inlineStr">
        <is>
          <t>AnonFirst55, AnonLast55</t>
        </is>
      </c>
      <c r="C264" t="inlineStr">
        <is>
          <t>Manzanita</t>
        </is>
      </c>
      <c r="D264" t="n">
        <v>0</v>
      </c>
      <c r="E264" s="174" t="n"/>
      <c r="G264" s="63">
        <f>IFERROR(VLOOKUP($A264,sectionidss,3,FALSE)," ")</f>
        <v/>
      </c>
      <c r="H264" s="63">
        <f>IFERROR(VLOOKUP($G264,otherinfo,2,FALSE)," ")</f>
        <v/>
      </c>
      <c r="J264" s="90">
        <f>IFERROR(VLOOKUP($G264,otherinfo,3,FALSE)," ")</f>
        <v/>
      </c>
      <c r="O264" s="86" t="n"/>
      <c r="P264" s="86" t="n"/>
    </row>
    <row r="265">
      <c r="A265" t="n">
        <v>35373</v>
      </c>
      <c r="B265" t="inlineStr">
        <is>
          <t>AnonFirst55, AnonLast55</t>
        </is>
      </c>
      <c r="C265" t="inlineStr">
        <is>
          <t>Manzanita</t>
        </is>
      </c>
      <c r="D265" t="n">
        <v>0</v>
      </c>
      <c r="E265" s="174" t="n"/>
      <c r="G265" s="63">
        <f>IFERROR(VLOOKUP($A265,sectionidss,2,FALSE)," ")</f>
        <v/>
      </c>
      <c r="H265" s="63">
        <f>IFERROR(VLOOKUP($G265,otherinfo,2,FALSE)," ")</f>
        <v/>
      </c>
      <c r="J265" s="90">
        <f>IFERROR(VLOOKUP($G265,otherinfo,3,FALSE)," ")</f>
        <v/>
      </c>
      <c r="O265" s="86" t="n"/>
      <c r="P265" s="86" t="n"/>
    </row>
    <row r="266">
      <c r="A266" t="n">
        <v>35111</v>
      </c>
      <c r="B266" t="inlineStr">
        <is>
          <t>AnonFirst119, AnonLast119</t>
        </is>
      </c>
      <c r="C266" t="inlineStr">
        <is>
          <t>Manzanita</t>
        </is>
      </c>
      <c r="D266" t="n">
        <v>0</v>
      </c>
      <c r="E266" s="174" t="n"/>
      <c r="G266" s="63">
        <f>IFERROR(VLOOKUP($A266,sectionidss,7,FALSE)," ")</f>
        <v/>
      </c>
      <c r="H266" s="63">
        <f>IFERROR(VLOOKUP($G266,otherinfo,2,FALSE)," ")</f>
        <v/>
      </c>
      <c r="J266" s="90">
        <f>IFERROR(VLOOKUP($G266,otherinfo,3,FALSE)," ")</f>
        <v/>
      </c>
      <c r="O266" s="86" t="n"/>
      <c r="P266" s="86" t="n"/>
    </row>
    <row r="267">
      <c r="A267" t="n">
        <v>35111</v>
      </c>
      <c r="B267" t="inlineStr">
        <is>
          <t>AnonFirst119, AnonLast119</t>
        </is>
      </c>
      <c r="C267" t="inlineStr">
        <is>
          <t>Manzanita</t>
        </is>
      </c>
      <c r="D267" t="n">
        <v>0</v>
      </c>
      <c r="E267" s="174" t="n"/>
      <c r="G267" s="63">
        <f>IFERROR(VLOOKUP($A267,sectionidss,6,FALSE)," ")</f>
        <v/>
      </c>
      <c r="H267" s="63">
        <f>IFERROR(VLOOKUP($G267,otherinfo,2,FALSE)," ")</f>
        <v/>
      </c>
      <c r="J267" s="90">
        <f>IFERROR(VLOOKUP($G267,otherinfo,3,FALSE)," ")</f>
        <v/>
      </c>
      <c r="O267" s="86" t="n"/>
      <c r="P267" s="86" t="n"/>
    </row>
    <row r="268">
      <c r="A268" t="n">
        <v>35111</v>
      </c>
      <c r="B268" t="inlineStr">
        <is>
          <t>AnonFirst119, AnonLast119</t>
        </is>
      </c>
      <c r="C268" t="inlineStr">
        <is>
          <t>Manzanita</t>
        </is>
      </c>
      <c r="D268" t="n">
        <v>0</v>
      </c>
      <c r="E268" s="174" t="n"/>
      <c r="G268" s="63">
        <f>IFERROR(VLOOKUP($A268,sectionidss,5,FALSE)," ")</f>
        <v/>
      </c>
      <c r="H268" s="63">
        <f>IFERROR(VLOOKUP($G268,otherinfo,2,FALSE)," ")</f>
        <v/>
      </c>
      <c r="J268" s="90">
        <f>IFERROR(VLOOKUP($G268,otherinfo,3,FALSE)," ")</f>
        <v/>
      </c>
      <c r="O268" s="86" t="n"/>
      <c r="P268" s="86" t="n"/>
    </row>
    <row r="269">
      <c r="A269" t="n">
        <v>35111</v>
      </c>
      <c r="B269" t="inlineStr">
        <is>
          <t>AnonFirst119, AnonLast119</t>
        </is>
      </c>
      <c r="C269" t="inlineStr">
        <is>
          <t>Manzanita</t>
        </is>
      </c>
      <c r="D269" t="n">
        <v>0</v>
      </c>
      <c r="E269" s="174" t="n"/>
      <c r="G269" s="63">
        <f>IFERROR(VLOOKUP($A269,sectionidss,4,FALSE)," ")</f>
        <v/>
      </c>
      <c r="H269" s="63">
        <f>IFERROR(VLOOKUP($G269,otherinfo,2,FALSE)," ")</f>
        <v/>
      </c>
      <c r="J269" s="90">
        <f>IFERROR(VLOOKUP($G269,otherinfo,3,FALSE)," ")</f>
        <v/>
      </c>
      <c r="O269" s="86" t="n"/>
      <c r="P269" s="86" t="n"/>
    </row>
    <row r="270">
      <c r="A270" t="n">
        <v>35111</v>
      </c>
      <c r="B270" t="inlineStr">
        <is>
          <t>AnonFirst119, AnonLast119</t>
        </is>
      </c>
      <c r="C270" t="inlineStr">
        <is>
          <t>Manzanita</t>
        </is>
      </c>
      <c r="D270" t="n">
        <v>0</v>
      </c>
      <c r="E270" s="174" t="n"/>
      <c r="G270" s="63">
        <f>IFERROR(VLOOKUP($A270,sectionidss,3,FALSE)," ")</f>
        <v/>
      </c>
      <c r="H270" s="63">
        <f>IFERROR(VLOOKUP($G270,otherinfo,2,FALSE)," ")</f>
        <v/>
      </c>
      <c r="J270" s="90">
        <f>IFERROR(VLOOKUP($G270,otherinfo,3,FALSE)," ")</f>
        <v/>
      </c>
      <c r="O270" s="86" t="n"/>
      <c r="P270" s="86" t="n"/>
    </row>
    <row r="271">
      <c r="A271" t="n">
        <v>35111</v>
      </c>
      <c r="B271" t="inlineStr">
        <is>
          <t>AnonFirst119, AnonLast119</t>
        </is>
      </c>
      <c r="C271" t="inlineStr">
        <is>
          <t>Manzanita</t>
        </is>
      </c>
      <c r="D271" t="n">
        <v>0</v>
      </c>
      <c r="E271" s="174" t="n"/>
      <c r="G271" s="63">
        <f>IFERROR(VLOOKUP($A271,sectionidss,2,FALSE)," ")</f>
        <v/>
      </c>
      <c r="H271" s="63">
        <f>IFERROR(VLOOKUP($G271,otherinfo,2,FALSE)," ")</f>
        <v/>
      </c>
      <c r="J271" s="90">
        <f>IFERROR(VLOOKUP($G271,otherinfo,3,FALSE)," ")</f>
        <v/>
      </c>
      <c r="O271" s="86" t="n"/>
      <c r="P271" s="86" t="n"/>
    </row>
    <row r="272">
      <c r="A272" t="n">
        <v>35397</v>
      </c>
      <c r="B272" t="inlineStr">
        <is>
          <t>AnonFirst16, AnonLast16</t>
        </is>
      </c>
      <c r="C272" t="inlineStr">
        <is>
          <t>Manzanita</t>
        </is>
      </c>
      <c r="D272" t="n">
        <v>0</v>
      </c>
      <c r="E272" s="174" t="n"/>
      <c r="G272" s="63">
        <f>IFERROR(VLOOKUP($A272,sectionidss,7,FALSE)," ")</f>
        <v/>
      </c>
      <c r="H272" s="63">
        <f>IFERROR(VLOOKUP($G272,otherinfo,2,FALSE)," ")</f>
        <v/>
      </c>
      <c r="J272" s="90">
        <f>IFERROR(VLOOKUP($G272,otherinfo,3,FALSE)," ")</f>
        <v/>
      </c>
      <c r="O272" s="86" t="n"/>
      <c r="P272" s="86" t="n"/>
    </row>
    <row r="273">
      <c r="A273" t="n">
        <v>35397</v>
      </c>
      <c r="B273" t="inlineStr">
        <is>
          <t>AnonFirst16, AnonLast16</t>
        </is>
      </c>
      <c r="C273" t="inlineStr">
        <is>
          <t>Manzanita</t>
        </is>
      </c>
      <c r="D273" t="n">
        <v>0</v>
      </c>
      <c r="E273" s="174" t="n"/>
      <c r="G273" s="63">
        <f>IFERROR(VLOOKUP($A273,sectionidss,6,FALSE)," ")</f>
        <v/>
      </c>
      <c r="H273" s="63">
        <f>IFERROR(VLOOKUP($G273,otherinfo,2,FALSE)," ")</f>
        <v/>
      </c>
      <c r="J273" s="90">
        <f>IFERROR(VLOOKUP($G273,otherinfo,3,FALSE)," ")</f>
        <v/>
      </c>
      <c r="O273" s="86" t="n"/>
      <c r="P273" s="86" t="n"/>
    </row>
    <row r="274">
      <c r="A274" t="n">
        <v>35397</v>
      </c>
      <c r="B274" t="inlineStr">
        <is>
          <t>AnonFirst16, AnonLast16</t>
        </is>
      </c>
      <c r="C274" t="inlineStr">
        <is>
          <t>Manzanita</t>
        </is>
      </c>
      <c r="D274" t="n">
        <v>0</v>
      </c>
      <c r="E274" s="174" t="n"/>
      <c r="G274" s="63">
        <f>IFERROR(VLOOKUP($A274,sectionidss,5,FALSE)," ")</f>
        <v/>
      </c>
      <c r="H274" s="63">
        <f>IFERROR(VLOOKUP($G274,otherinfo,2,FALSE)," ")</f>
        <v/>
      </c>
      <c r="J274" s="90">
        <f>IFERROR(VLOOKUP($G274,otherinfo,3,FALSE)," ")</f>
        <v/>
      </c>
      <c r="O274" s="86" t="n"/>
      <c r="P274" s="86" t="n"/>
    </row>
    <row r="275">
      <c r="A275" t="n">
        <v>35397</v>
      </c>
      <c r="B275" t="inlineStr">
        <is>
          <t>AnonFirst16, AnonLast16</t>
        </is>
      </c>
      <c r="C275" t="inlineStr">
        <is>
          <t>Manzanita</t>
        </is>
      </c>
      <c r="D275" t="n">
        <v>0</v>
      </c>
      <c r="E275" s="174" t="n"/>
      <c r="G275" s="63">
        <f>IFERROR(VLOOKUP($A275,sectionidss,4,FALSE)," ")</f>
        <v/>
      </c>
      <c r="H275" s="63">
        <f>IFERROR(VLOOKUP($G275,otherinfo,2,FALSE)," ")</f>
        <v/>
      </c>
      <c r="J275" s="90">
        <f>IFERROR(VLOOKUP($G275,otherinfo,3,FALSE)," ")</f>
        <v/>
      </c>
      <c r="O275" s="86" t="n"/>
      <c r="P275" s="86" t="n"/>
    </row>
    <row r="276">
      <c r="A276" t="n">
        <v>35397</v>
      </c>
      <c r="B276" t="inlineStr">
        <is>
          <t>AnonFirst16, AnonLast16</t>
        </is>
      </c>
      <c r="C276" t="inlineStr">
        <is>
          <t>Manzanita</t>
        </is>
      </c>
      <c r="D276" t="n">
        <v>0</v>
      </c>
      <c r="E276" s="174" t="n"/>
      <c r="G276" s="63">
        <f>IFERROR(VLOOKUP($A276,sectionidss,3,FALSE)," ")</f>
        <v/>
      </c>
      <c r="H276" s="63">
        <f>IFERROR(VLOOKUP($G276,otherinfo,2,FALSE)," ")</f>
        <v/>
      </c>
      <c r="J276" s="90">
        <f>IFERROR(VLOOKUP($G276,otherinfo,3,FALSE)," ")</f>
        <v/>
      </c>
      <c r="O276" s="86" t="n"/>
      <c r="P276" s="86" t="n"/>
    </row>
    <row r="277">
      <c r="A277" t="n">
        <v>35397</v>
      </c>
      <c r="B277" t="inlineStr">
        <is>
          <t>AnonFirst16, AnonLast16</t>
        </is>
      </c>
      <c r="C277" t="inlineStr">
        <is>
          <t>Manzanita</t>
        </is>
      </c>
      <c r="D277" t="n">
        <v>0</v>
      </c>
      <c r="E277" s="174" t="n"/>
      <c r="G277" s="63">
        <f>IFERROR(VLOOKUP($A277,sectionidss,2,FALSE)," ")</f>
        <v/>
      </c>
      <c r="H277" s="63">
        <f>IFERROR(VLOOKUP($G277,otherinfo,2,FALSE)," ")</f>
        <v/>
      </c>
      <c r="J277" s="90">
        <f>IFERROR(VLOOKUP($G277,otherinfo,3,FALSE)," ")</f>
        <v/>
      </c>
      <c r="O277" s="86" t="n"/>
      <c r="P277" s="86" t="n"/>
    </row>
    <row r="278">
      <c r="A278" t="n">
        <v>36782</v>
      </c>
      <c r="B278" t="inlineStr">
        <is>
          <t>AnonFirst56, AnonLast56</t>
        </is>
      </c>
      <c r="C278" t="inlineStr">
        <is>
          <t>Manzanita</t>
        </is>
      </c>
      <c r="D278" t="n">
        <v>0</v>
      </c>
      <c r="E278" s="174" t="n"/>
      <c r="G278" s="63">
        <f>IFERROR(VLOOKUP($A278,sectionidss,7,FALSE)," ")</f>
        <v/>
      </c>
      <c r="H278" s="63">
        <f>IFERROR(VLOOKUP($G278,otherinfo,2,FALSE)," ")</f>
        <v/>
      </c>
      <c r="J278" s="90">
        <f>IFERROR(VLOOKUP($G278,otherinfo,3,FALSE)," ")</f>
        <v/>
      </c>
      <c r="O278" s="86" t="n"/>
      <c r="P278" s="86" t="n"/>
    </row>
    <row r="279">
      <c r="A279" t="n">
        <v>36782</v>
      </c>
      <c r="B279" t="inlineStr">
        <is>
          <t>AnonFirst56, AnonLast56</t>
        </is>
      </c>
      <c r="C279" t="inlineStr">
        <is>
          <t>Manzanita</t>
        </is>
      </c>
      <c r="D279" t="n">
        <v>0</v>
      </c>
      <c r="E279" s="174" t="n"/>
      <c r="G279" s="63">
        <f>IFERROR(VLOOKUP($A279,sectionidss,6,FALSE)," ")</f>
        <v/>
      </c>
      <c r="H279" s="63">
        <f>IFERROR(VLOOKUP($G279,otherinfo,2,FALSE)," ")</f>
        <v/>
      </c>
      <c r="J279" s="90">
        <f>IFERROR(VLOOKUP($G279,otherinfo,3,FALSE)," ")</f>
        <v/>
      </c>
      <c r="O279" s="86" t="n"/>
      <c r="P279" s="86" t="n"/>
    </row>
    <row r="280">
      <c r="A280" t="n">
        <v>36782</v>
      </c>
      <c r="B280" t="inlineStr">
        <is>
          <t>AnonFirst56, AnonLast56</t>
        </is>
      </c>
      <c r="C280" t="inlineStr">
        <is>
          <t>Manzanita</t>
        </is>
      </c>
      <c r="D280" t="n">
        <v>0</v>
      </c>
      <c r="E280" s="174" t="n"/>
      <c r="G280" s="63">
        <f>IFERROR(VLOOKUP($A280,sectionidss,5,FALSE)," ")</f>
        <v/>
      </c>
      <c r="H280" s="63">
        <f>IFERROR(VLOOKUP($G280,otherinfo,2,FALSE)," ")</f>
        <v/>
      </c>
      <c r="J280" s="90">
        <f>IFERROR(VLOOKUP($G280,otherinfo,3,FALSE)," ")</f>
        <v/>
      </c>
      <c r="O280" s="86" t="n"/>
      <c r="P280" s="86" t="n"/>
    </row>
    <row r="281">
      <c r="A281" t="n">
        <v>36782</v>
      </c>
      <c r="B281" t="inlineStr">
        <is>
          <t>AnonFirst56, AnonLast56</t>
        </is>
      </c>
      <c r="C281" t="inlineStr">
        <is>
          <t>Manzanita</t>
        </is>
      </c>
      <c r="D281" t="n">
        <v>0</v>
      </c>
      <c r="E281" s="174" t="n"/>
      <c r="G281" s="63">
        <f>IFERROR(VLOOKUP($A281,sectionidss,4,FALSE)," ")</f>
        <v/>
      </c>
      <c r="H281" s="63">
        <f>IFERROR(VLOOKUP($G281,otherinfo,2,FALSE)," ")</f>
        <v/>
      </c>
      <c r="J281" s="90">
        <f>IFERROR(VLOOKUP($G281,otherinfo,3,FALSE)," ")</f>
        <v/>
      </c>
      <c r="O281" s="86" t="n"/>
      <c r="P281" s="86" t="n"/>
    </row>
    <row r="282">
      <c r="A282" t="n">
        <v>36782</v>
      </c>
      <c r="B282" t="inlineStr">
        <is>
          <t>AnonFirst56, AnonLast56</t>
        </is>
      </c>
      <c r="C282" t="inlineStr">
        <is>
          <t>Manzanita</t>
        </is>
      </c>
      <c r="D282" t="n">
        <v>0</v>
      </c>
      <c r="E282" s="174" t="n"/>
      <c r="G282" s="63">
        <f>IFERROR(VLOOKUP($A282,sectionidss,3,FALSE)," ")</f>
        <v/>
      </c>
      <c r="H282" s="63">
        <f>IFERROR(VLOOKUP($G282,otherinfo,2,FALSE)," ")</f>
        <v/>
      </c>
      <c r="J282" s="90">
        <f>IFERROR(VLOOKUP($G282,otherinfo,3,FALSE)," ")</f>
        <v/>
      </c>
      <c r="O282" s="86" t="n"/>
      <c r="P282" s="86" t="n"/>
    </row>
    <row r="283">
      <c r="A283" t="n">
        <v>36782</v>
      </c>
      <c r="B283" t="inlineStr">
        <is>
          <t>AnonFirst56, AnonLast56</t>
        </is>
      </c>
      <c r="C283" t="inlineStr">
        <is>
          <t>Manzanita</t>
        </is>
      </c>
      <c r="D283" t="n">
        <v>0</v>
      </c>
      <c r="E283" s="174" t="n"/>
      <c r="G283" s="63">
        <f>IFERROR(VLOOKUP($A283,sectionidss,2,FALSE)," ")</f>
        <v/>
      </c>
      <c r="H283" s="63">
        <f>IFERROR(VLOOKUP($G283,otherinfo,2,FALSE)," ")</f>
        <v/>
      </c>
      <c r="J283" s="90">
        <f>IFERROR(VLOOKUP($G283,otherinfo,3,FALSE)," ")</f>
        <v/>
      </c>
      <c r="O283" s="86" t="n"/>
      <c r="P283" s="86" t="n"/>
    </row>
    <row r="284">
      <c r="A284" t="n">
        <v>39795</v>
      </c>
      <c r="B284" t="inlineStr">
        <is>
          <t>AnonFirst33, AnonLast33</t>
        </is>
      </c>
      <c r="C284" t="inlineStr">
        <is>
          <t>Manzanita</t>
        </is>
      </c>
      <c r="D284" t="n">
        <v>0</v>
      </c>
      <c r="E284" s="174" t="n"/>
      <c r="G284" s="63">
        <f>IFERROR(VLOOKUP($A284,sectionidss,7,FALSE)," ")</f>
        <v/>
      </c>
      <c r="H284" s="63">
        <f>IFERROR(VLOOKUP($G284,otherinfo,2,FALSE)," ")</f>
        <v/>
      </c>
      <c r="J284" s="90">
        <f>IFERROR(VLOOKUP($G284,otherinfo,3,FALSE)," ")</f>
        <v/>
      </c>
      <c r="O284" s="86" t="n"/>
      <c r="P284" s="86" t="n"/>
    </row>
    <row r="285">
      <c r="A285" t="n">
        <v>39795</v>
      </c>
      <c r="B285" t="inlineStr">
        <is>
          <t>AnonFirst33, AnonLast33</t>
        </is>
      </c>
      <c r="C285" t="inlineStr">
        <is>
          <t>Manzanita</t>
        </is>
      </c>
      <c r="D285" t="n">
        <v>0</v>
      </c>
      <c r="E285" s="174" t="n"/>
      <c r="G285" s="63">
        <f>IFERROR(VLOOKUP($A285,sectionidss,6,FALSE)," ")</f>
        <v/>
      </c>
      <c r="H285" s="63">
        <f>IFERROR(VLOOKUP($G285,otherinfo,2,FALSE)," ")</f>
        <v/>
      </c>
      <c r="J285" s="90">
        <f>IFERROR(VLOOKUP($G285,otherinfo,3,FALSE)," ")</f>
        <v/>
      </c>
    </row>
    <row r="286">
      <c r="A286" t="n">
        <v>39795</v>
      </c>
      <c r="B286" t="inlineStr">
        <is>
          <t>AnonFirst33, AnonLast33</t>
        </is>
      </c>
      <c r="C286" t="inlineStr">
        <is>
          <t>Manzanita</t>
        </is>
      </c>
      <c r="D286" t="n">
        <v>0</v>
      </c>
      <c r="E286" s="174" t="n"/>
      <c r="G286" s="63">
        <f>IFERROR(VLOOKUP($A286,sectionidss,5,FALSE)," ")</f>
        <v/>
      </c>
      <c r="H286" s="63">
        <f>IFERROR(VLOOKUP($G286,otherinfo,2,FALSE)," ")</f>
        <v/>
      </c>
      <c r="J286" s="90">
        <f>IFERROR(VLOOKUP($G286,otherinfo,3,FALSE)," ")</f>
        <v/>
      </c>
    </row>
    <row r="287">
      <c r="A287" t="n">
        <v>39795</v>
      </c>
      <c r="B287" t="inlineStr">
        <is>
          <t>AnonFirst33, AnonLast33</t>
        </is>
      </c>
      <c r="C287" t="inlineStr">
        <is>
          <t>Manzanita</t>
        </is>
      </c>
      <c r="D287" t="n">
        <v>0</v>
      </c>
      <c r="E287" s="174" t="n"/>
      <c r="G287" s="63">
        <f>IFERROR(VLOOKUP($A287,sectionidss,4,FALSE)," ")</f>
        <v/>
      </c>
      <c r="H287" s="63">
        <f>IFERROR(VLOOKUP($G287,otherinfo,2,FALSE)," ")</f>
        <v/>
      </c>
      <c r="J287" s="90">
        <f>IFERROR(VLOOKUP($G287,otherinfo,3,FALSE)," ")</f>
        <v/>
      </c>
    </row>
    <row r="288">
      <c r="A288" t="n">
        <v>39795</v>
      </c>
      <c r="B288" t="inlineStr">
        <is>
          <t>AnonFirst33, AnonLast33</t>
        </is>
      </c>
      <c r="C288" t="inlineStr">
        <is>
          <t>Manzanita</t>
        </is>
      </c>
      <c r="D288" t="n">
        <v>0</v>
      </c>
      <c r="E288" s="174" t="n"/>
      <c r="G288" s="63">
        <f>IFERROR(VLOOKUP($A288,sectionidss,3,FALSE)," ")</f>
        <v/>
      </c>
      <c r="H288" s="63">
        <f>IFERROR(VLOOKUP($G288,otherinfo,2,FALSE)," ")</f>
        <v/>
      </c>
      <c r="J288" s="90">
        <f>IFERROR(VLOOKUP($G288,otherinfo,3,FALSE)," ")</f>
        <v/>
      </c>
    </row>
    <row r="289">
      <c r="A289" t="n">
        <v>39795</v>
      </c>
      <c r="B289" t="inlineStr">
        <is>
          <t>AnonFirst33, AnonLast33</t>
        </is>
      </c>
      <c r="C289" t="inlineStr">
        <is>
          <t>Manzanita</t>
        </is>
      </c>
      <c r="D289" t="n">
        <v>0</v>
      </c>
      <c r="E289" s="174" t="n"/>
      <c r="G289" s="63">
        <f>IFERROR(VLOOKUP($A289,sectionidss,2,FALSE)," ")</f>
        <v/>
      </c>
      <c r="H289" s="63">
        <f>IFERROR(VLOOKUP($G289,otherinfo,2,FALSE)," ")</f>
        <v/>
      </c>
      <c r="J289" s="90">
        <f>IFERROR(VLOOKUP($G289,otherinfo,3,FALSE)," ")</f>
        <v/>
      </c>
    </row>
    <row r="290">
      <c r="A290" t="n">
        <v>35702</v>
      </c>
      <c r="B290" t="inlineStr">
        <is>
          <t>AnonFirst26, AnonLast26</t>
        </is>
      </c>
      <c r="C290" t="inlineStr">
        <is>
          <t>Manzanita</t>
        </is>
      </c>
      <c r="D290" t="n">
        <v>0</v>
      </c>
      <c r="E290" s="174" t="n"/>
      <c r="G290" s="63">
        <f>IFERROR(VLOOKUP($A290,sectionidss,7,FALSE)," ")</f>
        <v/>
      </c>
      <c r="H290" s="63">
        <f>IFERROR(VLOOKUP($G290,otherinfo,2,FALSE)," ")</f>
        <v/>
      </c>
      <c r="J290" s="90">
        <f>IFERROR(VLOOKUP($G290,otherinfo,3,FALSE)," ")</f>
        <v/>
      </c>
    </row>
    <row r="291">
      <c r="A291" t="n">
        <v>35702</v>
      </c>
      <c r="B291" t="inlineStr">
        <is>
          <t>AnonFirst26, AnonLast26</t>
        </is>
      </c>
      <c r="C291" t="inlineStr">
        <is>
          <t>Manzanita</t>
        </is>
      </c>
      <c r="D291" t="n">
        <v>0</v>
      </c>
      <c r="E291" s="174" t="n"/>
      <c r="G291" s="63">
        <f>IFERROR(VLOOKUP($A291,sectionidss,6,FALSE)," ")</f>
        <v/>
      </c>
      <c r="H291" s="63">
        <f>IFERROR(VLOOKUP($G291,otherinfo,2,FALSE)," ")</f>
        <v/>
      </c>
      <c r="J291" s="90">
        <f>IFERROR(VLOOKUP($G291,otherinfo,3,FALSE)," ")</f>
        <v/>
      </c>
      <c r="O291" s="86" t="n"/>
      <c r="P291" s="86" t="n"/>
    </row>
    <row r="292">
      <c r="A292" t="n">
        <v>35702</v>
      </c>
      <c r="B292" t="inlineStr">
        <is>
          <t>AnonFirst26, AnonLast26</t>
        </is>
      </c>
      <c r="C292" t="inlineStr">
        <is>
          <t>Manzanita</t>
        </is>
      </c>
      <c r="D292" t="n">
        <v>0</v>
      </c>
      <c r="E292" s="174" t="n"/>
      <c r="G292" s="63">
        <f>IFERROR(VLOOKUP($A292,sectionidss,5,FALSE)," ")</f>
        <v/>
      </c>
      <c r="H292" s="63">
        <f>IFERROR(VLOOKUP($G292,otherinfo,2,FALSE)," ")</f>
        <v/>
      </c>
      <c r="J292" s="90">
        <f>IFERROR(VLOOKUP($G292,otherinfo,3,FALSE)," ")</f>
        <v/>
      </c>
      <c r="O292" s="86" t="n"/>
      <c r="P292" s="86" t="n"/>
    </row>
    <row r="293">
      <c r="A293" t="n">
        <v>35702</v>
      </c>
      <c r="B293" t="inlineStr">
        <is>
          <t>AnonFirst26, AnonLast26</t>
        </is>
      </c>
      <c r="C293" t="inlineStr">
        <is>
          <t>Manzanita</t>
        </is>
      </c>
      <c r="D293" t="n">
        <v>0</v>
      </c>
      <c r="E293" s="174" t="n"/>
      <c r="G293" s="63">
        <f>IFERROR(VLOOKUP($A293,sectionidss,4,FALSE)," ")</f>
        <v/>
      </c>
      <c r="H293" s="63">
        <f>IFERROR(VLOOKUP($G293,otherinfo,2,FALSE)," ")</f>
        <v/>
      </c>
      <c r="J293" s="90">
        <f>IFERROR(VLOOKUP($G293,otherinfo,3,FALSE)," ")</f>
        <v/>
      </c>
      <c r="O293" s="86" t="n"/>
      <c r="P293" s="86" t="n"/>
    </row>
    <row r="294">
      <c r="A294" t="n">
        <v>35702</v>
      </c>
      <c r="B294" t="inlineStr">
        <is>
          <t>AnonFirst26, AnonLast26</t>
        </is>
      </c>
      <c r="C294" t="inlineStr">
        <is>
          <t>Manzanita</t>
        </is>
      </c>
      <c r="D294" t="n">
        <v>0</v>
      </c>
      <c r="E294" s="174" t="n"/>
      <c r="G294" s="63">
        <f>IFERROR(VLOOKUP($A294,sectionidss,3,FALSE)," ")</f>
        <v/>
      </c>
      <c r="H294" s="63">
        <f>IFERROR(VLOOKUP($G294,otherinfo,2,FALSE)," ")</f>
        <v/>
      </c>
      <c r="J294" s="90">
        <f>IFERROR(VLOOKUP($G294,otherinfo,3,FALSE)," ")</f>
        <v/>
      </c>
      <c r="O294" s="86" t="n"/>
      <c r="P294" s="86" t="n"/>
    </row>
    <row r="295">
      <c r="A295" t="n">
        <v>35702</v>
      </c>
      <c r="B295" t="inlineStr">
        <is>
          <t>AnonFirst26, AnonLast26</t>
        </is>
      </c>
      <c r="C295" t="inlineStr">
        <is>
          <t>Manzanita</t>
        </is>
      </c>
      <c r="D295" t="n">
        <v>0</v>
      </c>
      <c r="E295" s="174" t="n"/>
      <c r="G295" s="63">
        <f>IFERROR(VLOOKUP($A295,sectionidss,2,FALSE)," ")</f>
        <v/>
      </c>
      <c r="H295" s="63">
        <f>IFERROR(VLOOKUP($G295,otherinfo,2,FALSE)," ")</f>
        <v/>
      </c>
      <c r="J295" s="90">
        <f>IFERROR(VLOOKUP($G295,otherinfo,3,FALSE)," ")</f>
        <v/>
      </c>
      <c r="O295" s="86" t="n"/>
      <c r="P295" s="86" t="n"/>
    </row>
    <row r="296">
      <c r="A296" t="n">
        <v>35178</v>
      </c>
      <c r="B296" t="inlineStr">
        <is>
          <t>AnonFirst46, AnonLast46</t>
        </is>
      </c>
      <c r="C296" t="inlineStr">
        <is>
          <t>Manzanita</t>
        </is>
      </c>
      <c r="D296" t="n">
        <v>0</v>
      </c>
      <c r="E296" s="174" t="n"/>
      <c r="G296" s="63">
        <f>IFERROR(VLOOKUP($A296,sectionidss,7,FALSE)," ")</f>
        <v/>
      </c>
      <c r="H296" s="63">
        <f>IFERROR(VLOOKUP($G296,otherinfo,2,FALSE)," ")</f>
        <v/>
      </c>
      <c r="J296" s="90">
        <f>IFERROR(VLOOKUP($G296,otherinfo,3,FALSE)," ")</f>
        <v/>
      </c>
      <c r="O296" s="86" t="n"/>
      <c r="P296" s="86" t="n"/>
    </row>
    <row r="297">
      <c r="A297" t="n">
        <v>35178</v>
      </c>
      <c r="B297" t="inlineStr">
        <is>
          <t>AnonFirst46, AnonLast46</t>
        </is>
      </c>
      <c r="C297" t="inlineStr">
        <is>
          <t>Manzanita</t>
        </is>
      </c>
      <c r="D297" t="n">
        <v>0</v>
      </c>
      <c r="E297" s="174" t="n"/>
      <c r="G297" s="63">
        <f>IFERROR(VLOOKUP($A297,sectionidss,6,FALSE)," ")</f>
        <v/>
      </c>
      <c r="H297" s="63">
        <f>IFERROR(VLOOKUP($G297,otherinfo,2,FALSE)," ")</f>
        <v/>
      </c>
      <c r="J297" s="90">
        <f>IFERROR(VLOOKUP($G297,otherinfo,3,FALSE)," ")</f>
        <v/>
      </c>
      <c r="O297" s="86" t="n"/>
      <c r="P297" s="86" t="n"/>
    </row>
    <row r="298">
      <c r="A298" t="n">
        <v>35178</v>
      </c>
      <c r="B298" t="inlineStr">
        <is>
          <t>AnonFirst46, AnonLast46</t>
        </is>
      </c>
      <c r="C298" t="inlineStr">
        <is>
          <t>Manzanita</t>
        </is>
      </c>
      <c r="D298" t="n">
        <v>0</v>
      </c>
      <c r="E298" s="174" t="n"/>
      <c r="G298" s="63">
        <f>IFERROR(VLOOKUP($A298,sectionidss,5,FALSE)," ")</f>
        <v/>
      </c>
      <c r="H298" s="63">
        <f>IFERROR(VLOOKUP($G298,otherinfo,2,FALSE)," ")</f>
        <v/>
      </c>
      <c r="J298" s="90">
        <f>IFERROR(VLOOKUP($G298,otherinfo,3,FALSE)," ")</f>
        <v/>
      </c>
      <c r="O298" s="86" t="n"/>
      <c r="P298" s="86" t="n"/>
    </row>
    <row r="299">
      <c r="A299" t="n">
        <v>35178</v>
      </c>
      <c r="B299" t="inlineStr">
        <is>
          <t>AnonFirst46, AnonLast46</t>
        </is>
      </c>
      <c r="C299" t="inlineStr">
        <is>
          <t>Manzanita</t>
        </is>
      </c>
      <c r="D299" t="n">
        <v>0</v>
      </c>
      <c r="E299" s="174" t="n"/>
      <c r="G299" s="63">
        <f>IFERROR(VLOOKUP($A299,sectionidss,4,FALSE)," ")</f>
        <v/>
      </c>
      <c r="H299" s="63">
        <f>IFERROR(VLOOKUP($G299,otherinfo,2,FALSE)," ")</f>
        <v/>
      </c>
      <c r="J299" s="90">
        <f>IFERROR(VLOOKUP($G299,otherinfo,3,FALSE)," ")</f>
        <v/>
      </c>
      <c r="O299" s="86" t="n"/>
      <c r="P299" s="86" t="n"/>
    </row>
    <row r="300">
      <c r="A300" t="n">
        <v>35178</v>
      </c>
      <c r="B300" t="inlineStr">
        <is>
          <t>AnonFirst46, AnonLast46</t>
        </is>
      </c>
      <c r="C300" t="inlineStr">
        <is>
          <t>Manzanita</t>
        </is>
      </c>
      <c r="D300" t="n">
        <v>0</v>
      </c>
      <c r="E300" s="174" t="n"/>
      <c r="G300" s="63">
        <f>IFERROR(VLOOKUP($A300,sectionidss,3,FALSE)," ")</f>
        <v/>
      </c>
      <c r="H300" s="63">
        <f>IFERROR(VLOOKUP($G300,otherinfo,2,FALSE)," ")</f>
        <v/>
      </c>
      <c r="J300" s="90">
        <f>IFERROR(VLOOKUP($G300,otherinfo,3,FALSE)," ")</f>
        <v/>
      </c>
      <c r="O300" s="86" t="n"/>
      <c r="P300" s="86" t="n"/>
    </row>
    <row r="301">
      <c r="A301" t="n">
        <v>35178</v>
      </c>
      <c r="B301" t="inlineStr">
        <is>
          <t>AnonFirst46, AnonLast46</t>
        </is>
      </c>
      <c r="C301" t="inlineStr">
        <is>
          <t>Manzanita</t>
        </is>
      </c>
      <c r="D301" t="n">
        <v>0</v>
      </c>
      <c r="E301" s="174" t="n"/>
      <c r="G301" s="63">
        <f>IFERROR(VLOOKUP($A301,sectionidss,2,FALSE)," ")</f>
        <v/>
      </c>
      <c r="H301" s="63">
        <f>IFERROR(VLOOKUP($G301,otherinfo,2,FALSE)," ")</f>
        <v/>
      </c>
      <c r="J301" s="90">
        <f>IFERROR(VLOOKUP($G301,otherinfo,3,FALSE)," ")</f>
        <v/>
      </c>
      <c r="O301" s="86" t="n"/>
      <c r="P301" s="86" t="n"/>
    </row>
    <row r="302">
      <c r="A302" t="n">
        <v>35168</v>
      </c>
      <c r="B302" t="inlineStr">
        <is>
          <t>AnonFirst91, AnonLast91</t>
        </is>
      </c>
      <c r="C302" t="inlineStr">
        <is>
          <t>Manzanita</t>
        </is>
      </c>
      <c r="D302" t="n">
        <v>0</v>
      </c>
      <c r="E302" s="174" t="n"/>
      <c r="G302" s="63">
        <f>IFERROR(VLOOKUP($A302,sectionidss,7,FALSE)," ")</f>
        <v/>
      </c>
      <c r="H302" s="63">
        <f>IFERROR(VLOOKUP($G302,otherinfo,2,FALSE)," ")</f>
        <v/>
      </c>
      <c r="J302" s="90">
        <f>IFERROR(VLOOKUP($G302,otherinfo,3,FALSE)," ")</f>
        <v/>
      </c>
      <c r="O302" s="86" t="n"/>
      <c r="P302" s="86" t="n"/>
    </row>
    <row r="303">
      <c r="A303" t="n">
        <v>35168</v>
      </c>
      <c r="B303" t="inlineStr">
        <is>
          <t>AnonFirst91, AnonLast91</t>
        </is>
      </c>
      <c r="C303" t="inlineStr">
        <is>
          <t>Manzanita</t>
        </is>
      </c>
      <c r="D303" t="n">
        <v>0</v>
      </c>
      <c r="E303" s="174" t="n"/>
      <c r="G303" s="63">
        <f>IFERROR(VLOOKUP($A303,sectionidss,6,FALSE)," ")</f>
        <v/>
      </c>
      <c r="H303" s="63">
        <f>IFERROR(VLOOKUP($G303,otherinfo,2,FALSE)," ")</f>
        <v/>
      </c>
      <c r="J303" s="90">
        <f>IFERROR(VLOOKUP($G303,otherinfo,3,FALSE)," ")</f>
        <v/>
      </c>
      <c r="O303" s="86" t="n"/>
      <c r="P303" s="86" t="n"/>
    </row>
    <row r="304">
      <c r="A304" t="n">
        <v>35168</v>
      </c>
      <c r="B304" t="inlineStr">
        <is>
          <t>AnonFirst91, AnonLast91</t>
        </is>
      </c>
      <c r="C304" t="inlineStr">
        <is>
          <t>Manzanita</t>
        </is>
      </c>
      <c r="D304" t="n">
        <v>0</v>
      </c>
      <c r="E304" s="174" t="n"/>
      <c r="G304" s="63">
        <f>IFERROR(VLOOKUP($A304,sectionidss,5,FALSE)," ")</f>
        <v/>
      </c>
      <c r="H304" s="63">
        <f>IFERROR(VLOOKUP($G304,otherinfo,2,FALSE)," ")</f>
        <v/>
      </c>
      <c r="J304" s="90">
        <f>IFERROR(VLOOKUP($G304,otherinfo,3,FALSE)," ")</f>
        <v/>
      </c>
      <c r="O304" s="86" t="n"/>
      <c r="P304" s="86" t="n"/>
    </row>
    <row r="305">
      <c r="A305" t="n">
        <v>35168</v>
      </c>
      <c r="B305" t="inlineStr">
        <is>
          <t>AnonFirst91, AnonLast91</t>
        </is>
      </c>
      <c r="C305" t="inlineStr">
        <is>
          <t>Manzanita</t>
        </is>
      </c>
      <c r="D305" t="n">
        <v>0</v>
      </c>
      <c r="E305" s="174" t="n"/>
      <c r="G305" s="63">
        <f>IFERROR(VLOOKUP($A305,sectionidss,4,FALSE)," ")</f>
        <v/>
      </c>
      <c r="H305" s="63">
        <f>IFERROR(VLOOKUP($G305,otherinfo,2,FALSE)," ")</f>
        <v/>
      </c>
      <c r="J305" s="90">
        <f>IFERROR(VLOOKUP($G305,otherinfo,3,FALSE)," ")</f>
        <v/>
      </c>
      <c r="O305" s="86" t="n"/>
      <c r="P305" s="86" t="n"/>
    </row>
    <row r="306">
      <c r="A306" t="n">
        <v>35168</v>
      </c>
      <c r="B306" t="inlineStr">
        <is>
          <t>AnonFirst91, AnonLast91</t>
        </is>
      </c>
      <c r="C306" t="inlineStr">
        <is>
          <t>Manzanita</t>
        </is>
      </c>
      <c r="D306" t="n">
        <v>0</v>
      </c>
      <c r="E306" s="174" t="n"/>
      <c r="G306" s="63">
        <f>IFERROR(VLOOKUP($A306,sectionidss,3,FALSE)," ")</f>
        <v/>
      </c>
      <c r="H306" s="63">
        <f>IFERROR(VLOOKUP($G306,otherinfo,2,FALSE)," ")</f>
        <v/>
      </c>
      <c r="J306" s="90">
        <f>IFERROR(VLOOKUP($G306,otherinfo,3,FALSE)," ")</f>
        <v/>
      </c>
      <c r="O306" s="86" t="n"/>
      <c r="P306" s="86" t="n"/>
    </row>
    <row r="307">
      <c r="A307" t="n">
        <v>35168</v>
      </c>
      <c r="B307" t="inlineStr">
        <is>
          <t>AnonFirst91, AnonLast91</t>
        </is>
      </c>
      <c r="C307" t="inlineStr">
        <is>
          <t>Manzanita</t>
        </is>
      </c>
      <c r="D307" t="n">
        <v>0</v>
      </c>
      <c r="E307" s="174" t="n"/>
      <c r="G307" s="63">
        <f>IFERROR(VLOOKUP($A307,sectionidss,2,FALSE)," ")</f>
        <v/>
      </c>
      <c r="H307" s="63">
        <f>IFERROR(VLOOKUP($G307,otherinfo,2,FALSE)," ")</f>
        <v/>
      </c>
      <c r="J307" s="90">
        <f>IFERROR(VLOOKUP($G307,otherinfo,3,FALSE)," ")</f>
        <v/>
      </c>
      <c r="O307" s="86" t="n"/>
      <c r="P307" s="86" t="n"/>
    </row>
    <row r="308">
      <c r="A308" t="n">
        <v>35075</v>
      </c>
      <c r="B308" t="inlineStr">
        <is>
          <t>AnonFirst67, AnonLast67</t>
        </is>
      </c>
      <c r="C308" t="inlineStr">
        <is>
          <t>Manzanita</t>
        </is>
      </c>
      <c r="D308" t="n">
        <v>0</v>
      </c>
      <c r="E308" s="174" t="n"/>
      <c r="G308" s="63">
        <f>IFERROR(VLOOKUP($A308,sectionidss,7,FALSE)," ")</f>
        <v/>
      </c>
      <c r="H308" s="63">
        <f>IFERROR(VLOOKUP($G308,otherinfo,2,FALSE)," ")</f>
        <v/>
      </c>
      <c r="J308" s="90">
        <f>IFERROR(VLOOKUP($G308,otherinfo,3,FALSE)," ")</f>
        <v/>
      </c>
      <c r="O308" s="86" t="n"/>
      <c r="P308" s="86" t="n"/>
    </row>
    <row r="309">
      <c r="A309" t="n">
        <v>35075</v>
      </c>
      <c r="B309" t="inlineStr">
        <is>
          <t>AnonFirst67, AnonLast67</t>
        </is>
      </c>
      <c r="C309" t="inlineStr">
        <is>
          <t>Manzanita</t>
        </is>
      </c>
      <c r="D309" t="n">
        <v>0</v>
      </c>
      <c r="E309" s="174" t="n"/>
      <c r="G309" s="63">
        <f>IFERROR(VLOOKUP($A309,sectionidss,6,FALSE)," ")</f>
        <v/>
      </c>
      <c r="H309" s="63">
        <f>IFERROR(VLOOKUP($G309,otherinfo,2,FALSE)," ")</f>
        <v/>
      </c>
      <c r="J309" s="90">
        <f>IFERROR(VLOOKUP($G309,otherinfo,3,FALSE)," ")</f>
        <v/>
      </c>
      <c r="O309" s="86" t="n"/>
      <c r="P309" s="86" t="n"/>
    </row>
    <row r="310">
      <c r="A310" t="n">
        <v>35075</v>
      </c>
      <c r="B310" t="inlineStr">
        <is>
          <t>AnonFirst67, AnonLast67</t>
        </is>
      </c>
      <c r="C310" t="inlineStr">
        <is>
          <t>Manzanita</t>
        </is>
      </c>
      <c r="D310" t="n">
        <v>0</v>
      </c>
      <c r="E310" s="174" t="n"/>
      <c r="G310" s="63">
        <f>IFERROR(VLOOKUP($A310,sectionidss,5,FALSE)," ")</f>
        <v/>
      </c>
      <c r="H310" s="63">
        <f>IFERROR(VLOOKUP($G310,otherinfo,2,FALSE)," ")</f>
        <v/>
      </c>
      <c r="J310" s="90">
        <f>IFERROR(VLOOKUP($G310,otherinfo,3,FALSE)," ")</f>
        <v/>
      </c>
      <c r="O310" s="86" t="n"/>
      <c r="P310" s="86" t="n"/>
    </row>
    <row r="311">
      <c r="A311" t="n">
        <v>35075</v>
      </c>
      <c r="B311" t="inlineStr">
        <is>
          <t>AnonFirst67, AnonLast67</t>
        </is>
      </c>
      <c r="C311" t="inlineStr">
        <is>
          <t>Manzanita</t>
        </is>
      </c>
      <c r="D311" t="n">
        <v>0</v>
      </c>
      <c r="E311" s="174" t="n"/>
      <c r="G311" s="63">
        <f>IFERROR(VLOOKUP($A311,sectionidss,4,FALSE)," ")</f>
        <v/>
      </c>
      <c r="H311" s="63">
        <f>IFERROR(VLOOKUP($G311,otherinfo,2,FALSE)," ")</f>
        <v/>
      </c>
      <c r="J311" s="90">
        <f>IFERROR(VLOOKUP($G311,otherinfo,3,FALSE)," ")</f>
        <v/>
      </c>
      <c r="O311" s="86" t="n"/>
      <c r="P311" s="86" t="n"/>
    </row>
    <row r="312">
      <c r="A312" t="n">
        <v>35075</v>
      </c>
      <c r="B312" t="inlineStr">
        <is>
          <t>AnonFirst67, AnonLast67</t>
        </is>
      </c>
      <c r="C312" t="inlineStr">
        <is>
          <t>Manzanita</t>
        </is>
      </c>
      <c r="D312" t="n">
        <v>0</v>
      </c>
      <c r="E312" s="174" t="n"/>
      <c r="G312" s="63">
        <f>IFERROR(VLOOKUP($A312,sectionidss,3,FALSE)," ")</f>
        <v/>
      </c>
      <c r="H312" s="63">
        <f>IFERROR(VLOOKUP($G312,otherinfo,2,FALSE)," ")</f>
        <v/>
      </c>
      <c r="J312" s="90">
        <f>IFERROR(VLOOKUP($G312,otherinfo,3,FALSE)," ")</f>
        <v/>
      </c>
      <c r="O312" s="86" t="n"/>
      <c r="P312" s="86" t="n"/>
    </row>
    <row r="313">
      <c r="A313" t="n">
        <v>35075</v>
      </c>
      <c r="B313" t="inlineStr">
        <is>
          <t>AnonFirst67, AnonLast67</t>
        </is>
      </c>
      <c r="C313" t="inlineStr">
        <is>
          <t>Manzanita</t>
        </is>
      </c>
      <c r="D313" t="n">
        <v>0</v>
      </c>
      <c r="E313" s="174" t="n"/>
      <c r="G313" s="63">
        <f>IFERROR(VLOOKUP($A313,sectionidss,2,FALSE)," ")</f>
        <v/>
      </c>
      <c r="H313" s="63">
        <f>IFERROR(VLOOKUP($G313,otherinfo,2,FALSE)," ")</f>
        <v/>
      </c>
      <c r="J313" s="90">
        <f>IFERROR(VLOOKUP($G313,otherinfo,3,FALSE)," ")</f>
        <v/>
      </c>
      <c r="O313" s="86" t="n"/>
      <c r="P313" s="86" t="n"/>
    </row>
    <row r="314">
      <c r="A314" t="n">
        <v>37098</v>
      </c>
      <c r="B314" t="inlineStr">
        <is>
          <t>AnonFirst92, AnonLast92</t>
        </is>
      </c>
      <c r="C314" t="inlineStr">
        <is>
          <t>Manzanita</t>
        </is>
      </c>
      <c r="D314" t="n">
        <v>0</v>
      </c>
      <c r="E314" s="174" t="n"/>
      <c r="G314" s="63">
        <f>IFERROR(VLOOKUP($A314,sectionidss,7,FALSE)," ")</f>
        <v/>
      </c>
      <c r="H314" s="63">
        <f>IFERROR(VLOOKUP($G314,otherinfo,2,FALSE)," ")</f>
        <v/>
      </c>
      <c r="J314" s="90">
        <f>IFERROR(VLOOKUP($G314,otherinfo,3,FALSE)," ")</f>
        <v/>
      </c>
      <c r="O314" s="86" t="n"/>
      <c r="P314" s="86" t="n"/>
    </row>
    <row r="315">
      <c r="A315" t="n">
        <v>37098</v>
      </c>
      <c r="B315" t="inlineStr">
        <is>
          <t>AnonFirst92, AnonLast92</t>
        </is>
      </c>
      <c r="C315" t="inlineStr">
        <is>
          <t>Manzanita</t>
        </is>
      </c>
      <c r="D315" t="n">
        <v>0</v>
      </c>
      <c r="E315" s="174" t="n"/>
      <c r="G315" s="63">
        <f>IFERROR(VLOOKUP($A315,sectionidss,6,FALSE)," ")</f>
        <v/>
      </c>
      <c r="H315" s="63">
        <f>IFERROR(VLOOKUP($G315,otherinfo,2,FALSE)," ")</f>
        <v/>
      </c>
      <c r="J315" s="90">
        <f>IFERROR(VLOOKUP($G315,otherinfo,3,FALSE)," ")</f>
        <v/>
      </c>
      <c r="O315" s="86" t="n"/>
      <c r="P315" s="86" t="n"/>
    </row>
    <row r="316">
      <c r="A316" t="n">
        <v>37098</v>
      </c>
      <c r="B316" t="inlineStr">
        <is>
          <t>AnonFirst92, AnonLast92</t>
        </is>
      </c>
      <c r="C316" t="inlineStr">
        <is>
          <t>Manzanita</t>
        </is>
      </c>
      <c r="D316" t="n">
        <v>0</v>
      </c>
      <c r="E316" s="174" t="n"/>
      <c r="G316" s="63">
        <f>IFERROR(VLOOKUP($A316,sectionidss,5,FALSE)," ")</f>
        <v/>
      </c>
      <c r="H316" s="63">
        <f>IFERROR(VLOOKUP($G316,otherinfo,2,FALSE)," ")</f>
        <v/>
      </c>
      <c r="J316" s="90">
        <f>IFERROR(VLOOKUP($G316,otherinfo,3,FALSE)," ")</f>
        <v/>
      </c>
      <c r="O316" s="86" t="n"/>
      <c r="P316" s="86" t="n"/>
    </row>
    <row r="317">
      <c r="A317" t="n">
        <v>37098</v>
      </c>
      <c r="B317" t="inlineStr">
        <is>
          <t>AnonFirst92, AnonLast92</t>
        </is>
      </c>
      <c r="C317" t="inlineStr">
        <is>
          <t>Manzanita</t>
        </is>
      </c>
      <c r="D317" t="n">
        <v>0</v>
      </c>
      <c r="E317" s="174" t="n"/>
      <c r="G317" s="63">
        <f>IFERROR(VLOOKUP($A317,sectionidss,4,FALSE)," ")</f>
        <v/>
      </c>
      <c r="H317" s="63">
        <f>IFERROR(VLOOKUP($G317,otherinfo,2,FALSE)," ")</f>
        <v/>
      </c>
      <c r="J317" s="90">
        <f>IFERROR(VLOOKUP($G317,otherinfo,3,FALSE)," ")</f>
        <v/>
      </c>
      <c r="O317" s="86" t="n"/>
      <c r="P317" s="86" t="n"/>
    </row>
    <row r="318">
      <c r="A318" t="n">
        <v>37098</v>
      </c>
      <c r="B318" t="inlineStr">
        <is>
          <t>AnonFirst92, AnonLast92</t>
        </is>
      </c>
      <c r="C318" t="inlineStr">
        <is>
          <t>Manzanita</t>
        </is>
      </c>
      <c r="D318" t="n">
        <v>0</v>
      </c>
      <c r="E318" s="174" t="n"/>
      <c r="G318" s="63">
        <f>IFERROR(VLOOKUP($A318,sectionidss,3,FALSE)," ")</f>
        <v/>
      </c>
      <c r="H318" s="63">
        <f>IFERROR(VLOOKUP($G318,otherinfo,2,FALSE)," ")</f>
        <v/>
      </c>
      <c r="J318" s="90">
        <f>IFERROR(VLOOKUP($G318,otherinfo,3,FALSE)," ")</f>
        <v/>
      </c>
      <c r="O318" s="86" t="n"/>
      <c r="P318" s="86" t="n"/>
    </row>
    <row r="319">
      <c r="A319" t="n">
        <v>37098</v>
      </c>
      <c r="B319" t="inlineStr">
        <is>
          <t>AnonFirst92, AnonLast92</t>
        </is>
      </c>
      <c r="C319" t="inlineStr">
        <is>
          <t>Manzanita</t>
        </is>
      </c>
      <c r="D319" t="n">
        <v>0</v>
      </c>
      <c r="E319" s="174" t="n"/>
      <c r="G319" s="63">
        <f>IFERROR(VLOOKUP($A319,sectionidss,2,FALSE)," ")</f>
        <v/>
      </c>
      <c r="H319" s="63">
        <f>IFERROR(VLOOKUP($G319,otherinfo,2,FALSE)," ")</f>
        <v/>
      </c>
      <c r="J319" s="90">
        <f>IFERROR(VLOOKUP($G319,otherinfo,3,FALSE)," ")</f>
        <v/>
      </c>
      <c r="O319" s="86" t="n"/>
      <c r="P319" s="86" t="n"/>
    </row>
    <row r="320">
      <c r="A320" t="n">
        <v>35704</v>
      </c>
      <c r="C320" t="inlineStr">
        <is>
          <t>Manzanita</t>
        </is>
      </c>
      <c r="D320" t="n">
        <v>0</v>
      </c>
      <c r="E320" s="174" t="n"/>
      <c r="G320" s="63">
        <f>IFERROR(VLOOKUP($A320,sectionidss,7,FALSE)," ")</f>
        <v/>
      </c>
      <c r="H320" s="63">
        <f>IFERROR(VLOOKUP($G320,otherinfo,2,FALSE)," ")</f>
        <v/>
      </c>
      <c r="J320" s="90">
        <f>IFERROR(VLOOKUP($G320,otherinfo,3,FALSE)," ")</f>
        <v/>
      </c>
      <c r="O320" s="86" t="n"/>
      <c r="P320" s="86" t="n"/>
    </row>
    <row r="321">
      <c r="A321" t="n">
        <v>35704</v>
      </c>
      <c r="C321" t="inlineStr">
        <is>
          <t>Manzanita</t>
        </is>
      </c>
      <c r="D321" t="n">
        <v>0</v>
      </c>
      <c r="E321" s="174" t="n"/>
      <c r="G321" s="63">
        <f>IFERROR(VLOOKUP($A321,sectionidss,6,FALSE)," ")</f>
        <v/>
      </c>
      <c r="H321" s="63">
        <f>IFERROR(VLOOKUP($G321,otherinfo,2,FALSE)," ")</f>
        <v/>
      </c>
      <c r="J321" s="90">
        <f>IFERROR(VLOOKUP($G321,otherinfo,3,FALSE)," ")</f>
        <v/>
      </c>
      <c r="O321" s="86" t="n"/>
      <c r="P321" s="86" t="n"/>
    </row>
    <row r="322">
      <c r="A322" t="n">
        <v>35704</v>
      </c>
      <c r="C322" t="inlineStr">
        <is>
          <t>Manzanita</t>
        </is>
      </c>
      <c r="D322" t="n">
        <v>0</v>
      </c>
      <c r="E322" s="174" t="n"/>
      <c r="G322" s="63">
        <f>IFERROR(VLOOKUP($A322,sectionidss,5,FALSE)," ")</f>
        <v/>
      </c>
      <c r="H322" s="63">
        <f>IFERROR(VLOOKUP($G322,otherinfo,2,FALSE)," ")</f>
        <v/>
      </c>
      <c r="J322" s="90">
        <f>IFERROR(VLOOKUP($G322,otherinfo,3,FALSE)," ")</f>
        <v/>
      </c>
      <c r="O322" s="86" t="n"/>
      <c r="P322" s="86" t="n"/>
    </row>
    <row r="323">
      <c r="A323" t="n">
        <v>35704</v>
      </c>
      <c r="C323" t="inlineStr">
        <is>
          <t>Manzanita</t>
        </is>
      </c>
      <c r="D323" t="n">
        <v>0</v>
      </c>
      <c r="E323" s="174" t="n"/>
      <c r="G323" s="63">
        <f>IFERROR(VLOOKUP($A323,sectionidss,4,FALSE)," ")</f>
        <v/>
      </c>
      <c r="H323" s="63">
        <f>IFERROR(VLOOKUP($G323,otherinfo,2,FALSE)," ")</f>
        <v/>
      </c>
      <c r="J323" s="90">
        <f>IFERROR(VLOOKUP($G323,otherinfo,3,FALSE)," ")</f>
        <v/>
      </c>
      <c r="O323" s="86" t="n"/>
      <c r="P323" s="86" t="n"/>
    </row>
    <row r="324">
      <c r="A324" t="n">
        <v>35704</v>
      </c>
      <c r="C324" t="inlineStr">
        <is>
          <t>Manzanita</t>
        </is>
      </c>
      <c r="D324" t="n">
        <v>0</v>
      </c>
      <c r="E324" s="174" t="n"/>
      <c r="G324" s="63">
        <f>IFERROR(VLOOKUP($A324,sectionidss,3,FALSE)," ")</f>
        <v/>
      </c>
      <c r="H324" s="63">
        <f>IFERROR(VLOOKUP($G324,otherinfo,2,FALSE)," ")</f>
        <v/>
      </c>
      <c r="J324" s="90">
        <f>IFERROR(VLOOKUP($G324,otherinfo,3,FALSE)," ")</f>
        <v/>
      </c>
      <c r="O324" s="86" t="n"/>
      <c r="P324" s="86" t="n"/>
    </row>
    <row r="325">
      <c r="A325" t="n">
        <v>35704</v>
      </c>
      <c r="C325" t="inlineStr">
        <is>
          <t>Manzanita</t>
        </is>
      </c>
      <c r="D325" t="n">
        <v>0</v>
      </c>
      <c r="E325" s="174" t="n"/>
      <c r="G325" s="63">
        <f>IFERROR(VLOOKUP($A325,sectionidss,2,FALSE)," ")</f>
        <v/>
      </c>
      <c r="H325" s="63">
        <f>IFERROR(VLOOKUP($G325,otherinfo,2,FALSE)," ")</f>
        <v/>
      </c>
      <c r="J325" s="90">
        <f>IFERROR(VLOOKUP($G325,otherinfo,3,FALSE)," ")</f>
        <v/>
      </c>
      <c r="O325" s="86" t="n"/>
      <c r="P325" s="86" t="n"/>
    </row>
    <row r="326">
      <c r="A326" t="n">
        <v>35546</v>
      </c>
      <c r="B326" t="inlineStr">
        <is>
          <t>AnonFirst112, AnonLast112</t>
        </is>
      </c>
      <c r="C326" t="inlineStr">
        <is>
          <t>Manzanita</t>
        </is>
      </c>
      <c r="D326" t="n">
        <v>0</v>
      </c>
      <c r="E326" s="174" t="n"/>
      <c r="G326" s="63">
        <f>IFERROR(VLOOKUP($A326,sectionidss,7,FALSE)," ")</f>
        <v/>
      </c>
      <c r="H326" s="63">
        <f>IFERROR(VLOOKUP($G326,otherinfo,2,FALSE)," ")</f>
        <v/>
      </c>
      <c r="J326" s="90">
        <f>IFERROR(VLOOKUP($G326,otherinfo,3,FALSE)," ")</f>
        <v/>
      </c>
      <c r="O326" s="86" t="n"/>
      <c r="P326" s="86" t="n"/>
    </row>
    <row r="327">
      <c r="A327" t="n">
        <v>35546</v>
      </c>
      <c r="B327" t="inlineStr">
        <is>
          <t>AnonFirst112, AnonLast112</t>
        </is>
      </c>
      <c r="C327" t="inlineStr">
        <is>
          <t>Manzanita</t>
        </is>
      </c>
      <c r="D327" t="n">
        <v>0</v>
      </c>
      <c r="E327" s="174" t="n"/>
      <c r="G327" s="63">
        <f>IFERROR(VLOOKUP($A327,sectionidss,6,FALSE)," ")</f>
        <v/>
      </c>
      <c r="H327" s="63">
        <f>IFERROR(VLOOKUP($G327,otherinfo,2,FALSE)," ")</f>
        <v/>
      </c>
      <c r="J327" s="90">
        <f>IFERROR(VLOOKUP($G327,otherinfo,3,FALSE)," ")</f>
        <v/>
      </c>
      <c r="O327" s="86" t="n"/>
      <c r="P327" s="86" t="n"/>
    </row>
    <row r="328">
      <c r="A328" t="n">
        <v>35546</v>
      </c>
      <c r="B328" t="inlineStr">
        <is>
          <t>AnonFirst112, AnonLast112</t>
        </is>
      </c>
      <c r="C328" t="inlineStr">
        <is>
          <t>Manzanita</t>
        </is>
      </c>
      <c r="D328" t="n">
        <v>0</v>
      </c>
      <c r="E328" s="174" t="n"/>
      <c r="G328" s="63">
        <f>IFERROR(VLOOKUP($A328,sectionidss,5,FALSE)," ")</f>
        <v/>
      </c>
      <c r="H328" s="63">
        <f>IFERROR(VLOOKUP($G328,otherinfo,2,FALSE)," ")</f>
        <v/>
      </c>
      <c r="J328" s="90">
        <f>IFERROR(VLOOKUP($G328,otherinfo,3,FALSE)," ")</f>
        <v/>
      </c>
      <c r="O328" s="86" t="n"/>
      <c r="P328" s="86" t="n"/>
    </row>
    <row r="329">
      <c r="A329" t="n">
        <v>35546</v>
      </c>
      <c r="B329" t="inlineStr">
        <is>
          <t>AnonFirst112, AnonLast112</t>
        </is>
      </c>
      <c r="C329" t="inlineStr">
        <is>
          <t>Manzanita</t>
        </is>
      </c>
      <c r="D329" t="n">
        <v>0</v>
      </c>
      <c r="E329" s="174" t="n"/>
      <c r="G329" s="63">
        <f>IFERROR(VLOOKUP($A329,sectionidss,4,FALSE)," ")</f>
        <v/>
      </c>
      <c r="H329" s="63">
        <f>IFERROR(VLOOKUP($G329,otherinfo,2,FALSE)," ")</f>
        <v/>
      </c>
      <c r="J329" s="90">
        <f>IFERROR(VLOOKUP($G329,otherinfo,3,FALSE)," ")</f>
        <v/>
      </c>
      <c r="O329" s="86" t="n"/>
      <c r="P329" s="86" t="n"/>
    </row>
    <row r="330">
      <c r="A330" t="n">
        <v>35546</v>
      </c>
      <c r="B330" t="inlineStr">
        <is>
          <t>AnonFirst112, AnonLast112</t>
        </is>
      </c>
      <c r="C330" t="inlineStr">
        <is>
          <t>Manzanita</t>
        </is>
      </c>
      <c r="D330" t="n">
        <v>0</v>
      </c>
      <c r="E330" s="174" t="n"/>
      <c r="G330" s="63">
        <f>IFERROR(VLOOKUP($A330,sectionidss,3,FALSE)," ")</f>
        <v/>
      </c>
      <c r="H330" s="63">
        <f>IFERROR(VLOOKUP($G330,otherinfo,2,FALSE)," ")</f>
        <v/>
      </c>
      <c r="J330" s="90">
        <f>IFERROR(VLOOKUP($G330,otherinfo,3,FALSE)," ")</f>
        <v/>
      </c>
      <c r="O330" s="86" t="n"/>
      <c r="P330" s="86" t="n"/>
    </row>
    <row r="331">
      <c r="A331" t="n">
        <v>35546</v>
      </c>
      <c r="B331" t="inlineStr">
        <is>
          <t>AnonFirst112, AnonLast112</t>
        </is>
      </c>
      <c r="C331" t="inlineStr">
        <is>
          <t>Manzanita</t>
        </is>
      </c>
      <c r="D331" t="n">
        <v>0</v>
      </c>
      <c r="E331" s="174" t="n"/>
      <c r="G331" s="63">
        <f>IFERROR(VLOOKUP($A331,sectionidss,2,FALSE)," ")</f>
        <v/>
      </c>
      <c r="H331" s="63">
        <f>IFERROR(VLOOKUP($G331,otherinfo,2,FALSE)," ")</f>
        <v/>
      </c>
      <c r="J331" s="90">
        <f>IFERROR(VLOOKUP($G331,otherinfo,3,FALSE)," ")</f>
        <v/>
      </c>
      <c r="O331" s="86" t="n"/>
      <c r="P331" s="86" t="n"/>
    </row>
    <row r="332">
      <c r="A332" t="n">
        <v>38853</v>
      </c>
      <c r="C332" t="inlineStr">
        <is>
          <t>Manzanita</t>
        </is>
      </c>
      <c r="D332" t="n">
        <v>0</v>
      </c>
      <c r="E332" s="174" t="n"/>
      <c r="G332" s="63">
        <f>IFERROR(VLOOKUP($A332,sectionidss,7,FALSE)," ")</f>
        <v/>
      </c>
      <c r="H332" s="63">
        <f>IFERROR(VLOOKUP($G332,otherinfo,2,FALSE)," ")</f>
        <v/>
      </c>
      <c r="J332" s="90">
        <f>IFERROR(VLOOKUP($G332,otherinfo,3,FALSE)," ")</f>
        <v/>
      </c>
      <c r="O332" s="86" t="n"/>
      <c r="P332" s="86" t="n"/>
    </row>
    <row r="333">
      <c r="A333" t="n">
        <v>38853</v>
      </c>
      <c r="C333" t="inlineStr">
        <is>
          <t>Manzanita</t>
        </is>
      </c>
      <c r="D333" t="n">
        <v>0</v>
      </c>
      <c r="E333" s="174" t="n"/>
      <c r="G333" s="63">
        <f>IFERROR(VLOOKUP($A333,sectionidss,6,FALSE)," ")</f>
        <v/>
      </c>
      <c r="H333" s="63">
        <f>IFERROR(VLOOKUP($G333,otherinfo,2,FALSE)," ")</f>
        <v/>
      </c>
      <c r="J333" s="90">
        <f>IFERROR(VLOOKUP($G333,otherinfo,3,FALSE)," ")</f>
        <v/>
      </c>
      <c r="O333" s="86" t="n"/>
      <c r="P333" s="86" t="n"/>
    </row>
    <row r="334">
      <c r="A334" t="n">
        <v>38853</v>
      </c>
      <c r="C334" t="inlineStr">
        <is>
          <t>Manzanita</t>
        </is>
      </c>
      <c r="D334" t="n">
        <v>0</v>
      </c>
      <c r="E334" s="174" t="n"/>
      <c r="G334" s="63">
        <f>IFERROR(VLOOKUP($A334,sectionidss,5,FALSE)," ")</f>
        <v/>
      </c>
      <c r="H334" s="63">
        <f>IFERROR(VLOOKUP($G334,otherinfo,2,FALSE)," ")</f>
        <v/>
      </c>
      <c r="J334" s="90">
        <f>IFERROR(VLOOKUP($G334,otherinfo,3,FALSE)," ")</f>
        <v/>
      </c>
      <c r="O334" s="86" t="n"/>
      <c r="P334" s="86" t="n"/>
    </row>
    <row r="335">
      <c r="A335" t="n">
        <v>38853</v>
      </c>
      <c r="C335" t="inlineStr">
        <is>
          <t>Manzanita</t>
        </is>
      </c>
      <c r="D335" t="n">
        <v>0</v>
      </c>
      <c r="E335" s="174" t="n"/>
      <c r="G335" s="63">
        <f>IFERROR(VLOOKUP($A335,sectionidss,4,FALSE)," ")</f>
        <v/>
      </c>
      <c r="H335" s="63">
        <f>IFERROR(VLOOKUP($G335,otherinfo,2,FALSE)," ")</f>
        <v/>
      </c>
      <c r="J335" s="90">
        <f>IFERROR(VLOOKUP($G335,otherinfo,3,FALSE)," ")</f>
        <v/>
      </c>
      <c r="O335" s="86" t="n"/>
      <c r="P335" s="86" t="n"/>
    </row>
    <row r="336">
      <c r="A336" t="n">
        <v>38853</v>
      </c>
      <c r="C336" t="inlineStr">
        <is>
          <t>Manzanita</t>
        </is>
      </c>
      <c r="D336" t="n">
        <v>0</v>
      </c>
      <c r="E336" s="174" t="n"/>
      <c r="G336" s="63">
        <f>IFERROR(VLOOKUP($A336,sectionidss,3,FALSE)," ")</f>
        <v/>
      </c>
      <c r="H336" s="63">
        <f>IFERROR(VLOOKUP($G336,otherinfo,2,FALSE)," ")</f>
        <v/>
      </c>
      <c r="J336" s="90">
        <f>IFERROR(VLOOKUP($G336,otherinfo,3,FALSE)," ")</f>
        <v/>
      </c>
      <c r="O336" s="86" t="n"/>
      <c r="P336" s="86" t="n"/>
    </row>
    <row r="337">
      <c r="A337" t="n">
        <v>38853</v>
      </c>
      <c r="C337" t="inlineStr">
        <is>
          <t>Manzanita</t>
        </is>
      </c>
      <c r="D337" t="n">
        <v>0</v>
      </c>
      <c r="E337" s="174" t="n"/>
      <c r="G337" s="63">
        <f>IFERROR(VLOOKUP($A337,sectionidss,2,FALSE)," ")</f>
        <v/>
      </c>
      <c r="H337" s="63">
        <f>IFERROR(VLOOKUP($G337,otherinfo,2,FALSE)," ")</f>
        <v/>
      </c>
      <c r="J337" s="90">
        <f>IFERROR(VLOOKUP($G337,otherinfo,3,FALSE)," ")</f>
        <v/>
      </c>
      <c r="O337" s="86" t="n"/>
      <c r="P337" s="86" t="n"/>
    </row>
    <row r="338">
      <c r="A338" t="n">
        <v>36201</v>
      </c>
      <c r="B338" t="inlineStr">
        <is>
          <t>AnonFirst117, AnonLast117</t>
        </is>
      </c>
      <c r="C338" t="inlineStr">
        <is>
          <t>Manzanita</t>
        </is>
      </c>
      <c r="D338" t="n">
        <v>0</v>
      </c>
      <c r="E338" s="174" t="n"/>
      <c r="G338" s="63">
        <f>IFERROR(VLOOKUP($A338,sectionidss,7,FALSE)," ")</f>
        <v/>
      </c>
      <c r="H338" s="63">
        <f>IFERROR(VLOOKUP($G338,otherinfo,2,FALSE)," ")</f>
        <v/>
      </c>
      <c r="J338" s="90">
        <f>IFERROR(VLOOKUP($G338,otherinfo,3,FALSE)," ")</f>
        <v/>
      </c>
      <c r="O338" s="86" t="n"/>
      <c r="P338" s="86" t="n"/>
    </row>
    <row r="339">
      <c r="A339" t="n">
        <v>36201</v>
      </c>
      <c r="B339" t="inlineStr">
        <is>
          <t>AnonFirst117, AnonLast117</t>
        </is>
      </c>
      <c r="C339" t="inlineStr">
        <is>
          <t>Manzanita</t>
        </is>
      </c>
      <c r="D339" t="n">
        <v>0</v>
      </c>
      <c r="E339" s="174" t="n"/>
      <c r="G339" s="63">
        <f>IFERROR(VLOOKUP($A339,sectionidss,6,FALSE)," ")</f>
        <v/>
      </c>
      <c r="H339" s="63">
        <f>IFERROR(VLOOKUP($G339,otherinfo,2,FALSE)," ")</f>
        <v/>
      </c>
      <c r="J339" s="90">
        <f>IFERROR(VLOOKUP($G339,otherinfo,3,FALSE)," ")</f>
        <v/>
      </c>
      <c r="O339" s="86" t="n"/>
      <c r="P339" s="86" t="n"/>
    </row>
    <row r="340">
      <c r="A340" t="n">
        <v>36201</v>
      </c>
      <c r="B340" t="inlineStr">
        <is>
          <t>AnonFirst117, AnonLast117</t>
        </is>
      </c>
      <c r="C340" t="inlineStr">
        <is>
          <t>Manzanita</t>
        </is>
      </c>
      <c r="D340" t="n">
        <v>0</v>
      </c>
      <c r="E340" s="174" t="n"/>
      <c r="G340" s="63">
        <f>IFERROR(VLOOKUP($A340,sectionidss,5,FALSE)," ")</f>
        <v/>
      </c>
      <c r="H340" s="63">
        <f>IFERROR(VLOOKUP($G340,otherinfo,2,FALSE)," ")</f>
        <v/>
      </c>
      <c r="J340" s="90">
        <f>IFERROR(VLOOKUP($G340,otherinfo,3,FALSE)," ")</f>
        <v/>
      </c>
      <c r="O340" s="86" t="n"/>
      <c r="P340" s="86" t="n"/>
    </row>
    <row r="341">
      <c r="A341" t="n">
        <v>36201</v>
      </c>
      <c r="B341" t="inlineStr">
        <is>
          <t>AnonFirst117, AnonLast117</t>
        </is>
      </c>
      <c r="C341" t="inlineStr">
        <is>
          <t>Manzanita</t>
        </is>
      </c>
      <c r="D341" t="n">
        <v>0</v>
      </c>
      <c r="E341" s="174" t="n"/>
      <c r="G341" s="63">
        <f>IFERROR(VLOOKUP($A341,sectionidss,4,FALSE)," ")</f>
        <v/>
      </c>
      <c r="H341" s="63">
        <f>IFERROR(VLOOKUP($G341,otherinfo,2,FALSE)," ")</f>
        <v/>
      </c>
      <c r="J341" s="90">
        <f>IFERROR(VLOOKUP($G341,otherinfo,3,FALSE)," ")</f>
        <v/>
      </c>
      <c r="O341" s="86" t="n"/>
      <c r="P341" s="86" t="n"/>
    </row>
    <row r="342">
      <c r="A342" t="n">
        <v>36201</v>
      </c>
      <c r="B342" t="inlineStr">
        <is>
          <t>AnonFirst117, AnonLast117</t>
        </is>
      </c>
      <c r="C342" t="inlineStr">
        <is>
          <t>Manzanita</t>
        </is>
      </c>
      <c r="D342" t="n">
        <v>0</v>
      </c>
      <c r="E342" s="174" t="n"/>
      <c r="G342" s="63">
        <f>IFERROR(VLOOKUP($A342,sectionidss,3,FALSE)," ")</f>
        <v/>
      </c>
      <c r="H342" s="63">
        <f>IFERROR(VLOOKUP($G342,otherinfo,2,FALSE)," ")</f>
        <v/>
      </c>
      <c r="J342" s="90">
        <f>IFERROR(VLOOKUP($G342,otherinfo,3,FALSE)," ")</f>
        <v/>
      </c>
      <c r="O342" s="86" t="n"/>
      <c r="P342" s="86" t="n"/>
    </row>
    <row r="343">
      <c r="A343" t="n">
        <v>36201</v>
      </c>
      <c r="B343" t="inlineStr">
        <is>
          <t>AnonFirst117, AnonLast117</t>
        </is>
      </c>
      <c r="C343" t="inlineStr">
        <is>
          <t>Manzanita</t>
        </is>
      </c>
      <c r="D343" t="n">
        <v>0</v>
      </c>
      <c r="E343" s="174" t="n"/>
      <c r="G343" s="63">
        <f>IFERROR(VLOOKUP($A343,sectionidss,2,FALSE)," ")</f>
        <v/>
      </c>
      <c r="H343" s="63">
        <f>IFERROR(VLOOKUP($G343,otherinfo,2,FALSE)," ")</f>
        <v/>
      </c>
      <c r="J343" s="90">
        <f>IFERROR(VLOOKUP($G343,otherinfo,3,FALSE)," ")</f>
        <v/>
      </c>
      <c r="O343" s="86" t="n"/>
      <c r="P343" s="86" t="n"/>
    </row>
    <row r="344">
      <c r="A344" t="n">
        <v>36727</v>
      </c>
      <c r="C344" t="inlineStr">
        <is>
          <t>Manzanita</t>
        </is>
      </c>
      <c r="D344" t="n">
        <v>0</v>
      </c>
      <c r="E344" s="174" t="n"/>
      <c r="G344" s="63">
        <f>IFERROR(VLOOKUP($A344,sectionidss,7,FALSE)," ")</f>
        <v/>
      </c>
      <c r="H344" s="63">
        <f>IFERROR(VLOOKUP($G344,otherinfo,2,FALSE)," ")</f>
        <v/>
      </c>
      <c r="J344" s="90">
        <f>IFERROR(VLOOKUP($G344,otherinfo,3,FALSE)," ")</f>
        <v/>
      </c>
      <c r="O344" s="86" t="n"/>
      <c r="P344" s="86" t="n"/>
    </row>
    <row r="345">
      <c r="A345" t="n">
        <v>36727</v>
      </c>
      <c r="C345" t="inlineStr">
        <is>
          <t>Manzanita</t>
        </is>
      </c>
      <c r="D345" t="n">
        <v>0</v>
      </c>
      <c r="E345" s="174" t="n"/>
      <c r="G345" s="63">
        <f>IFERROR(VLOOKUP($A345,sectionidss,6,FALSE)," ")</f>
        <v/>
      </c>
      <c r="H345" s="63">
        <f>IFERROR(VLOOKUP($G345,otherinfo,2,FALSE)," ")</f>
        <v/>
      </c>
      <c r="J345" s="90">
        <f>IFERROR(VLOOKUP($G345,otherinfo,3,FALSE)," ")</f>
        <v/>
      </c>
      <c r="O345" s="86" t="n"/>
      <c r="P345" s="86" t="n"/>
    </row>
    <row r="346">
      <c r="A346" t="n">
        <v>36727</v>
      </c>
      <c r="C346" t="inlineStr">
        <is>
          <t>Manzanita</t>
        </is>
      </c>
      <c r="D346" t="n">
        <v>0</v>
      </c>
      <c r="E346" s="174" t="n"/>
      <c r="G346" s="63">
        <f>IFERROR(VLOOKUP($A346,sectionidss,5,FALSE)," ")</f>
        <v/>
      </c>
      <c r="H346" s="63">
        <f>IFERROR(VLOOKUP($G346,otherinfo,2,FALSE)," ")</f>
        <v/>
      </c>
      <c r="J346" s="90">
        <f>IFERROR(VLOOKUP($G346,otherinfo,3,FALSE)," ")</f>
        <v/>
      </c>
      <c r="O346" s="86" t="n"/>
      <c r="P346" s="86" t="n"/>
    </row>
    <row r="347">
      <c r="A347" t="n">
        <v>36727</v>
      </c>
      <c r="C347" t="inlineStr">
        <is>
          <t>Manzanita</t>
        </is>
      </c>
      <c r="D347" t="n">
        <v>0</v>
      </c>
      <c r="E347" s="174" t="n"/>
      <c r="G347" s="63">
        <f>IFERROR(VLOOKUP($A347,sectionidss,4,FALSE)," ")</f>
        <v/>
      </c>
      <c r="H347" s="63">
        <f>IFERROR(VLOOKUP($G347,otherinfo,2,FALSE)," ")</f>
        <v/>
      </c>
      <c r="J347" s="90">
        <f>IFERROR(VLOOKUP($G347,otherinfo,3,FALSE)," ")</f>
        <v/>
      </c>
      <c r="O347" s="86" t="n"/>
      <c r="P347" s="86" t="n"/>
    </row>
    <row r="348">
      <c r="A348" t="n">
        <v>36727</v>
      </c>
      <c r="C348" t="inlineStr">
        <is>
          <t>Manzanita</t>
        </is>
      </c>
      <c r="D348" t="n">
        <v>0</v>
      </c>
      <c r="E348" s="174" t="n"/>
      <c r="G348" s="63">
        <f>IFERROR(VLOOKUP($A348,sectionidss,3,FALSE)," ")</f>
        <v/>
      </c>
      <c r="H348" s="63">
        <f>IFERROR(VLOOKUP($G348,otherinfo,2,FALSE)," ")</f>
        <v/>
      </c>
      <c r="J348" s="90">
        <f>IFERROR(VLOOKUP($G348,otherinfo,3,FALSE)," ")</f>
        <v/>
      </c>
      <c r="O348" s="86" t="n"/>
      <c r="P348" s="86" t="n"/>
    </row>
    <row r="349">
      <c r="A349" t="n">
        <v>36727</v>
      </c>
      <c r="C349" t="inlineStr">
        <is>
          <t>Manzanita</t>
        </is>
      </c>
      <c r="D349" t="n">
        <v>0</v>
      </c>
      <c r="E349" s="174" t="n"/>
      <c r="G349" s="63">
        <f>IFERROR(VLOOKUP($A349,sectionidss,2,FALSE)," ")</f>
        <v/>
      </c>
      <c r="H349" s="63">
        <f>IFERROR(VLOOKUP($G349,otherinfo,2,FALSE)," ")</f>
        <v/>
      </c>
      <c r="J349" s="90">
        <f>IFERROR(VLOOKUP($G349,otherinfo,3,FALSE)," ")</f>
        <v/>
      </c>
      <c r="O349" s="86" t="n"/>
      <c r="P349" s="86" t="n"/>
    </row>
    <row r="350">
      <c r="A350" t="n">
        <v>39389</v>
      </c>
      <c r="B350" t="inlineStr">
        <is>
          <t>AnonFirst97, AnonLast97</t>
        </is>
      </c>
      <c r="C350" t="inlineStr">
        <is>
          <t>Manzanita</t>
        </is>
      </c>
      <c r="D350" t="n">
        <v>0</v>
      </c>
      <c r="E350" s="174" t="n"/>
      <c r="G350" s="63">
        <f>IFERROR(VLOOKUP($A350,sectionidss,7,FALSE)," ")</f>
        <v/>
      </c>
      <c r="H350" s="63">
        <f>IFERROR(VLOOKUP($G350,otherinfo,2,FALSE)," ")</f>
        <v/>
      </c>
      <c r="J350" s="90">
        <f>IFERROR(VLOOKUP($G350,otherinfo,3,FALSE)," ")</f>
        <v/>
      </c>
      <c r="O350" s="86" t="n"/>
      <c r="P350" s="86" t="n"/>
    </row>
    <row r="351">
      <c r="A351" t="n">
        <v>39389</v>
      </c>
      <c r="B351" t="inlineStr">
        <is>
          <t>AnonFirst97, AnonLast97</t>
        </is>
      </c>
      <c r="C351" t="inlineStr">
        <is>
          <t>Manzanita</t>
        </is>
      </c>
      <c r="D351" t="n">
        <v>0</v>
      </c>
      <c r="E351" s="174" t="n"/>
      <c r="G351" s="63">
        <f>IFERROR(VLOOKUP($A351,sectionidss,6,FALSE)," ")</f>
        <v/>
      </c>
      <c r="H351" s="63">
        <f>IFERROR(VLOOKUP($G351,otherinfo,2,FALSE)," ")</f>
        <v/>
      </c>
      <c r="J351" s="90">
        <f>IFERROR(VLOOKUP($G351,otherinfo,3,FALSE)," ")</f>
        <v/>
      </c>
      <c r="O351" s="86" t="n"/>
      <c r="P351" s="86" t="n"/>
    </row>
    <row r="352">
      <c r="A352" t="n">
        <v>39389</v>
      </c>
      <c r="B352" t="inlineStr">
        <is>
          <t>AnonFirst97, AnonLast97</t>
        </is>
      </c>
      <c r="C352" t="inlineStr">
        <is>
          <t>Manzanita</t>
        </is>
      </c>
      <c r="D352" t="n">
        <v>0</v>
      </c>
      <c r="E352" s="174" t="n"/>
      <c r="G352" s="63">
        <f>IFERROR(VLOOKUP($A352,sectionidss,5,FALSE)," ")</f>
        <v/>
      </c>
      <c r="H352" s="63">
        <f>IFERROR(VLOOKUP($G352,otherinfo,2,FALSE)," ")</f>
        <v/>
      </c>
      <c r="J352" s="90">
        <f>IFERROR(VLOOKUP($G352,otherinfo,3,FALSE)," ")</f>
        <v/>
      </c>
      <c r="O352" s="86" t="n"/>
      <c r="P352" s="86" t="n"/>
    </row>
    <row r="353">
      <c r="A353" t="n">
        <v>39389</v>
      </c>
      <c r="B353" t="inlineStr">
        <is>
          <t>AnonFirst97, AnonLast97</t>
        </is>
      </c>
      <c r="C353" t="inlineStr">
        <is>
          <t>Manzanita</t>
        </is>
      </c>
      <c r="D353" t="n">
        <v>0</v>
      </c>
      <c r="E353" s="174" t="n"/>
      <c r="G353" s="63">
        <f>IFERROR(VLOOKUP($A353,sectionidss,4,FALSE)," ")</f>
        <v/>
      </c>
      <c r="H353" s="63">
        <f>IFERROR(VLOOKUP($G353,otherinfo,2,FALSE)," ")</f>
        <v/>
      </c>
      <c r="J353" s="90">
        <f>IFERROR(VLOOKUP($G353,otherinfo,3,FALSE)," ")</f>
        <v/>
      </c>
      <c r="O353" s="86" t="n"/>
      <c r="P353" s="86" t="n"/>
    </row>
    <row r="354">
      <c r="A354" t="n">
        <v>39389</v>
      </c>
      <c r="B354" t="inlineStr">
        <is>
          <t>AnonFirst97, AnonLast97</t>
        </is>
      </c>
      <c r="C354" t="inlineStr">
        <is>
          <t>Manzanita</t>
        </is>
      </c>
      <c r="D354" t="n">
        <v>0</v>
      </c>
      <c r="E354" s="174" t="n"/>
      <c r="G354" s="63">
        <f>IFERROR(VLOOKUP($A354,sectionidss,3,FALSE)," ")</f>
        <v/>
      </c>
      <c r="H354" s="63">
        <f>IFERROR(VLOOKUP($G354,otherinfo,2,FALSE)," ")</f>
        <v/>
      </c>
      <c r="J354" s="90">
        <f>IFERROR(VLOOKUP($G354,otherinfo,3,FALSE)," ")</f>
        <v/>
      </c>
      <c r="O354" s="86" t="n"/>
      <c r="P354" s="86" t="n"/>
    </row>
    <row r="355">
      <c r="A355" t="n">
        <v>39389</v>
      </c>
      <c r="B355" t="inlineStr">
        <is>
          <t>AnonFirst97, AnonLast97</t>
        </is>
      </c>
      <c r="C355" t="inlineStr">
        <is>
          <t>Manzanita</t>
        </is>
      </c>
      <c r="D355" t="n">
        <v>0</v>
      </c>
      <c r="E355" s="174" t="n"/>
      <c r="G355" s="63">
        <f>IFERROR(VLOOKUP($A355,sectionidss,2,FALSE)," ")</f>
        <v/>
      </c>
      <c r="H355" s="63">
        <f>IFERROR(VLOOKUP($G355,otherinfo,2,FALSE)," ")</f>
        <v/>
      </c>
      <c r="J355" s="90">
        <f>IFERROR(VLOOKUP($G355,otherinfo,3,FALSE)," ")</f>
        <v/>
      </c>
      <c r="O355" s="86" t="n"/>
      <c r="P355" s="86" t="n"/>
    </row>
    <row r="356">
      <c r="A356" t="n">
        <v>36204</v>
      </c>
      <c r="B356" t="inlineStr">
        <is>
          <t>AnonFirst86, AnonLast86</t>
        </is>
      </c>
      <c r="C356" t="inlineStr">
        <is>
          <t>Manzanita</t>
        </is>
      </c>
      <c r="D356" t="n">
        <v>0</v>
      </c>
      <c r="E356" s="174" t="n"/>
      <c r="G356" s="63">
        <f>IFERROR(VLOOKUP($A356,sectionidss,7,FALSE)," ")</f>
        <v/>
      </c>
      <c r="H356" s="63">
        <f>IFERROR(VLOOKUP($G356,otherinfo,2,FALSE)," ")</f>
        <v/>
      </c>
      <c r="J356" s="90">
        <f>IFERROR(VLOOKUP($G356,otherinfo,3,FALSE)," ")</f>
        <v/>
      </c>
      <c r="O356" s="86" t="n"/>
      <c r="P356" s="86" t="n"/>
    </row>
    <row r="357">
      <c r="A357" t="n">
        <v>36204</v>
      </c>
      <c r="B357" t="inlineStr">
        <is>
          <t>AnonFirst86, AnonLast86</t>
        </is>
      </c>
      <c r="C357" t="inlineStr">
        <is>
          <t>Manzanita</t>
        </is>
      </c>
      <c r="D357" t="n">
        <v>0</v>
      </c>
      <c r="E357" s="174" t="n"/>
      <c r="G357" s="63">
        <f>IFERROR(VLOOKUP($A357,sectionidss,6,FALSE)," ")</f>
        <v/>
      </c>
      <c r="H357" s="63">
        <f>IFERROR(VLOOKUP($G357,otherinfo,2,FALSE)," ")</f>
        <v/>
      </c>
      <c r="J357" s="90">
        <f>IFERROR(VLOOKUP($G357,otherinfo,3,FALSE)," ")</f>
        <v/>
      </c>
      <c r="O357" s="86" t="n"/>
      <c r="P357" s="86" t="n"/>
    </row>
    <row r="358">
      <c r="A358" t="n">
        <v>36204</v>
      </c>
      <c r="B358" t="inlineStr">
        <is>
          <t>AnonFirst86, AnonLast86</t>
        </is>
      </c>
      <c r="C358" t="inlineStr">
        <is>
          <t>Manzanita</t>
        </is>
      </c>
      <c r="D358" t="n">
        <v>0</v>
      </c>
      <c r="E358" s="174" t="n"/>
      <c r="G358" s="63">
        <f>IFERROR(VLOOKUP($A358,sectionidss,5,FALSE)," ")</f>
        <v/>
      </c>
      <c r="H358" s="63">
        <f>IFERROR(VLOOKUP($G358,otherinfo,2,FALSE)," ")</f>
        <v/>
      </c>
      <c r="J358" s="90">
        <f>IFERROR(VLOOKUP($G358,otherinfo,3,FALSE)," ")</f>
        <v/>
      </c>
      <c r="O358" s="86" t="n"/>
      <c r="P358" s="86" t="n"/>
    </row>
    <row r="359">
      <c r="A359" t="n">
        <v>36204</v>
      </c>
      <c r="B359" t="inlineStr">
        <is>
          <t>AnonFirst86, AnonLast86</t>
        </is>
      </c>
      <c r="C359" t="inlineStr">
        <is>
          <t>Manzanita</t>
        </is>
      </c>
      <c r="D359" t="n">
        <v>0</v>
      </c>
      <c r="E359" s="174" t="n"/>
      <c r="G359" s="63">
        <f>IFERROR(VLOOKUP($A359,sectionidss,4,FALSE)," ")</f>
        <v/>
      </c>
      <c r="H359" s="63">
        <f>IFERROR(VLOOKUP($G359,otherinfo,2,FALSE)," ")</f>
        <v/>
      </c>
      <c r="J359" s="90">
        <f>IFERROR(VLOOKUP($G359,otherinfo,3,FALSE)," ")</f>
        <v/>
      </c>
      <c r="O359" s="86" t="n"/>
      <c r="P359" s="86" t="n"/>
    </row>
    <row r="360">
      <c r="A360" t="n">
        <v>36204</v>
      </c>
      <c r="B360" t="inlineStr">
        <is>
          <t>AnonFirst86, AnonLast86</t>
        </is>
      </c>
      <c r="C360" t="inlineStr">
        <is>
          <t>Manzanita</t>
        </is>
      </c>
      <c r="D360" t="n">
        <v>0</v>
      </c>
      <c r="E360" s="174" t="n"/>
      <c r="G360" s="63">
        <f>IFERROR(VLOOKUP($A360,sectionidss,3,FALSE)," ")</f>
        <v/>
      </c>
      <c r="H360" s="63">
        <f>IFERROR(VLOOKUP($G360,otherinfo,2,FALSE)," ")</f>
        <v/>
      </c>
      <c r="J360" s="90">
        <f>IFERROR(VLOOKUP($G360,otherinfo,3,FALSE)," ")</f>
        <v/>
      </c>
      <c r="O360" s="86" t="n"/>
      <c r="P360" s="86" t="n"/>
    </row>
    <row r="361">
      <c r="A361" t="n">
        <v>36204</v>
      </c>
      <c r="B361" t="inlineStr">
        <is>
          <t>AnonFirst86, AnonLast86</t>
        </is>
      </c>
      <c r="C361" t="inlineStr">
        <is>
          <t>Manzanita</t>
        </is>
      </c>
      <c r="D361" t="n">
        <v>0</v>
      </c>
      <c r="E361" s="174" t="n"/>
      <c r="G361" s="63">
        <f>IFERROR(VLOOKUP($A361,sectionidss,2,FALSE)," ")</f>
        <v/>
      </c>
      <c r="H361" s="63">
        <f>IFERROR(VLOOKUP($G361,otherinfo,2,FALSE)," ")</f>
        <v/>
      </c>
      <c r="J361" s="90">
        <f>IFERROR(VLOOKUP($G361,otherinfo,3,FALSE)," ")</f>
        <v/>
      </c>
      <c r="O361" s="86" t="n"/>
      <c r="P361" s="86" t="n"/>
    </row>
    <row r="362">
      <c r="A362" t="n">
        <v>35097</v>
      </c>
      <c r="B362" t="inlineStr">
        <is>
          <t>AnonFirst68, AnonLast68</t>
        </is>
      </c>
      <c r="C362" t="inlineStr">
        <is>
          <t>Manzanita</t>
        </is>
      </c>
      <c r="D362" t="n">
        <v>0</v>
      </c>
      <c r="E362" s="174" t="n"/>
      <c r="G362" s="63">
        <f>IFERROR(VLOOKUP($A362,sectionidss,7,FALSE)," ")</f>
        <v/>
      </c>
      <c r="H362" s="63">
        <f>IFERROR(VLOOKUP($G362,otherinfo,2,FALSE)," ")</f>
        <v/>
      </c>
      <c r="J362" s="90">
        <f>IFERROR(VLOOKUP($G362,otherinfo,3,FALSE)," ")</f>
        <v/>
      </c>
      <c r="O362" s="86" t="n"/>
      <c r="P362" s="86" t="n"/>
    </row>
    <row r="363">
      <c r="A363" t="n">
        <v>35097</v>
      </c>
      <c r="B363" t="inlineStr">
        <is>
          <t>AnonFirst68, AnonLast68</t>
        </is>
      </c>
      <c r="C363" t="inlineStr">
        <is>
          <t>Manzanita</t>
        </is>
      </c>
      <c r="D363" t="n">
        <v>0</v>
      </c>
      <c r="E363" s="174" t="n"/>
      <c r="G363" s="63">
        <f>IFERROR(VLOOKUP($A363,sectionidss,6,FALSE)," ")</f>
        <v/>
      </c>
      <c r="H363" s="63">
        <f>IFERROR(VLOOKUP($G363,otherinfo,2,FALSE)," ")</f>
        <v/>
      </c>
      <c r="J363" s="90">
        <f>IFERROR(VLOOKUP($G363,otherinfo,3,FALSE)," ")</f>
        <v/>
      </c>
      <c r="O363" s="86" t="n"/>
      <c r="P363" s="86" t="n"/>
    </row>
    <row r="364">
      <c r="A364" t="n">
        <v>35097</v>
      </c>
      <c r="B364" t="inlineStr">
        <is>
          <t>AnonFirst68, AnonLast68</t>
        </is>
      </c>
      <c r="C364" t="inlineStr">
        <is>
          <t>Manzanita</t>
        </is>
      </c>
      <c r="D364" t="n">
        <v>0</v>
      </c>
      <c r="E364" s="174" t="n"/>
      <c r="G364" s="63">
        <f>IFERROR(VLOOKUP($A364,sectionidss,5,FALSE)," ")</f>
        <v/>
      </c>
      <c r="H364" s="63">
        <f>IFERROR(VLOOKUP($G364,otherinfo,2,FALSE)," ")</f>
        <v/>
      </c>
      <c r="J364" s="90">
        <f>IFERROR(VLOOKUP($G364,otherinfo,3,FALSE)," ")</f>
        <v/>
      </c>
      <c r="O364" s="86" t="n"/>
      <c r="P364" s="86" t="n"/>
    </row>
    <row r="365">
      <c r="A365" t="n">
        <v>35097</v>
      </c>
      <c r="B365" t="inlineStr">
        <is>
          <t>AnonFirst68, AnonLast68</t>
        </is>
      </c>
      <c r="C365" t="inlineStr">
        <is>
          <t>Manzanita</t>
        </is>
      </c>
      <c r="D365" t="n">
        <v>0</v>
      </c>
      <c r="E365" s="174" t="n"/>
      <c r="G365" s="63">
        <f>IFERROR(VLOOKUP($A365,sectionidss,4,FALSE)," ")</f>
        <v/>
      </c>
      <c r="H365" s="63">
        <f>IFERROR(VLOOKUP($G365,otherinfo,2,FALSE)," ")</f>
        <v/>
      </c>
      <c r="J365" s="90">
        <f>IFERROR(VLOOKUP($G365,otherinfo,3,FALSE)," ")</f>
        <v/>
      </c>
      <c r="O365" s="86" t="n"/>
      <c r="P365" s="86" t="n"/>
    </row>
    <row r="366">
      <c r="A366" t="n">
        <v>35097</v>
      </c>
      <c r="B366" t="inlineStr">
        <is>
          <t>AnonFirst68, AnonLast68</t>
        </is>
      </c>
      <c r="C366" t="inlineStr">
        <is>
          <t>Manzanita</t>
        </is>
      </c>
      <c r="D366" t="n">
        <v>0</v>
      </c>
      <c r="E366" s="174" t="n"/>
      <c r="G366" s="63">
        <f>IFERROR(VLOOKUP($A366,sectionidss,3,FALSE)," ")</f>
        <v/>
      </c>
      <c r="H366" s="63">
        <f>IFERROR(VLOOKUP($G366,otherinfo,2,FALSE)," ")</f>
        <v/>
      </c>
      <c r="J366" s="90">
        <f>IFERROR(VLOOKUP($G366,otherinfo,3,FALSE)," ")</f>
        <v/>
      </c>
      <c r="O366" s="86" t="n"/>
      <c r="P366" s="86" t="n"/>
    </row>
    <row r="367">
      <c r="A367" t="n">
        <v>35097</v>
      </c>
      <c r="B367" t="inlineStr">
        <is>
          <t>AnonFirst68, AnonLast68</t>
        </is>
      </c>
      <c r="C367" t="inlineStr">
        <is>
          <t>Manzanita</t>
        </is>
      </c>
      <c r="D367" t="n">
        <v>0</v>
      </c>
      <c r="E367" s="174" t="n"/>
      <c r="G367" s="63">
        <f>IFERROR(VLOOKUP($A367,sectionidss,2,FALSE)," ")</f>
        <v/>
      </c>
      <c r="H367" s="63">
        <f>IFERROR(VLOOKUP($G367,otherinfo,2,FALSE)," ")</f>
        <v/>
      </c>
      <c r="J367" s="90">
        <f>IFERROR(VLOOKUP($G367,otherinfo,3,FALSE)," ")</f>
        <v/>
      </c>
      <c r="O367" s="86" t="n"/>
      <c r="P367" s="86" t="n"/>
    </row>
    <row r="368">
      <c r="A368" t="n">
        <v>35023</v>
      </c>
      <c r="B368" t="inlineStr">
        <is>
          <t>AnonFirst52, AnonLast52</t>
        </is>
      </c>
      <c r="C368" t="inlineStr">
        <is>
          <t>Manzanita</t>
        </is>
      </c>
      <c r="D368" t="n">
        <v>0</v>
      </c>
      <c r="E368" s="174" t="n"/>
      <c r="G368" s="63">
        <f>IFERROR(VLOOKUP($A368,sectionidss,7,FALSE)," ")</f>
        <v/>
      </c>
      <c r="H368" s="63">
        <f>IFERROR(VLOOKUP($G368,otherinfo,2,FALSE)," ")</f>
        <v/>
      </c>
      <c r="J368" s="90">
        <f>IFERROR(VLOOKUP($G368,otherinfo,3,FALSE)," ")</f>
        <v/>
      </c>
      <c r="O368" s="86" t="n"/>
      <c r="P368" s="86" t="n"/>
    </row>
    <row r="369">
      <c r="A369" t="n">
        <v>35023</v>
      </c>
      <c r="B369" t="inlineStr">
        <is>
          <t>AnonFirst52, AnonLast52</t>
        </is>
      </c>
      <c r="C369" t="inlineStr">
        <is>
          <t>Manzanita</t>
        </is>
      </c>
      <c r="D369" t="n">
        <v>0</v>
      </c>
      <c r="E369" s="174" t="n"/>
      <c r="G369" s="63">
        <f>IFERROR(VLOOKUP($A369,sectionidss,6,FALSE)," ")</f>
        <v/>
      </c>
      <c r="H369" s="63">
        <f>IFERROR(VLOOKUP($G369,otherinfo,2,FALSE)," ")</f>
        <v/>
      </c>
      <c r="J369" s="90">
        <f>IFERROR(VLOOKUP($G369,otherinfo,3,FALSE)," ")</f>
        <v/>
      </c>
      <c r="O369" s="86" t="n"/>
      <c r="P369" s="86" t="n"/>
    </row>
    <row r="370">
      <c r="A370" t="n">
        <v>35023</v>
      </c>
      <c r="B370" t="inlineStr">
        <is>
          <t>AnonFirst52, AnonLast52</t>
        </is>
      </c>
      <c r="C370" t="inlineStr">
        <is>
          <t>Manzanita</t>
        </is>
      </c>
      <c r="D370" t="n">
        <v>0</v>
      </c>
      <c r="E370" s="174" t="n"/>
      <c r="G370" s="63">
        <f>IFERROR(VLOOKUP($A370,sectionidss,5,FALSE)," ")</f>
        <v/>
      </c>
      <c r="H370" s="63">
        <f>IFERROR(VLOOKUP($G370,otherinfo,2,FALSE)," ")</f>
        <v/>
      </c>
      <c r="J370" s="90">
        <f>IFERROR(VLOOKUP($G370,otherinfo,3,FALSE)," ")</f>
        <v/>
      </c>
      <c r="O370" s="86" t="n"/>
      <c r="P370" s="86" t="n"/>
    </row>
    <row r="371">
      <c r="A371" t="n">
        <v>35023</v>
      </c>
      <c r="B371" t="inlineStr">
        <is>
          <t>AnonFirst52, AnonLast52</t>
        </is>
      </c>
      <c r="C371" t="inlineStr">
        <is>
          <t>Manzanita</t>
        </is>
      </c>
      <c r="D371" t="n">
        <v>0</v>
      </c>
      <c r="E371" s="174" t="n"/>
      <c r="G371" s="63">
        <f>IFERROR(VLOOKUP($A371,sectionidss,4,FALSE)," ")</f>
        <v/>
      </c>
      <c r="H371" s="63">
        <f>IFERROR(VLOOKUP($G371,otherinfo,2,FALSE)," ")</f>
        <v/>
      </c>
      <c r="J371" s="90">
        <f>IFERROR(VLOOKUP($G371,otherinfo,3,FALSE)," ")</f>
        <v/>
      </c>
      <c r="O371" s="86" t="n"/>
      <c r="P371" s="86" t="n"/>
    </row>
    <row r="372">
      <c r="A372" t="n">
        <v>35023</v>
      </c>
      <c r="B372" t="inlineStr">
        <is>
          <t>AnonFirst52, AnonLast52</t>
        </is>
      </c>
      <c r="C372" t="inlineStr">
        <is>
          <t>Manzanita</t>
        </is>
      </c>
      <c r="D372" t="n">
        <v>0</v>
      </c>
      <c r="E372" s="174" t="n"/>
      <c r="G372" s="63">
        <f>IFERROR(VLOOKUP($A372,sectionidss,3,FALSE)," ")</f>
        <v/>
      </c>
      <c r="H372" s="63">
        <f>IFERROR(VLOOKUP($G372,otherinfo,2,FALSE)," ")</f>
        <v/>
      </c>
      <c r="J372" s="90">
        <f>IFERROR(VLOOKUP($G372,otherinfo,3,FALSE)," ")</f>
        <v/>
      </c>
      <c r="O372" s="86" t="n"/>
      <c r="P372" s="86" t="n"/>
    </row>
    <row r="373">
      <c r="A373" t="n">
        <v>35023</v>
      </c>
      <c r="B373" t="inlineStr">
        <is>
          <t>AnonFirst52, AnonLast52</t>
        </is>
      </c>
      <c r="C373" t="inlineStr">
        <is>
          <t>Manzanita</t>
        </is>
      </c>
      <c r="D373" t="n">
        <v>0</v>
      </c>
      <c r="E373" s="174" t="n"/>
      <c r="G373" s="63">
        <f>IFERROR(VLOOKUP($A373,sectionidss,2,FALSE)," ")</f>
        <v/>
      </c>
      <c r="H373" s="63">
        <f>IFERROR(VLOOKUP($G373,otherinfo,2,FALSE)," ")</f>
        <v/>
      </c>
      <c r="J373" s="90">
        <f>IFERROR(VLOOKUP($G373,otherinfo,3,FALSE)," ")</f>
        <v/>
      </c>
      <c r="O373" s="86" t="n"/>
      <c r="P373" s="86" t="n"/>
    </row>
    <row r="374">
      <c r="A374" t="n">
        <v>35024</v>
      </c>
      <c r="B374" t="inlineStr">
        <is>
          <t>AnonFirst41, AnonLast41</t>
        </is>
      </c>
      <c r="C374" t="inlineStr">
        <is>
          <t>Manzanita</t>
        </is>
      </c>
      <c r="D374" t="n">
        <v>0</v>
      </c>
      <c r="E374" s="174" t="n"/>
      <c r="G374" s="63">
        <f>IFERROR(VLOOKUP($A374,sectionidss,7,FALSE)," ")</f>
        <v/>
      </c>
      <c r="H374" s="63">
        <f>IFERROR(VLOOKUP($G374,otherinfo,2,FALSE)," ")</f>
        <v/>
      </c>
      <c r="J374" s="90">
        <f>IFERROR(VLOOKUP($G374,otherinfo,3,FALSE)," ")</f>
        <v/>
      </c>
      <c r="O374" s="86" t="n"/>
      <c r="P374" s="86" t="n"/>
    </row>
    <row r="375">
      <c r="A375" t="n">
        <v>35024</v>
      </c>
      <c r="B375" t="inlineStr">
        <is>
          <t>AnonFirst41, AnonLast41</t>
        </is>
      </c>
      <c r="C375" t="inlineStr">
        <is>
          <t>Manzanita</t>
        </is>
      </c>
      <c r="D375" t="n">
        <v>0</v>
      </c>
      <c r="E375" s="174" t="n"/>
      <c r="G375" s="63">
        <f>IFERROR(VLOOKUP($A375,sectionidss,6,FALSE)," ")</f>
        <v/>
      </c>
      <c r="H375" s="63">
        <f>IFERROR(VLOOKUP($G375,otherinfo,2,FALSE)," ")</f>
        <v/>
      </c>
      <c r="J375" s="90">
        <f>IFERROR(VLOOKUP($G375,otherinfo,3,FALSE)," ")</f>
        <v/>
      </c>
      <c r="O375" s="86" t="n"/>
      <c r="P375" s="86" t="n"/>
    </row>
    <row r="376">
      <c r="A376" t="n">
        <v>35024</v>
      </c>
      <c r="B376" t="inlineStr">
        <is>
          <t>AnonFirst41, AnonLast41</t>
        </is>
      </c>
      <c r="C376" t="inlineStr">
        <is>
          <t>Manzanita</t>
        </is>
      </c>
      <c r="D376" t="n">
        <v>0</v>
      </c>
      <c r="E376" s="174" t="n"/>
      <c r="G376" s="63">
        <f>IFERROR(VLOOKUP($A376,sectionidss,5,FALSE)," ")</f>
        <v/>
      </c>
      <c r="H376" s="63">
        <f>IFERROR(VLOOKUP($G376,otherinfo,2,FALSE)," ")</f>
        <v/>
      </c>
      <c r="J376" s="90">
        <f>IFERROR(VLOOKUP($G376,otherinfo,3,FALSE)," ")</f>
        <v/>
      </c>
      <c r="O376" s="86" t="n"/>
      <c r="P376" s="86" t="n"/>
    </row>
    <row r="377">
      <c r="A377" t="n">
        <v>35024</v>
      </c>
      <c r="B377" t="inlineStr">
        <is>
          <t>AnonFirst41, AnonLast41</t>
        </is>
      </c>
      <c r="C377" t="inlineStr">
        <is>
          <t>Manzanita</t>
        </is>
      </c>
      <c r="D377" t="n">
        <v>0</v>
      </c>
      <c r="E377" s="174" t="n"/>
      <c r="G377" s="63">
        <f>IFERROR(VLOOKUP($A377,sectionidss,4,FALSE)," ")</f>
        <v/>
      </c>
      <c r="H377" s="63">
        <f>IFERROR(VLOOKUP($G377,otherinfo,2,FALSE)," ")</f>
        <v/>
      </c>
      <c r="J377" s="90">
        <f>IFERROR(VLOOKUP($G377,otherinfo,3,FALSE)," ")</f>
        <v/>
      </c>
      <c r="O377" s="86" t="n"/>
      <c r="P377" s="86" t="n"/>
    </row>
    <row r="378">
      <c r="A378" t="n">
        <v>35024</v>
      </c>
      <c r="B378" t="inlineStr">
        <is>
          <t>AnonFirst41, AnonLast41</t>
        </is>
      </c>
      <c r="C378" t="inlineStr">
        <is>
          <t>Manzanita</t>
        </is>
      </c>
      <c r="D378" t="n">
        <v>0</v>
      </c>
      <c r="E378" s="174" t="n"/>
      <c r="G378" s="63">
        <f>IFERROR(VLOOKUP($A378,sectionidss,3,FALSE)," ")</f>
        <v/>
      </c>
      <c r="H378" s="63">
        <f>IFERROR(VLOOKUP($G378,otherinfo,2,FALSE)," ")</f>
        <v/>
      </c>
      <c r="J378" s="90">
        <f>IFERROR(VLOOKUP($G378,otherinfo,3,FALSE)," ")</f>
        <v/>
      </c>
      <c r="O378" s="86" t="n"/>
      <c r="P378" s="86" t="n"/>
    </row>
    <row r="379">
      <c r="A379" t="n">
        <v>35024</v>
      </c>
      <c r="B379" t="inlineStr">
        <is>
          <t>AnonFirst41, AnonLast41</t>
        </is>
      </c>
      <c r="C379" t="inlineStr">
        <is>
          <t>Manzanita</t>
        </is>
      </c>
      <c r="D379" t="n">
        <v>0</v>
      </c>
      <c r="E379" s="174" t="n"/>
      <c r="G379" s="63">
        <f>IFERROR(VLOOKUP($A379,sectionidss,2,FALSE)," ")</f>
        <v/>
      </c>
      <c r="H379" s="63">
        <f>IFERROR(VLOOKUP($G379,otherinfo,2,FALSE)," ")</f>
        <v/>
      </c>
      <c r="J379" s="90">
        <f>IFERROR(VLOOKUP($G379,otherinfo,3,FALSE)," ")</f>
        <v/>
      </c>
      <c r="O379" s="86" t="n"/>
      <c r="P379" s="86" t="n"/>
    </row>
    <row r="380">
      <c r="A380" t="n">
        <v>35025</v>
      </c>
      <c r="B380" t="inlineStr">
        <is>
          <t>AnonFirst75, AnonLast75</t>
        </is>
      </c>
      <c r="C380" t="inlineStr">
        <is>
          <t>Manzanita</t>
        </is>
      </c>
      <c r="D380" t="n">
        <v>0</v>
      </c>
      <c r="E380" s="174" t="n"/>
      <c r="G380" s="63">
        <f>IFERROR(VLOOKUP($A380,sectionidss,7,FALSE)," ")</f>
        <v/>
      </c>
      <c r="H380" s="63">
        <f>IFERROR(VLOOKUP($G380,otherinfo,2,FALSE)," ")</f>
        <v/>
      </c>
      <c r="J380" s="90">
        <f>IFERROR(VLOOKUP($G380,otherinfo,3,FALSE)," ")</f>
        <v/>
      </c>
      <c r="O380" s="86" t="n"/>
      <c r="P380" s="86" t="n"/>
    </row>
    <row r="381">
      <c r="A381" t="n">
        <v>35025</v>
      </c>
      <c r="B381" t="inlineStr">
        <is>
          <t>AnonFirst75, AnonLast75</t>
        </is>
      </c>
      <c r="C381" t="inlineStr">
        <is>
          <t>Manzanita</t>
        </is>
      </c>
      <c r="D381" t="n">
        <v>0</v>
      </c>
      <c r="E381" s="174" t="n"/>
      <c r="G381" s="63">
        <f>IFERROR(VLOOKUP($A381,sectionidss,6,FALSE)," ")</f>
        <v/>
      </c>
      <c r="H381" s="63">
        <f>IFERROR(VLOOKUP($G381,otherinfo,2,FALSE)," ")</f>
        <v/>
      </c>
      <c r="J381" s="90">
        <f>IFERROR(VLOOKUP($G381,otherinfo,3,FALSE)," ")</f>
        <v/>
      </c>
      <c r="O381" s="86" t="n"/>
      <c r="P381" s="86" t="n"/>
    </row>
    <row r="382">
      <c r="A382" t="n">
        <v>35025</v>
      </c>
      <c r="B382" t="inlineStr">
        <is>
          <t>AnonFirst75, AnonLast75</t>
        </is>
      </c>
      <c r="C382" t="inlineStr">
        <is>
          <t>Manzanita</t>
        </is>
      </c>
      <c r="D382" t="n">
        <v>0</v>
      </c>
      <c r="E382" s="174" t="n"/>
      <c r="G382" s="63">
        <f>IFERROR(VLOOKUP($A382,sectionidss,5,FALSE)," ")</f>
        <v/>
      </c>
      <c r="H382" s="63">
        <f>IFERROR(VLOOKUP($G382,otherinfo,2,FALSE)," ")</f>
        <v/>
      </c>
      <c r="J382" s="90">
        <f>IFERROR(VLOOKUP($G382,otherinfo,3,FALSE)," ")</f>
        <v/>
      </c>
      <c r="O382" s="86" t="n"/>
      <c r="P382" s="86" t="n"/>
    </row>
    <row r="383">
      <c r="A383" t="n">
        <v>35025</v>
      </c>
      <c r="B383" t="inlineStr">
        <is>
          <t>AnonFirst75, AnonLast75</t>
        </is>
      </c>
      <c r="C383" t="inlineStr">
        <is>
          <t>Manzanita</t>
        </is>
      </c>
      <c r="D383" t="n">
        <v>0</v>
      </c>
      <c r="E383" s="174" t="n"/>
      <c r="G383" s="63">
        <f>IFERROR(VLOOKUP($A383,sectionidss,4,FALSE)," ")</f>
        <v/>
      </c>
      <c r="H383" s="63">
        <f>IFERROR(VLOOKUP($G383,otherinfo,2,FALSE)," ")</f>
        <v/>
      </c>
      <c r="J383" s="90">
        <f>IFERROR(VLOOKUP($G383,otherinfo,3,FALSE)," ")</f>
        <v/>
      </c>
      <c r="O383" s="86" t="n"/>
      <c r="P383" s="86" t="n"/>
    </row>
    <row r="384">
      <c r="A384" t="n">
        <v>35025</v>
      </c>
      <c r="B384" t="inlineStr">
        <is>
          <t>AnonFirst75, AnonLast75</t>
        </is>
      </c>
      <c r="C384" t="inlineStr">
        <is>
          <t>Manzanita</t>
        </is>
      </c>
      <c r="D384" t="n">
        <v>0</v>
      </c>
      <c r="E384" s="174" t="n"/>
      <c r="G384" s="63">
        <f>IFERROR(VLOOKUP($A384,sectionidss,3,FALSE)," ")</f>
        <v/>
      </c>
      <c r="H384" s="63">
        <f>IFERROR(VLOOKUP($G384,otherinfo,2,FALSE)," ")</f>
        <v/>
      </c>
      <c r="J384" s="90">
        <f>IFERROR(VLOOKUP($G384,otherinfo,3,FALSE)," ")</f>
        <v/>
      </c>
      <c r="O384" s="86" t="n"/>
      <c r="P384" s="86" t="n"/>
    </row>
    <row r="385">
      <c r="A385" t="n">
        <v>35025</v>
      </c>
      <c r="B385" t="inlineStr">
        <is>
          <t>AnonFirst75, AnonLast75</t>
        </is>
      </c>
      <c r="C385" t="inlineStr">
        <is>
          <t>Manzanita</t>
        </is>
      </c>
      <c r="D385" t="n">
        <v>0</v>
      </c>
      <c r="E385" s="174" t="n"/>
      <c r="G385" s="63">
        <f>IFERROR(VLOOKUP($A385,sectionidss,2,FALSE)," ")</f>
        <v/>
      </c>
      <c r="H385" s="63">
        <f>IFERROR(VLOOKUP($G385,otherinfo,2,FALSE)," ")</f>
        <v/>
      </c>
      <c r="J385" s="90">
        <f>IFERROR(VLOOKUP($G385,otherinfo,3,FALSE)," ")</f>
        <v/>
      </c>
      <c r="O385" s="86" t="n"/>
      <c r="P385" s="86" t="n"/>
    </row>
    <row r="386">
      <c r="A386" t="n">
        <v>35377</v>
      </c>
      <c r="B386" t="inlineStr">
        <is>
          <t>AnonFirst34, AnonLast34</t>
        </is>
      </c>
      <c r="C386" t="inlineStr">
        <is>
          <t>Manzanita</t>
        </is>
      </c>
      <c r="D386" t="n">
        <v>0</v>
      </c>
      <c r="E386" s="174" t="n"/>
      <c r="G386" s="63">
        <f>IFERROR(VLOOKUP($A386,sectionidss,7,FALSE)," ")</f>
        <v/>
      </c>
      <c r="H386" s="63">
        <f>IFERROR(VLOOKUP($G386,otherinfo,2,FALSE)," ")</f>
        <v/>
      </c>
      <c r="J386" s="90">
        <f>IFERROR(VLOOKUP($G386,otherinfo,3,FALSE)," ")</f>
        <v/>
      </c>
      <c r="O386" s="86" t="n"/>
      <c r="P386" s="86" t="n"/>
    </row>
    <row r="387">
      <c r="A387" t="n">
        <v>35377</v>
      </c>
      <c r="B387" t="inlineStr">
        <is>
          <t>AnonFirst34, AnonLast34</t>
        </is>
      </c>
      <c r="C387" t="inlineStr">
        <is>
          <t>Manzanita</t>
        </is>
      </c>
      <c r="D387" t="n">
        <v>0</v>
      </c>
      <c r="E387" s="174" t="n"/>
      <c r="G387" s="63">
        <f>IFERROR(VLOOKUP($A387,sectionidss,6,FALSE)," ")</f>
        <v/>
      </c>
      <c r="H387" s="63">
        <f>IFERROR(VLOOKUP($G387,otherinfo,2,FALSE)," ")</f>
        <v/>
      </c>
      <c r="J387" s="90">
        <f>IFERROR(VLOOKUP($G387,otherinfo,3,FALSE)," ")</f>
        <v/>
      </c>
      <c r="O387" s="86" t="n"/>
      <c r="P387" s="86" t="n"/>
    </row>
    <row r="388">
      <c r="A388" t="n">
        <v>35377</v>
      </c>
      <c r="B388" t="inlineStr">
        <is>
          <t>AnonFirst34, AnonLast34</t>
        </is>
      </c>
      <c r="C388" t="inlineStr">
        <is>
          <t>Manzanita</t>
        </is>
      </c>
      <c r="D388" t="n">
        <v>0</v>
      </c>
      <c r="E388" s="174" t="n"/>
      <c r="G388" s="63">
        <f>IFERROR(VLOOKUP($A388,sectionidss,5,FALSE)," ")</f>
        <v/>
      </c>
      <c r="H388" s="63">
        <f>IFERROR(VLOOKUP($G388,otherinfo,2,FALSE)," ")</f>
        <v/>
      </c>
      <c r="J388" s="90">
        <f>IFERROR(VLOOKUP($G388,otherinfo,3,FALSE)," ")</f>
        <v/>
      </c>
      <c r="O388" s="86" t="n"/>
      <c r="P388" s="86" t="n"/>
    </row>
    <row r="389">
      <c r="A389" t="n">
        <v>35377</v>
      </c>
      <c r="B389" t="inlineStr">
        <is>
          <t>AnonFirst34, AnonLast34</t>
        </is>
      </c>
      <c r="C389" t="inlineStr">
        <is>
          <t>Manzanita</t>
        </is>
      </c>
      <c r="D389" t="n">
        <v>0</v>
      </c>
      <c r="E389" s="174" t="n"/>
      <c r="G389" s="63">
        <f>IFERROR(VLOOKUP($A389,sectionidss,4,FALSE)," ")</f>
        <v/>
      </c>
      <c r="H389" s="63">
        <f>IFERROR(VLOOKUP($G389,otherinfo,2,FALSE)," ")</f>
        <v/>
      </c>
      <c r="J389" s="90">
        <f>IFERROR(VLOOKUP($G389,otherinfo,3,FALSE)," ")</f>
        <v/>
      </c>
      <c r="O389" s="86" t="n"/>
      <c r="P389" s="86" t="n"/>
    </row>
    <row r="390">
      <c r="A390" t="n">
        <v>35377</v>
      </c>
      <c r="B390" t="inlineStr">
        <is>
          <t>AnonFirst34, AnonLast34</t>
        </is>
      </c>
      <c r="C390" t="inlineStr">
        <is>
          <t>Manzanita</t>
        </is>
      </c>
      <c r="D390" t="n">
        <v>0</v>
      </c>
      <c r="E390" s="174" t="n"/>
      <c r="G390" s="63">
        <f>IFERROR(VLOOKUP($A390,sectionidss,3,FALSE)," ")</f>
        <v/>
      </c>
      <c r="H390" s="63">
        <f>IFERROR(VLOOKUP($G390,otherinfo,2,FALSE)," ")</f>
        <v/>
      </c>
      <c r="J390" s="90">
        <f>IFERROR(VLOOKUP($G390,otherinfo,3,FALSE)," ")</f>
        <v/>
      </c>
      <c r="O390" s="86" t="n"/>
      <c r="P390" s="86" t="n"/>
    </row>
    <row r="391">
      <c r="A391" t="n">
        <v>35377</v>
      </c>
      <c r="B391" t="inlineStr">
        <is>
          <t>AnonFirst34, AnonLast34</t>
        </is>
      </c>
      <c r="C391" t="inlineStr">
        <is>
          <t>Manzanita</t>
        </is>
      </c>
      <c r="D391" t="n">
        <v>0</v>
      </c>
      <c r="E391" s="174" t="n"/>
      <c r="G391" s="63">
        <f>IFERROR(VLOOKUP($A391,sectionidss,2,FALSE)," ")</f>
        <v/>
      </c>
      <c r="H391" s="63">
        <f>IFERROR(VLOOKUP($G391,otherinfo,2,FALSE)," ")</f>
        <v/>
      </c>
      <c r="J391" s="90">
        <f>IFERROR(VLOOKUP($G391,otherinfo,3,FALSE)," ")</f>
        <v/>
      </c>
      <c r="O391" s="86" t="n"/>
      <c r="P391" s="86" t="n"/>
    </row>
    <row r="392">
      <c r="A392" t="n">
        <v>35826</v>
      </c>
      <c r="B392" t="inlineStr">
        <is>
          <t>AnonFirst48, AnonLast48</t>
        </is>
      </c>
      <c r="C392" t="inlineStr">
        <is>
          <t>Manzanita</t>
        </is>
      </c>
      <c r="D392" t="n">
        <v>0</v>
      </c>
      <c r="E392" s="174" t="n"/>
      <c r="G392" s="63">
        <f>IFERROR(VLOOKUP($A392,sectionidss,7,FALSE)," ")</f>
        <v/>
      </c>
      <c r="H392" s="63">
        <f>IFERROR(VLOOKUP($G392,otherinfo,2,FALSE)," ")</f>
        <v/>
      </c>
      <c r="J392" s="90">
        <f>IFERROR(VLOOKUP($G392,otherinfo,3,FALSE)," ")</f>
        <v/>
      </c>
      <c r="O392" s="86" t="n"/>
      <c r="P392" s="86" t="n"/>
    </row>
    <row r="393">
      <c r="A393" t="n">
        <v>35826</v>
      </c>
      <c r="B393" t="inlineStr">
        <is>
          <t>AnonFirst48, AnonLast48</t>
        </is>
      </c>
      <c r="C393" t="inlineStr">
        <is>
          <t>Manzanita</t>
        </is>
      </c>
      <c r="D393" t="n">
        <v>0</v>
      </c>
      <c r="E393" s="174" t="n"/>
      <c r="G393" s="63">
        <f>IFERROR(VLOOKUP($A393,sectionidss,6,FALSE)," ")</f>
        <v/>
      </c>
      <c r="H393" s="63">
        <f>IFERROR(VLOOKUP($G393,otherinfo,2,FALSE)," ")</f>
        <v/>
      </c>
      <c r="J393" s="90">
        <f>IFERROR(VLOOKUP($G393,otherinfo,3,FALSE)," ")</f>
        <v/>
      </c>
      <c r="O393" s="86" t="n"/>
      <c r="P393" s="86" t="n"/>
    </row>
    <row r="394">
      <c r="A394" t="n">
        <v>35826</v>
      </c>
      <c r="B394" t="inlineStr">
        <is>
          <t>AnonFirst48, AnonLast48</t>
        </is>
      </c>
      <c r="C394" t="inlineStr">
        <is>
          <t>Manzanita</t>
        </is>
      </c>
      <c r="D394" t="n">
        <v>0</v>
      </c>
      <c r="E394" s="174" t="n"/>
      <c r="G394" s="63">
        <f>IFERROR(VLOOKUP($A394,sectionidss,5,FALSE)," ")</f>
        <v/>
      </c>
      <c r="H394" s="63">
        <f>IFERROR(VLOOKUP($G394,otherinfo,2,FALSE)," ")</f>
        <v/>
      </c>
      <c r="J394" s="90">
        <f>IFERROR(VLOOKUP($G394,otherinfo,3,FALSE)," ")</f>
        <v/>
      </c>
      <c r="O394" s="86" t="n"/>
      <c r="P394" s="86" t="n"/>
    </row>
    <row r="395">
      <c r="A395" t="n">
        <v>35826</v>
      </c>
      <c r="B395" t="inlineStr">
        <is>
          <t>AnonFirst48, AnonLast48</t>
        </is>
      </c>
      <c r="C395" t="inlineStr">
        <is>
          <t>Manzanita</t>
        </is>
      </c>
      <c r="D395" t="n">
        <v>0</v>
      </c>
      <c r="E395" s="174" t="n"/>
      <c r="G395" s="63">
        <f>IFERROR(VLOOKUP($A395,sectionidss,4,FALSE)," ")</f>
        <v/>
      </c>
      <c r="H395" s="63">
        <f>IFERROR(VLOOKUP($G395,otherinfo,2,FALSE)," ")</f>
        <v/>
      </c>
      <c r="J395" s="90">
        <f>IFERROR(VLOOKUP($G395,otherinfo,3,FALSE)," ")</f>
        <v/>
      </c>
      <c r="O395" s="86" t="n"/>
      <c r="P395" s="86" t="n"/>
    </row>
    <row r="396">
      <c r="A396" t="n">
        <v>35826</v>
      </c>
      <c r="B396" t="inlineStr">
        <is>
          <t>AnonFirst48, AnonLast48</t>
        </is>
      </c>
      <c r="C396" t="inlineStr">
        <is>
          <t>Manzanita</t>
        </is>
      </c>
      <c r="D396" t="n">
        <v>0</v>
      </c>
      <c r="E396" s="174" t="n"/>
      <c r="G396" s="63">
        <f>IFERROR(VLOOKUP($A396,sectionidss,3,FALSE)," ")</f>
        <v/>
      </c>
      <c r="H396" s="63">
        <f>IFERROR(VLOOKUP($G396,otherinfo,2,FALSE)," ")</f>
        <v/>
      </c>
      <c r="J396" s="90">
        <f>IFERROR(VLOOKUP($G396,otherinfo,3,FALSE)," ")</f>
        <v/>
      </c>
      <c r="O396" s="86" t="n"/>
      <c r="P396" s="86" t="n"/>
    </row>
    <row r="397">
      <c r="A397" t="n">
        <v>35826</v>
      </c>
      <c r="B397" t="inlineStr">
        <is>
          <t>AnonFirst48, AnonLast48</t>
        </is>
      </c>
      <c r="C397" t="inlineStr">
        <is>
          <t>Manzanita</t>
        </is>
      </c>
      <c r="D397" t="n">
        <v>0</v>
      </c>
      <c r="E397" s="174" t="n"/>
      <c r="G397" s="63">
        <f>IFERROR(VLOOKUP($A397,sectionidss,2,FALSE)," ")</f>
        <v/>
      </c>
      <c r="H397" s="63">
        <f>IFERROR(VLOOKUP($G397,otherinfo,2,FALSE)," ")</f>
        <v/>
      </c>
      <c r="J397" s="90">
        <f>IFERROR(VLOOKUP($G397,otherinfo,3,FALSE)," ")</f>
        <v/>
      </c>
      <c r="O397" s="86" t="n"/>
      <c r="P397" s="86" t="n"/>
    </row>
    <row r="398">
      <c r="A398" t="n">
        <v>38189</v>
      </c>
      <c r="B398" t="inlineStr">
        <is>
          <t>AnonFirst10, AnonLast10</t>
        </is>
      </c>
      <c r="C398" t="inlineStr">
        <is>
          <t>Manzanita</t>
        </is>
      </c>
      <c r="D398" t="n">
        <v>0</v>
      </c>
      <c r="E398" s="174" t="n"/>
      <c r="G398" s="63">
        <f>IFERROR(VLOOKUP($A398,sectionidss,7,FALSE)," ")</f>
        <v/>
      </c>
      <c r="H398" s="63">
        <f>IFERROR(VLOOKUP($G398,otherinfo,2,FALSE)," ")</f>
        <v/>
      </c>
      <c r="J398" s="90">
        <f>IFERROR(VLOOKUP($G398,otherinfo,3,FALSE)," ")</f>
        <v/>
      </c>
      <c r="O398" s="86" t="n"/>
      <c r="P398" s="86" t="n"/>
    </row>
    <row r="399">
      <c r="A399" t="n">
        <v>38189</v>
      </c>
      <c r="B399" t="inlineStr">
        <is>
          <t>AnonFirst10, AnonLast10</t>
        </is>
      </c>
      <c r="C399" t="inlineStr">
        <is>
          <t>Manzanita</t>
        </is>
      </c>
      <c r="D399" t="n">
        <v>0</v>
      </c>
      <c r="E399" s="174" t="n"/>
      <c r="G399" s="63">
        <f>IFERROR(VLOOKUP($A399,sectionidss,6,FALSE)," ")</f>
        <v/>
      </c>
      <c r="H399" s="63">
        <f>IFERROR(VLOOKUP($G399,otherinfo,2,FALSE)," ")</f>
        <v/>
      </c>
      <c r="J399" s="90">
        <f>IFERROR(VLOOKUP($G399,otherinfo,3,FALSE)," ")</f>
        <v/>
      </c>
      <c r="O399" s="86" t="n"/>
      <c r="P399" s="86" t="n"/>
    </row>
    <row r="400">
      <c r="A400" t="n">
        <v>38189</v>
      </c>
      <c r="B400" t="inlineStr">
        <is>
          <t>AnonFirst10, AnonLast10</t>
        </is>
      </c>
      <c r="C400" t="inlineStr">
        <is>
          <t>Manzanita</t>
        </is>
      </c>
      <c r="D400" t="n">
        <v>0</v>
      </c>
      <c r="E400" s="174" t="n"/>
      <c r="G400" s="63">
        <f>IFERROR(VLOOKUP($A400,sectionidss,5,FALSE)," ")</f>
        <v/>
      </c>
      <c r="H400" s="63">
        <f>IFERROR(VLOOKUP($G400,otherinfo,2,FALSE)," ")</f>
        <v/>
      </c>
      <c r="J400" s="90">
        <f>IFERROR(VLOOKUP($G400,otherinfo,3,FALSE)," ")</f>
        <v/>
      </c>
      <c r="O400" s="86" t="n"/>
      <c r="P400" s="86" t="n"/>
    </row>
    <row r="401">
      <c r="A401" t="n">
        <v>38189</v>
      </c>
      <c r="B401" t="inlineStr">
        <is>
          <t>AnonFirst10, AnonLast10</t>
        </is>
      </c>
      <c r="C401" t="inlineStr">
        <is>
          <t>Manzanita</t>
        </is>
      </c>
      <c r="D401" t="n">
        <v>0</v>
      </c>
      <c r="E401" s="174" t="n"/>
      <c r="G401" s="63">
        <f>IFERROR(VLOOKUP($A401,sectionidss,4,FALSE)," ")</f>
        <v/>
      </c>
      <c r="H401" s="63">
        <f>IFERROR(VLOOKUP($G401,otherinfo,2,FALSE)," ")</f>
        <v/>
      </c>
      <c r="J401" s="90">
        <f>IFERROR(VLOOKUP($G401,otherinfo,3,FALSE)," ")</f>
        <v/>
      </c>
      <c r="O401" s="86" t="n"/>
      <c r="P401" s="86" t="n"/>
    </row>
    <row r="402">
      <c r="A402" t="n">
        <v>38189</v>
      </c>
      <c r="B402" t="inlineStr">
        <is>
          <t>AnonFirst10, AnonLast10</t>
        </is>
      </c>
      <c r="C402" t="inlineStr">
        <is>
          <t>Manzanita</t>
        </is>
      </c>
      <c r="D402" t="n">
        <v>0</v>
      </c>
      <c r="E402" s="174" t="n"/>
      <c r="G402" s="63">
        <f>IFERROR(VLOOKUP($A402,sectionidss,3,FALSE)," ")</f>
        <v/>
      </c>
      <c r="H402" s="63">
        <f>IFERROR(VLOOKUP($G402,otherinfo,2,FALSE)," ")</f>
        <v/>
      </c>
      <c r="J402" s="90">
        <f>IFERROR(VLOOKUP($G402,otherinfo,3,FALSE)," ")</f>
        <v/>
      </c>
      <c r="O402" s="86" t="n"/>
      <c r="P402" s="86" t="n"/>
    </row>
    <row r="403">
      <c r="A403" t="n">
        <v>38189</v>
      </c>
      <c r="B403" t="inlineStr">
        <is>
          <t>AnonFirst10, AnonLast10</t>
        </is>
      </c>
      <c r="C403" t="inlineStr">
        <is>
          <t>Manzanita</t>
        </is>
      </c>
      <c r="D403" t="n">
        <v>0</v>
      </c>
      <c r="E403" s="174" t="n"/>
      <c r="G403" s="63">
        <f>IFERROR(VLOOKUP($A403,sectionidss,2,FALSE)," ")</f>
        <v/>
      </c>
      <c r="H403" s="63">
        <f>IFERROR(VLOOKUP($G403,otherinfo,2,FALSE)," ")</f>
        <v/>
      </c>
      <c r="J403" s="90">
        <f>IFERROR(VLOOKUP($G403,otherinfo,3,FALSE)," ")</f>
        <v/>
      </c>
      <c r="O403" s="86" t="n"/>
      <c r="P403" s="86" t="n"/>
    </row>
    <row r="404">
      <c r="A404" t="n">
        <v>37545</v>
      </c>
      <c r="B404" t="inlineStr">
        <is>
          <t>AnonFirst81, AnonLast81</t>
        </is>
      </c>
      <c r="C404" t="inlineStr">
        <is>
          <t>Manzanita</t>
        </is>
      </c>
      <c r="D404" t="n">
        <v>0</v>
      </c>
      <c r="E404" s="174" t="n"/>
      <c r="G404" s="63">
        <f>IFERROR(VLOOKUP($A404,sectionidss,7,FALSE)," ")</f>
        <v/>
      </c>
      <c r="H404" s="63">
        <f>IFERROR(VLOOKUP($G404,otherinfo,2,FALSE)," ")</f>
        <v/>
      </c>
      <c r="J404" s="90">
        <f>IFERROR(VLOOKUP($G404,otherinfo,3,FALSE)," ")</f>
        <v/>
      </c>
      <c r="O404" s="86" t="n"/>
      <c r="P404" s="86" t="n"/>
    </row>
    <row r="405">
      <c r="A405" t="n">
        <v>37545</v>
      </c>
      <c r="B405" t="inlineStr">
        <is>
          <t>AnonFirst81, AnonLast81</t>
        </is>
      </c>
      <c r="C405" t="inlineStr">
        <is>
          <t>Manzanita</t>
        </is>
      </c>
      <c r="D405" t="n">
        <v>0</v>
      </c>
      <c r="E405" s="174" t="n"/>
      <c r="G405" s="63">
        <f>IFERROR(VLOOKUP($A405,sectionidss,6,FALSE)," ")</f>
        <v/>
      </c>
      <c r="H405" s="63">
        <f>IFERROR(VLOOKUP($G405,otherinfo,2,FALSE)," ")</f>
        <v/>
      </c>
      <c r="J405" s="90">
        <f>IFERROR(VLOOKUP($G405,otherinfo,3,FALSE)," ")</f>
        <v/>
      </c>
      <c r="O405" s="86" t="n"/>
      <c r="P405" s="86" t="n"/>
    </row>
    <row r="406">
      <c r="A406" t="n">
        <v>37545</v>
      </c>
      <c r="B406" t="inlineStr">
        <is>
          <t>AnonFirst81, AnonLast81</t>
        </is>
      </c>
      <c r="C406" t="inlineStr">
        <is>
          <t>Manzanita</t>
        </is>
      </c>
      <c r="D406" t="n">
        <v>0</v>
      </c>
      <c r="E406" s="174" t="n"/>
      <c r="G406" s="63">
        <f>IFERROR(VLOOKUP($A406,sectionidss,5,FALSE)," ")</f>
        <v/>
      </c>
      <c r="H406" s="63">
        <f>IFERROR(VLOOKUP($G406,otherinfo,2,FALSE)," ")</f>
        <v/>
      </c>
      <c r="J406" s="90">
        <f>IFERROR(VLOOKUP($G406,otherinfo,3,FALSE)," ")</f>
        <v/>
      </c>
      <c r="O406" s="86" t="n"/>
      <c r="P406" s="86" t="n"/>
    </row>
    <row r="407">
      <c r="A407" t="n">
        <v>37545</v>
      </c>
      <c r="B407" t="inlineStr">
        <is>
          <t>AnonFirst81, AnonLast81</t>
        </is>
      </c>
      <c r="C407" t="inlineStr">
        <is>
          <t>Manzanita</t>
        </is>
      </c>
      <c r="D407" t="n">
        <v>0</v>
      </c>
      <c r="E407" s="174" t="n"/>
      <c r="G407" s="63">
        <f>IFERROR(VLOOKUP($A407,sectionidss,4,FALSE)," ")</f>
        <v/>
      </c>
      <c r="H407" s="63">
        <f>IFERROR(VLOOKUP($G407,otherinfo,2,FALSE)," ")</f>
        <v/>
      </c>
      <c r="J407" s="90">
        <f>IFERROR(VLOOKUP($G407,otherinfo,3,FALSE)," ")</f>
        <v/>
      </c>
      <c r="O407" s="86" t="n"/>
      <c r="P407" s="86" t="n"/>
    </row>
    <row r="408">
      <c r="A408" t="n">
        <v>37545</v>
      </c>
      <c r="B408" t="inlineStr">
        <is>
          <t>AnonFirst81, AnonLast81</t>
        </is>
      </c>
      <c r="C408" t="inlineStr">
        <is>
          <t>Manzanita</t>
        </is>
      </c>
      <c r="D408" t="n">
        <v>0</v>
      </c>
      <c r="E408" s="174" t="n"/>
      <c r="G408" s="63">
        <f>IFERROR(VLOOKUP($A408,sectionidss,3,FALSE)," ")</f>
        <v/>
      </c>
      <c r="H408" s="63">
        <f>IFERROR(VLOOKUP($G408,otherinfo,2,FALSE)," ")</f>
        <v/>
      </c>
      <c r="J408" s="90">
        <f>IFERROR(VLOOKUP($G408,otherinfo,3,FALSE)," ")</f>
        <v/>
      </c>
      <c r="O408" s="86" t="n"/>
      <c r="P408" s="86" t="n"/>
    </row>
    <row r="409">
      <c r="A409" t="n">
        <v>37545</v>
      </c>
      <c r="B409" t="inlineStr">
        <is>
          <t>AnonFirst81, AnonLast81</t>
        </is>
      </c>
      <c r="C409" t="inlineStr">
        <is>
          <t>Manzanita</t>
        </is>
      </c>
      <c r="D409" t="n">
        <v>0</v>
      </c>
      <c r="E409" s="174" t="n"/>
      <c r="G409" s="63">
        <f>IFERROR(VLOOKUP($A409,sectionidss,2,FALSE)," ")</f>
        <v/>
      </c>
      <c r="H409" s="63">
        <f>IFERROR(VLOOKUP($G409,otherinfo,2,FALSE)," ")</f>
        <v/>
      </c>
      <c r="J409" s="90">
        <f>IFERROR(VLOOKUP($G409,otherinfo,3,FALSE)," ")</f>
        <v/>
      </c>
      <c r="O409" s="86" t="n"/>
      <c r="P409" s="86" t="n"/>
    </row>
    <row r="410">
      <c r="A410" t="n">
        <v>37607</v>
      </c>
      <c r="B410" t="inlineStr">
        <is>
          <t>AnonFirst82, AnonLast82</t>
        </is>
      </c>
      <c r="C410" t="inlineStr">
        <is>
          <t>Manzanita</t>
        </is>
      </c>
      <c r="D410" t="n">
        <v>0</v>
      </c>
      <c r="E410" s="174" t="n"/>
      <c r="G410" s="63">
        <f>IFERROR(VLOOKUP($A410,sectionidss,7,FALSE)," ")</f>
        <v/>
      </c>
      <c r="H410" s="63">
        <f>IFERROR(VLOOKUP($G410,otherinfo,2,FALSE)," ")</f>
        <v/>
      </c>
      <c r="J410" s="90">
        <f>IFERROR(VLOOKUP($G410,otherinfo,3,FALSE)," ")</f>
        <v/>
      </c>
      <c r="O410" s="86" t="n"/>
      <c r="P410" s="86" t="n"/>
    </row>
    <row r="411">
      <c r="A411" t="n">
        <v>37607</v>
      </c>
      <c r="B411" t="inlineStr">
        <is>
          <t>AnonFirst82, AnonLast82</t>
        </is>
      </c>
      <c r="C411" t="inlineStr">
        <is>
          <t>Manzanita</t>
        </is>
      </c>
      <c r="D411" t="n">
        <v>0</v>
      </c>
      <c r="E411" s="174" t="n"/>
      <c r="G411" s="63">
        <f>IFERROR(VLOOKUP($A411,sectionidss,6,FALSE)," ")</f>
        <v/>
      </c>
      <c r="H411" s="63">
        <f>IFERROR(VLOOKUP($G411,otherinfo,2,FALSE)," ")</f>
        <v/>
      </c>
      <c r="J411" s="90">
        <f>IFERROR(VLOOKUP($G411,otherinfo,3,FALSE)," ")</f>
        <v/>
      </c>
      <c r="O411" s="86" t="n"/>
      <c r="P411" s="86" t="n"/>
    </row>
    <row r="412">
      <c r="A412" t="n">
        <v>37607</v>
      </c>
      <c r="B412" t="inlineStr">
        <is>
          <t>AnonFirst82, AnonLast82</t>
        </is>
      </c>
      <c r="C412" t="inlineStr">
        <is>
          <t>Manzanita</t>
        </is>
      </c>
      <c r="D412" t="n">
        <v>0</v>
      </c>
      <c r="E412" s="174" t="n"/>
      <c r="G412" s="63">
        <f>IFERROR(VLOOKUP($A412,sectionidss,5,FALSE)," ")</f>
        <v/>
      </c>
      <c r="H412" s="63">
        <f>IFERROR(VLOOKUP($G412,otherinfo,2,FALSE)," ")</f>
        <v/>
      </c>
      <c r="J412" s="90">
        <f>IFERROR(VLOOKUP($G412,otherinfo,3,FALSE)," ")</f>
        <v/>
      </c>
      <c r="O412" s="86" t="n"/>
      <c r="P412" s="86" t="n"/>
    </row>
    <row r="413">
      <c r="A413" t="n">
        <v>37607</v>
      </c>
      <c r="B413" t="inlineStr">
        <is>
          <t>AnonFirst82, AnonLast82</t>
        </is>
      </c>
      <c r="C413" t="inlineStr">
        <is>
          <t>Manzanita</t>
        </is>
      </c>
      <c r="D413" t="n">
        <v>0</v>
      </c>
      <c r="E413" s="174" t="n"/>
      <c r="G413" s="63">
        <f>IFERROR(VLOOKUP($A413,sectionidss,4,FALSE)," ")</f>
        <v/>
      </c>
      <c r="H413" s="63">
        <f>IFERROR(VLOOKUP($G413,otherinfo,2,FALSE)," ")</f>
        <v/>
      </c>
      <c r="J413" s="90">
        <f>IFERROR(VLOOKUP($G413,otherinfo,3,FALSE)," ")</f>
        <v/>
      </c>
      <c r="O413" s="86" t="n"/>
      <c r="P413" s="86" t="n"/>
    </row>
    <row r="414">
      <c r="A414" t="n">
        <v>37607</v>
      </c>
      <c r="B414" t="inlineStr">
        <is>
          <t>AnonFirst82, AnonLast82</t>
        </is>
      </c>
      <c r="C414" t="inlineStr">
        <is>
          <t>Manzanita</t>
        </is>
      </c>
      <c r="D414" t="n">
        <v>0</v>
      </c>
      <c r="E414" s="174" t="n"/>
      <c r="G414" s="63">
        <f>IFERROR(VLOOKUP($A414,sectionidss,3,FALSE)," ")</f>
        <v/>
      </c>
      <c r="H414" s="63">
        <f>IFERROR(VLOOKUP($G414,otherinfo,2,FALSE)," ")</f>
        <v/>
      </c>
      <c r="J414" s="90">
        <f>IFERROR(VLOOKUP($G414,otherinfo,3,FALSE)," ")</f>
        <v/>
      </c>
      <c r="O414" s="86" t="n"/>
      <c r="P414" s="86" t="n"/>
    </row>
    <row r="415">
      <c r="A415" t="n">
        <v>37607</v>
      </c>
      <c r="B415" t="inlineStr">
        <is>
          <t>AnonFirst82, AnonLast82</t>
        </is>
      </c>
      <c r="C415" t="inlineStr">
        <is>
          <t>Manzanita</t>
        </is>
      </c>
      <c r="D415" t="n">
        <v>0</v>
      </c>
      <c r="E415" s="174" t="n"/>
      <c r="G415" s="63">
        <f>IFERROR(VLOOKUP($A415,sectionidss,2,FALSE)," ")</f>
        <v/>
      </c>
      <c r="H415" s="63">
        <f>IFERROR(VLOOKUP($G415,otherinfo,2,FALSE)," ")</f>
        <v/>
      </c>
      <c r="J415" s="90">
        <f>IFERROR(VLOOKUP($G415,otherinfo,3,FALSE)," ")</f>
        <v/>
      </c>
      <c r="O415" s="86" t="n"/>
      <c r="P415" s="86" t="n"/>
    </row>
    <row r="416">
      <c r="A416" t="n">
        <v>35408</v>
      </c>
      <c r="B416" t="inlineStr">
        <is>
          <t>AnonFirst103, AnonLast103</t>
        </is>
      </c>
      <c r="C416" t="inlineStr">
        <is>
          <t>Manzanita</t>
        </is>
      </c>
      <c r="D416" t="n">
        <v>0</v>
      </c>
      <c r="E416" s="174" t="n"/>
      <c r="G416" s="63">
        <f>IFERROR(VLOOKUP($A416,sectionidss,7,FALSE)," ")</f>
        <v/>
      </c>
      <c r="H416" s="63">
        <f>IFERROR(VLOOKUP($G416,otherinfo,2,FALSE)," ")</f>
        <v/>
      </c>
      <c r="J416" s="90">
        <f>IFERROR(VLOOKUP($G416,otherinfo,3,FALSE)," ")</f>
        <v/>
      </c>
      <c r="O416" s="86" t="n"/>
      <c r="P416" s="86" t="n"/>
    </row>
    <row r="417">
      <c r="A417" t="n">
        <v>35408</v>
      </c>
      <c r="B417" t="inlineStr">
        <is>
          <t>AnonFirst103, AnonLast103</t>
        </is>
      </c>
      <c r="C417" t="inlineStr">
        <is>
          <t>Manzanita</t>
        </is>
      </c>
      <c r="D417" t="n">
        <v>0</v>
      </c>
      <c r="E417" s="174" t="n"/>
      <c r="G417" s="63">
        <f>IFERROR(VLOOKUP($A417,sectionidss,6,FALSE)," ")</f>
        <v/>
      </c>
      <c r="H417" s="63">
        <f>IFERROR(VLOOKUP($G417,otherinfo,2,FALSE)," ")</f>
        <v/>
      </c>
      <c r="J417" s="90">
        <f>IFERROR(VLOOKUP($G417,otherinfo,3,FALSE)," ")</f>
        <v/>
      </c>
      <c r="O417" s="86" t="n"/>
      <c r="P417" s="86" t="n"/>
    </row>
    <row r="418">
      <c r="A418" t="n">
        <v>35408</v>
      </c>
      <c r="B418" t="inlineStr">
        <is>
          <t>AnonFirst103, AnonLast103</t>
        </is>
      </c>
      <c r="C418" t="inlineStr">
        <is>
          <t>Manzanita</t>
        </is>
      </c>
      <c r="D418" t="n">
        <v>0</v>
      </c>
      <c r="E418" s="174" t="n"/>
      <c r="G418" s="63">
        <f>IFERROR(VLOOKUP($A418,sectionidss,5,FALSE)," ")</f>
        <v/>
      </c>
      <c r="H418" s="63">
        <f>IFERROR(VLOOKUP($G418,otherinfo,2,FALSE)," ")</f>
        <v/>
      </c>
      <c r="J418" s="90">
        <f>IFERROR(VLOOKUP($G418,otherinfo,3,FALSE)," ")</f>
        <v/>
      </c>
      <c r="O418" s="86" t="n"/>
      <c r="P418" s="86" t="n"/>
    </row>
    <row r="419">
      <c r="A419" t="n">
        <v>35408</v>
      </c>
      <c r="B419" t="inlineStr">
        <is>
          <t>AnonFirst103, AnonLast103</t>
        </is>
      </c>
      <c r="C419" t="inlineStr">
        <is>
          <t>Manzanita</t>
        </is>
      </c>
      <c r="D419" t="n">
        <v>0</v>
      </c>
      <c r="E419" s="174" t="n"/>
      <c r="G419" s="63">
        <f>IFERROR(VLOOKUP($A419,sectionidss,4,FALSE)," ")</f>
        <v/>
      </c>
      <c r="H419" s="63">
        <f>IFERROR(VLOOKUP($G419,otherinfo,2,FALSE)," ")</f>
        <v/>
      </c>
      <c r="J419" s="90">
        <f>IFERROR(VLOOKUP($G419,otherinfo,3,FALSE)," ")</f>
        <v/>
      </c>
      <c r="O419" s="86" t="n"/>
      <c r="P419" s="86" t="n"/>
    </row>
    <row r="420">
      <c r="A420" t="n">
        <v>35408</v>
      </c>
      <c r="B420" t="inlineStr">
        <is>
          <t>AnonFirst103, AnonLast103</t>
        </is>
      </c>
      <c r="C420" t="inlineStr">
        <is>
          <t>Manzanita</t>
        </is>
      </c>
      <c r="D420" t="n">
        <v>0</v>
      </c>
      <c r="E420" s="174" t="n"/>
      <c r="G420" s="63">
        <f>IFERROR(VLOOKUP($A420,sectionidss,3,FALSE)," ")</f>
        <v/>
      </c>
      <c r="H420" s="63">
        <f>IFERROR(VLOOKUP($G420,otherinfo,2,FALSE)," ")</f>
        <v/>
      </c>
      <c r="J420" s="90">
        <f>IFERROR(VLOOKUP($G420,otherinfo,3,FALSE)," ")</f>
        <v/>
      </c>
      <c r="O420" s="86" t="n"/>
      <c r="P420" s="86" t="n"/>
    </row>
    <row r="421">
      <c r="A421" t="n">
        <v>35408</v>
      </c>
      <c r="B421" t="inlineStr">
        <is>
          <t>AnonFirst103, AnonLast103</t>
        </is>
      </c>
      <c r="C421" t="inlineStr">
        <is>
          <t>Manzanita</t>
        </is>
      </c>
      <c r="D421" t="n">
        <v>0</v>
      </c>
      <c r="E421" s="174" t="n"/>
      <c r="G421" s="63">
        <f>IFERROR(VLOOKUP($A421,sectionidss,2,FALSE)," ")</f>
        <v/>
      </c>
      <c r="H421" s="63">
        <f>IFERROR(VLOOKUP($G421,otherinfo,2,FALSE)," ")</f>
        <v/>
      </c>
      <c r="J421" s="90">
        <f>IFERROR(VLOOKUP($G421,otherinfo,3,FALSE)," ")</f>
        <v/>
      </c>
      <c r="O421" s="86" t="n"/>
      <c r="P421" s="86" t="n"/>
    </row>
    <row r="422">
      <c r="A422" t="n">
        <v>35438</v>
      </c>
      <c r="B422" t="inlineStr">
        <is>
          <t>AnonFirst107, AnonLast107</t>
        </is>
      </c>
      <c r="C422" t="inlineStr">
        <is>
          <t>Manzanita</t>
        </is>
      </c>
      <c r="D422" t="n">
        <v>0</v>
      </c>
      <c r="E422" s="174" t="n"/>
      <c r="G422" s="63">
        <f>IFERROR(VLOOKUP($A422,sectionidss,7,FALSE)," ")</f>
        <v/>
      </c>
      <c r="H422" s="63">
        <f>IFERROR(VLOOKUP($G422,otherinfo,2,FALSE)," ")</f>
        <v/>
      </c>
      <c r="J422" s="90">
        <f>IFERROR(VLOOKUP($G422,otherinfo,3,FALSE)," ")</f>
        <v/>
      </c>
      <c r="O422" s="86" t="n"/>
      <c r="P422" s="86" t="n"/>
    </row>
    <row r="423">
      <c r="A423" t="n">
        <v>35438</v>
      </c>
      <c r="B423" t="inlineStr">
        <is>
          <t>AnonFirst107, AnonLast107</t>
        </is>
      </c>
      <c r="C423" t="inlineStr">
        <is>
          <t>Manzanita</t>
        </is>
      </c>
      <c r="D423" t="n">
        <v>0</v>
      </c>
      <c r="E423" s="174" t="n"/>
      <c r="G423" s="63">
        <f>IFERROR(VLOOKUP($A423,sectionidss,6,FALSE)," ")</f>
        <v/>
      </c>
      <c r="H423" s="63">
        <f>IFERROR(VLOOKUP($G423,otherinfo,2,FALSE)," ")</f>
        <v/>
      </c>
      <c r="J423" s="90">
        <f>IFERROR(VLOOKUP($G423,otherinfo,3,FALSE)," ")</f>
        <v/>
      </c>
      <c r="O423" s="86" t="n"/>
      <c r="P423" s="86" t="n"/>
    </row>
    <row r="424">
      <c r="A424" t="n">
        <v>35438</v>
      </c>
      <c r="B424" t="inlineStr">
        <is>
          <t>AnonFirst107, AnonLast107</t>
        </is>
      </c>
      <c r="C424" t="inlineStr">
        <is>
          <t>Manzanita</t>
        </is>
      </c>
      <c r="D424" t="n">
        <v>0</v>
      </c>
      <c r="E424" s="174" t="n"/>
      <c r="G424" s="63">
        <f>IFERROR(VLOOKUP($A424,sectionidss,5,FALSE)," ")</f>
        <v/>
      </c>
      <c r="H424" s="63">
        <f>IFERROR(VLOOKUP($G424,otherinfo,2,FALSE)," ")</f>
        <v/>
      </c>
      <c r="J424" s="90">
        <f>IFERROR(VLOOKUP($G424,otherinfo,3,FALSE)," ")</f>
        <v/>
      </c>
      <c r="O424" s="86" t="n"/>
      <c r="P424" s="86" t="n"/>
    </row>
    <row r="425">
      <c r="A425" t="n">
        <v>35438</v>
      </c>
      <c r="B425" t="inlineStr">
        <is>
          <t>AnonFirst107, AnonLast107</t>
        </is>
      </c>
      <c r="C425" t="inlineStr">
        <is>
          <t>Manzanita</t>
        </is>
      </c>
      <c r="D425" t="n">
        <v>0</v>
      </c>
      <c r="E425" s="174" t="n"/>
      <c r="G425" s="63">
        <f>IFERROR(VLOOKUP($A425,sectionidss,4,FALSE)," ")</f>
        <v/>
      </c>
      <c r="H425" s="63">
        <f>IFERROR(VLOOKUP($G425,otherinfo,2,FALSE)," ")</f>
        <v/>
      </c>
      <c r="J425" s="90">
        <f>IFERROR(VLOOKUP($G425,otherinfo,3,FALSE)," ")</f>
        <v/>
      </c>
      <c r="O425" s="86" t="n"/>
      <c r="P425" s="86" t="n"/>
    </row>
    <row r="426">
      <c r="A426" t="n">
        <v>35438</v>
      </c>
      <c r="B426" t="inlineStr">
        <is>
          <t>AnonFirst107, AnonLast107</t>
        </is>
      </c>
      <c r="C426" t="inlineStr">
        <is>
          <t>Manzanita</t>
        </is>
      </c>
      <c r="D426" t="n">
        <v>0</v>
      </c>
      <c r="E426" s="174" t="n"/>
      <c r="G426" s="63">
        <f>IFERROR(VLOOKUP($A426,sectionidss,3,FALSE)," ")</f>
        <v/>
      </c>
      <c r="H426" s="63">
        <f>IFERROR(VLOOKUP($G426,otherinfo,2,FALSE)," ")</f>
        <v/>
      </c>
      <c r="J426" s="90">
        <f>IFERROR(VLOOKUP($G426,otherinfo,3,FALSE)," ")</f>
        <v/>
      </c>
      <c r="O426" s="86" t="n"/>
      <c r="P426" s="86" t="n"/>
    </row>
    <row r="427">
      <c r="A427" t="n">
        <v>35438</v>
      </c>
      <c r="B427" t="inlineStr">
        <is>
          <t>AnonFirst107, AnonLast107</t>
        </is>
      </c>
      <c r="C427" t="inlineStr">
        <is>
          <t>Manzanita</t>
        </is>
      </c>
      <c r="D427" t="n">
        <v>0</v>
      </c>
      <c r="E427" s="174" t="n"/>
      <c r="G427" s="63">
        <f>IFERROR(VLOOKUP($A427,sectionidss,2,FALSE)," ")</f>
        <v/>
      </c>
      <c r="H427" s="63">
        <f>IFERROR(VLOOKUP($G427,otherinfo,2,FALSE)," ")</f>
        <v/>
      </c>
      <c r="J427" s="90">
        <f>IFERROR(VLOOKUP($G427,otherinfo,3,FALSE)," ")</f>
        <v/>
      </c>
      <c r="O427" s="86" t="n"/>
      <c r="P427" s="86" t="n"/>
    </row>
    <row r="428">
      <c r="A428" t="n">
        <v>35440</v>
      </c>
      <c r="B428" t="inlineStr">
        <is>
          <t>AnonFirst17, AnonLast17</t>
        </is>
      </c>
      <c r="C428" t="inlineStr">
        <is>
          <t>Manzanita</t>
        </is>
      </c>
      <c r="D428" t="n">
        <v>0</v>
      </c>
      <c r="E428" s="174" t="n"/>
      <c r="G428" s="63">
        <f>IFERROR(VLOOKUP($A428,sectionidss,7,FALSE)," ")</f>
        <v/>
      </c>
      <c r="H428" s="63">
        <f>IFERROR(VLOOKUP($G428,otherinfo,2,FALSE)," ")</f>
        <v/>
      </c>
      <c r="J428" s="90">
        <f>IFERROR(VLOOKUP($G428,otherinfo,3,FALSE)," ")</f>
        <v/>
      </c>
      <c r="O428" s="86" t="n"/>
      <c r="P428" s="86" t="n"/>
    </row>
    <row r="429">
      <c r="A429" t="n">
        <v>35440</v>
      </c>
      <c r="B429" t="inlineStr">
        <is>
          <t>AnonFirst17, AnonLast17</t>
        </is>
      </c>
      <c r="C429" t="inlineStr">
        <is>
          <t>Manzanita</t>
        </is>
      </c>
      <c r="D429" t="n">
        <v>0</v>
      </c>
      <c r="E429" s="174" t="n"/>
      <c r="G429" s="63">
        <f>IFERROR(VLOOKUP($A429,sectionidss,6,FALSE)," ")</f>
        <v/>
      </c>
      <c r="H429" s="63">
        <f>IFERROR(VLOOKUP($G429,otherinfo,2,FALSE)," ")</f>
        <v/>
      </c>
      <c r="J429" s="90">
        <f>IFERROR(VLOOKUP($G429,otherinfo,3,FALSE)," ")</f>
        <v/>
      </c>
      <c r="O429" s="86" t="n"/>
      <c r="P429" s="86" t="n"/>
    </row>
    <row r="430">
      <c r="A430" t="n">
        <v>35440</v>
      </c>
      <c r="B430" t="inlineStr">
        <is>
          <t>AnonFirst17, AnonLast17</t>
        </is>
      </c>
      <c r="C430" t="inlineStr">
        <is>
          <t>Manzanita</t>
        </is>
      </c>
      <c r="D430" t="n">
        <v>0</v>
      </c>
      <c r="E430" s="174" t="n"/>
      <c r="G430" s="63">
        <f>IFERROR(VLOOKUP($A430,sectionidss,5,FALSE)," ")</f>
        <v/>
      </c>
      <c r="H430" s="63">
        <f>IFERROR(VLOOKUP($G430,otherinfo,2,FALSE)," ")</f>
        <v/>
      </c>
      <c r="J430" s="90">
        <f>IFERROR(VLOOKUP($G430,otherinfo,3,FALSE)," ")</f>
        <v/>
      </c>
      <c r="O430" s="86" t="n"/>
      <c r="P430" s="86" t="n"/>
    </row>
    <row r="431">
      <c r="A431" t="n">
        <v>35440</v>
      </c>
      <c r="B431" t="inlineStr">
        <is>
          <t>AnonFirst17, AnonLast17</t>
        </is>
      </c>
      <c r="C431" t="inlineStr">
        <is>
          <t>Manzanita</t>
        </is>
      </c>
      <c r="D431" t="n">
        <v>0</v>
      </c>
      <c r="E431" s="174" t="n"/>
      <c r="G431" s="63">
        <f>IFERROR(VLOOKUP($A431,sectionidss,4,FALSE)," ")</f>
        <v/>
      </c>
      <c r="H431" s="63">
        <f>IFERROR(VLOOKUP($G431,otherinfo,2,FALSE)," ")</f>
        <v/>
      </c>
      <c r="J431" s="90">
        <f>IFERROR(VLOOKUP($G431,otherinfo,3,FALSE)," ")</f>
        <v/>
      </c>
      <c r="O431" s="86" t="n"/>
      <c r="P431" s="86" t="n"/>
    </row>
    <row r="432">
      <c r="A432" t="n">
        <v>35440</v>
      </c>
      <c r="B432" t="inlineStr">
        <is>
          <t>AnonFirst17, AnonLast17</t>
        </is>
      </c>
      <c r="C432" t="inlineStr">
        <is>
          <t>Manzanita</t>
        </is>
      </c>
      <c r="D432" t="n">
        <v>0</v>
      </c>
      <c r="E432" s="174" t="n"/>
      <c r="G432" s="63">
        <f>IFERROR(VLOOKUP($A432,sectionidss,3,FALSE)," ")</f>
        <v/>
      </c>
      <c r="H432" s="63">
        <f>IFERROR(VLOOKUP($G432,otherinfo,2,FALSE)," ")</f>
        <v/>
      </c>
      <c r="J432" s="90">
        <f>IFERROR(VLOOKUP($G432,otherinfo,3,FALSE)," ")</f>
        <v/>
      </c>
      <c r="O432" s="86" t="n"/>
      <c r="P432" s="86" t="n"/>
    </row>
    <row r="433">
      <c r="A433" t="n">
        <v>35440</v>
      </c>
      <c r="B433" t="inlineStr">
        <is>
          <t>AnonFirst17, AnonLast17</t>
        </is>
      </c>
      <c r="C433" t="inlineStr">
        <is>
          <t>Manzanita</t>
        </is>
      </c>
      <c r="D433" t="n">
        <v>0</v>
      </c>
      <c r="E433" s="174" t="n"/>
      <c r="G433" s="63">
        <f>IFERROR(VLOOKUP($A433,sectionidss,2,FALSE)," ")</f>
        <v/>
      </c>
      <c r="H433" s="63">
        <f>IFERROR(VLOOKUP($G433,otherinfo,2,FALSE)," ")</f>
        <v/>
      </c>
      <c r="J433" s="90">
        <f>IFERROR(VLOOKUP($G433,otherinfo,3,FALSE)," ")</f>
        <v/>
      </c>
      <c r="O433" s="86" t="n"/>
      <c r="P433" s="86" t="n"/>
    </row>
    <row r="434">
      <c r="A434" t="n">
        <v>37566</v>
      </c>
      <c r="C434" t="inlineStr">
        <is>
          <t>Manzanita</t>
        </is>
      </c>
      <c r="D434" t="n">
        <v>0</v>
      </c>
      <c r="E434" s="174" t="n"/>
      <c r="G434" s="63">
        <f>IFERROR(VLOOKUP($A434,sectionidss,7,FALSE)," ")</f>
        <v/>
      </c>
      <c r="H434" s="63">
        <f>IFERROR(VLOOKUP($G434,otherinfo,2,FALSE)," ")</f>
        <v/>
      </c>
      <c r="J434" s="90">
        <f>IFERROR(VLOOKUP($G434,otherinfo,3,FALSE)," ")</f>
        <v/>
      </c>
      <c r="O434" s="86" t="n"/>
      <c r="P434" s="86" t="n"/>
    </row>
    <row r="435">
      <c r="A435" t="n">
        <v>37566</v>
      </c>
      <c r="C435" t="inlineStr">
        <is>
          <t>Manzanita</t>
        </is>
      </c>
      <c r="D435" t="n">
        <v>0</v>
      </c>
      <c r="E435" s="174" t="n"/>
      <c r="G435" s="63">
        <f>IFERROR(VLOOKUP($A435,sectionidss,6,FALSE)," ")</f>
        <v/>
      </c>
      <c r="H435" s="63">
        <f>IFERROR(VLOOKUP($G435,otherinfo,2,FALSE)," ")</f>
        <v/>
      </c>
      <c r="J435" s="90">
        <f>IFERROR(VLOOKUP($G435,otherinfo,3,FALSE)," ")</f>
        <v/>
      </c>
      <c r="O435" s="86" t="n"/>
      <c r="P435" s="86" t="n"/>
    </row>
    <row r="436">
      <c r="A436" t="n">
        <v>37566</v>
      </c>
      <c r="C436" t="inlineStr">
        <is>
          <t>Manzanita</t>
        </is>
      </c>
      <c r="D436" t="n">
        <v>0</v>
      </c>
      <c r="E436" s="174" t="n"/>
      <c r="G436" s="63">
        <f>IFERROR(VLOOKUP($A436,sectionidss,5,FALSE)," ")</f>
        <v/>
      </c>
      <c r="H436" s="63">
        <f>IFERROR(VLOOKUP($G436,otherinfo,2,FALSE)," ")</f>
        <v/>
      </c>
      <c r="J436" s="90">
        <f>IFERROR(VLOOKUP($G436,otherinfo,3,FALSE)," ")</f>
        <v/>
      </c>
      <c r="O436" s="86" t="n"/>
      <c r="P436" s="86" t="n"/>
    </row>
    <row r="437">
      <c r="A437" t="n">
        <v>37566</v>
      </c>
      <c r="C437" t="inlineStr">
        <is>
          <t>Manzanita</t>
        </is>
      </c>
      <c r="D437" t="n">
        <v>0</v>
      </c>
      <c r="E437" s="174" t="n"/>
      <c r="G437" s="63">
        <f>IFERROR(VLOOKUP($A437,sectionidss,4,FALSE)," ")</f>
        <v/>
      </c>
      <c r="H437" s="63">
        <f>IFERROR(VLOOKUP($G437,otherinfo,2,FALSE)," ")</f>
        <v/>
      </c>
      <c r="J437" s="90">
        <f>IFERROR(VLOOKUP($G437,otherinfo,3,FALSE)," ")</f>
        <v/>
      </c>
      <c r="O437" s="86" t="n"/>
      <c r="P437" s="86" t="n"/>
    </row>
    <row r="438">
      <c r="A438" t="n">
        <v>37566</v>
      </c>
      <c r="C438" t="inlineStr">
        <is>
          <t>Manzanita</t>
        </is>
      </c>
      <c r="D438" t="n">
        <v>0</v>
      </c>
      <c r="E438" s="174" t="n"/>
      <c r="G438" s="63">
        <f>IFERROR(VLOOKUP($A438,sectionidss,3,FALSE)," ")</f>
        <v/>
      </c>
      <c r="H438" s="63">
        <f>IFERROR(VLOOKUP($G438,otherinfo,2,FALSE)," ")</f>
        <v/>
      </c>
      <c r="J438" s="90">
        <f>IFERROR(VLOOKUP($G438,otherinfo,3,FALSE)," ")</f>
        <v/>
      </c>
      <c r="O438" s="86" t="n"/>
      <c r="P438" s="86" t="n"/>
    </row>
    <row r="439">
      <c r="A439" t="n">
        <v>37566</v>
      </c>
      <c r="C439" t="inlineStr">
        <is>
          <t>Manzanita</t>
        </is>
      </c>
      <c r="D439" t="n">
        <v>0</v>
      </c>
      <c r="E439" s="174" t="n"/>
      <c r="G439" s="63">
        <f>IFERROR(VLOOKUP($A439,sectionidss,2,FALSE)," ")</f>
        <v/>
      </c>
      <c r="H439" s="63">
        <f>IFERROR(VLOOKUP($G439,otherinfo,2,FALSE)," ")</f>
        <v/>
      </c>
      <c r="J439" s="90">
        <f>IFERROR(VLOOKUP($G439,otherinfo,3,FALSE)," ")</f>
        <v/>
      </c>
      <c r="O439" s="86" t="n"/>
      <c r="P439" s="86" t="n"/>
    </row>
    <row r="440">
      <c r="A440" t="n">
        <v>39054</v>
      </c>
      <c r="B440" t="inlineStr">
        <is>
          <t>AnonFirst49, AnonLast49</t>
        </is>
      </c>
      <c r="C440" t="inlineStr">
        <is>
          <t>Manzanita</t>
        </is>
      </c>
      <c r="D440" t="n">
        <v>0</v>
      </c>
      <c r="E440" s="174" t="n"/>
      <c r="G440" s="63">
        <f>IFERROR(VLOOKUP($A440,sectionidss,7,FALSE)," ")</f>
        <v/>
      </c>
      <c r="H440" s="63">
        <f>IFERROR(VLOOKUP($G440,otherinfo,2,FALSE)," ")</f>
        <v/>
      </c>
      <c r="J440" s="90">
        <f>IFERROR(VLOOKUP($G440,otherinfo,3,FALSE)," ")</f>
        <v/>
      </c>
      <c r="O440" s="86" t="n"/>
      <c r="P440" s="86" t="n"/>
    </row>
    <row r="441">
      <c r="A441" t="n">
        <v>39054</v>
      </c>
      <c r="B441" t="inlineStr">
        <is>
          <t>AnonFirst49, AnonLast49</t>
        </is>
      </c>
      <c r="C441" t="inlineStr">
        <is>
          <t>Manzanita</t>
        </is>
      </c>
      <c r="D441" t="n">
        <v>0</v>
      </c>
      <c r="E441" s="174" t="n"/>
      <c r="G441" s="63">
        <f>IFERROR(VLOOKUP($A441,sectionidss,6,FALSE)," ")</f>
        <v/>
      </c>
      <c r="H441" s="63">
        <f>IFERROR(VLOOKUP($G441,otherinfo,2,FALSE)," ")</f>
        <v/>
      </c>
      <c r="J441" s="90">
        <f>IFERROR(VLOOKUP($G441,otherinfo,3,FALSE)," ")</f>
        <v/>
      </c>
      <c r="O441" s="86" t="n"/>
      <c r="P441" s="86" t="n"/>
    </row>
    <row r="442">
      <c r="A442" t="n">
        <v>39054</v>
      </c>
      <c r="B442" t="inlineStr">
        <is>
          <t>AnonFirst49, AnonLast49</t>
        </is>
      </c>
      <c r="C442" t="inlineStr">
        <is>
          <t>Manzanita</t>
        </is>
      </c>
      <c r="D442" t="n">
        <v>0</v>
      </c>
      <c r="E442" s="174" t="n"/>
      <c r="G442" s="63">
        <f>IFERROR(VLOOKUP($A442,sectionidss,5,FALSE)," ")</f>
        <v/>
      </c>
      <c r="H442" s="63">
        <f>IFERROR(VLOOKUP($G442,otherinfo,2,FALSE)," ")</f>
        <v/>
      </c>
      <c r="J442" s="90">
        <f>IFERROR(VLOOKUP($G442,otherinfo,3,FALSE)," ")</f>
        <v/>
      </c>
      <c r="O442" s="86" t="n"/>
      <c r="P442" s="86" t="n"/>
    </row>
    <row r="443">
      <c r="A443" t="n">
        <v>39054</v>
      </c>
      <c r="B443" t="inlineStr">
        <is>
          <t>AnonFirst49, AnonLast49</t>
        </is>
      </c>
      <c r="C443" t="inlineStr">
        <is>
          <t>Manzanita</t>
        </is>
      </c>
      <c r="D443" t="n">
        <v>0</v>
      </c>
      <c r="E443" s="174" t="n"/>
      <c r="G443" s="63">
        <f>IFERROR(VLOOKUP($A443,sectionidss,4,FALSE)," ")</f>
        <v/>
      </c>
      <c r="H443" s="63">
        <f>IFERROR(VLOOKUP($G443,otherinfo,2,FALSE)," ")</f>
        <v/>
      </c>
      <c r="J443" s="90">
        <f>IFERROR(VLOOKUP($G443,otherinfo,3,FALSE)," ")</f>
        <v/>
      </c>
      <c r="O443" s="86" t="n"/>
      <c r="P443" s="86" t="n"/>
    </row>
    <row r="444">
      <c r="A444" t="n">
        <v>39054</v>
      </c>
      <c r="B444" t="inlineStr">
        <is>
          <t>AnonFirst49, AnonLast49</t>
        </is>
      </c>
      <c r="C444" t="inlineStr">
        <is>
          <t>Manzanita</t>
        </is>
      </c>
      <c r="D444" t="n">
        <v>0</v>
      </c>
      <c r="E444" s="174" t="n"/>
      <c r="G444" s="63">
        <f>IFERROR(VLOOKUP($A444,sectionidss,3,FALSE)," ")</f>
        <v/>
      </c>
      <c r="H444" s="63">
        <f>IFERROR(VLOOKUP($G444,otherinfo,2,FALSE)," ")</f>
        <v/>
      </c>
      <c r="J444" s="90">
        <f>IFERROR(VLOOKUP($G444,otherinfo,3,FALSE)," ")</f>
        <v/>
      </c>
      <c r="O444" s="86" t="n"/>
      <c r="P444" s="86" t="n"/>
    </row>
    <row r="445">
      <c r="A445" t="n">
        <v>39054</v>
      </c>
      <c r="B445" t="inlineStr">
        <is>
          <t>AnonFirst49, AnonLast49</t>
        </is>
      </c>
      <c r="C445" t="inlineStr">
        <is>
          <t>Manzanita</t>
        </is>
      </c>
      <c r="D445" t="n">
        <v>0</v>
      </c>
      <c r="E445" s="174" t="n"/>
      <c r="G445" s="63">
        <f>IFERROR(VLOOKUP($A445,sectionidss,2,FALSE)," ")</f>
        <v/>
      </c>
      <c r="H445" s="63">
        <f>IFERROR(VLOOKUP($G445,otherinfo,2,FALSE)," ")</f>
        <v/>
      </c>
      <c r="J445" s="90">
        <f>IFERROR(VLOOKUP($G445,otherinfo,3,FALSE)," ")</f>
        <v/>
      </c>
      <c r="O445" s="86" t="n"/>
      <c r="P445" s="86" t="n"/>
    </row>
    <row r="446">
      <c r="A446" t="n">
        <v>39134</v>
      </c>
      <c r="B446" t="inlineStr">
        <is>
          <t>AnonFirst42, AnonLast42</t>
        </is>
      </c>
      <c r="C446" t="inlineStr">
        <is>
          <t>Manzanita</t>
        </is>
      </c>
      <c r="D446" t="n">
        <v>0</v>
      </c>
      <c r="E446" s="174" t="n"/>
      <c r="G446" s="63">
        <f>IFERROR(VLOOKUP($A446,sectionidss,7,FALSE)," ")</f>
        <v/>
      </c>
      <c r="H446" s="63">
        <f>IFERROR(VLOOKUP($G446,otherinfo,2,FALSE)," ")</f>
        <v/>
      </c>
      <c r="J446" s="90">
        <f>IFERROR(VLOOKUP($G446,otherinfo,3,FALSE)," ")</f>
        <v/>
      </c>
      <c r="O446" s="86" t="n"/>
      <c r="P446" s="86" t="n"/>
    </row>
    <row r="447">
      <c r="A447" t="n">
        <v>39134</v>
      </c>
      <c r="B447" t="inlineStr">
        <is>
          <t>AnonFirst42, AnonLast42</t>
        </is>
      </c>
      <c r="C447" t="inlineStr">
        <is>
          <t>Manzanita</t>
        </is>
      </c>
      <c r="D447" t="n">
        <v>0</v>
      </c>
      <c r="E447" s="174" t="n"/>
      <c r="G447" s="63">
        <f>IFERROR(VLOOKUP($A447,sectionidss,6,FALSE)," ")</f>
        <v/>
      </c>
      <c r="H447" s="63">
        <f>IFERROR(VLOOKUP($G447,otherinfo,2,FALSE)," ")</f>
        <v/>
      </c>
      <c r="J447" s="90">
        <f>IFERROR(VLOOKUP($G447,otherinfo,3,FALSE)," ")</f>
        <v/>
      </c>
    </row>
    <row r="448">
      <c r="A448" t="n">
        <v>39134</v>
      </c>
      <c r="B448" t="inlineStr">
        <is>
          <t>AnonFirst42, AnonLast42</t>
        </is>
      </c>
      <c r="C448" t="inlineStr">
        <is>
          <t>Manzanita</t>
        </is>
      </c>
      <c r="D448" t="n">
        <v>0</v>
      </c>
      <c r="E448" s="174" t="n"/>
      <c r="G448" s="63">
        <f>IFERROR(VLOOKUP($A448,sectionidss,5,FALSE)," ")</f>
        <v/>
      </c>
      <c r="H448" s="63">
        <f>IFERROR(VLOOKUP($G448,otherinfo,2,FALSE)," ")</f>
        <v/>
      </c>
      <c r="J448" s="90">
        <f>IFERROR(VLOOKUP($G448,otherinfo,3,FALSE)," ")</f>
        <v/>
      </c>
    </row>
    <row r="449">
      <c r="A449" t="n">
        <v>39134</v>
      </c>
      <c r="B449" t="inlineStr">
        <is>
          <t>AnonFirst42, AnonLast42</t>
        </is>
      </c>
      <c r="C449" t="inlineStr">
        <is>
          <t>Manzanita</t>
        </is>
      </c>
      <c r="D449" t="n">
        <v>0</v>
      </c>
      <c r="E449" s="174" t="n"/>
      <c r="G449" s="63">
        <f>IFERROR(VLOOKUP($A449,sectionidss,4,FALSE)," ")</f>
        <v/>
      </c>
      <c r="H449" s="63">
        <f>IFERROR(VLOOKUP($G449,otherinfo,2,FALSE)," ")</f>
        <v/>
      </c>
      <c r="J449" s="90">
        <f>IFERROR(VLOOKUP($G449,otherinfo,3,FALSE)," ")</f>
        <v/>
      </c>
    </row>
    <row r="450">
      <c r="A450" t="n">
        <v>39134</v>
      </c>
      <c r="B450" t="inlineStr">
        <is>
          <t>AnonFirst42, AnonLast42</t>
        </is>
      </c>
      <c r="C450" t="inlineStr">
        <is>
          <t>Manzanita</t>
        </is>
      </c>
      <c r="D450" t="n">
        <v>0</v>
      </c>
      <c r="E450" s="174" t="n"/>
      <c r="G450" s="63">
        <f>IFERROR(VLOOKUP($A450,sectionidss,3,FALSE)," ")</f>
        <v/>
      </c>
      <c r="H450" s="63">
        <f>IFERROR(VLOOKUP($G450,otherinfo,2,FALSE)," ")</f>
        <v/>
      </c>
      <c r="J450" s="90">
        <f>IFERROR(VLOOKUP($G450,otherinfo,3,FALSE)," ")</f>
        <v/>
      </c>
    </row>
    <row r="451">
      <c r="A451" t="n">
        <v>39134</v>
      </c>
      <c r="B451" t="inlineStr">
        <is>
          <t>AnonFirst42, AnonLast42</t>
        </is>
      </c>
      <c r="C451" t="inlineStr">
        <is>
          <t>Manzanita</t>
        </is>
      </c>
      <c r="D451" t="n">
        <v>0</v>
      </c>
      <c r="E451" s="174" t="n"/>
      <c r="G451" s="63">
        <f>IFERROR(VLOOKUP($A451,sectionidss,2,FALSE)," ")</f>
        <v/>
      </c>
      <c r="H451" s="63">
        <f>IFERROR(VLOOKUP($G451,otherinfo,2,FALSE)," ")</f>
        <v/>
      </c>
      <c r="J451" s="90">
        <f>IFERROR(VLOOKUP($G451,otherinfo,3,FALSE)," ")</f>
        <v/>
      </c>
    </row>
    <row r="452">
      <c r="A452" t="n">
        <v>35028</v>
      </c>
      <c r="B452" t="inlineStr">
        <is>
          <t>AnonFirst43, AnonLast43</t>
        </is>
      </c>
      <c r="C452" t="inlineStr">
        <is>
          <t>Manzanita</t>
        </is>
      </c>
      <c r="D452" t="n">
        <v>0</v>
      </c>
      <c r="E452" s="174" t="n"/>
      <c r="G452" s="63">
        <f>IFERROR(VLOOKUP($A452,sectionidss,7,FALSE)," ")</f>
        <v/>
      </c>
      <c r="H452" s="63">
        <f>IFERROR(VLOOKUP($G452,otherinfo,2,FALSE)," ")</f>
        <v/>
      </c>
      <c r="J452" s="90">
        <f>IFERROR(VLOOKUP($G452,otherinfo,3,FALSE)," ")</f>
        <v/>
      </c>
    </row>
    <row r="453">
      <c r="A453" t="n">
        <v>35028</v>
      </c>
      <c r="B453" t="inlineStr">
        <is>
          <t>AnonFirst43, AnonLast43</t>
        </is>
      </c>
      <c r="C453" t="inlineStr">
        <is>
          <t>Manzanita</t>
        </is>
      </c>
      <c r="D453" t="n">
        <v>0</v>
      </c>
      <c r="E453" s="174" t="n"/>
      <c r="G453" s="63">
        <f>IFERROR(VLOOKUP($A453,sectionidss,6,FALSE)," ")</f>
        <v/>
      </c>
      <c r="H453" s="63">
        <f>IFERROR(VLOOKUP($G453,otherinfo,2,FALSE)," ")</f>
        <v/>
      </c>
      <c r="J453" s="90">
        <f>IFERROR(VLOOKUP($G453,otherinfo,3,FALSE)," ")</f>
        <v/>
      </c>
      <c r="O453" s="86" t="n"/>
      <c r="P453" s="86" t="n"/>
    </row>
    <row r="454">
      <c r="A454" t="n">
        <v>35028</v>
      </c>
      <c r="B454" t="inlineStr">
        <is>
          <t>AnonFirst43, AnonLast43</t>
        </is>
      </c>
      <c r="C454" t="inlineStr">
        <is>
          <t>Manzanita</t>
        </is>
      </c>
      <c r="D454" t="n">
        <v>0</v>
      </c>
      <c r="E454" s="174" t="n"/>
      <c r="G454" s="63">
        <f>IFERROR(VLOOKUP($A454,sectionidss,5,FALSE)," ")</f>
        <v/>
      </c>
      <c r="H454" s="63">
        <f>IFERROR(VLOOKUP($G454,otherinfo,2,FALSE)," ")</f>
        <v/>
      </c>
      <c r="J454" s="90">
        <f>IFERROR(VLOOKUP($G454,otherinfo,3,FALSE)," ")</f>
        <v/>
      </c>
      <c r="O454" s="86" t="n"/>
      <c r="P454" s="86" t="n"/>
    </row>
    <row r="455">
      <c r="A455" t="n">
        <v>35028</v>
      </c>
      <c r="B455" t="inlineStr">
        <is>
          <t>AnonFirst43, AnonLast43</t>
        </is>
      </c>
      <c r="C455" t="inlineStr">
        <is>
          <t>Manzanita</t>
        </is>
      </c>
      <c r="D455" t="n">
        <v>0</v>
      </c>
      <c r="E455" s="174" t="n"/>
      <c r="G455" s="63">
        <f>IFERROR(VLOOKUP($A455,sectionidss,4,FALSE)," ")</f>
        <v/>
      </c>
      <c r="H455" s="63">
        <f>IFERROR(VLOOKUP($G455,otherinfo,2,FALSE)," ")</f>
        <v/>
      </c>
      <c r="J455" s="90">
        <f>IFERROR(VLOOKUP($G455,otherinfo,3,FALSE)," ")</f>
        <v/>
      </c>
      <c r="O455" s="86" t="n"/>
      <c r="P455" s="86" t="n"/>
    </row>
    <row r="456">
      <c r="A456" t="n">
        <v>35028</v>
      </c>
      <c r="B456" t="inlineStr">
        <is>
          <t>AnonFirst43, AnonLast43</t>
        </is>
      </c>
      <c r="C456" t="inlineStr">
        <is>
          <t>Manzanita</t>
        </is>
      </c>
      <c r="D456" t="n">
        <v>0</v>
      </c>
      <c r="E456" s="174" t="n"/>
      <c r="G456" s="63">
        <f>IFERROR(VLOOKUP($A456,sectionidss,3,FALSE)," ")</f>
        <v/>
      </c>
      <c r="H456" s="63">
        <f>IFERROR(VLOOKUP($G456,otherinfo,2,FALSE)," ")</f>
        <v/>
      </c>
      <c r="J456" s="90">
        <f>IFERROR(VLOOKUP($G456,otherinfo,3,FALSE)," ")</f>
        <v/>
      </c>
      <c r="O456" s="86" t="n"/>
      <c r="P456" s="86" t="n"/>
    </row>
    <row r="457">
      <c r="A457" t="n">
        <v>35028</v>
      </c>
      <c r="B457" t="inlineStr">
        <is>
          <t>AnonFirst43, AnonLast43</t>
        </is>
      </c>
      <c r="C457" t="inlineStr">
        <is>
          <t>Manzanita</t>
        </is>
      </c>
      <c r="D457" t="n">
        <v>0</v>
      </c>
      <c r="E457" s="174" t="n"/>
      <c r="G457" s="63">
        <f>IFERROR(VLOOKUP($A457,sectionidss,2,FALSE)," ")</f>
        <v/>
      </c>
      <c r="H457" s="63">
        <f>IFERROR(VLOOKUP($G457,otherinfo,2,FALSE)," ")</f>
        <v/>
      </c>
      <c r="J457" s="90">
        <f>IFERROR(VLOOKUP($G457,otherinfo,3,FALSE)," ")</f>
        <v/>
      </c>
      <c r="O457" s="86" t="n"/>
      <c r="P457" s="86" t="n"/>
    </row>
    <row r="458">
      <c r="A458" t="n">
        <v>36323</v>
      </c>
      <c r="B458" t="inlineStr">
        <is>
          <t>AnonFirst87, AnonLast87</t>
        </is>
      </c>
      <c r="C458" t="inlineStr">
        <is>
          <t>Manzanita</t>
        </is>
      </c>
      <c r="D458" t="n">
        <v>0</v>
      </c>
      <c r="E458" s="174" t="n"/>
      <c r="G458" s="63">
        <f>IFERROR(VLOOKUP($A458,sectionidss,7,FALSE)," ")</f>
        <v/>
      </c>
      <c r="H458" s="63">
        <f>IFERROR(VLOOKUP($G458,otherinfo,2,FALSE)," ")</f>
        <v/>
      </c>
      <c r="J458" s="90">
        <f>IFERROR(VLOOKUP($G458,otherinfo,3,FALSE)," ")</f>
        <v/>
      </c>
      <c r="O458" s="86" t="n"/>
      <c r="P458" s="86" t="n"/>
    </row>
    <row r="459">
      <c r="A459" t="n">
        <v>36323</v>
      </c>
      <c r="B459" t="inlineStr">
        <is>
          <t>AnonFirst87, AnonLast87</t>
        </is>
      </c>
      <c r="C459" t="inlineStr">
        <is>
          <t>Manzanita</t>
        </is>
      </c>
      <c r="D459" t="n">
        <v>0</v>
      </c>
      <c r="E459" s="174" t="n"/>
      <c r="G459" s="63">
        <f>IFERROR(VLOOKUP($A459,sectionidss,6,FALSE)," ")</f>
        <v/>
      </c>
      <c r="H459" s="63">
        <f>IFERROR(VLOOKUP($G459,otherinfo,2,FALSE)," ")</f>
        <v/>
      </c>
      <c r="J459" s="90">
        <f>IFERROR(VLOOKUP($G459,otherinfo,3,FALSE)," ")</f>
        <v/>
      </c>
      <c r="O459" s="86" t="n"/>
      <c r="P459" s="86" t="n"/>
    </row>
    <row r="460">
      <c r="A460" t="n">
        <v>36323</v>
      </c>
      <c r="B460" t="inlineStr">
        <is>
          <t>AnonFirst87, AnonLast87</t>
        </is>
      </c>
      <c r="C460" t="inlineStr">
        <is>
          <t>Manzanita</t>
        </is>
      </c>
      <c r="D460" t="n">
        <v>0</v>
      </c>
      <c r="E460" s="174" t="n"/>
      <c r="G460" s="63">
        <f>IFERROR(VLOOKUP($A460,sectionidss,5,FALSE)," ")</f>
        <v/>
      </c>
      <c r="H460" s="63">
        <f>IFERROR(VLOOKUP($G460,otherinfo,2,FALSE)," ")</f>
        <v/>
      </c>
      <c r="J460" s="90">
        <f>IFERROR(VLOOKUP($G460,otherinfo,3,FALSE)," ")</f>
        <v/>
      </c>
      <c r="O460" s="86" t="n"/>
      <c r="P460" s="86" t="n"/>
    </row>
    <row r="461">
      <c r="A461" t="n">
        <v>36323</v>
      </c>
      <c r="B461" t="inlineStr">
        <is>
          <t>AnonFirst87, AnonLast87</t>
        </is>
      </c>
      <c r="C461" t="inlineStr">
        <is>
          <t>Manzanita</t>
        </is>
      </c>
      <c r="D461" t="n">
        <v>0</v>
      </c>
      <c r="E461" s="174" t="n"/>
      <c r="G461" s="63">
        <f>IFERROR(VLOOKUP($A461,sectionidss,4,FALSE)," ")</f>
        <v/>
      </c>
      <c r="H461" s="63">
        <f>IFERROR(VLOOKUP($G461,otherinfo,2,FALSE)," ")</f>
        <v/>
      </c>
      <c r="J461" s="90">
        <f>IFERROR(VLOOKUP($G461,otherinfo,3,FALSE)," ")</f>
        <v/>
      </c>
      <c r="O461" s="86" t="n"/>
      <c r="P461" s="86" t="n"/>
    </row>
    <row r="462">
      <c r="A462" t="n">
        <v>36323</v>
      </c>
      <c r="B462" t="inlineStr">
        <is>
          <t>AnonFirst87, AnonLast87</t>
        </is>
      </c>
      <c r="C462" t="inlineStr">
        <is>
          <t>Manzanita</t>
        </is>
      </c>
      <c r="D462" t="n">
        <v>0</v>
      </c>
      <c r="E462" s="174" t="n"/>
      <c r="G462" s="63">
        <f>IFERROR(VLOOKUP($A462,sectionidss,3,FALSE)," ")</f>
        <v/>
      </c>
      <c r="H462" s="63">
        <f>IFERROR(VLOOKUP($G462,otherinfo,2,FALSE)," ")</f>
        <v/>
      </c>
      <c r="J462" s="90">
        <f>IFERROR(VLOOKUP($G462,otherinfo,3,FALSE)," ")</f>
        <v/>
      </c>
      <c r="O462" s="86" t="n"/>
      <c r="P462" s="86" t="n"/>
    </row>
    <row r="463">
      <c r="A463" t="n">
        <v>36323</v>
      </c>
      <c r="B463" t="inlineStr">
        <is>
          <t>AnonFirst87, AnonLast87</t>
        </is>
      </c>
      <c r="C463" t="inlineStr">
        <is>
          <t>Manzanita</t>
        </is>
      </c>
      <c r="D463" t="n">
        <v>0</v>
      </c>
      <c r="E463" s="174" t="n"/>
      <c r="G463" s="63">
        <f>IFERROR(VLOOKUP($A463,sectionidss,2,FALSE)," ")</f>
        <v/>
      </c>
      <c r="H463" s="63">
        <f>IFERROR(VLOOKUP($G463,otherinfo,2,FALSE)," ")</f>
        <v/>
      </c>
      <c r="J463" s="90">
        <f>IFERROR(VLOOKUP($G463,otherinfo,3,FALSE)," ")</f>
        <v/>
      </c>
      <c r="O463" s="86" t="n"/>
      <c r="P463" s="86" t="n"/>
    </row>
    <row r="464">
      <c r="A464" t="n">
        <v>35076</v>
      </c>
      <c r="B464" t="inlineStr">
        <is>
          <t>AnonFirst83, AnonLast83</t>
        </is>
      </c>
      <c r="C464" t="inlineStr">
        <is>
          <t>Manzanita</t>
        </is>
      </c>
      <c r="D464" t="n">
        <v>0</v>
      </c>
      <c r="E464" s="174" t="n"/>
      <c r="G464" s="63">
        <f>IFERROR(VLOOKUP($A464,sectionidss,7,FALSE)," ")</f>
        <v/>
      </c>
      <c r="H464" s="63">
        <f>IFERROR(VLOOKUP($G464,otherinfo,2,FALSE)," ")</f>
        <v/>
      </c>
      <c r="J464" s="90">
        <f>IFERROR(VLOOKUP($G464,otherinfo,3,FALSE)," ")</f>
        <v/>
      </c>
      <c r="O464" s="86" t="n"/>
      <c r="P464" s="86" t="n"/>
    </row>
    <row r="465">
      <c r="A465" t="n">
        <v>35076</v>
      </c>
      <c r="B465" t="inlineStr">
        <is>
          <t>AnonFirst83, AnonLast83</t>
        </is>
      </c>
      <c r="C465" t="inlineStr">
        <is>
          <t>Manzanita</t>
        </is>
      </c>
      <c r="D465" t="n">
        <v>0</v>
      </c>
      <c r="E465" s="174" t="n"/>
      <c r="G465" s="63">
        <f>IFERROR(VLOOKUP($A465,sectionidss,6,FALSE)," ")</f>
        <v/>
      </c>
      <c r="H465" s="63">
        <f>IFERROR(VLOOKUP($G465,otherinfo,2,FALSE)," ")</f>
        <v/>
      </c>
      <c r="J465" s="90">
        <f>IFERROR(VLOOKUP($G465,otherinfo,3,FALSE)," ")</f>
        <v/>
      </c>
      <c r="O465" s="86" t="n"/>
      <c r="P465" s="86" t="n"/>
    </row>
    <row r="466">
      <c r="A466" t="n">
        <v>35076</v>
      </c>
      <c r="B466" t="inlineStr">
        <is>
          <t>AnonFirst83, AnonLast83</t>
        </is>
      </c>
      <c r="C466" t="inlineStr">
        <is>
          <t>Manzanita</t>
        </is>
      </c>
      <c r="D466" t="n">
        <v>0</v>
      </c>
      <c r="E466" s="174" t="n"/>
      <c r="G466" s="63">
        <f>IFERROR(VLOOKUP($A466,sectionidss,5,FALSE)," ")</f>
        <v/>
      </c>
      <c r="H466" s="63">
        <f>IFERROR(VLOOKUP($G466,otherinfo,2,FALSE)," ")</f>
        <v/>
      </c>
      <c r="J466" s="90">
        <f>IFERROR(VLOOKUP($G466,otherinfo,3,FALSE)," ")</f>
        <v/>
      </c>
      <c r="O466" s="86" t="n"/>
      <c r="P466" s="86" t="n"/>
    </row>
    <row r="467">
      <c r="A467" t="n">
        <v>35076</v>
      </c>
      <c r="B467" t="inlineStr">
        <is>
          <t>AnonFirst83, AnonLast83</t>
        </is>
      </c>
      <c r="C467" t="inlineStr">
        <is>
          <t>Manzanita</t>
        </is>
      </c>
      <c r="D467" t="n">
        <v>0</v>
      </c>
      <c r="E467" s="174" t="n"/>
      <c r="G467" s="63">
        <f>IFERROR(VLOOKUP($A467,sectionidss,4,FALSE)," ")</f>
        <v/>
      </c>
      <c r="H467" s="63">
        <f>IFERROR(VLOOKUP($G467,otherinfo,2,FALSE)," ")</f>
        <v/>
      </c>
      <c r="J467" s="90">
        <f>IFERROR(VLOOKUP($G467,otherinfo,3,FALSE)," ")</f>
        <v/>
      </c>
      <c r="O467" s="86" t="n"/>
      <c r="P467" s="86" t="n"/>
    </row>
    <row r="468">
      <c r="A468" t="n">
        <v>35076</v>
      </c>
      <c r="B468" t="inlineStr">
        <is>
          <t>AnonFirst83, AnonLast83</t>
        </is>
      </c>
      <c r="C468" t="inlineStr">
        <is>
          <t>Manzanita</t>
        </is>
      </c>
      <c r="D468" t="n">
        <v>0</v>
      </c>
      <c r="E468" s="174" t="n"/>
      <c r="G468" s="63">
        <f>IFERROR(VLOOKUP($A468,sectionidss,3,FALSE)," ")</f>
        <v/>
      </c>
      <c r="H468" s="63">
        <f>IFERROR(VLOOKUP($G468,otherinfo,2,FALSE)," ")</f>
        <v/>
      </c>
      <c r="J468" s="90">
        <f>IFERROR(VLOOKUP($G468,otherinfo,3,FALSE)," ")</f>
        <v/>
      </c>
      <c r="O468" s="86" t="n"/>
      <c r="P468" s="86" t="n"/>
    </row>
    <row r="469">
      <c r="A469" t="n">
        <v>35076</v>
      </c>
      <c r="B469" t="inlineStr">
        <is>
          <t>AnonFirst83, AnonLast83</t>
        </is>
      </c>
      <c r="C469" t="inlineStr">
        <is>
          <t>Manzanita</t>
        </is>
      </c>
      <c r="D469" t="n">
        <v>0</v>
      </c>
      <c r="E469" s="174" t="n"/>
      <c r="G469" s="63">
        <f>IFERROR(VLOOKUP($A469,sectionidss,2,FALSE)," ")</f>
        <v/>
      </c>
      <c r="H469" s="63">
        <f>IFERROR(VLOOKUP($G469,otherinfo,2,FALSE)," ")</f>
        <v/>
      </c>
      <c r="J469" s="90">
        <f>IFERROR(VLOOKUP($G469,otherinfo,3,FALSE)," ")</f>
        <v/>
      </c>
      <c r="O469" s="86" t="n"/>
      <c r="P469" s="86" t="n"/>
    </row>
    <row r="470">
      <c r="A470" t="n">
        <v>39251</v>
      </c>
      <c r="B470" t="inlineStr">
        <is>
          <t>AnonFirst44, AnonLast44</t>
        </is>
      </c>
      <c r="C470" t="inlineStr">
        <is>
          <t>Manzanita</t>
        </is>
      </c>
      <c r="D470" t="n">
        <v>0</v>
      </c>
      <c r="E470" s="174" t="n"/>
      <c r="G470" s="63">
        <f>IFERROR(VLOOKUP($A470,sectionidss,7,FALSE)," ")</f>
        <v/>
      </c>
      <c r="H470" s="63">
        <f>IFERROR(VLOOKUP($G470,otherinfo,2,FALSE)," ")</f>
        <v/>
      </c>
      <c r="J470" s="90">
        <f>IFERROR(VLOOKUP($G470,otherinfo,3,FALSE)," ")</f>
        <v/>
      </c>
      <c r="O470" s="86" t="n"/>
      <c r="P470" s="86" t="n"/>
    </row>
    <row r="471">
      <c r="A471" t="n">
        <v>39251</v>
      </c>
      <c r="B471" t="inlineStr">
        <is>
          <t>AnonFirst44, AnonLast44</t>
        </is>
      </c>
      <c r="C471" t="inlineStr">
        <is>
          <t>Manzanita</t>
        </is>
      </c>
      <c r="D471" t="n">
        <v>0</v>
      </c>
      <c r="E471" s="174" t="n"/>
      <c r="G471" s="63">
        <f>IFERROR(VLOOKUP($A471,sectionidss,6,FALSE)," ")</f>
        <v/>
      </c>
      <c r="H471" s="63">
        <f>IFERROR(VLOOKUP($G471,otherinfo,2,FALSE)," ")</f>
        <v/>
      </c>
      <c r="J471" s="90">
        <f>IFERROR(VLOOKUP($G471,otherinfo,3,FALSE)," ")</f>
        <v/>
      </c>
      <c r="O471" s="86" t="n"/>
      <c r="P471" s="86" t="n"/>
    </row>
    <row r="472">
      <c r="A472" t="n">
        <v>39251</v>
      </c>
      <c r="B472" t="inlineStr">
        <is>
          <t>AnonFirst44, AnonLast44</t>
        </is>
      </c>
      <c r="C472" t="inlineStr">
        <is>
          <t>Manzanita</t>
        </is>
      </c>
      <c r="D472" t="n">
        <v>0</v>
      </c>
      <c r="E472" s="174" t="n"/>
      <c r="G472" s="63">
        <f>IFERROR(VLOOKUP($A472,sectionidss,5,FALSE)," ")</f>
        <v/>
      </c>
      <c r="H472" s="63">
        <f>IFERROR(VLOOKUP($G472,otherinfo,2,FALSE)," ")</f>
        <v/>
      </c>
      <c r="J472" s="90">
        <f>IFERROR(VLOOKUP($G472,otherinfo,3,FALSE)," ")</f>
        <v/>
      </c>
      <c r="O472" s="86" t="n"/>
      <c r="P472" s="86" t="n"/>
    </row>
    <row r="473">
      <c r="A473" t="n">
        <v>39251</v>
      </c>
      <c r="B473" t="inlineStr">
        <is>
          <t>AnonFirst44, AnonLast44</t>
        </is>
      </c>
      <c r="C473" t="inlineStr">
        <is>
          <t>Manzanita</t>
        </is>
      </c>
      <c r="D473" t="n">
        <v>0</v>
      </c>
      <c r="E473" s="174" t="n"/>
      <c r="G473" s="63">
        <f>IFERROR(VLOOKUP($A473,sectionidss,4,FALSE)," ")</f>
        <v/>
      </c>
      <c r="H473" s="63">
        <f>IFERROR(VLOOKUP($G473,otherinfo,2,FALSE)," ")</f>
        <v/>
      </c>
      <c r="J473" s="90">
        <f>IFERROR(VLOOKUP($G473,otherinfo,3,FALSE)," ")</f>
        <v/>
      </c>
      <c r="O473" s="86" t="n"/>
      <c r="P473" s="86" t="n"/>
    </row>
    <row r="474">
      <c r="A474" t="n">
        <v>39251</v>
      </c>
      <c r="B474" t="inlineStr">
        <is>
          <t>AnonFirst44, AnonLast44</t>
        </is>
      </c>
      <c r="C474" t="inlineStr">
        <is>
          <t>Manzanita</t>
        </is>
      </c>
      <c r="D474" t="n">
        <v>0</v>
      </c>
      <c r="E474" s="174" t="n"/>
      <c r="G474" s="63">
        <f>IFERROR(VLOOKUP($A474,sectionidss,3,FALSE)," ")</f>
        <v/>
      </c>
      <c r="H474" s="63">
        <f>IFERROR(VLOOKUP($G474,otherinfo,2,FALSE)," ")</f>
        <v/>
      </c>
      <c r="J474" s="90">
        <f>IFERROR(VLOOKUP($G474,otherinfo,3,FALSE)," ")</f>
        <v/>
      </c>
      <c r="O474" s="86" t="n"/>
      <c r="P474" s="86" t="n"/>
    </row>
    <row r="475">
      <c r="A475" t="n">
        <v>39251</v>
      </c>
      <c r="B475" t="inlineStr">
        <is>
          <t>AnonFirst44, AnonLast44</t>
        </is>
      </c>
      <c r="C475" t="inlineStr">
        <is>
          <t>Manzanita</t>
        </is>
      </c>
      <c r="D475" t="n">
        <v>0</v>
      </c>
      <c r="E475" s="174" t="n"/>
      <c r="G475" s="63">
        <f>IFERROR(VLOOKUP($A475,sectionidss,2,FALSE)," ")</f>
        <v/>
      </c>
      <c r="H475" s="63">
        <f>IFERROR(VLOOKUP($G475,otherinfo,2,FALSE)," ")</f>
        <v/>
      </c>
      <c r="J475" s="90">
        <f>IFERROR(VLOOKUP($G475,otherinfo,3,FALSE)," ")</f>
        <v/>
      </c>
      <c r="O475" s="86" t="n"/>
      <c r="P475" s="86" t="n"/>
    </row>
    <row r="476">
      <c r="A476" t="n">
        <v>38353</v>
      </c>
      <c r="C476" t="inlineStr">
        <is>
          <t>Manzanita</t>
        </is>
      </c>
      <c r="D476" t="n">
        <v>0</v>
      </c>
      <c r="E476" s="174" t="n"/>
      <c r="G476" s="63">
        <f>IFERROR(VLOOKUP($A476,sectionidss,7,FALSE)," ")</f>
        <v/>
      </c>
      <c r="H476" s="63">
        <f>IFERROR(VLOOKUP($G476,otherinfo,2,FALSE)," ")</f>
        <v/>
      </c>
      <c r="J476" s="90">
        <f>IFERROR(VLOOKUP($G476,otherinfo,3,FALSE)," ")</f>
        <v/>
      </c>
      <c r="O476" s="86" t="n"/>
      <c r="P476" s="86" t="n"/>
    </row>
    <row r="477">
      <c r="A477" t="n">
        <v>38353</v>
      </c>
      <c r="C477" t="inlineStr">
        <is>
          <t>Manzanita</t>
        </is>
      </c>
      <c r="D477" t="n">
        <v>0</v>
      </c>
      <c r="E477" s="174" t="n"/>
      <c r="G477" s="63">
        <f>IFERROR(VLOOKUP($A477,sectionidss,6,FALSE)," ")</f>
        <v/>
      </c>
      <c r="H477" s="63">
        <f>IFERROR(VLOOKUP($G477,otherinfo,2,FALSE)," ")</f>
        <v/>
      </c>
      <c r="J477" s="90">
        <f>IFERROR(VLOOKUP($G477,otherinfo,3,FALSE)," ")</f>
        <v/>
      </c>
      <c r="O477" s="86" t="n"/>
      <c r="P477" s="86" t="n"/>
    </row>
    <row r="478">
      <c r="A478" t="n">
        <v>38353</v>
      </c>
      <c r="C478" t="inlineStr">
        <is>
          <t>Manzanita</t>
        </is>
      </c>
      <c r="D478" t="n">
        <v>0</v>
      </c>
      <c r="E478" s="174" t="n"/>
      <c r="G478" s="63">
        <f>IFERROR(VLOOKUP($A478,sectionidss,5,FALSE)," ")</f>
        <v/>
      </c>
      <c r="H478" s="63">
        <f>IFERROR(VLOOKUP($G478,otherinfo,2,FALSE)," ")</f>
        <v/>
      </c>
      <c r="J478" s="90">
        <f>IFERROR(VLOOKUP($G478,otherinfo,3,FALSE)," ")</f>
        <v/>
      </c>
      <c r="O478" s="86" t="n"/>
      <c r="P478" s="86" t="n"/>
    </row>
    <row r="479">
      <c r="A479" t="n">
        <v>38353</v>
      </c>
      <c r="C479" t="inlineStr">
        <is>
          <t>Manzanita</t>
        </is>
      </c>
      <c r="D479" t="n">
        <v>0</v>
      </c>
      <c r="E479" s="174" t="n"/>
      <c r="G479" s="63">
        <f>IFERROR(VLOOKUP($A479,sectionidss,4,FALSE)," ")</f>
        <v/>
      </c>
      <c r="H479" s="63">
        <f>IFERROR(VLOOKUP($G479,otherinfo,2,FALSE)," ")</f>
        <v/>
      </c>
      <c r="J479" s="90">
        <f>IFERROR(VLOOKUP($G479,otherinfo,3,FALSE)," ")</f>
        <v/>
      </c>
      <c r="O479" s="86" t="n"/>
      <c r="P479" s="86" t="n"/>
    </row>
    <row r="480">
      <c r="A480" t="n">
        <v>38353</v>
      </c>
      <c r="C480" t="inlineStr">
        <is>
          <t>Manzanita</t>
        </is>
      </c>
      <c r="D480" t="n">
        <v>0</v>
      </c>
      <c r="E480" s="174" t="n"/>
      <c r="G480" s="63">
        <f>IFERROR(VLOOKUP($A480,sectionidss,3,FALSE)," ")</f>
        <v/>
      </c>
      <c r="H480" s="63">
        <f>IFERROR(VLOOKUP($G480,otherinfo,2,FALSE)," ")</f>
        <v/>
      </c>
      <c r="J480" s="90">
        <f>IFERROR(VLOOKUP($G480,otherinfo,3,FALSE)," ")</f>
        <v/>
      </c>
      <c r="O480" s="86" t="n"/>
      <c r="P480" s="86" t="n"/>
    </row>
    <row r="481">
      <c r="A481" t="n">
        <v>38353</v>
      </c>
      <c r="C481" t="inlineStr">
        <is>
          <t>Manzanita</t>
        </is>
      </c>
      <c r="D481" t="n">
        <v>0</v>
      </c>
      <c r="E481" s="174" t="n"/>
      <c r="G481" s="63">
        <f>IFERROR(VLOOKUP($A481,sectionidss,2,FALSE)," ")</f>
        <v/>
      </c>
      <c r="H481" s="63">
        <f>IFERROR(VLOOKUP($G481,otherinfo,2,FALSE)," ")</f>
        <v/>
      </c>
      <c r="J481" s="90">
        <f>IFERROR(VLOOKUP($G481,otherinfo,3,FALSE)," ")</f>
        <v/>
      </c>
      <c r="O481" s="86" t="n"/>
      <c r="P481" s="86" t="n"/>
    </row>
    <row r="482">
      <c r="A482" t="n">
        <v>39577</v>
      </c>
      <c r="B482" t="inlineStr">
        <is>
          <t>AnonFirst62, AnonLast62</t>
        </is>
      </c>
      <c r="C482" t="inlineStr">
        <is>
          <t>Manzanita</t>
        </is>
      </c>
      <c r="D482" t="n">
        <v>0</v>
      </c>
      <c r="E482" s="174" t="n"/>
      <c r="G482" s="63">
        <f>IFERROR(VLOOKUP($A482,sectionidss,7,FALSE)," ")</f>
        <v/>
      </c>
      <c r="H482" s="63">
        <f>IFERROR(VLOOKUP($G482,otherinfo,2,FALSE)," ")</f>
        <v/>
      </c>
      <c r="J482" s="90">
        <f>IFERROR(VLOOKUP($G482,otherinfo,3,FALSE)," ")</f>
        <v/>
      </c>
      <c r="O482" s="86" t="n"/>
      <c r="P482" s="86" t="n"/>
    </row>
    <row r="483">
      <c r="A483" t="n">
        <v>39577</v>
      </c>
      <c r="B483" t="inlineStr">
        <is>
          <t>AnonFirst62, AnonLast62</t>
        </is>
      </c>
      <c r="C483" t="inlineStr">
        <is>
          <t>Manzanita</t>
        </is>
      </c>
      <c r="D483" t="n">
        <v>0</v>
      </c>
      <c r="E483" s="174" t="n"/>
      <c r="G483" s="63">
        <f>IFERROR(VLOOKUP($A483,sectionidss,6,FALSE)," ")</f>
        <v/>
      </c>
      <c r="H483" s="63">
        <f>IFERROR(VLOOKUP($G483,otherinfo,2,FALSE)," ")</f>
        <v/>
      </c>
      <c r="J483" s="90">
        <f>IFERROR(VLOOKUP($G483,otherinfo,3,FALSE)," ")</f>
        <v/>
      </c>
      <c r="O483" s="86" t="n"/>
      <c r="P483" s="86" t="n"/>
    </row>
    <row r="484">
      <c r="A484" t="n">
        <v>39577</v>
      </c>
      <c r="B484" t="inlineStr">
        <is>
          <t>AnonFirst62, AnonLast62</t>
        </is>
      </c>
      <c r="C484" t="inlineStr">
        <is>
          <t>Manzanita</t>
        </is>
      </c>
      <c r="D484" t="n">
        <v>0</v>
      </c>
      <c r="E484" s="174" t="n"/>
      <c r="G484" s="63">
        <f>IFERROR(VLOOKUP($A484,sectionidss,5,FALSE)," ")</f>
        <v/>
      </c>
      <c r="H484" s="63">
        <f>IFERROR(VLOOKUP($G484,otherinfo,2,FALSE)," ")</f>
        <v/>
      </c>
      <c r="J484" s="90">
        <f>IFERROR(VLOOKUP($G484,otherinfo,3,FALSE)," ")</f>
        <v/>
      </c>
      <c r="O484" s="86" t="n"/>
      <c r="P484" s="86" t="n"/>
    </row>
    <row r="485">
      <c r="A485" t="n">
        <v>39577</v>
      </c>
      <c r="B485" t="inlineStr">
        <is>
          <t>AnonFirst62, AnonLast62</t>
        </is>
      </c>
      <c r="C485" t="inlineStr">
        <is>
          <t>Manzanita</t>
        </is>
      </c>
      <c r="D485" t="n">
        <v>0</v>
      </c>
      <c r="E485" s="174" t="n"/>
      <c r="G485" s="63">
        <f>IFERROR(VLOOKUP($A485,sectionidss,4,FALSE)," ")</f>
        <v/>
      </c>
      <c r="H485" s="63">
        <f>IFERROR(VLOOKUP($G485,otherinfo,2,FALSE)," ")</f>
        <v/>
      </c>
      <c r="J485" s="90">
        <f>IFERROR(VLOOKUP($G485,otherinfo,3,FALSE)," ")</f>
        <v/>
      </c>
      <c r="O485" s="86" t="n"/>
      <c r="P485" s="86" t="n"/>
    </row>
    <row r="486">
      <c r="A486" t="n">
        <v>39577</v>
      </c>
      <c r="B486" t="inlineStr">
        <is>
          <t>AnonFirst62, AnonLast62</t>
        </is>
      </c>
      <c r="C486" t="inlineStr">
        <is>
          <t>Manzanita</t>
        </is>
      </c>
      <c r="D486" t="n">
        <v>0</v>
      </c>
      <c r="E486" s="174" t="n"/>
      <c r="G486" s="63">
        <f>IFERROR(VLOOKUP($A486,sectionidss,3,FALSE)," ")</f>
        <v/>
      </c>
      <c r="H486" s="63">
        <f>IFERROR(VLOOKUP($G486,otherinfo,2,FALSE)," ")</f>
        <v/>
      </c>
      <c r="J486" s="90">
        <f>IFERROR(VLOOKUP($G486,otherinfo,3,FALSE)," ")</f>
        <v/>
      </c>
      <c r="O486" s="86" t="n"/>
      <c r="P486" s="86" t="n"/>
    </row>
    <row r="487">
      <c r="A487" t="n">
        <v>39577</v>
      </c>
      <c r="B487" t="inlineStr">
        <is>
          <t>AnonFirst62, AnonLast62</t>
        </is>
      </c>
      <c r="C487" t="inlineStr">
        <is>
          <t>Manzanita</t>
        </is>
      </c>
      <c r="D487" t="n">
        <v>0</v>
      </c>
      <c r="E487" s="174" t="n"/>
      <c r="G487" s="63">
        <f>IFERROR(VLOOKUP($A487,sectionidss,2,FALSE)," ")</f>
        <v/>
      </c>
      <c r="H487" s="63">
        <f>IFERROR(VLOOKUP($G487,otherinfo,2,FALSE)," ")</f>
        <v/>
      </c>
      <c r="J487" s="90">
        <f>IFERROR(VLOOKUP($G487,otherinfo,3,FALSE)," ")</f>
        <v/>
      </c>
      <c r="O487" s="86" t="n"/>
      <c r="P487" s="86" t="n"/>
    </row>
    <row r="488">
      <c r="A488" t="n">
        <v>39728</v>
      </c>
      <c r="B488" t="inlineStr">
        <is>
          <t>AnonFirst63, AnonLast63</t>
        </is>
      </c>
      <c r="C488" t="inlineStr">
        <is>
          <t>Manzanita</t>
        </is>
      </c>
      <c r="D488" t="n">
        <v>0</v>
      </c>
      <c r="E488" s="174" t="n"/>
      <c r="G488" s="63">
        <f>IFERROR(VLOOKUP($A488,sectionidss,7,FALSE)," ")</f>
        <v/>
      </c>
      <c r="H488" s="63">
        <f>IFERROR(VLOOKUP($G488,otherinfo,2,FALSE)," ")</f>
        <v/>
      </c>
      <c r="J488" s="90">
        <f>IFERROR(VLOOKUP($G488,otherinfo,3,FALSE)," ")</f>
        <v/>
      </c>
      <c r="O488" s="86" t="n"/>
      <c r="P488" s="86" t="n"/>
    </row>
    <row r="489">
      <c r="A489" t="n">
        <v>39728</v>
      </c>
      <c r="B489" t="inlineStr">
        <is>
          <t>AnonFirst63, AnonLast63</t>
        </is>
      </c>
      <c r="C489" t="inlineStr">
        <is>
          <t>Manzanita</t>
        </is>
      </c>
      <c r="D489" t="n">
        <v>0</v>
      </c>
      <c r="E489" s="174" t="n"/>
      <c r="G489" s="63">
        <f>IFERROR(VLOOKUP($A489,sectionidss,6,FALSE)," ")</f>
        <v/>
      </c>
      <c r="H489" s="63">
        <f>IFERROR(VLOOKUP($G489,otherinfo,2,FALSE)," ")</f>
        <v/>
      </c>
      <c r="J489" s="90">
        <f>IFERROR(VLOOKUP($G489,otherinfo,3,FALSE)," ")</f>
        <v/>
      </c>
      <c r="O489" s="86" t="n"/>
      <c r="P489" s="86" t="n"/>
    </row>
    <row r="490">
      <c r="A490" t="n">
        <v>39728</v>
      </c>
      <c r="B490" t="inlineStr">
        <is>
          <t>AnonFirst63, AnonLast63</t>
        </is>
      </c>
      <c r="C490" t="inlineStr">
        <is>
          <t>Manzanita</t>
        </is>
      </c>
      <c r="D490" t="n">
        <v>0</v>
      </c>
      <c r="E490" s="174" t="n"/>
      <c r="G490" s="63">
        <f>IFERROR(VLOOKUP($A490,sectionidss,5,FALSE)," ")</f>
        <v/>
      </c>
      <c r="H490" s="63">
        <f>IFERROR(VLOOKUP($G490,otherinfo,2,FALSE)," ")</f>
        <v/>
      </c>
      <c r="J490" s="90">
        <f>IFERROR(VLOOKUP($G490,otherinfo,3,FALSE)," ")</f>
        <v/>
      </c>
      <c r="O490" s="86" t="n"/>
      <c r="P490" s="86" t="n"/>
    </row>
    <row r="491">
      <c r="A491" t="n">
        <v>39728</v>
      </c>
      <c r="B491" t="inlineStr">
        <is>
          <t>AnonFirst63, AnonLast63</t>
        </is>
      </c>
      <c r="C491" t="inlineStr">
        <is>
          <t>Manzanita</t>
        </is>
      </c>
      <c r="D491" t="n">
        <v>0</v>
      </c>
      <c r="E491" s="174" t="n"/>
      <c r="G491" s="63">
        <f>IFERROR(VLOOKUP($A491,sectionidss,4,FALSE)," ")</f>
        <v/>
      </c>
      <c r="H491" s="63">
        <f>IFERROR(VLOOKUP($G491,otherinfo,2,FALSE)," ")</f>
        <v/>
      </c>
      <c r="J491" s="90">
        <f>IFERROR(VLOOKUP($G491,otherinfo,3,FALSE)," ")</f>
        <v/>
      </c>
      <c r="O491" s="86" t="n"/>
      <c r="P491" s="86" t="n"/>
    </row>
    <row r="492">
      <c r="A492" t="n">
        <v>39728</v>
      </c>
      <c r="B492" t="inlineStr">
        <is>
          <t>AnonFirst63, AnonLast63</t>
        </is>
      </c>
      <c r="C492" t="inlineStr">
        <is>
          <t>Manzanita</t>
        </is>
      </c>
      <c r="D492" t="n">
        <v>0</v>
      </c>
      <c r="E492" s="174" t="n"/>
      <c r="G492" s="63">
        <f>IFERROR(VLOOKUP($A492,sectionidss,3,FALSE)," ")</f>
        <v/>
      </c>
      <c r="H492" s="63">
        <f>IFERROR(VLOOKUP($G492,otherinfo,2,FALSE)," ")</f>
        <v/>
      </c>
      <c r="J492" s="90">
        <f>IFERROR(VLOOKUP($G492,otherinfo,3,FALSE)," ")</f>
        <v/>
      </c>
      <c r="O492" s="86" t="n"/>
      <c r="P492" s="86" t="n"/>
    </row>
    <row r="493">
      <c r="A493" t="n">
        <v>39728</v>
      </c>
      <c r="B493" t="inlineStr">
        <is>
          <t>AnonFirst63, AnonLast63</t>
        </is>
      </c>
      <c r="C493" t="inlineStr">
        <is>
          <t>Manzanita</t>
        </is>
      </c>
      <c r="D493" t="n">
        <v>0</v>
      </c>
      <c r="E493" s="174" t="n"/>
      <c r="G493" s="63">
        <f>IFERROR(VLOOKUP($A493,sectionidss,2,FALSE)," ")</f>
        <v/>
      </c>
      <c r="H493" s="63">
        <f>IFERROR(VLOOKUP($G493,otherinfo,2,FALSE)," ")</f>
        <v/>
      </c>
      <c r="J493" s="90">
        <f>IFERROR(VLOOKUP($G493,otherinfo,3,FALSE)," ")</f>
        <v/>
      </c>
      <c r="O493" s="86" t="n"/>
      <c r="P493" s="86" t="n"/>
    </row>
    <row r="494">
      <c r="A494" t="n">
        <v>39412</v>
      </c>
      <c r="B494" t="inlineStr">
        <is>
          <t>AnonFirst98, AnonLast98</t>
        </is>
      </c>
      <c r="C494" t="inlineStr">
        <is>
          <t>Manzanita</t>
        </is>
      </c>
      <c r="D494" t="n">
        <v>0</v>
      </c>
      <c r="E494" s="174" t="n"/>
      <c r="G494" s="63">
        <f>IFERROR(VLOOKUP($A494,sectionidss,7,FALSE)," ")</f>
        <v/>
      </c>
      <c r="H494" s="63">
        <f>IFERROR(VLOOKUP($G494,otherinfo,2,FALSE)," ")</f>
        <v/>
      </c>
      <c r="J494" s="90">
        <f>IFERROR(VLOOKUP($G494,otherinfo,3,FALSE)," ")</f>
        <v/>
      </c>
      <c r="O494" s="86" t="n"/>
      <c r="P494" s="86" t="n"/>
    </row>
    <row r="495">
      <c r="A495" t="n">
        <v>39412</v>
      </c>
      <c r="B495" t="inlineStr">
        <is>
          <t>AnonFirst98, AnonLast98</t>
        </is>
      </c>
      <c r="C495" t="inlineStr">
        <is>
          <t>Manzanita</t>
        </is>
      </c>
      <c r="D495" t="n">
        <v>0</v>
      </c>
      <c r="E495" s="174" t="n"/>
      <c r="G495" s="63">
        <f>IFERROR(VLOOKUP($A495,sectionidss,6,FALSE)," ")</f>
        <v/>
      </c>
      <c r="H495" s="63">
        <f>IFERROR(VLOOKUP($G495,otherinfo,2,FALSE)," ")</f>
        <v/>
      </c>
      <c r="J495" s="90">
        <f>IFERROR(VLOOKUP($G495,otherinfo,3,FALSE)," ")</f>
        <v/>
      </c>
      <c r="O495" s="86" t="n"/>
      <c r="P495" s="86" t="n"/>
    </row>
    <row r="496">
      <c r="A496" t="n">
        <v>39412</v>
      </c>
      <c r="B496" t="inlineStr">
        <is>
          <t>AnonFirst98, AnonLast98</t>
        </is>
      </c>
      <c r="C496" t="inlineStr">
        <is>
          <t>Manzanita</t>
        </is>
      </c>
      <c r="D496" t="n">
        <v>0</v>
      </c>
      <c r="E496" s="174" t="n"/>
      <c r="G496" s="63">
        <f>IFERROR(VLOOKUP($A496,sectionidss,5,FALSE)," ")</f>
        <v/>
      </c>
      <c r="H496" s="63">
        <f>IFERROR(VLOOKUP($G496,otherinfo,2,FALSE)," ")</f>
        <v/>
      </c>
      <c r="J496" s="90">
        <f>IFERROR(VLOOKUP($G496,otherinfo,3,FALSE)," ")</f>
        <v/>
      </c>
      <c r="O496" s="86" t="n"/>
      <c r="P496" s="86" t="n"/>
    </row>
    <row r="497">
      <c r="A497" t="n">
        <v>39412</v>
      </c>
      <c r="B497" t="inlineStr">
        <is>
          <t>AnonFirst98, AnonLast98</t>
        </is>
      </c>
      <c r="C497" t="inlineStr">
        <is>
          <t>Manzanita</t>
        </is>
      </c>
      <c r="D497" t="n">
        <v>0</v>
      </c>
      <c r="E497" s="174" t="n"/>
      <c r="G497" s="63">
        <f>IFERROR(VLOOKUP($A497,sectionidss,4,FALSE)," ")</f>
        <v/>
      </c>
      <c r="H497" s="63">
        <f>IFERROR(VLOOKUP($G497,otherinfo,2,FALSE)," ")</f>
        <v/>
      </c>
      <c r="J497" s="90">
        <f>IFERROR(VLOOKUP($G497,otherinfo,3,FALSE)," ")</f>
        <v/>
      </c>
      <c r="O497" s="86" t="n"/>
      <c r="P497" s="86" t="n"/>
    </row>
    <row r="498">
      <c r="A498" t="n">
        <v>39412</v>
      </c>
      <c r="B498" t="inlineStr">
        <is>
          <t>AnonFirst98, AnonLast98</t>
        </is>
      </c>
      <c r="C498" t="inlineStr">
        <is>
          <t>Manzanita</t>
        </is>
      </c>
      <c r="D498" t="n">
        <v>0</v>
      </c>
      <c r="E498" s="174" t="n"/>
      <c r="G498" s="63">
        <f>IFERROR(VLOOKUP($A498,sectionidss,3,FALSE)," ")</f>
        <v/>
      </c>
      <c r="H498" s="63">
        <f>IFERROR(VLOOKUP($G498,otherinfo,2,FALSE)," ")</f>
        <v/>
      </c>
      <c r="J498" s="90">
        <f>IFERROR(VLOOKUP($G498,otherinfo,3,FALSE)," ")</f>
        <v/>
      </c>
      <c r="O498" s="86" t="n"/>
      <c r="P498" s="86" t="n"/>
    </row>
    <row r="499">
      <c r="A499" t="n">
        <v>39412</v>
      </c>
      <c r="B499" t="inlineStr">
        <is>
          <t>AnonFirst98, AnonLast98</t>
        </is>
      </c>
      <c r="C499" t="inlineStr">
        <is>
          <t>Manzanita</t>
        </is>
      </c>
      <c r="D499" t="n">
        <v>0</v>
      </c>
      <c r="E499" s="174" t="n"/>
      <c r="G499" s="63">
        <f>IFERROR(VLOOKUP($A499,sectionidss,2,FALSE)," ")</f>
        <v/>
      </c>
      <c r="H499" s="63">
        <f>IFERROR(VLOOKUP($G499,otherinfo,2,FALSE)," ")</f>
        <v/>
      </c>
      <c r="J499" s="90">
        <f>IFERROR(VLOOKUP($G499,otherinfo,3,FALSE)," ")</f>
        <v/>
      </c>
      <c r="O499" s="86" t="n"/>
      <c r="P499" s="86" t="n"/>
    </row>
    <row r="500">
      <c r="A500" t="n">
        <v>37701</v>
      </c>
      <c r="B500" t="inlineStr">
        <is>
          <t>AnonFirst99, AnonLast99</t>
        </is>
      </c>
      <c r="C500" t="inlineStr">
        <is>
          <t>Manzanita</t>
        </is>
      </c>
      <c r="D500" t="n">
        <v>0</v>
      </c>
      <c r="E500" s="174" t="n"/>
      <c r="G500" s="63">
        <f>IFERROR(VLOOKUP($A500,sectionidss,7,FALSE)," ")</f>
        <v/>
      </c>
      <c r="H500" s="63">
        <f>IFERROR(VLOOKUP($G500,otherinfo,2,FALSE)," ")</f>
        <v/>
      </c>
      <c r="J500" s="90">
        <f>IFERROR(VLOOKUP($G500,otherinfo,3,FALSE)," ")</f>
        <v/>
      </c>
      <c r="O500" s="86" t="n"/>
      <c r="P500" s="86" t="n"/>
    </row>
    <row r="501">
      <c r="A501" t="n">
        <v>37701</v>
      </c>
      <c r="B501" t="inlineStr">
        <is>
          <t>AnonFirst99, AnonLast99</t>
        </is>
      </c>
      <c r="C501" t="inlineStr">
        <is>
          <t>Manzanita</t>
        </is>
      </c>
      <c r="D501" t="n">
        <v>0</v>
      </c>
      <c r="E501" s="174" t="n"/>
      <c r="G501" s="63">
        <f>IFERROR(VLOOKUP($A501,sectionidss,6,FALSE)," ")</f>
        <v/>
      </c>
      <c r="H501" s="63">
        <f>IFERROR(VLOOKUP($G501,otherinfo,2,FALSE)," ")</f>
        <v/>
      </c>
      <c r="J501" s="90">
        <f>IFERROR(VLOOKUP($G501,otherinfo,3,FALSE)," ")</f>
        <v/>
      </c>
      <c r="O501" s="86" t="n"/>
      <c r="P501" s="86" t="n"/>
    </row>
    <row r="502">
      <c r="A502" t="n">
        <v>37701</v>
      </c>
      <c r="B502" t="inlineStr">
        <is>
          <t>AnonFirst99, AnonLast99</t>
        </is>
      </c>
      <c r="C502" t="inlineStr">
        <is>
          <t>Manzanita</t>
        </is>
      </c>
      <c r="D502" t="n">
        <v>0</v>
      </c>
      <c r="E502" s="174" t="n"/>
      <c r="G502" s="63">
        <f>IFERROR(VLOOKUP($A502,sectionidss,5,FALSE)," ")</f>
        <v/>
      </c>
      <c r="H502" s="63">
        <f>IFERROR(VLOOKUP($G502,otherinfo,2,FALSE)," ")</f>
        <v/>
      </c>
      <c r="J502" s="90">
        <f>IFERROR(VLOOKUP($G502,otherinfo,3,FALSE)," ")</f>
        <v/>
      </c>
      <c r="O502" s="86" t="n"/>
      <c r="P502" s="86" t="n"/>
    </row>
    <row r="503">
      <c r="A503" t="n">
        <v>37701</v>
      </c>
      <c r="B503" t="inlineStr">
        <is>
          <t>AnonFirst99, AnonLast99</t>
        </is>
      </c>
      <c r="C503" t="inlineStr">
        <is>
          <t>Manzanita</t>
        </is>
      </c>
      <c r="D503" t="n">
        <v>0</v>
      </c>
      <c r="E503" s="174" t="n"/>
      <c r="G503" s="63">
        <f>IFERROR(VLOOKUP($A503,sectionidss,4,FALSE)," ")</f>
        <v/>
      </c>
      <c r="H503" s="63">
        <f>IFERROR(VLOOKUP($G503,otherinfo,2,FALSE)," ")</f>
        <v/>
      </c>
      <c r="J503" s="90">
        <f>IFERROR(VLOOKUP($G503,otherinfo,3,FALSE)," ")</f>
        <v/>
      </c>
      <c r="O503" s="86" t="n"/>
      <c r="P503" s="86" t="n"/>
    </row>
    <row r="504">
      <c r="A504" t="n">
        <v>37701</v>
      </c>
      <c r="B504" t="inlineStr">
        <is>
          <t>AnonFirst99, AnonLast99</t>
        </is>
      </c>
      <c r="C504" t="inlineStr">
        <is>
          <t>Manzanita</t>
        </is>
      </c>
      <c r="D504" t="n">
        <v>0</v>
      </c>
      <c r="E504" s="174" t="n"/>
      <c r="G504" s="63">
        <f>IFERROR(VLOOKUP($A504,sectionidss,3,FALSE)," ")</f>
        <v/>
      </c>
      <c r="H504" s="63">
        <f>IFERROR(VLOOKUP($G504,otherinfo,2,FALSE)," ")</f>
        <v/>
      </c>
      <c r="J504" s="90">
        <f>IFERROR(VLOOKUP($G504,otherinfo,3,FALSE)," ")</f>
        <v/>
      </c>
      <c r="O504" s="86" t="n"/>
      <c r="P504" s="86" t="n"/>
    </row>
    <row r="505">
      <c r="A505" t="n">
        <v>37701</v>
      </c>
      <c r="B505" t="inlineStr">
        <is>
          <t>AnonFirst99, AnonLast99</t>
        </is>
      </c>
      <c r="C505" t="inlineStr">
        <is>
          <t>Manzanita</t>
        </is>
      </c>
      <c r="D505" t="n">
        <v>0</v>
      </c>
      <c r="E505" s="174" t="n"/>
      <c r="G505" s="63">
        <f>IFERROR(VLOOKUP($A505,sectionidss,2,FALSE)," ")</f>
        <v/>
      </c>
      <c r="H505" s="63">
        <f>IFERROR(VLOOKUP($G505,otherinfo,2,FALSE)," ")</f>
        <v/>
      </c>
      <c r="J505" s="90">
        <f>IFERROR(VLOOKUP($G505,otherinfo,3,FALSE)," ")</f>
        <v/>
      </c>
      <c r="O505" s="86" t="n"/>
      <c r="P505" s="86" t="n"/>
    </row>
    <row r="506">
      <c r="A506" t="n">
        <v>35072</v>
      </c>
      <c r="B506" t="inlineStr">
        <is>
          <t>AnonFirst71, AnonLast71</t>
        </is>
      </c>
      <c r="C506" t="inlineStr">
        <is>
          <t>Manzanita</t>
        </is>
      </c>
      <c r="D506" t="n">
        <v>0</v>
      </c>
      <c r="E506" s="174" t="n"/>
      <c r="G506" s="63">
        <f>IFERROR(VLOOKUP($A506,sectionidss,7,FALSE)," ")</f>
        <v/>
      </c>
      <c r="H506" s="63">
        <f>IFERROR(VLOOKUP($G506,otherinfo,2,FALSE)," ")</f>
        <v/>
      </c>
      <c r="J506" s="90">
        <f>IFERROR(VLOOKUP($G506,otherinfo,3,FALSE)," ")</f>
        <v/>
      </c>
      <c r="O506" s="86" t="n"/>
      <c r="P506" s="86" t="n"/>
    </row>
    <row r="507">
      <c r="A507" t="n">
        <v>35072</v>
      </c>
      <c r="B507" t="inlineStr">
        <is>
          <t>AnonFirst71, AnonLast71</t>
        </is>
      </c>
      <c r="C507" t="inlineStr">
        <is>
          <t>Manzanita</t>
        </is>
      </c>
      <c r="D507" t="n">
        <v>0</v>
      </c>
      <c r="E507" s="174" t="n"/>
      <c r="G507" s="63">
        <f>IFERROR(VLOOKUP($A507,sectionidss,6,FALSE)," ")</f>
        <v/>
      </c>
      <c r="H507" s="63">
        <f>IFERROR(VLOOKUP($G507,otherinfo,2,FALSE)," ")</f>
        <v/>
      </c>
      <c r="J507" s="90">
        <f>IFERROR(VLOOKUP($G507,otherinfo,3,FALSE)," ")</f>
        <v/>
      </c>
      <c r="O507" s="86" t="n"/>
      <c r="P507" s="86" t="n"/>
    </row>
    <row r="508">
      <c r="A508" t="n">
        <v>35072</v>
      </c>
      <c r="B508" t="inlineStr">
        <is>
          <t>AnonFirst71, AnonLast71</t>
        </is>
      </c>
      <c r="C508" t="inlineStr">
        <is>
          <t>Manzanita</t>
        </is>
      </c>
      <c r="D508" t="n">
        <v>0</v>
      </c>
      <c r="E508" s="174" t="n"/>
      <c r="G508" s="63">
        <f>IFERROR(VLOOKUP($A508,sectionidss,5,FALSE)," ")</f>
        <v/>
      </c>
      <c r="H508" s="63">
        <f>IFERROR(VLOOKUP($G508,otherinfo,2,FALSE)," ")</f>
        <v/>
      </c>
      <c r="J508" s="90">
        <f>IFERROR(VLOOKUP($G508,otherinfo,3,FALSE)," ")</f>
        <v/>
      </c>
      <c r="O508" s="86" t="n"/>
      <c r="P508" s="86" t="n"/>
    </row>
    <row r="509">
      <c r="A509" t="n">
        <v>35072</v>
      </c>
      <c r="B509" t="inlineStr">
        <is>
          <t>AnonFirst71, AnonLast71</t>
        </is>
      </c>
      <c r="C509" t="inlineStr">
        <is>
          <t>Manzanita</t>
        </is>
      </c>
      <c r="D509" t="n">
        <v>0</v>
      </c>
      <c r="E509" s="174" t="n"/>
      <c r="G509" s="63">
        <f>IFERROR(VLOOKUP($A509,sectionidss,4,FALSE)," ")</f>
        <v/>
      </c>
      <c r="H509" s="63">
        <f>IFERROR(VLOOKUP($G509,otherinfo,2,FALSE)," ")</f>
        <v/>
      </c>
      <c r="J509" s="90">
        <f>IFERROR(VLOOKUP($G509,otherinfo,3,FALSE)," ")</f>
        <v/>
      </c>
      <c r="O509" s="86" t="n"/>
      <c r="P509" s="86" t="n"/>
    </row>
    <row r="510">
      <c r="A510" t="n">
        <v>35072</v>
      </c>
      <c r="B510" t="inlineStr">
        <is>
          <t>AnonFirst71, AnonLast71</t>
        </is>
      </c>
      <c r="C510" t="inlineStr">
        <is>
          <t>Manzanita</t>
        </is>
      </c>
      <c r="D510" t="n">
        <v>0</v>
      </c>
      <c r="E510" s="174" t="n"/>
      <c r="G510" s="63">
        <f>IFERROR(VLOOKUP($A510,sectionidss,3,FALSE)," ")</f>
        <v/>
      </c>
      <c r="H510" s="63">
        <f>IFERROR(VLOOKUP($G510,otherinfo,2,FALSE)," ")</f>
        <v/>
      </c>
      <c r="J510" s="90">
        <f>IFERROR(VLOOKUP($G510,otherinfo,3,FALSE)," ")</f>
        <v/>
      </c>
      <c r="O510" s="86" t="n"/>
      <c r="P510" s="86" t="n"/>
    </row>
    <row r="511">
      <c r="A511" t="n">
        <v>35072</v>
      </c>
      <c r="B511" t="inlineStr">
        <is>
          <t>AnonFirst71, AnonLast71</t>
        </is>
      </c>
      <c r="C511" t="inlineStr">
        <is>
          <t>Manzanita</t>
        </is>
      </c>
      <c r="D511" t="n">
        <v>0</v>
      </c>
      <c r="E511" s="174" t="n"/>
      <c r="G511" s="63">
        <f>IFERROR(VLOOKUP($A511,sectionidss,2,FALSE)," ")</f>
        <v/>
      </c>
      <c r="H511" s="63">
        <f>IFERROR(VLOOKUP($G511,otherinfo,2,FALSE)," ")</f>
        <v/>
      </c>
      <c r="J511" s="90">
        <f>IFERROR(VLOOKUP($G511,otherinfo,3,FALSE)," ")</f>
        <v/>
      </c>
      <c r="O511" s="86" t="n"/>
      <c r="P511" s="86" t="n"/>
    </row>
    <row r="512">
      <c r="A512" t="n">
        <v>39550</v>
      </c>
      <c r="B512" t="inlineStr">
        <is>
          <t>AnonFirst84, AnonLast84</t>
        </is>
      </c>
      <c r="C512" t="inlineStr">
        <is>
          <t>Manzanita</t>
        </is>
      </c>
      <c r="D512" t="n">
        <v>0</v>
      </c>
      <c r="E512" s="174" t="n"/>
      <c r="G512" s="63">
        <f>IFERROR(VLOOKUP($A512,sectionidss,7,FALSE)," ")</f>
        <v/>
      </c>
      <c r="H512" s="63">
        <f>IFERROR(VLOOKUP($G512,otherinfo,2,FALSE)," ")</f>
        <v/>
      </c>
      <c r="J512" s="90">
        <f>IFERROR(VLOOKUP($G512,otherinfo,3,FALSE)," ")</f>
        <v/>
      </c>
      <c r="O512" s="86" t="n"/>
      <c r="P512" s="86" t="n"/>
    </row>
    <row r="513">
      <c r="A513" t="n">
        <v>39550</v>
      </c>
      <c r="B513" t="inlineStr">
        <is>
          <t>AnonFirst84, AnonLast84</t>
        </is>
      </c>
      <c r="C513" t="inlineStr">
        <is>
          <t>Manzanita</t>
        </is>
      </c>
      <c r="D513" t="n">
        <v>0</v>
      </c>
      <c r="E513" s="174" t="n"/>
      <c r="G513" s="63">
        <f>IFERROR(VLOOKUP($A513,sectionidss,6,FALSE)," ")</f>
        <v/>
      </c>
      <c r="H513" s="63">
        <f>IFERROR(VLOOKUP($G513,otherinfo,2,FALSE)," ")</f>
        <v/>
      </c>
      <c r="J513" s="90">
        <f>IFERROR(VLOOKUP($G513,otherinfo,3,FALSE)," ")</f>
        <v/>
      </c>
      <c r="O513" s="86" t="n"/>
      <c r="P513" s="86" t="n"/>
    </row>
    <row r="514">
      <c r="A514" t="n">
        <v>39550</v>
      </c>
      <c r="B514" t="inlineStr">
        <is>
          <t>AnonFirst84, AnonLast84</t>
        </is>
      </c>
      <c r="C514" t="inlineStr">
        <is>
          <t>Manzanita</t>
        </is>
      </c>
      <c r="D514" t="n">
        <v>0</v>
      </c>
      <c r="E514" s="174" t="n"/>
      <c r="G514" s="63">
        <f>IFERROR(VLOOKUP($A514,sectionidss,5,FALSE)," ")</f>
        <v/>
      </c>
      <c r="H514" s="63">
        <f>IFERROR(VLOOKUP($G514,otherinfo,2,FALSE)," ")</f>
        <v/>
      </c>
      <c r="J514" s="90">
        <f>IFERROR(VLOOKUP($G514,otherinfo,3,FALSE)," ")</f>
        <v/>
      </c>
      <c r="O514" s="86" t="n"/>
      <c r="P514" s="86" t="n"/>
    </row>
    <row r="515">
      <c r="A515" t="n">
        <v>39550</v>
      </c>
      <c r="B515" t="inlineStr">
        <is>
          <t>AnonFirst84, AnonLast84</t>
        </is>
      </c>
      <c r="C515" t="inlineStr">
        <is>
          <t>Manzanita</t>
        </is>
      </c>
      <c r="D515" t="n">
        <v>0</v>
      </c>
      <c r="E515" s="174" t="n"/>
      <c r="G515" s="63">
        <f>IFERROR(VLOOKUP($A515,sectionidss,4,FALSE)," ")</f>
        <v/>
      </c>
      <c r="H515" s="63">
        <f>IFERROR(VLOOKUP($G515,otherinfo,2,FALSE)," ")</f>
        <v/>
      </c>
      <c r="J515" s="90">
        <f>IFERROR(VLOOKUP($G515,otherinfo,3,FALSE)," ")</f>
        <v/>
      </c>
      <c r="O515" s="86" t="n"/>
      <c r="P515" s="86" t="n"/>
    </row>
    <row r="516">
      <c r="A516" t="n">
        <v>39550</v>
      </c>
      <c r="B516" t="inlineStr">
        <is>
          <t>AnonFirst84, AnonLast84</t>
        </is>
      </c>
      <c r="C516" t="inlineStr">
        <is>
          <t>Manzanita</t>
        </is>
      </c>
      <c r="D516" t="n">
        <v>0</v>
      </c>
      <c r="E516" s="174" t="n"/>
      <c r="G516" s="63">
        <f>IFERROR(VLOOKUP($A516,sectionidss,3,FALSE)," ")</f>
        <v/>
      </c>
      <c r="H516" s="63">
        <f>IFERROR(VLOOKUP($G516,otherinfo,2,FALSE)," ")</f>
        <v/>
      </c>
      <c r="J516" s="90">
        <f>IFERROR(VLOOKUP($G516,otherinfo,3,FALSE)," ")</f>
        <v/>
      </c>
      <c r="O516" s="86" t="n"/>
      <c r="P516" s="86" t="n"/>
    </row>
    <row r="517">
      <c r="A517" t="n">
        <v>39550</v>
      </c>
      <c r="B517" t="inlineStr">
        <is>
          <t>AnonFirst84, AnonLast84</t>
        </is>
      </c>
      <c r="C517" t="inlineStr">
        <is>
          <t>Manzanita</t>
        </is>
      </c>
      <c r="D517" t="n">
        <v>0</v>
      </c>
      <c r="E517" s="174" t="n"/>
      <c r="G517" s="63">
        <f>IFERROR(VLOOKUP($A517,sectionidss,2,FALSE)," ")</f>
        <v/>
      </c>
      <c r="H517" s="63">
        <f>IFERROR(VLOOKUP($G517,otherinfo,2,FALSE)," ")</f>
        <v/>
      </c>
      <c r="J517" s="90">
        <f>IFERROR(VLOOKUP($G517,otherinfo,3,FALSE)," ")</f>
        <v/>
      </c>
      <c r="O517" s="86" t="n"/>
      <c r="P517" s="86" t="n"/>
    </row>
    <row r="518">
      <c r="A518" t="n">
        <v>35263</v>
      </c>
      <c r="B518" t="inlineStr">
        <is>
          <t>AnonFirst6, AnonLast6</t>
        </is>
      </c>
      <c r="C518" t="inlineStr">
        <is>
          <t>Manzanita</t>
        </is>
      </c>
      <c r="D518" t="n">
        <v>0</v>
      </c>
      <c r="E518" s="174" t="n"/>
      <c r="G518" s="63">
        <f>IFERROR(VLOOKUP($A518,sectionidss,7,FALSE)," ")</f>
        <v/>
      </c>
      <c r="H518" s="63">
        <f>IFERROR(VLOOKUP($G518,otherinfo,2,FALSE)," ")</f>
        <v/>
      </c>
      <c r="J518" s="90">
        <f>IFERROR(VLOOKUP($G518,otherinfo,3,FALSE)," ")</f>
        <v/>
      </c>
      <c r="O518" s="86" t="n"/>
      <c r="P518" s="86" t="n"/>
    </row>
    <row r="519">
      <c r="A519" t="n">
        <v>35263</v>
      </c>
      <c r="B519" t="inlineStr">
        <is>
          <t>AnonFirst6, AnonLast6</t>
        </is>
      </c>
      <c r="C519" t="inlineStr">
        <is>
          <t>Manzanita</t>
        </is>
      </c>
      <c r="D519" t="n">
        <v>0</v>
      </c>
      <c r="E519" s="174" t="n"/>
      <c r="G519" s="63">
        <f>IFERROR(VLOOKUP($A519,sectionidss,6,FALSE)," ")</f>
        <v/>
      </c>
      <c r="H519" s="63">
        <f>IFERROR(VLOOKUP($G519,otherinfo,2,FALSE)," ")</f>
        <v/>
      </c>
      <c r="J519" s="90">
        <f>IFERROR(VLOOKUP($G519,otherinfo,3,FALSE)," ")</f>
        <v/>
      </c>
      <c r="O519" s="86" t="n"/>
      <c r="P519" s="86" t="n"/>
    </row>
    <row r="520">
      <c r="A520" t="n">
        <v>35263</v>
      </c>
      <c r="B520" t="inlineStr">
        <is>
          <t>AnonFirst6, AnonLast6</t>
        </is>
      </c>
      <c r="C520" t="inlineStr">
        <is>
          <t>Manzanita</t>
        </is>
      </c>
      <c r="D520" t="n">
        <v>0</v>
      </c>
      <c r="E520" s="174" t="n"/>
      <c r="G520" s="63">
        <f>IFERROR(VLOOKUP($A520,sectionidss,5,FALSE)," ")</f>
        <v/>
      </c>
      <c r="H520" s="63">
        <f>IFERROR(VLOOKUP($G520,otherinfo,2,FALSE)," ")</f>
        <v/>
      </c>
      <c r="J520" s="90">
        <f>IFERROR(VLOOKUP($G520,otherinfo,3,FALSE)," ")</f>
        <v/>
      </c>
      <c r="O520" s="86" t="n"/>
      <c r="P520" s="86" t="n"/>
    </row>
    <row r="521">
      <c r="A521" t="n">
        <v>35263</v>
      </c>
      <c r="B521" t="inlineStr">
        <is>
          <t>AnonFirst6, AnonLast6</t>
        </is>
      </c>
      <c r="C521" t="inlineStr">
        <is>
          <t>Manzanita</t>
        </is>
      </c>
      <c r="D521" t="n">
        <v>0</v>
      </c>
      <c r="E521" s="174" t="n"/>
      <c r="G521" s="63">
        <f>IFERROR(VLOOKUP($A521,sectionidss,4,FALSE)," ")</f>
        <v/>
      </c>
      <c r="H521" s="63">
        <f>IFERROR(VLOOKUP($G521,otherinfo,2,FALSE)," ")</f>
        <v/>
      </c>
      <c r="J521" s="90">
        <f>IFERROR(VLOOKUP($G521,otherinfo,3,FALSE)," ")</f>
        <v/>
      </c>
      <c r="O521" s="86" t="n"/>
      <c r="P521" s="86" t="n"/>
    </row>
    <row r="522">
      <c r="A522" t="n">
        <v>35263</v>
      </c>
      <c r="B522" t="inlineStr">
        <is>
          <t>AnonFirst6, AnonLast6</t>
        </is>
      </c>
      <c r="C522" t="inlineStr">
        <is>
          <t>Manzanita</t>
        </is>
      </c>
      <c r="D522" t="n">
        <v>0</v>
      </c>
      <c r="E522" s="174" t="n"/>
      <c r="G522" s="63">
        <f>IFERROR(VLOOKUP($A522,sectionidss,3,FALSE)," ")</f>
        <v/>
      </c>
      <c r="H522" s="63">
        <f>IFERROR(VLOOKUP($G522,otherinfo,2,FALSE)," ")</f>
        <v/>
      </c>
      <c r="J522" s="90">
        <f>IFERROR(VLOOKUP($G522,otherinfo,3,FALSE)," ")</f>
        <v/>
      </c>
      <c r="O522" s="86" t="n"/>
      <c r="P522" s="86" t="n"/>
    </row>
    <row r="523">
      <c r="A523" t="n">
        <v>35263</v>
      </c>
      <c r="B523" t="inlineStr">
        <is>
          <t>AnonFirst6, AnonLast6</t>
        </is>
      </c>
      <c r="C523" t="inlineStr">
        <is>
          <t>Manzanita</t>
        </is>
      </c>
      <c r="D523" t="n">
        <v>0</v>
      </c>
      <c r="E523" s="174" t="n"/>
      <c r="G523" s="63">
        <f>IFERROR(VLOOKUP($A523,sectionidss,2,FALSE)," ")</f>
        <v/>
      </c>
      <c r="H523" s="63">
        <f>IFERROR(VLOOKUP($G523,otherinfo,2,FALSE)," ")</f>
        <v/>
      </c>
      <c r="J523" s="90">
        <f>IFERROR(VLOOKUP($G523,otherinfo,3,FALSE)," ")</f>
        <v/>
      </c>
      <c r="O523" s="86" t="n"/>
      <c r="P523" s="86" t="n"/>
    </row>
    <row r="524">
      <c r="A524" t="n">
        <v>35710</v>
      </c>
      <c r="B524" t="inlineStr">
        <is>
          <t>AnonFirst29, AnonLast29</t>
        </is>
      </c>
      <c r="C524" t="inlineStr">
        <is>
          <t>Manzanita</t>
        </is>
      </c>
      <c r="D524" t="n">
        <v>0</v>
      </c>
      <c r="E524" s="174" t="n"/>
      <c r="G524" s="63">
        <f>IFERROR(VLOOKUP($A524,sectionidss,7,FALSE)," ")</f>
        <v/>
      </c>
      <c r="H524" s="63">
        <f>IFERROR(VLOOKUP($G524,otherinfo,2,FALSE)," ")</f>
        <v/>
      </c>
      <c r="J524" s="90">
        <f>IFERROR(VLOOKUP($G524,otherinfo,3,FALSE)," ")</f>
        <v/>
      </c>
      <c r="O524" s="86" t="n"/>
      <c r="P524" s="86" t="n"/>
    </row>
    <row r="525">
      <c r="A525" t="n">
        <v>35710</v>
      </c>
      <c r="B525" t="inlineStr">
        <is>
          <t>AnonFirst29, AnonLast29</t>
        </is>
      </c>
      <c r="C525" t="inlineStr">
        <is>
          <t>Manzanita</t>
        </is>
      </c>
      <c r="D525" t="n">
        <v>0</v>
      </c>
      <c r="E525" s="174" t="n"/>
      <c r="G525" s="63">
        <f>IFERROR(VLOOKUP($A525,sectionidss,6,FALSE)," ")</f>
        <v/>
      </c>
      <c r="H525" s="63">
        <f>IFERROR(VLOOKUP($G525,otherinfo,2,FALSE)," ")</f>
        <v/>
      </c>
      <c r="J525" s="90">
        <f>IFERROR(VLOOKUP($G525,otherinfo,3,FALSE)," ")</f>
        <v/>
      </c>
      <c r="O525" s="86" t="n"/>
      <c r="P525" s="86" t="n"/>
    </row>
    <row r="526">
      <c r="A526" t="n">
        <v>35710</v>
      </c>
      <c r="B526" t="inlineStr">
        <is>
          <t>AnonFirst29, AnonLast29</t>
        </is>
      </c>
      <c r="C526" t="inlineStr">
        <is>
          <t>Manzanita</t>
        </is>
      </c>
      <c r="D526" t="n">
        <v>0</v>
      </c>
      <c r="E526" s="174" t="n"/>
      <c r="G526" s="63">
        <f>IFERROR(VLOOKUP($A526,sectionidss,5,FALSE)," ")</f>
        <v/>
      </c>
      <c r="H526" s="63">
        <f>IFERROR(VLOOKUP($G526,otherinfo,2,FALSE)," ")</f>
        <v/>
      </c>
      <c r="J526" s="90">
        <f>IFERROR(VLOOKUP($G526,otherinfo,3,FALSE)," ")</f>
        <v/>
      </c>
      <c r="O526" s="86" t="n"/>
      <c r="P526" s="86" t="n"/>
    </row>
    <row r="527">
      <c r="A527" t="n">
        <v>35710</v>
      </c>
      <c r="B527" t="inlineStr">
        <is>
          <t>AnonFirst29, AnonLast29</t>
        </is>
      </c>
      <c r="C527" t="inlineStr">
        <is>
          <t>Manzanita</t>
        </is>
      </c>
      <c r="D527" t="n">
        <v>0</v>
      </c>
      <c r="E527" s="174" t="n"/>
      <c r="G527" s="63">
        <f>IFERROR(VLOOKUP($A527,sectionidss,4,FALSE)," ")</f>
        <v/>
      </c>
      <c r="H527" s="63">
        <f>IFERROR(VLOOKUP($G527,otherinfo,2,FALSE)," ")</f>
        <v/>
      </c>
      <c r="J527" s="90">
        <f>IFERROR(VLOOKUP($G527,otherinfo,3,FALSE)," ")</f>
        <v/>
      </c>
      <c r="O527" s="86" t="n"/>
      <c r="P527" s="86" t="n"/>
    </row>
    <row r="528">
      <c r="A528" t="n">
        <v>35710</v>
      </c>
      <c r="B528" t="inlineStr">
        <is>
          <t>AnonFirst29, AnonLast29</t>
        </is>
      </c>
      <c r="C528" t="inlineStr">
        <is>
          <t>Manzanita</t>
        </is>
      </c>
      <c r="D528" t="n">
        <v>0</v>
      </c>
      <c r="E528" s="174" t="n"/>
      <c r="G528" s="63">
        <f>IFERROR(VLOOKUP($A528,sectionidss,3,FALSE)," ")</f>
        <v/>
      </c>
      <c r="H528" s="63">
        <f>IFERROR(VLOOKUP($G528,otherinfo,2,FALSE)," ")</f>
        <v/>
      </c>
      <c r="J528" s="90">
        <f>IFERROR(VLOOKUP($G528,otherinfo,3,FALSE)," ")</f>
        <v/>
      </c>
      <c r="O528" s="86" t="n"/>
      <c r="P528" s="86" t="n"/>
    </row>
    <row r="529">
      <c r="A529" t="n">
        <v>35710</v>
      </c>
      <c r="B529" t="inlineStr">
        <is>
          <t>AnonFirst29, AnonLast29</t>
        </is>
      </c>
      <c r="C529" t="inlineStr">
        <is>
          <t>Manzanita</t>
        </is>
      </c>
      <c r="D529" t="n">
        <v>0</v>
      </c>
      <c r="E529" s="174" t="n"/>
      <c r="G529" s="63">
        <f>IFERROR(VLOOKUP($A529,sectionidss,2,FALSE)," ")</f>
        <v/>
      </c>
      <c r="H529" s="63">
        <f>IFERROR(VLOOKUP($G529,otherinfo,2,FALSE)," ")</f>
        <v/>
      </c>
      <c r="J529" s="90">
        <f>IFERROR(VLOOKUP($G529,otherinfo,3,FALSE)," ")</f>
        <v/>
      </c>
      <c r="O529" s="86" t="n"/>
      <c r="P529" s="86" t="n"/>
    </row>
    <row r="530">
      <c r="A530" t="n">
        <v>39218</v>
      </c>
      <c r="B530" t="inlineStr">
        <is>
          <t>AnonFirst57, AnonLast57</t>
        </is>
      </c>
      <c r="C530" t="inlineStr">
        <is>
          <t>Manzanita</t>
        </is>
      </c>
      <c r="D530" t="n">
        <v>0</v>
      </c>
      <c r="E530" s="174" t="n"/>
      <c r="G530" s="63">
        <f>IFERROR(VLOOKUP($A530,sectionidss,7,FALSE)," ")</f>
        <v/>
      </c>
      <c r="H530" s="63">
        <f>IFERROR(VLOOKUP($G530,otherinfo,2,FALSE)," ")</f>
        <v/>
      </c>
      <c r="J530" s="90">
        <f>IFERROR(VLOOKUP($G530,otherinfo,3,FALSE)," ")</f>
        <v/>
      </c>
      <c r="O530" s="86" t="n"/>
      <c r="P530" s="86" t="n"/>
    </row>
    <row r="531">
      <c r="A531" t="n">
        <v>39218</v>
      </c>
      <c r="B531" t="inlineStr">
        <is>
          <t>AnonFirst57, AnonLast57</t>
        </is>
      </c>
      <c r="C531" t="inlineStr">
        <is>
          <t>Manzanita</t>
        </is>
      </c>
      <c r="D531" t="n">
        <v>0</v>
      </c>
      <c r="E531" s="174" t="n"/>
      <c r="G531" s="63">
        <f>IFERROR(VLOOKUP($A531,sectionidss,6,FALSE)," ")</f>
        <v/>
      </c>
      <c r="H531" s="63">
        <f>IFERROR(VLOOKUP($G531,otherinfo,2,FALSE)," ")</f>
        <v/>
      </c>
      <c r="J531" s="90">
        <f>IFERROR(VLOOKUP($G531,otherinfo,3,FALSE)," ")</f>
        <v/>
      </c>
      <c r="O531" s="86" t="n"/>
      <c r="P531" s="86" t="n"/>
    </row>
    <row r="532">
      <c r="A532" t="n">
        <v>39218</v>
      </c>
      <c r="B532" t="inlineStr">
        <is>
          <t>AnonFirst57, AnonLast57</t>
        </is>
      </c>
      <c r="C532" t="inlineStr">
        <is>
          <t>Manzanita</t>
        </is>
      </c>
      <c r="D532" t="n">
        <v>0</v>
      </c>
      <c r="E532" s="174" t="n"/>
      <c r="G532" s="63">
        <f>IFERROR(VLOOKUP($A532,sectionidss,5,FALSE)," ")</f>
        <v/>
      </c>
      <c r="H532" s="63">
        <f>IFERROR(VLOOKUP($G532,otherinfo,2,FALSE)," ")</f>
        <v/>
      </c>
      <c r="J532" s="90">
        <f>IFERROR(VLOOKUP($G532,otherinfo,3,FALSE)," ")</f>
        <v/>
      </c>
      <c r="O532" s="86" t="n"/>
      <c r="P532" s="86" t="n"/>
    </row>
    <row r="533">
      <c r="A533" t="n">
        <v>39218</v>
      </c>
      <c r="B533" t="inlineStr">
        <is>
          <t>AnonFirst57, AnonLast57</t>
        </is>
      </c>
      <c r="C533" t="inlineStr">
        <is>
          <t>Manzanita</t>
        </is>
      </c>
      <c r="D533" t="n">
        <v>0</v>
      </c>
      <c r="E533" s="174" t="n"/>
      <c r="G533" s="63">
        <f>IFERROR(VLOOKUP($A533,sectionidss,4,FALSE)," ")</f>
        <v/>
      </c>
      <c r="H533" s="63">
        <f>IFERROR(VLOOKUP($G533,otherinfo,2,FALSE)," ")</f>
        <v/>
      </c>
      <c r="J533" s="90">
        <f>IFERROR(VLOOKUP($G533,otherinfo,3,FALSE)," ")</f>
        <v/>
      </c>
      <c r="O533" s="86" t="n"/>
      <c r="P533" s="86" t="n"/>
    </row>
    <row r="534">
      <c r="A534" t="n">
        <v>39218</v>
      </c>
      <c r="B534" t="inlineStr">
        <is>
          <t>AnonFirst57, AnonLast57</t>
        </is>
      </c>
      <c r="C534" t="inlineStr">
        <is>
          <t>Manzanita</t>
        </is>
      </c>
      <c r="D534" t="n">
        <v>0</v>
      </c>
      <c r="E534" s="174" t="n"/>
      <c r="G534" s="63">
        <f>IFERROR(VLOOKUP($A534,sectionidss,3,FALSE)," ")</f>
        <v/>
      </c>
      <c r="H534" s="63">
        <f>IFERROR(VLOOKUP($G534,otherinfo,2,FALSE)," ")</f>
        <v/>
      </c>
      <c r="J534" s="90">
        <f>IFERROR(VLOOKUP($G534,otherinfo,3,FALSE)," ")</f>
        <v/>
      </c>
      <c r="O534" s="86" t="n"/>
      <c r="P534" s="86" t="n"/>
    </row>
    <row r="535">
      <c r="A535" t="n">
        <v>39218</v>
      </c>
      <c r="B535" t="inlineStr">
        <is>
          <t>AnonFirst57, AnonLast57</t>
        </is>
      </c>
      <c r="C535" t="inlineStr">
        <is>
          <t>Manzanita</t>
        </is>
      </c>
      <c r="D535" t="n">
        <v>0</v>
      </c>
      <c r="E535" s="174" t="n"/>
      <c r="G535" s="63">
        <f>IFERROR(VLOOKUP($A535,sectionidss,2,FALSE)," ")</f>
        <v/>
      </c>
      <c r="H535" s="63">
        <f>IFERROR(VLOOKUP($G535,otherinfo,2,FALSE)," ")</f>
        <v/>
      </c>
      <c r="J535" s="90">
        <f>IFERROR(VLOOKUP($G535,otherinfo,3,FALSE)," ")</f>
        <v/>
      </c>
      <c r="O535" s="86" t="n"/>
      <c r="P535" s="86" t="n"/>
    </row>
    <row r="536">
      <c r="A536" t="n">
        <v>35549</v>
      </c>
      <c r="B536" t="inlineStr">
        <is>
          <t>AnonFirst113, AnonLast113</t>
        </is>
      </c>
      <c r="C536" t="inlineStr">
        <is>
          <t>Manzanita</t>
        </is>
      </c>
      <c r="D536" t="n">
        <v>0</v>
      </c>
      <c r="E536" s="174" t="n"/>
      <c r="G536" s="63">
        <f>IFERROR(VLOOKUP($A536,sectionidss,7,FALSE)," ")</f>
        <v/>
      </c>
      <c r="H536" s="63">
        <f>IFERROR(VLOOKUP($G536,otherinfo,2,FALSE)," ")</f>
        <v/>
      </c>
      <c r="J536" s="90">
        <f>IFERROR(VLOOKUP($G536,otherinfo,3,FALSE)," ")</f>
        <v/>
      </c>
      <c r="O536" s="86" t="n"/>
      <c r="P536" s="86" t="n"/>
    </row>
    <row r="537">
      <c r="A537" t="n">
        <v>35549</v>
      </c>
      <c r="B537" t="inlineStr">
        <is>
          <t>AnonFirst113, AnonLast113</t>
        </is>
      </c>
      <c r="C537" t="inlineStr">
        <is>
          <t>Manzanita</t>
        </is>
      </c>
      <c r="D537" t="n">
        <v>0</v>
      </c>
      <c r="E537" s="174" t="n"/>
      <c r="G537" s="63">
        <f>IFERROR(VLOOKUP($A537,sectionidss,6,FALSE)," ")</f>
        <v/>
      </c>
      <c r="H537" s="63">
        <f>IFERROR(VLOOKUP($G537,otherinfo,2,FALSE)," ")</f>
        <v/>
      </c>
      <c r="J537" s="90">
        <f>IFERROR(VLOOKUP($G537,otherinfo,3,FALSE)," ")</f>
        <v/>
      </c>
    </row>
    <row r="538">
      <c r="A538" t="n">
        <v>35549</v>
      </c>
      <c r="B538" t="inlineStr">
        <is>
          <t>AnonFirst113, AnonLast113</t>
        </is>
      </c>
      <c r="C538" t="inlineStr">
        <is>
          <t>Manzanita</t>
        </is>
      </c>
      <c r="D538" t="n">
        <v>0</v>
      </c>
      <c r="E538" s="174" t="n"/>
      <c r="G538" s="63">
        <f>IFERROR(VLOOKUP($A538,sectionidss,5,FALSE)," ")</f>
        <v/>
      </c>
      <c r="H538" s="63">
        <f>IFERROR(VLOOKUP($G538,otherinfo,2,FALSE)," ")</f>
        <v/>
      </c>
      <c r="J538" s="90">
        <f>IFERROR(VLOOKUP($G538,otherinfo,3,FALSE)," ")</f>
        <v/>
      </c>
    </row>
    <row r="539">
      <c r="A539" t="n">
        <v>35549</v>
      </c>
      <c r="B539" t="inlineStr">
        <is>
          <t>AnonFirst113, AnonLast113</t>
        </is>
      </c>
      <c r="C539" t="inlineStr">
        <is>
          <t>Manzanita</t>
        </is>
      </c>
      <c r="D539" t="n">
        <v>0</v>
      </c>
      <c r="E539" s="174" t="n"/>
      <c r="G539" s="63">
        <f>IFERROR(VLOOKUP($A539,sectionidss,4,FALSE)," ")</f>
        <v/>
      </c>
      <c r="H539" s="63">
        <f>IFERROR(VLOOKUP($G539,otherinfo,2,FALSE)," ")</f>
        <v/>
      </c>
      <c r="J539" s="90">
        <f>IFERROR(VLOOKUP($G539,otherinfo,3,FALSE)," ")</f>
        <v/>
      </c>
    </row>
    <row r="540">
      <c r="A540" t="n">
        <v>35549</v>
      </c>
      <c r="B540" t="inlineStr">
        <is>
          <t>AnonFirst113, AnonLast113</t>
        </is>
      </c>
      <c r="C540" t="inlineStr">
        <is>
          <t>Manzanita</t>
        </is>
      </c>
      <c r="D540" t="n">
        <v>0</v>
      </c>
      <c r="E540" s="174" t="n"/>
      <c r="G540" s="63">
        <f>IFERROR(VLOOKUP($A540,sectionidss,3,FALSE)," ")</f>
        <v/>
      </c>
      <c r="H540" s="63">
        <f>IFERROR(VLOOKUP($G540,otherinfo,2,FALSE)," ")</f>
        <v/>
      </c>
      <c r="J540" s="90">
        <f>IFERROR(VLOOKUP($G540,otherinfo,3,FALSE)," ")</f>
        <v/>
      </c>
    </row>
    <row r="541">
      <c r="A541" t="n">
        <v>35549</v>
      </c>
      <c r="B541" t="inlineStr">
        <is>
          <t>AnonFirst113, AnonLast113</t>
        </is>
      </c>
      <c r="C541" t="inlineStr">
        <is>
          <t>Manzanita</t>
        </is>
      </c>
      <c r="D541" t="n">
        <v>0</v>
      </c>
      <c r="E541" s="174" t="n"/>
      <c r="G541" s="63">
        <f>IFERROR(VLOOKUP($A541,sectionidss,2,FALSE)," ")</f>
        <v/>
      </c>
      <c r="H541" s="63">
        <f>IFERROR(VLOOKUP($G541,otherinfo,2,FALSE)," ")</f>
        <v/>
      </c>
      <c r="J541" s="90">
        <f>IFERROR(VLOOKUP($G541,otherinfo,3,FALSE)," ")</f>
        <v/>
      </c>
    </row>
    <row r="542">
      <c r="A542" t="n">
        <v>35711</v>
      </c>
      <c r="B542" t="inlineStr">
        <is>
          <t>AnonFirst58, AnonLast58</t>
        </is>
      </c>
      <c r="C542" t="inlineStr">
        <is>
          <t>Manzanita</t>
        </is>
      </c>
      <c r="D542" t="n">
        <v>0</v>
      </c>
      <c r="E542" s="174" t="n"/>
      <c r="G542" s="63">
        <f>IFERROR(VLOOKUP($A542,sectionidss,7,FALSE)," ")</f>
        <v/>
      </c>
      <c r="H542" s="63">
        <f>IFERROR(VLOOKUP($G542,otherinfo,2,FALSE)," ")</f>
        <v/>
      </c>
      <c r="J542" s="90">
        <f>IFERROR(VLOOKUP($G542,otherinfo,3,FALSE)," ")</f>
        <v/>
      </c>
    </row>
    <row r="543">
      <c r="A543" t="n">
        <v>35711</v>
      </c>
      <c r="B543" t="inlineStr">
        <is>
          <t>AnonFirst58, AnonLast58</t>
        </is>
      </c>
      <c r="C543" t="inlineStr">
        <is>
          <t>Manzanita</t>
        </is>
      </c>
      <c r="D543" t="n">
        <v>0</v>
      </c>
      <c r="E543" s="174" t="n"/>
      <c r="G543" s="63">
        <f>IFERROR(VLOOKUP($A543,sectionidss,6,FALSE)," ")</f>
        <v/>
      </c>
      <c r="H543" s="63">
        <f>IFERROR(VLOOKUP($G543,otherinfo,2,FALSE)," ")</f>
        <v/>
      </c>
      <c r="J543" s="90">
        <f>IFERROR(VLOOKUP($G543,otherinfo,3,FALSE)," ")</f>
        <v/>
      </c>
      <c r="O543" s="86" t="n"/>
      <c r="P543" s="86" t="n"/>
    </row>
    <row r="544">
      <c r="A544" t="n">
        <v>35711</v>
      </c>
      <c r="B544" t="inlineStr">
        <is>
          <t>AnonFirst58, AnonLast58</t>
        </is>
      </c>
      <c r="C544" t="inlineStr">
        <is>
          <t>Manzanita</t>
        </is>
      </c>
      <c r="D544" t="n">
        <v>0</v>
      </c>
      <c r="E544" s="174" t="n"/>
      <c r="G544" s="63">
        <f>IFERROR(VLOOKUP($A544,sectionidss,5,FALSE)," ")</f>
        <v/>
      </c>
      <c r="H544" s="63">
        <f>IFERROR(VLOOKUP($G544,otherinfo,2,FALSE)," ")</f>
        <v/>
      </c>
      <c r="J544" s="90">
        <f>IFERROR(VLOOKUP($G544,otherinfo,3,FALSE)," ")</f>
        <v/>
      </c>
      <c r="O544" s="86" t="n"/>
      <c r="P544" s="86" t="n"/>
    </row>
    <row r="545">
      <c r="A545" t="n">
        <v>35711</v>
      </c>
      <c r="B545" t="inlineStr">
        <is>
          <t>AnonFirst58, AnonLast58</t>
        </is>
      </c>
      <c r="C545" t="inlineStr">
        <is>
          <t>Manzanita</t>
        </is>
      </c>
      <c r="D545" t="n">
        <v>0</v>
      </c>
      <c r="E545" s="174" t="n"/>
      <c r="G545" s="63">
        <f>IFERROR(VLOOKUP($A545,sectionidss,4,FALSE)," ")</f>
        <v/>
      </c>
      <c r="H545" s="63">
        <f>IFERROR(VLOOKUP($G545,otherinfo,2,FALSE)," ")</f>
        <v/>
      </c>
      <c r="J545" s="90">
        <f>IFERROR(VLOOKUP($G545,otherinfo,3,FALSE)," ")</f>
        <v/>
      </c>
      <c r="O545" s="86" t="n"/>
      <c r="P545" s="86" t="n"/>
    </row>
    <row r="546">
      <c r="A546" t="n">
        <v>35711</v>
      </c>
      <c r="B546" t="inlineStr">
        <is>
          <t>AnonFirst58, AnonLast58</t>
        </is>
      </c>
      <c r="C546" t="inlineStr">
        <is>
          <t>Manzanita</t>
        </is>
      </c>
      <c r="D546" t="n">
        <v>0</v>
      </c>
      <c r="E546" s="174" t="n"/>
      <c r="G546" s="63">
        <f>IFERROR(VLOOKUP($A546,sectionidss,3,FALSE)," ")</f>
        <v/>
      </c>
      <c r="H546" s="63">
        <f>IFERROR(VLOOKUP($G546,otherinfo,2,FALSE)," ")</f>
        <v/>
      </c>
      <c r="J546" s="90">
        <f>IFERROR(VLOOKUP($G546,otherinfo,3,FALSE)," ")</f>
        <v/>
      </c>
      <c r="O546" s="86" t="n"/>
      <c r="P546" s="86" t="n"/>
    </row>
    <row r="547">
      <c r="A547" t="n">
        <v>35711</v>
      </c>
      <c r="B547" t="inlineStr">
        <is>
          <t>AnonFirst58, AnonLast58</t>
        </is>
      </c>
      <c r="C547" t="inlineStr">
        <is>
          <t>Manzanita</t>
        </is>
      </c>
      <c r="D547" t="n">
        <v>0</v>
      </c>
      <c r="E547" s="174" t="n"/>
      <c r="G547" s="63">
        <f>IFERROR(VLOOKUP($A547,sectionidss,2,FALSE)," ")</f>
        <v/>
      </c>
      <c r="H547" s="63">
        <f>IFERROR(VLOOKUP($G547,otherinfo,2,FALSE)," ")</f>
        <v/>
      </c>
      <c r="J547" s="90">
        <f>IFERROR(VLOOKUP($G547,otherinfo,3,FALSE)," ")</f>
        <v/>
      </c>
      <c r="O547" s="86" t="n"/>
      <c r="P547" s="86" t="n"/>
    </row>
    <row r="548">
      <c r="A548" t="n">
        <v>35411</v>
      </c>
      <c r="B548" t="inlineStr">
        <is>
          <t>AnonFirst18, AnonLast18</t>
        </is>
      </c>
      <c r="C548" t="inlineStr">
        <is>
          <t>Manzanita</t>
        </is>
      </c>
      <c r="D548" t="n">
        <v>0</v>
      </c>
      <c r="E548" s="174" t="n"/>
      <c r="G548" s="63">
        <f>IFERROR(VLOOKUP($A548,sectionidss,7,FALSE)," ")</f>
        <v/>
      </c>
      <c r="H548" s="63">
        <f>IFERROR(VLOOKUP($G548,otherinfo,2,FALSE)," ")</f>
        <v/>
      </c>
      <c r="J548" s="90">
        <f>IFERROR(VLOOKUP($G548,otherinfo,3,FALSE)," ")</f>
        <v/>
      </c>
      <c r="O548" s="86" t="n"/>
      <c r="P548" s="86" t="n"/>
    </row>
    <row r="549">
      <c r="A549" t="n">
        <v>35411</v>
      </c>
      <c r="B549" t="inlineStr">
        <is>
          <t>AnonFirst18, AnonLast18</t>
        </is>
      </c>
      <c r="C549" t="inlineStr">
        <is>
          <t>Manzanita</t>
        </is>
      </c>
      <c r="D549" t="n">
        <v>0</v>
      </c>
      <c r="E549" s="174" t="n"/>
      <c r="G549" s="63">
        <f>IFERROR(VLOOKUP($A549,sectionidss,6,FALSE)," ")</f>
        <v/>
      </c>
      <c r="H549" s="63">
        <f>IFERROR(VLOOKUP($G549,otherinfo,2,FALSE)," ")</f>
        <v/>
      </c>
      <c r="J549" s="90">
        <f>IFERROR(VLOOKUP($G549,otherinfo,3,FALSE)," ")</f>
        <v/>
      </c>
      <c r="O549" s="86" t="n"/>
      <c r="P549" s="86" t="n"/>
    </row>
    <row r="550">
      <c r="A550" t="n">
        <v>35411</v>
      </c>
      <c r="B550" t="inlineStr">
        <is>
          <t>AnonFirst18, AnonLast18</t>
        </is>
      </c>
      <c r="C550" t="inlineStr">
        <is>
          <t>Manzanita</t>
        </is>
      </c>
      <c r="D550" t="n">
        <v>0</v>
      </c>
      <c r="E550" s="174" t="n"/>
      <c r="G550" s="63">
        <f>IFERROR(VLOOKUP($A550,sectionidss,5,FALSE)," ")</f>
        <v/>
      </c>
      <c r="H550" s="63">
        <f>IFERROR(VLOOKUP($G550,otherinfo,2,FALSE)," ")</f>
        <v/>
      </c>
      <c r="J550" s="90">
        <f>IFERROR(VLOOKUP($G550,otherinfo,3,FALSE)," ")</f>
        <v/>
      </c>
      <c r="O550" s="86" t="n"/>
      <c r="P550" s="86" t="n"/>
    </row>
    <row r="551">
      <c r="A551" t="n">
        <v>35411</v>
      </c>
      <c r="B551" t="inlineStr">
        <is>
          <t>AnonFirst18, AnonLast18</t>
        </is>
      </c>
      <c r="C551" t="inlineStr">
        <is>
          <t>Manzanita</t>
        </is>
      </c>
      <c r="D551" t="n">
        <v>0</v>
      </c>
      <c r="E551" s="174" t="n"/>
      <c r="G551" s="63">
        <f>IFERROR(VLOOKUP($A551,sectionidss,4,FALSE)," ")</f>
        <v/>
      </c>
      <c r="H551" s="63">
        <f>IFERROR(VLOOKUP($G551,otherinfo,2,FALSE)," ")</f>
        <v/>
      </c>
      <c r="J551" s="90">
        <f>IFERROR(VLOOKUP($G551,otherinfo,3,FALSE)," ")</f>
        <v/>
      </c>
      <c r="O551" s="86" t="n"/>
      <c r="P551" s="86" t="n"/>
    </row>
    <row r="552">
      <c r="A552" t="n">
        <v>35411</v>
      </c>
      <c r="B552" t="inlineStr">
        <is>
          <t>AnonFirst18, AnonLast18</t>
        </is>
      </c>
      <c r="C552" t="inlineStr">
        <is>
          <t>Manzanita</t>
        </is>
      </c>
      <c r="D552" t="n">
        <v>0</v>
      </c>
      <c r="E552" s="174" t="n"/>
      <c r="G552" s="63">
        <f>IFERROR(VLOOKUP($A552,sectionidss,3,FALSE)," ")</f>
        <v/>
      </c>
      <c r="H552" s="63">
        <f>IFERROR(VLOOKUP($G552,otherinfo,2,FALSE)," ")</f>
        <v/>
      </c>
      <c r="J552" s="90">
        <f>IFERROR(VLOOKUP($G552,otherinfo,3,FALSE)," ")</f>
        <v/>
      </c>
      <c r="O552" s="86" t="n"/>
      <c r="P552" s="86" t="n"/>
    </row>
    <row r="553">
      <c r="A553" t="n">
        <v>35411</v>
      </c>
      <c r="B553" t="inlineStr">
        <is>
          <t>AnonFirst18, AnonLast18</t>
        </is>
      </c>
      <c r="C553" t="inlineStr">
        <is>
          <t>Manzanita</t>
        </is>
      </c>
      <c r="D553" t="n">
        <v>0</v>
      </c>
      <c r="E553" s="174" t="n"/>
      <c r="G553" s="63">
        <f>IFERROR(VLOOKUP($A553,sectionidss,2,FALSE)," ")</f>
        <v/>
      </c>
      <c r="H553" s="63">
        <f>IFERROR(VLOOKUP($G553,otherinfo,2,FALSE)," ")</f>
        <v/>
      </c>
      <c r="J553" s="90">
        <f>IFERROR(VLOOKUP($G553,otherinfo,3,FALSE)," ")</f>
        <v/>
      </c>
      <c r="O553" s="86" t="n"/>
      <c r="P553" s="86" t="n"/>
    </row>
    <row r="554">
      <c r="A554" t="n">
        <v>35412</v>
      </c>
      <c r="B554" t="inlineStr">
        <is>
          <t>AnonFirst23, AnonLast23</t>
        </is>
      </c>
      <c r="C554" t="inlineStr">
        <is>
          <t>Manzanita</t>
        </is>
      </c>
      <c r="D554" t="n">
        <v>0</v>
      </c>
      <c r="E554" s="174" t="n"/>
      <c r="G554" s="63">
        <f>IFERROR(VLOOKUP($A554,sectionidss,7,FALSE)," ")</f>
        <v/>
      </c>
      <c r="H554" s="63">
        <f>IFERROR(VLOOKUP($G554,otherinfo,2,FALSE)," ")</f>
        <v/>
      </c>
      <c r="J554" s="90">
        <f>IFERROR(VLOOKUP($G554,otherinfo,3,FALSE)," ")</f>
        <v/>
      </c>
      <c r="O554" s="86" t="n"/>
      <c r="P554" s="86" t="n"/>
    </row>
    <row r="555">
      <c r="A555" t="n">
        <v>35412</v>
      </c>
      <c r="B555" t="inlineStr">
        <is>
          <t>AnonFirst23, AnonLast23</t>
        </is>
      </c>
      <c r="C555" t="inlineStr">
        <is>
          <t>Manzanita</t>
        </is>
      </c>
      <c r="D555" t="n">
        <v>0</v>
      </c>
      <c r="E555" s="174" t="n"/>
      <c r="G555" s="63">
        <f>IFERROR(VLOOKUP($A555,sectionidss,6,FALSE)," ")</f>
        <v/>
      </c>
      <c r="H555" s="63">
        <f>IFERROR(VLOOKUP($G555,otherinfo,2,FALSE)," ")</f>
        <v/>
      </c>
      <c r="J555" s="90">
        <f>IFERROR(VLOOKUP($G555,otherinfo,3,FALSE)," ")</f>
        <v/>
      </c>
      <c r="O555" s="86" t="n"/>
      <c r="P555" s="86" t="n"/>
    </row>
    <row r="556">
      <c r="A556" t="n">
        <v>35412</v>
      </c>
      <c r="B556" t="inlineStr">
        <is>
          <t>AnonFirst23, AnonLast23</t>
        </is>
      </c>
      <c r="C556" t="inlineStr">
        <is>
          <t>Manzanita</t>
        </is>
      </c>
      <c r="D556" t="n">
        <v>0</v>
      </c>
      <c r="E556" s="174" t="n"/>
      <c r="G556" s="63">
        <f>IFERROR(VLOOKUP($A556,sectionidss,5,FALSE)," ")</f>
        <v/>
      </c>
      <c r="H556" s="63">
        <f>IFERROR(VLOOKUP($G556,otherinfo,2,FALSE)," ")</f>
        <v/>
      </c>
      <c r="J556" s="90">
        <f>IFERROR(VLOOKUP($G556,otherinfo,3,FALSE)," ")</f>
        <v/>
      </c>
      <c r="O556" s="86" t="n"/>
      <c r="P556" s="86" t="n"/>
    </row>
    <row r="557">
      <c r="A557" t="n">
        <v>35412</v>
      </c>
      <c r="B557" t="inlineStr">
        <is>
          <t>AnonFirst23, AnonLast23</t>
        </is>
      </c>
      <c r="C557" t="inlineStr">
        <is>
          <t>Manzanita</t>
        </is>
      </c>
      <c r="D557" t="n">
        <v>0</v>
      </c>
      <c r="E557" s="174" t="n"/>
      <c r="G557" s="63">
        <f>IFERROR(VLOOKUP($A557,sectionidss,4,FALSE)," ")</f>
        <v/>
      </c>
      <c r="H557" s="63">
        <f>IFERROR(VLOOKUP($G557,otherinfo,2,FALSE)," ")</f>
        <v/>
      </c>
      <c r="J557" s="90">
        <f>IFERROR(VLOOKUP($G557,otherinfo,3,FALSE)," ")</f>
        <v/>
      </c>
      <c r="O557" s="86" t="n"/>
      <c r="P557" s="86" t="n"/>
    </row>
    <row r="558">
      <c r="A558" t="n">
        <v>35412</v>
      </c>
      <c r="B558" t="inlineStr">
        <is>
          <t>AnonFirst23, AnonLast23</t>
        </is>
      </c>
      <c r="C558" t="inlineStr">
        <is>
          <t>Manzanita</t>
        </is>
      </c>
      <c r="D558" t="n">
        <v>0</v>
      </c>
      <c r="E558" s="174" t="n"/>
      <c r="G558" s="63">
        <f>IFERROR(VLOOKUP($A558,sectionidss,3,FALSE)," ")</f>
        <v/>
      </c>
      <c r="H558" s="63">
        <f>IFERROR(VLOOKUP($G558,otherinfo,2,FALSE)," ")</f>
        <v/>
      </c>
      <c r="J558" s="90">
        <f>IFERROR(VLOOKUP($G558,otherinfo,3,FALSE)," ")</f>
        <v/>
      </c>
      <c r="O558" s="86" t="n"/>
      <c r="P558" s="86" t="n"/>
    </row>
    <row r="559">
      <c r="A559" t="n">
        <v>35412</v>
      </c>
      <c r="B559" t="inlineStr">
        <is>
          <t>AnonFirst23, AnonLast23</t>
        </is>
      </c>
      <c r="C559" t="inlineStr">
        <is>
          <t>Manzanita</t>
        </is>
      </c>
      <c r="D559" t="n">
        <v>0</v>
      </c>
      <c r="E559" s="174" t="n"/>
      <c r="G559" s="63">
        <f>IFERROR(VLOOKUP($A559,sectionidss,2,FALSE)," ")</f>
        <v/>
      </c>
      <c r="H559" s="63">
        <f>IFERROR(VLOOKUP($G559,otherinfo,2,FALSE)," ")</f>
        <v/>
      </c>
      <c r="J559" s="90">
        <f>IFERROR(VLOOKUP($G559,otherinfo,3,FALSE)," ")</f>
        <v/>
      </c>
      <c r="O559" s="86" t="n"/>
      <c r="P559" s="86" t="n"/>
    </row>
    <row r="560">
      <c r="A560" t="n">
        <v>34886</v>
      </c>
      <c r="B560" t="inlineStr">
        <is>
          <t>AnonFirst93, AnonLast93</t>
        </is>
      </c>
      <c r="C560" t="inlineStr">
        <is>
          <t>Manzanita</t>
        </is>
      </c>
      <c r="D560" t="n">
        <v>0</v>
      </c>
      <c r="E560" s="174" t="n"/>
      <c r="G560" s="63">
        <f>IFERROR(VLOOKUP($A560,sectionidss,7,FALSE)," ")</f>
        <v/>
      </c>
      <c r="H560" s="63">
        <f>IFERROR(VLOOKUP($G560,otherinfo,2,FALSE)," ")</f>
        <v/>
      </c>
      <c r="J560" s="90">
        <f>IFERROR(VLOOKUP($G560,otherinfo,3,FALSE)," ")</f>
        <v/>
      </c>
      <c r="O560" s="86" t="n"/>
      <c r="P560" s="86" t="n"/>
    </row>
    <row r="561">
      <c r="A561" t="n">
        <v>34886</v>
      </c>
      <c r="B561" t="inlineStr">
        <is>
          <t>AnonFirst93, AnonLast93</t>
        </is>
      </c>
      <c r="C561" t="inlineStr">
        <is>
          <t>Manzanita</t>
        </is>
      </c>
      <c r="D561" t="n">
        <v>0</v>
      </c>
      <c r="E561" s="174" t="n"/>
      <c r="G561" s="63">
        <f>IFERROR(VLOOKUP($A561,sectionidss,6,FALSE)," ")</f>
        <v/>
      </c>
      <c r="H561" s="63">
        <f>IFERROR(VLOOKUP($G561,otherinfo,2,FALSE)," ")</f>
        <v/>
      </c>
      <c r="J561" s="90">
        <f>IFERROR(VLOOKUP($G561,otherinfo,3,FALSE)," ")</f>
        <v/>
      </c>
      <c r="O561" s="86" t="n"/>
      <c r="P561" s="86" t="n"/>
    </row>
    <row r="562">
      <c r="A562" t="n">
        <v>34886</v>
      </c>
      <c r="B562" t="inlineStr">
        <is>
          <t>AnonFirst93, AnonLast93</t>
        </is>
      </c>
      <c r="C562" t="inlineStr">
        <is>
          <t>Manzanita</t>
        </is>
      </c>
      <c r="D562" t="n">
        <v>0</v>
      </c>
      <c r="E562" s="174" t="n"/>
      <c r="G562" s="63">
        <f>IFERROR(VLOOKUP($A562,sectionidss,5,FALSE)," ")</f>
        <v/>
      </c>
      <c r="H562" s="63">
        <f>IFERROR(VLOOKUP($G562,otherinfo,2,FALSE)," ")</f>
        <v/>
      </c>
      <c r="J562" s="90">
        <f>IFERROR(VLOOKUP($G562,otherinfo,3,FALSE)," ")</f>
        <v/>
      </c>
      <c r="O562" s="86" t="n"/>
      <c r="P562" s="86" t="n"/>
    </row>
    <row r="563">
      <c r="A563" t="n">
        <v>34886</v>
      </c>
      <c r="B563" t="inlineStr">
        <is>
          <t>AnonFirst93, AnonLast93</t>
        </is>
      </c>
      <c r="C563" t="inlineStr">
        <is>
          <t>Manzanita</t>
        </is>
      </c>
      <c r="D563" t="n">
        <v>0</v>
      </c>
      <c r="E563" s="174" t="n"/>
      <c r="G563" s="63">
        <f>IFERROR(VLOOKUP($A563,sectionidss,4,FALSE)," ")</f>
        <v/>
      </c>
      <c r="H563" s="63">
        <f>IFERROR(VLOOKUP($G563,otherinfo,2,FALSE)," ")</f>
        <v/>
      </c>
      <c r="J563" s="90">
        <f>IFERROR(VLOOKUP($G563,otherinfo,3,FALSE)," ")</f>
        <v/>
      </c>
      <c r="O563" s="86" t="n"/>
      <c r="P563" s="86" t="n"/>
    </row>
    <row r="564">
      <c r="A564" t="n">
        <v>34886</v>
      </c>
      <c r="B564" t="inlineStr">
        <is>
          <t>AnonFirst93, AnonLast93</t>
        </is>
      </c>
      <c r="C564" t="inlineStr">
        <is>
          <t>Manzanita</t>
        </is>
      </c>
      <c r="D564" t="n">
        <v>0</v>
      </c>
      <c r="E564" s="174" t="n"/>
      <c r="G564" s="63">
        <f>IFERROR(VLOOKUP($A564,sectionidss,3,FALSE)," ")</f>
        <v/>
      </c>
      <c r="H564" s="63">
        <f>IFERROR(VLOOKUP($G564,otherinfo,2,FALSE)," ")</f>
        <v/>
      </c>
      <c r="J564" s="90">
        <f>IFERROR(VLOOKUP($G564,otherinfo,3,FALSE)," ")</f>
        <v/>
      </c>
      <c r="O564" s="86" t="n"/>
      <c r="P564" s="86" t="n"/>
    </row>
    <row r="565">
      <c r="A565" t="n">
        <v>34886</v>
      </c>
      <c r="B565" t="inlineStr">
        <is>
          <t>AnonFirst93, AnonLast93</t>
        </is>
      </c>
      <c r="C565" t="inlineStr">
        <is>
          <t>Manzanita</t>
        </is>
      </c>
      <c r="D565" t="n">
        <v>0</v>
      </c>
      <c r="E565" s="174" t="n"/>
      <c r="G565" s="63">
        <f>IFERROR(VLOOKUP($A565,sectionidss,2,FALSE)," ")</f>
        <v/>
      </c>
      <c r="H565" s="63">
        <f>IFERROR(VLOOKUP($G565,otherinfo,2,FALSE)," ")</f>
        <v/>
      </c>
      <c r="J565" s="90">
        <f>IFERROR(VLOOKUP($G565,otherinfo,3,FALSE)," ")</f>
        <v/>
      </c>
      <c r="O565" s="86" t="n"/>
      <c r="P565" s="86" t="n"/>
    </row>
    <row r="566">
      <c r="A566" t="n">
        <v>35372</v>
      </c>
      <c r="B566" t="inlineStr">
        <is>
          <t>AnonFirst11, AnonLast11</t>
        </is>
      </c>
      <c r="C566" t="inlineStr">
        <is>
          <t>Manzanita</t>
        </is>
      </c>
      <c r="D566" t="n">
        <v>0</v>
      </c>
      <c r="E566" s="174" t="n"/>
      <c r="G566" s="63">
        <f>IFERROR(VLOOKUP($A566,sectionidss,7,FALSE)," ")</f>
        <v/>
      </c>
      <c r="H566" s="63">
        <f>IFERROR(VLOOKUP($G566,otherinfo,2,FALSE)," ")</f>
        <v/>
      </c>
      <c r="J566" s="90">
        <f>IFERROR(VLOOKUP($G566,otherinfo,3,FALSE)," ")</f>
        <v/>
      </c>
      <c r="O566" s="86" t="n"/>
      <c r="P566" s="86" t="n"/>
    </row>
    <row r="567">
      <c r="A567" t="n">
        <v>35372</v>
      </c>
      <c r="B567" t="inlineStr">
        <is>
          <t>AnonFirst11, AnonLast11</t>
        </is>
      </c>
      <c r="C567" t="inlineStr">
        <is>
          <t>Manzanita</t>
        </is>
      </c>
      <c r="D567" t="n">
        <v>0</v>
      </c>
      <c r="E567" s="174" t="n"/>
      <c r="G567" s="63">
        <f>IFERROR(VLOOKUP($A567,sectionidss,6,FALSE)," ")</f>
        <v/>
      </c>
      <c r="H567" s="63">
        <f>IFERROR(VLOOKUP($G567,otherinfo,2,FALSE)," ")</f>
        <v/>
      </c>
      <c r="J567" s="90">
        <f>IFERROR(VLOOKUP($G567,otherinfo,3,FALSE)," ")</f>
        <v/>
      </c>
      <c r="O567" s="86" t="n"/>
      <c r="P567" s="86" t="n"/>
    </row>
    <row r="568">
      <c r="A568" t="n">
        <v>35372</v>
      </c>
      <c r="B568" t="inlineStr">
        <is>
          <t>AnonFirst11, AnonLast11</t>
        </is>
      </c>
      <c r="C568" t="inlineStr">
        <is>
          <t>Manzanita</t>
        </is>
      </c>
      <c r="D568" t="n">
        <v>0</v>
      </c>
      <c r="E568" s="174" t="n"/>
      <c r="G568" s="63">
        <f>IFERROR(VLOOKUP($A568,sectionidss,5,FALSE)," ")</f>
        <v/>
      </c>
      <c r="H568" s="63">
        <f>IFERROR(VLOOKUP($G568,otherinfo,2,FALSE)," ")</f>
        <v/>
      </c>
      <c r="J568" s="90">
        <f>IFERROR(VLOOKUP($G568,otherinfo,3,FALSE)," ")</f>
        <v/>
      </c>
      <c r="O568" s="86" t="n"/>
      <c r="P568" s="86" t="n"/>
    </row>
    <row r="569">
      <c r="A569" t="n">
        <v>35372</v>
      </c>
      <c r="B569" t="inlineStr">
        <is>
          <t>AnonFirst11, AnonLast11</t>
        </is>
      </c>
      <c r="C569" t="inlineStr">
        <is>
          <t>Manzanita</t>
        </is>
      </c>
      <c r="D569" t="n">
        <v>0</v>
      </c>
      <c r="E569" s="174" t="n"/>
      <c r="G569" s="63">
        <f>IFERROR(VLOOKUP($A569,sectionidss,4,FALSE)," ")</f>
        <v/>
      </c>
      <c r="H569" s="63">
        <f>IFERROR(VLOOKUP($G569,otherinfo,2,FALSE)," ")</f>
        <v/>
      </c>
      <c r="J569" s="90">
        <f>IFERROR(VLOOKUP($G569,otherinfo,3,FALSE)," ")</f>
        <v/>
      </c>
      <c r="O569" s="86" t="n"/>
      <c r="P569" s="86" t="n"/>
    </row>
    <row r="570">
      <c r="A570" t="n">
        <v>35372</v>
      </c>
      <c r="B570" t="inlineStr">
        <is>
          <t>AnonFirst11, AnonLast11</t>
        </is>
      </c>
      <c r="C570" t="inlineStr">
        <is>
          <t>Manzanita</t>
        </is>
      </c>
      <c r="D570" t="n">
        <v>0</v>
      </c>
      <c r="E570" s="174" t="n"/>
      <c r="G570" s="63">
        <f>IFERROR(VLOOKUP($A570,sectionidss,3,FALSE)," ")</f>
        <v/>
      </c>
      <c r="H570" s="63">
        <f>IFERROR(VLOOKUP($G570,otherinfo,2,FALSE)," ")</f>
        <v/>
      </c>
      <c r="J570" s="90">
        <f>IFERROR(VLOOKUP($G570,otherinfo,3,FALSE)," ")</f>
        <v/>
      </c>
      <c r="O570" s="86" t="n"/>
      <c r="P570" s="86" t="n"/>
    </row>
    <row r="571">
      <c r="A571" t="n">
        <v>35372</v>
      </c>
      <c r="B571" t="inlineStr">
        <is>
          <t>AnonFirst11, AnonLast11</t>
        </is>
      </c>
      <c r="C571" t="inlineStr">
        <is>
          <t>Manzanita</t>
        </is>
      </c>
      <c r="D571" t="n">
        <v>0</v>
      </c>
      <c r="E571" s="174" t="n"/>
      <c r="G571" s="63">
        <f>IFERROR(VLOOKUP($A571,sectionidss,2,FALSE)," ")</f>
        <v/>
      </c>
      <c r="H571" s="63">
        <f>IFERROR(VLOOKUP($G571,otherinfo,2,FALSE)," ")</f>
        <v/>
      </c>
      <c r="J571" s="90">
        <f>IFERROR(VLOOKUP($G571,otherinfo,3,FALSE)," ")</f>
        <v/>
      </c>
      <c r="O571" s="86" t="n"/>
      <c r="P571" s="86" t="n"/>
    </row>
    <row r="572">
      <c r="A572" t="n">
        <v>37623</v>
      </c>
      <c r="B572" t="inlineStr">
        <is>
          <t>AnonFirst12, AnonLast12</t>
        </is>
      </c>
      <c r="C572" t="inlineStr">
        <is>
          <t>Manzanita</t>
        </is>
      </c>
      <c r="D572" t="n">
        <v>0</v>
      </c>
      <c r="E572" s="174" t="n"/>
      <c r="G572" s="63">
        <f>IFERROR(VLOOKUP($A572,sectionidss,7,FALSE)," ")</f>
        <v/>
      </c>
      <c r="H572" s="63">
        <f>IFERROR(VLOOKUP($G572,otherinfo,2,FALSE)," ")</f>
        <v/>
      </c>
      <c r="J572" s="90">
        <f>IFERROR(VLOOKUP($G572,otherinfo,3,FALSE)," ")</f>
        <v/>
      </c>
      <c r="O572" s="86" t="n"/>
      <c r="P572" s="86" t="n"/>
    </row>
    <row r="573">
      <c r="A573" t="n">
        <v>37623</v>
      </c>
      <c r="B573" t="inlineStr">
        <is>
          <t>AnonFirst12, AnonLast12</t>
        </is>
      </c>
      <c r="C573" t="inlineStr">
        <is>
          <t>Manzanita</t>
        </is>
      </c>
      <c r="D573" t="n">
        <v>0</v>
      </c>
      <c r="E573" s="174" t="n"/>
      <c r="G573" s="63">
        <f>IFERROR(VLOOKUP($A573,sectionidss,6,FALSE)," ")</f>
        <v/>
      </c>
      <c r="H573" s="63">
        <f>IFERROR(VLOOKUP($G573,otherinfo,2,FALSE)," ")</f>
        <v/>
      </c>
      <c r="J573" s="90">
        <f>IFERROR(VLOOKUP($G573,otherinfo,3,FALSE)," ")</f>
        <v/>
      </c>
      <c r="O573" s="86" t="n"/>
      <c r="P573" s="86" t="n"/>
    </row>
    <row r="574">
      <c r="A574" t="n">
        <v>37623</v>
      </c>
      <c r="B574" t="inlineStr">
        <is>
          <t>AnonFirst12, AnonLast12</t>
        </is>
      </c>
      <c r="C574" t="inlineStr">
        <is>
          <t>Manzanita</t>
        </is>
      </c>
      <c r="D574" t="n">
        <v>0</v>
      </c>
      <c r="E574" s="174" t="n"/>
      <c r="G574" s="63">
        <f>IFERROR(VLOOKUP($A574,sectionidss,5,FALSE)," ")</f>
        <v/>
      </c>
      <c r="H574" s="63">
        <f>IFERROR(VLOOKUP($G574,otherinfo,2,FALSE)," ")</f>
        <v/>
      </c>
      <c r="J574" s="90">
        <f>IFERROR(VLOOKUP($G574,otherinfo,3,FALSE)," ")</f>
        <v/>
      </c>
      <c r="O574" s="86" t="n"/>
      <c r="P574" s="86" t="n"/>
    </row>
    <row r="575">
      <c r="A575" t="n">
        <v>37623</v>
      </c>
      <c r="B575" t="inlineStr">
        <is>
          <t>AnonFirst12, AnonLast12</t>
        </is>
      </c>
      <c r="C575" t="inlineStr">
        <is>
          <t>Manzanita</t>
        </is>
      </c>
      <c r="D575" t="n">
        <v>0</v>
      </c>
      <c r="E575" s="174" t="n"/>
      <c r="G575" s="63">
        <f>IFERROR(VLOOKUP($A575,sectionidss,4,FALSE)," ")</f>
        <v/>
      </c>
      <c r="H575" s="63">
        <f>IFERROR(VLOOKUP($G575,otherinfo,2,FALSE)," ")</f>
        <v/>
      </c>
      <c r="J575" s="90">
        <f>IFERROR(VLOOKUP($G575,otherinfo,3,FALSE)," ")</f>
        <v/>
      </c>
      <c r="O575" s="86" t="n"/>
      <c r="P575" s="86" t="n"/>
    </row>
    <row r="576">
      <c r="A576" t="n">
        <v>37623</v>
      </c>
      <c r="B576" t="inlineStr">
        <is>
          <t>AnonFirst12, AnonLast12</t>
        </is>
      </c>
      <c r="C576" t="inlineStr">
        <is>
          <t>Manzanita</t>
        </is>
      </c>
      <c r="D576" t="n">
        <v>0</v>
      </c>
      <c r="E576" s="174" t="n"/>
      <c r="G576" s="63">
        <f>IFERROR(VLOOKUP($A576,sectionidss,3,FALSE)," ")</f>
        <v/>
      </c>
      <c r="H576" s="63">
        <f>IFERROR(VLOOKUP($G576,otherinfo,2,FALSE)," ")</f>
        <v/>
      </c>
      <c r="J576" s="90">
        <f>IFERROR(VLOOKUP($G576,otherinfo,3,FALSE)," ")</f>
        <v/>
      </c>
      <c r="O576" s="86" t="n"/>
      <c r="P576" s="86" t="n"/>
    </row>
    <row r="577">
      <c r="A577" t="n">
        <v>37623</v>
      </c>
      <c r="B577" t="inlineStr">
        <is>
          <t>AnonFirst12, AnonLast12</t>
        </is>
      </c>
      <c r="C577" t="inlineStr">
        <is>
          <t>Manzanita</t>
        </is>
      </c>
      <c r="D577" t="n">
        <v>0</v>
      </c>
      <c r="E577" s="174" t="n"/>
      <c r="G577" s="63">
        <f>IFERROR(VLOOKUP($A577,sectionidss,2,FALSE)," ")</f>
        <v/>
      </c>
      <c r="H577" s="63">
        <f>IFERROR(VLOOKUP($G577,otherinfo,2,FALSE)," ")</f>
        <v/>
      </c>
      <c r="J577" s="90">
        <f>IFERROR(VLOOKUP($G577,otherinfo,3,FALSE)," ")</f>
        <v/>
      </c>
      <c r="O577" s="86" t="n"/>
      <c r="P577" s="86" t="n"/>
    </row>
    <row r="578">
      <c r="A578" t="n">
        <v>37991</v>
      </c>
      <c r="B578" t="inlineStr">
        <is>
          <t>AnonFirst104, AnonLast104</t>
        </is>
      </c>
      <c r="C578" t="inlineStr">
        <is>
          <t>Manzanita</t>
        </is>
      </c>
      <c r="D578" t="n">
        <v>0</v>
      </c>
      <c r="E578" s="174" t="n"/>
      <c r="G578" s="63">
        <f>IFERROR(VLOOKUP($A578,sectionidss,7,FALSE)," ")</f>
        <v/>
      </c>
      <c r="H578" s="63">
        <f>IFERROR(VLOOKUP($G578,otherinfo,2,FALSE)," ")</f>
        <v/>
      </c>
      <c r="J578" s="90">
        <f>IFERROR(VLOOKUP($G578,otherinfo,3,FALSE)," ")</f>
        <v/>
      </c>
      <c r="O578" s="86" t="n"/>
      <c r="P578" s="86" t="n"/>
    </row>
    <row r="579">
      <c r="A579" t="n">
        <v>37991</v>
      </c>
      <c r="B579" t="inlineStr">
        <is>
          <t>AnonFirst104, AnonLast104</t>
        </is>
      </c>
      <c r="C579" t="inlineStr">
        <is>
          <t>Manzanita</t>
        </is>
      </c>
      <c r="D579" t="n">
        <v>0</v>
      </c>
      <c r="E579" s="174" t="n"/>
      <c r="G579" s="63">
        <f>IFERROR(VLOOKUP($A579,sectionidss,6,FALSE)," ")</f>
        <v/>
      </c>
      <c r="H579" s="63">
        <f>IFERROR(VLOOKUP($G579,otherinfo,2,FALSE)," ")</f>
        <v/>
      </c>
      <c r="J579" s="90">
        <f>IFERROR(VLOOKUP($G579,otherinfo,3,FALSE)," ")</f>
        <v/>
      </c>
      <c r="O579" s="86" t="n"/>
      <c r="P579" s="86" t="n"/>
    </row>
    <row r="580">
      <c r="A580" t="n">
        <v>37991</v>
      </c>
      <c r="B580" t="inlineStr">
        <is>
          <t>AnonFirst104, AnonLast104</t>
        </is>
      </c>
      <c r="C580" t="inlineStr">
        <is>
          <t>Manzanita</t>
        </is>
      </c>
      <c r="D580" t="n">
        <v>0</v>
      </c>
      <c r="E580" s="174" t="n"/>
      <c r="G580" s="63">
        <f>IFERROR(VLOOKUP($A580,sectionidss,5,FALSE)," ")</f>
        <v/>
      </c>
      <c r="H580" s="63">
        <f>IFERROR(VLOOKUP($G580,otherinfo,2,FALSE)," ")</f>
        <v/>
      </c>
      <c r="J580" s="90">
        <f>IFERROR(VLOOKUP($G580,otherinfo,3,FALSE)," ")</f>
        <v/>
      </c>
      <c r="O580" s="86" t="n"/>
      <c r="P580" s="86" t="n"/>
    </row>
    <row r="581">
      <c r="A581" t="n">
        <v>37991</v>
      </c>
      <c r="B581" t="inlineStr">
        <is>
          <t>AnonFirst104, AnonLast104</t>
        </is>
      </c>
      <c r="C581" t="inlineStr">
        <is>
          <t>Manzanita</t>
        </is>
      </c>
      <c r="D581" t="n">
        <v>0</v>
      </c>
      <c r="E581" s="174" t="n"/>
      <c r="G581" s="63">
        <f>IFERROR(VLOOKUP($A581,sectionidss,4,FALSE)," ")</f>
        <v/>
      </c>
      <c r="H581" s="63">
        <f>IFERROR(VLOOKUP($G581,otherinfo,2,FALSE)," ")</f>
        <v/>
      </c>
      <c r="J581" s="90">
        <f>IFERROR(VLOOKUP($G581,otherinfo,3,FALSE)," ")</f>
        <v/>
      </c>
      <c r="O581" s="86" t="n"/>
      <c r="P581" s="86" t="n"/>
    </row>
    <row r="582">
      <c r="A582" t="n">
        <v>37991</v>
      </c>
      <c r="B582" t="inlineStr">
        <is>
          <t>AnonFirst104, AnonLast104</t>
        </is>
      </c>
      <c r="C582" t="inlineStr">
        <is>
          <t>Manzanita</t>
        </is>
      </c>
      <c r="D582" t="n">
        <v>0</v>
      </c>
      <c r="E582" s="174" t="n"/>
      <c r="G582" s="63">
        <f>IFERROR(VLOOKUP($A582,sectionidss,3,FALSE)," ")</f>
        <v/>
      </c>
      <c r="H582" s="63">
        <f>IFERROR(VLOOKUP($G582,otherinfo,2,FALSE)," ")</f>
        <v/>
      </c>
      <c r="J582" s="90">
        <f>IFERROR(VLOOKUP($G582,otherinfo,3,FALSE)," ")</f>
        <v/>
      </c>
      <c r="O582" s="86" t="n"/>
      <c r="P582" s="86" t="n"/>
    </row>
    <row r="583">
      <c r="A583" t="n">
        <v>37991</v>
      </c>
      <c r="B583" t="inlineStr">
        <is>
          <t>AnonFirst104, AnonLast104</t>
        </is>
      </c>
      <c r="C583" t="inlineStr">
        <is>
          <t>Manzanita</t>
        </is>
      </c>
      <c r="D583" t="n">
        <v>0</v>
      </c>
      <c r="E583" s="174" t="n"/>
      <c r="G583" s="63">
        <f>IFERROR(VLOOKUP($A583,sectionidss,2,FALSE)," ")</f>
        <v/>
      </c>
      <c r="H583" s="63">
        <f>IFERROR(VLOOKUP($G583,otherinfo,2,FALSE)," ")</f>
        <v/>
      </c>
      <c r="J583" s="90">
        <f>IFERROR(VLOOKUP($G583,otherinfo,3,FALSE)," ")</f>
        <v/>
      </c>
      <c r="O583" s="86" t="n"/>
      <c r="P583" s="86" t="n"/>
    </row>
    <row r="584">
      <c r="A584" t="n">
        <v>39282</v>
      </c>
      <c r="B584" t="inlineStr">
        <is>
          <t>AnonFirst2, AnonLast2</t>
        </is>
      </c>
      <c r="C584" t="inlineStr">
        <is>
          <t>Manzanita</t>
        </is>
      </c>
      <c r="D584" t="n">
        <v>0</v>
      </c>
      <c r="E584" s="174" t="n"/>
      <c r="G584" s="63">
        <f>IFERROR(VLOOKUP($A584,sectionidss,7,FALSE)," ")</f>
        <v/>
      </c>
      <c r="H584" s="63">
        <f>IFERROR(VLOOKUP($G584,otherinfo,2,FALSE)," ")</f>
        <v/>
      </c>
      <c r="J584" s="90">
        <f>IFERROR(VLOOKUP($G584,otherinfo,3,FALSE)," ")</f>
        <v/>
      </c>
      <c r="O584" s="86" t="n"/>
      <c r="P584" s="86" t="n"/>
    </row>
    <row r="585">
      <c r="A585" t="n">
        <v>39282</v>
      </c>
      <c r="B585" t="inlineStr">
        <is>
          <t>AnonFirst2, AnonLast2</t>
        </is>
      </c>
      <c r="C585" t="inlineStr">
        <is>
          <t>Manzanita</t>
        </is>
      </c>
      <c r="D585" t="n">
        <v>0</v>
      </c>
      <c r="E585" s="174" t="n"/>
      <c r="G585" s="63">
        <f>IFERROR(VLOOKUP($A585,sectionidss,6,FALSE)," ")</f>
        <v/>
      </c>
      <c r="H585" s="63">
        <f>IFERROR(VLOOKUP($G585,otherinfo,2,FALSE)," ")</f>
        <v/>
      </c>
      <c r="J585" s="90">
        <f>IFERROR(VLOOKUP($G585,otherinfo,3,FALSE)," ")</f>
        <v/>
      </c>
      <c r="O585" s="86" t="n"/>
      <c r="P585" s="86" t="n"/>
    </row>
    <row r="586">
      <c r="A586" t="n">
        <v>39282</v>
      </c>
      <c r="B586" t="inlineStr">
        <is>
          <t>AnonFirst2, AnonLast2</t>
        </is>
      </c>
      <c r="C586" t="inlineStr">
        <is>
          <t>Manzanita</t>
        </is>
      </c>
      <c r="D586" t="n">
        <v>0</v>
      </c>
      <c r="E586" s="174" t="n"/>
      <c r="G586" s="63">
        <f>IFERROR(VLOOKUP($A586,sectionidss,5,FALSE)," ")</f>
        <v/>
      </c>
      <c r="H586" s="63">
        <f>IFERROR(VLOOKUP($G586,otherinfo,2,FALSE)," ")</f>
        <v/>
      </c>
      <c r="J586" s="90">
        <f>IFERROR(VLOOKUP($G586,otherinfo,3,FALSE)," ")</f>
        <v/>
      </c>
      <c r="O586" s="86" t="n"/>
      <c r="P586" s="86" t="n"/>
    </row>
    <row r="587">
      <c r="A587" t="n">
        <v>39282</v>
      </c>
      <c r="B587" t="inlineStr">
        <is>
          <t>AnonFirst2, AnonLast2</t>
        </is>
      </c>
      <c r="C587" t="inlineStr">
        <is>
          <t>Manzanita</t>
        </is>
      </c>
      <c r="D587" t="n">
        <v>0</v>
      </c>
      <c r="E587" s="174" t="n"/>
      <c r="G587" s="63">
        <f>IFERROR(VLOOKUP($A587,sectionidss,4,FALSE)," ")</f>
        <v/>
      </c>
      <c r="H587" s="63">
        <f>IFERROR(VLOOKUP($G587,otherinfo,2,FALSE)," ")</f>
        <v/>
      </c>
      <c r="J587" s="90">
        <f>IFERROR(VLOOKUP($G587,otherinfo,3,FALSE)," ")</f>
        <v/>
      </c>
      <c r="O587" s="86" t="n"/>
      <c r="P587" s="86" t="n"/>
    </row>
    <row r="588">
      <c r="A588" t="n">
        <v>39282</v>
      </c>
      <c r="B588" t="inlineStr">
        <is>
          <t>AnonFirst2, AnonLast2</t>
        </is>
      </c>
      <c r="C588" t="inlineStr">
        <is>
          <t>Manzanita</t>
        </is>
      </c>
      <c r="D588" t="n">
        <v>0</v>
      </c>
      <c r="E588" s="174" t="n"/>
      <c r="G588" s="63">
        <f>IFERROR(VLOOKUP($A588,sectionidss,3,FALSE)," ")</f>
        <v/>
      </c>
      <c r="H588" s="63">
        <f>IFERROR(VLOOKUP($G588,otherinfo,2,FALSE)," ")</f>
        <v/>
      </c>
      <c r="J588" s="90">
        <f>IFERROR(VLOOKUP($G588,otherinfo,3,FALSE)," ")</f>
        <v/>
      </c>
      <c r="O588" s="86" t="n"/>
      <c r="P588" s="86" t="n"/>
    </row>
    <row r="589">
      <c r="A589" t="n">
        <v>39282</v>
      </c>
      <c r="B589" t="inlineStr">
        <is>
          <t>AnonFirst2, AnonLast2</t>
        </is>
      </c>
      <c r="C589" t="inlineStr">
        <is>
          <t>Manzanita</t>
        </is>
      </c>
      <c r="D589" t="n">
        <v>0</v>
      </c>
      <c r="E589" s="174" t="n"/>
      <c r="G589" s="63">
        <f>IFERROR(VLOOKUP($A589,sectionidss,2,FALSE)," ")</f>
        <v/>
      </c>
      <c r="H589" s="63">
        <f>IFERROR(VLOOKUP($G589,otherinfo,2,FALSE)," ")</f>
        <v/>
      </c>
      <c r="J589" s="90">
        <f>IFERROR(VLOOKUP($G589,otherinfo,3,FALSE)," ")</f>
        <v/>
      </c>
      <c r="O589" s="86" t="n"/>
      <c r="P589" s="86" t="n"/>
    </row>
    <row r="590">
      <c r="A590" t="n">
        <v>35533</v>
      </c>
      <c r="B590" t="inlineStr">
        <is>
          <t>AnonFirst20, AnonLast20</t>
        </is>
      </c>
      <c r="C590" t="inlineStr">
        <is>
          <t>Manzanita</t>
        </is>
      </c>
      <c r="D590" t="n">
        <v>0</v>
      </c>
      <c r="E590" s="174" t="n"/>
      <c r="G590" s="63">
        <f>IFERROR(VLOOKUP($A590,sectionidss,7,FALSE)," ")</f>
        <v/>
      </c>
      <c r="H590" s="63">
        <f>IFERROR(VLOOKUP($G590,otherinfo,2,FALSE)," ")</f>
        <v/>
      </c>
      <c r="J590" s="90">
        <f>IFERROR(VLOOKUP($G590,otherinfo,3,FALSE)," ")</f>
        <v/>
      </c>
      <c r="O590" s="86" t="n"/>
      <c r="P590" s="86" t="n"/>
    </row>
    <row r="591">
      <c r="A591" t="n">
        <v>35533</v>
      </c>
      <c r="B591" t="inlineStr">
        <is>
          <t>AnonFirst20, AnonLast20</t>
        </is>
      </c>
      <c r="C591" t="inlineStr">
        <is>
          <t>Manzanita</t>
        </is>
      </c>
      <c r="D591" t="n">
        <v>0</v>
      </c>
      <c r="E591" s="174" t="n"/>
      <c r="G591" s="63">
        <f>IFERROR(VLOOKUP($A591,sectionidss,6,FALSE)," ")</f>
        <v/>
      </c>
      <c r="H591" s="63">
        <f>IFERROR(VLOOKUP($G591,otherinfo,2,FALSE)," ")</f>
        <v/>
      </c>
      <c r="J591" s="90">
        <f>IFERROR(VLOOKUP($G591,otherinfo,3,FALSE)," ")</f>
        <v/>
      </c>
      <c r="O591" s="86" t="n"/>
      <c r="P591" s="86" t="n"/>
    </row>
    <row r="592">
      <c r="A592" t="n">
        <v>35533</v>
      </c>
      <c r="B592" t="inlineStr">
        <is>
          <t>AnonFirst20, AnonLast20</t>
        </is>
      </c>
      <c r="C592" t="inlineStr">
        <is>
          <t>Manzanita</t>
        </is>
      </c>
      <c r="D592" t="n">
        <v>0</v>
      </c>
      <c r="E592" s="174" t="n"/>
      <c r="G592" s="63">
        <f>IFERROR(VLOOKUP($A592,sectionidss,5,FALSE)," ")</f>
        <v/>
      </c>
      <c r="H592" s="63">
        <f>IFERROR(VLOOKUP($G592,otherinfo,2,FALSE)," ")</f>
        <v/>
      </c>
      <c r="J592" s="90">
        <f>IFERROR(VLOOKUP($G592,otherinfo,3,FALSE)," ")</f>
        <v/>
      </c>
      <c r="O592" s="86" t="n"/>
      <c r="P592" s="86" t="n"/>
    </row>
    <row r="593">
      <c r="A593" t="n">
        <v>35533</v>
      </c>
      <c r="B593" t="inlineStr">
        <is>
          <t>AnonFirst20, AnonLast20</t>
        </is>
      </c>
      <c r="C593" t="inlineStr">
        <is>
          <t>Manzanita</t>
        </is>
      </c>
      <c r="D593" t="n">
        <v>0</v>
      </c>
      <c r="E593" s="174" t="n"/>
      <c r="G593" s="63">
        <f>IFERROR(VLOOKUP($A593,sectionidss,4,FALSE)," ")</f>
        <v/>
      </c>
      <c r="H593" s="63">
        <f>IFERROR(VLOOKUP($G593,otherinfo,2,FALSE)," ")</f>
        <v/>
      </c>
      <c r="J593" s="90">
        <f>IFERROR(VLOOKUP($G593,otherinfo,3,FALSE)," ")</f>
        <v/>
      </c>
      <c r="O593" s="86" t="n"/>
      <c r="P593" s="86" t="n"/>
    </row>
    <row r="594">
      <c r="A594" t="n">
        <v>35533</v>
      </c>
      <c r="B594" t="inlineStr">
        <is>
          <t>AnonFirst20, AnonLast20</t>
        </is>
      </c>
      <c r="C594" t="inlineStr">
        <is>
          <t>Manzanita</t>
        </is>
      </c>
      <c r="D594" t="n">
        <v>0</v>
      </c>
      <c r="E594" s="174" t="n"/>
      <c r="G594" s="63">
        <f>IFERROR(VLOOKUP($A594,sectionidss,3,FALSE)," ")</f>
        <v/>
      </c>
      <c r="H594" s="63">
        <f>IFERROR(VLOOKUP($G594,otherinfo,2,FALSE)," ")</f>
        <v/>
      </c>
      <c r="J594" s="90">
        <f>IFERROR(VLOOKUP($G594,otherinfo,3,FALSE)," ")</f>
        <v/>
      </c>
      <c r="O594" s="86" t="n"/>
      <c r="P594" s="86" t="n"/>
    </row>
    <row r="595">
      <c r="A595" t="n">
        <v>35533</v>
      </c>
      <c r="B595" t="inlineStr">
        <is>
          <t>AnonFirst20, AnonLast20</t>
        </is>
      </c>
      <c r="C595" t="inlineStr">
        <is>
          <t>Manzanita</t>
        </is>
      </c>
      <c r="D595" t="n">
        <v>0</v>
      </c>
      <c r="E595" s="174" t="n"/>
      <c r="G595" s="63">
        <f>IFERROR(VLOOKUP($A595,sectionidss,2,FALSE)," ")</f>
        <v/>
      </c>
      <c r="H595" s="63">
        <f>IFERROR(VLOOKUP($G595,otherinfo,2,FALSE)," ")</f>
        <v/>
      </c>
      <c r="J595" s="90">
        <f>IFERROR(VLOOKUP($G595,otherinfo,3,FALSE)," ")</f>
        <v/>
      </c>
      <c r="O595" s="86" t="n"/>
      <c r="P595" s="86" t="n"/>
    </row>
    <row r="596">
      <c r="A596" t="n">
        <v>36379</v>
      </c>
      <c r="B596" t="inlineStr">
        <is>
          <t>AnonFirst13, AnonLast13</t>
        </is>
      </c>
      <c r="C596" t="inlineStr">
        <is>
          <t>Manzanita</t>
        </is>
      </c>
      <c r="D596" t="n">
        <v>0</v>
      </c>
      <c r="E596" s="174" t="n"/>
      <c r="G596" s="63">
        <f>IFERROR(VLOOKUP($A596,sectionidss,7,FALSE)," ")</f>
        <v/>
      </c>
      <c r="H596" s="63">
        <f>IFERROR(VLOOKUP($G596,otherinfo,2,FALSE)," ")</f>
        <v/>
      </c>
      <c r="J596" s="90">
        <f>IFERROR(VLOOKUP($G596,otherinfo,3,FALSE)," ")</f>
        <v/>
      </c>
      <c r="O596" s="86" t="n"/>
      <c r="P596" s="86" t="n"/>
    </row>
    <row r="597">
      <c r="A597" t="n">
        <v>36379</v>
      </c>
      <c r="B597" t="inlineStr">
        <is>
          <t>AnonFirst13, AnonLast13</t>
        </is>
      </c>
      <c r="C597" t="inlineStr">
        <is>
          <t>Manzanita</t>
        </is>
      </c>
      <c r="D597" t="n">
        <v>0</v>
      </c>
      <c r="E597" s="174" t="n"/>
      <c r="G597" s="63">
        <f>IFERROR(VLOOKUP($A597,sectionidss,6,FALSE)," ")</f>
        <v/>
      </c>
      <c r="H597" s="63">
        <f>IFERROR(VLOOKUP($G597,otherinfo,2,FALSE)," ")</f>
        <v/>
      </c>
      <c r="J597" s="90">
        <f>IFERROR(VLOOKUP($G597,otherinfo,3,FALSE)," ")</f>
        <v/>
      </c>
      <c r="O597" s="86" t="n"/>
      <c r="P597" s="86" t="n"/>
    </row>
    <row r="598">
      <c r="A598" t="n">
        <v>36379</v>
      </c>
      <c r="B598" t="inlineStr">
        <is>
          <t>AnonFirst13, AnonLast13</t>
        </is>
      </c>
      <c r="C598" t="inlineStr">
        <is>
          <t>Manzanita</t>
        </is>
      </c>
      <c r="D598" t="n">
        <v>0</v>
      </c>
      <c r="E598" s="174" t="n"/>
      <c r="G598" s="63">
        <f>IFERROR(VLOOKUP($A598,sectionidss,5,FALSE)," ")</f>
        <v/>
      </c>
      <c r="H598" s="63">
        <f>IFERROR(VLOOKUP($G598,otherinfo,2,FALSE)," ")</f>
        <v/>
      </c>
      <c r="J598" s="90">
        <f>IFERROR(VLOOKUP($G598,otherinfo,3,FALSE)," ")</f>
        <v/>
      </c>
      <c r="O598" s="86" t="n"/>
      <c r="P598" s="86" t="n"/>
    </row>
    <row r="599">
      <c r="A599" t="n">
        <v>36379</v>
      </c>
      <c r="B599" t="inlineStr">
        <is>
          <t>AnonFirst13, AnonLast13</t>
        </is>
      </c>
      <c r="C599" t="inlineStr">
        <is>
          <t>Manzanita</t>
        </is>
      </c>
      <c r="D599" t="n">
        <v>0</v>
      </c>
      <c r="E599" s="174" t="n"/>
      <c r="G599" s="63">
        <f>IFERROR(VLOOKUP($A599,sectionidss,4,FALSE)," ")</f>
        <v/>
      </c>
      <c r="H599" s="63">
        <f>IFERROR(VLOOKUP($G599,otherinfo,2,FALSE)," ")</f>
        <v/>
      </c>
      <c r="J599" s="90">
        <f>IFERROR(VLOOKUP($G599,otherinfo,3,FALSE)," ")</f>
        <v/>
      </c>
      <c r="O599" s="86" t="n"/>
      <c r="P599" s="86" t="n"/>
    </row>
    <row r="600">
      <c r="A600" t="n">
        <v>36379</v>
      </c>
      <c r="B600" t="inlineStr">
        <is>
          <t>AnonFirst13, AnonLast13</t>
        </is>
      </c>
      <c r="C600" t="inlineStr">
        <is>
          <t>Manzanita</t>
        </is>
      </c>
      <c r="D600" t="n">
        <v>0</v>
      </c>
      <c r="E600" s="174" t="n"/>
      <c r="G600" s="63">
        <f>IFERROR(VLOOKUP($A600,sectionidss,3,FALSE)," ")</f>
        <v/>
      </c>
      <c r="H600" s="63">
        <f>IFERROR(VLOOKUP($G600,otherinfo,2,FALSE)," ")</f>
        <v/>
      </c>
      <c r="J600" s="90">
        <f>IFERROR(VLOOKUP($G600,otherinfo,3,FALSE)," ")</f>
        <v/>
      </c>
      <c r="O600" s="86" t="n"/>
      <c r="P600" s="86" t="n"/>
    </row>
    <row r="601">
      <c r="A601" t="n">
        <v>36379</v>
      </c>
      <c r="B601" t="inlineStr">
        <is>
          <t>AnonFirst13, AnonLast13</t>
        </is>
      </c>
      <c r="C601" t="inlineStr">
        <is>
          <t>Manzanita</t>
        </is>
      </c>
      <c r="D601" t="n">
        <v>0</v>
      </c>
      <c r="E601" s="174" t="n"/>
      <c r="G601" s="63">
        <f>IFERROR(VLOOKUP($A601,sectionidss,2,FALSE)," ")</f>
        <v/>
      </c>
      <c r="H601" s="63">
        <f>IFERROR(VLOOKUP($G601,otherinfo,2,FALSE)," ")</f>
        <v/>
      </c>
      <c r="J601" s="90">
        <f>IFERROR(VLOOKUP($G601,otherinfo,3,FALSE)," ")</f>
        <v/>
      </c>
      <c r="O601" s="86" t="n"/>
      <c r="P601" s="86" t="n"/>
    </row>
    <row r="602">
      <c r="A602" t="n">
        <v>34893</v>
      </c>
      <c r="B602" t="inlineStr">
        <is>
          <t>AnonFirst70, AnonLast70</t>
        </is>
      </c>
      <c r="C602" t="inlineStr">
        <is>
          <t>Manzanita</t>
        </is>
      </c>
      <c r="D602" t="n">
        <v>0</v>
      </c>
      <c r="E602" s="174" t="n"/>
      <c r="G602" s="63">
        <f>IFERROR(VLOOKUP($A602,sectionidss,7,FALSE)," ")</f>
        <v/>
      </c>
      <c r="H602" s="63">
        <f>IFERROR(VLOOKUP($G602,otherinfo,2,FALSE)," ")</f>
        <v/>
      </c>
      <c r="J602" s="90">
        <f>IFERROR(VLOOKUP($G602,otherinfo,3,FALSE)," ")</f>
        <v/>
      </c>
      <c r="O602" s="86" t="n"/>
      <c r="P602" s="86" t="n"/>
    </row>
    <row r="603">
      <c r="A603" t="n">
        <v>34893</v>
      </c>
      <c r="B603" t="inlineStr">
        <is>
          <t>AnonFirst70, AnonLast70</t>
        </is>
      </c>
      <c r="C603" t="inlineStr">
        <is>
          <t>Manzanita</t>
        </is>
      </c>
      <c r="D603" t="n">
        <v>0</v>
      </c>
      <c r="E603" s="174" t="n"/>
      <c r="G603" s="63">
        <f>IFERROR(VLOOKUP($A603,sectionidss,6,FALSE)," ")</f>
        <v/>
      </c>
      <c r="H603" s="63">
        <f>IFERROR(VLOOKUP($G603,otherinfo,2,FALSE)," ")</f>
        <v/>
      </c>
      <c r="J603" s="90">
        <f>IFERROR(VLOOKUP($G603,otherinfo,3,FALSE)," ")</f>
        <v/>
      </c>
      <c r="O603" s="86" t="n"/>
      <c r="P603" s="86" t="n"/>
    </row>
    <row r="604">
      <c r="A604" t="n">
        <v>34893</v>
      </c>
      <c r="B604" t="inlineStr">
        <is>
          <t>AnonFirst70, AnonLast70</t>
        </is>
      </c>
      <c r="C604" t="inlineStr">
        <is>
          <t>Manzanita</t>
        </is>
      </c>
      <c r="D604" t="n">
        <v>0</v>
      </c>
      <c r="E604" s="174" t="n"/>
      <c r="G604" s="63">
        <f>IFERROR(VLOOKUP($A604,sectionidss,5,FALSE)," ")</f>
        <v/>
      </c>
      <c r="H604" s="63">
        <f>IFERROR(VLOOKUP($G604,otherinfo,2,FALSE)," ")</f>
        <v/>
      </c>
      <c r="J604" s="90">
        <f>IFERROR(VLOOKUP($G604,otherinfo,3,FALSE)," ")</f>
        <v/>
      </c>
      <c r="O604" s="86" t="n"/>
      <c r="P604" s="86" t="n"/>
    </row>
    <row r="605">
      <c r="A605" t="n">
        <v>34893</v>
      </c>
      <c r="B605" t="inlineStr">
        <is>
          <t>AnonFirst70, AnonLast70</t>
        </is>
      </c>
      <c r="C605" t="inlineStr">
        <is>
          <t>Manzanita</t>
        </is>
      </c>
      <c r="D605" t="n">
        <v>0</v>
      </c>
      <c r="E605" s="174" t="n"/>
      <c r="G605" s="63">
        <f>IFERROR(VLOOKUP($A605,sectionidss,4,FALSE)," ")</f>
        <v/>
      </c>
      <c r="H605" s="63">
        <f>IFERROR(VLOOKUP($G605,otherinfo,2,FALSE)," ")</f>
        <v/>
      </c>
      <c r="J605" s="90">
        <f>IFERROR(VLOOKUP($G605,otherinfo,3,FALSE)," ")</f>
        <v/>
      </c>
      <c r="O605" s="86" t="n"/>
      <c r="P605" s="86" t="n"/>
    </row>
    <row r="606">
      <c r="A606" t="n">
        <v>34893</v>
      </c>
      <c r="B606" t="inlineStr">
        <is>
          <t>AnonFirst70, AnonLast70</t>
        </is>
      </c>
      <c r="C606" t="inlineStr">
        <is>
          <t>Manzanita</t>
        </is>
      </c>
      <c r="D606" t="n">
        <v>0</v>
      </c>
      <c r="E606" s="174" t="n"/>
      <c r="G606" s="63">
        <f>IFERROR(VLOOKUP($A606,sectionidss,3,FALSE)," ")</f>
        <v/>
      </c>
      <c r="H606" s="63">
        <f>IFERROR(VLOOKUP($G606,otherinfo,2,FALSE)," ")</f>
        <v/>
      </c>
      <c r="J606" s="90">
        <f>IFERROR(VLOOKUP($G606,otherinfo,3,FALSE)," ")</f>
        <v/>
      </c>
      <c r="O606" s="86" t="n"/>
      <c r="P606" s="86" t="n"/>
    </row>
    <row r="607">
      <c r="A607" t="n">
        <v>34893</v>
      </c>
      <c r="B607" t="inlineStr">
        <is>
          <t>AnonFirst70, AnonLast70</t>
        </is>
      </c>
      <c r="C607" t="inlineStr">
        <is>
          <t>Manzanita</t>
        </is>
      </c>
      <c r="D607" t="n">
        <v>0</v>
      </c>
      <c r="E607" s="174" t="n"/>
      <c r="G607" s="63">
        <f>IFERROR(VLOOKUP($A607,sectionidss,2,FALSE)," ")</f>
        <v/>
      </c>
      <c r="H607" s="63">
        <f>IFERROR(VLOOKUP($G607,otherinfo,2,FALSE)," ")</f>
        <v/>
      </c>
      <c r="J607" s="90">
        <f>IFERROR(VLOOKUP($G607,otherinfo,3,FALSE)," ")</f>
        <v/>
      </c>
      <c r="O607" s="86" t="n"/>
      <c r="P607" s="86" t="n"/>
    </row>
    <row r="608">
      <c r="A608" t="n">
        <v>34798</v>
      </c>
      <c r="B608" t="inlineStr">
        <is>
          <t>AnonFirst76, AnonLast76</t>
        </is>
      </c>
      <c r="C608" t="inlineStr">
        <is>
          <t>Manzanita</t>
        </is>
      </c>
      <c r="D608" t="n">
        <v>0</v>
      </c>
      <c r="E608" s="174" t="n"/>
      <c r="G608" s="63">
        <f>IFERROR(VLOOKUP($A608,sectionidss,7,FALSE)," ")</f>
        <v/>
      </c>
      <c r="H608" s="63">
        <f>IFERROR(VLOOKUP($G608,otherinfo,2,FALSE)," ")</f>
        <v/>
      </c>
      <c r="J608" s="90">
        <f>IFERROR(VLOOKUP($G608,otherinfo,3,FALSE)," ")</f>
        <v/>
      </c>
      <c r="O608" s="86" t="n"/>
      <c r="P608" s="86" t="n"/>
    </row>
    <row r="609">
      <c r="A609" t="n">
        <v>34798</v>
      </c>
      <c r="B609" t="inlineStr">
        <is>
          <t>AnonFirst76, AnonLast76</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AnonFirst76, AnonLast76</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AnonFirst76, AnonLast76</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AnonFirst76, AnonLast76</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AnonFirst76, AnonLast76</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AnonFirst118, AnonLast118</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AnonFirst118, AnonLast118</t>
        </is>
      </c>
      <c r="C615" t="inlineStr">
        <is>
          <t>Manzanita</t>
        </is>
      </c>
      <c r="D615" t="n">
        <v>0</v>
      </c>
      <c r="E615" s="174" t="n"/>
      <c r="G615" s="63">
        <f>IFERROR(VLOOKUP($A615,sectionidss,6,FALSE)," ")</f>
        <v/>
      </c>
      <c r="H615" s="63">
        <f>IFERROR(VLOOKUP($G615,otherinfo,2,FALSE)," ")</f>
        <v/>
      </c>
      <c r="J615" s="90">
        <f>IFERROR(VLOOKUP($G615,otherinfo,3,FALSE)," ")</f>
        <v/>
      </c>
      <c r="O615" s="86" t="n"/>
      <c r="P615" s="86" t="n"/>
    </row>
    <row r="616">
      <c r="A616" t="n">
        <v>34888</v>
      </c>
      <c r="B616" t="inlineStr">
        <is>
          <t>AnonFirst118, AnonLast118</t>
        </is>
      </c>
      <c r="C616" t="inlineStr">
        <is>
          <t>Manzanita</t>
        </is>
      </c>
      <c r="D616" t="n">
        <v>0</v>
      </c>
      <c r="E616" s="174" t="n"/>
      <c r="G616" s="63">
        <f>IFERROR(VLOOKUP($A616,sectionidss,5,FALSE)," ")</f>
        <v/>
      </c>
      <c r="H616" s="63">
        <f>IFERROR(VLOOKUP($G616,otherinfo,2,FALSE)," ")</f>
        <v/>
      </c>
      <c r="J616" s="90">
        <f>IFERROR(VLOOKUP($G616,otherinfo,3,FALSE)," ")</f>
        <v/>
      </c>
      <c r="O616" s="86" t="n"/>
      <c r="P616" s="86" t="n"/>
    </row>
    <row r="617">
      <c r="A617" t="n">
        <v>34888</v>
      </c>
      <c r="B617" t="inlineStr">
        <is>
          <t>AnonFirst118, AnonLast118</t>
        </is>
      </c>
      <c r="C617" t="inlineStr">
        <is>
          <t>Manzanita</t>
        </is>
      </c>
      <c r="D617" t="n">
        <v>0</v>
      </c>
      <c r="E617" s="174" t="n"/>
      <c r="G617" s="63">
        <f>IFERROR(VLOOKUP($A617,sectionidss,4,FALSE)," ")</f>
        <v/>
      </c>
      <c r="H617" s="63">
        <f>IFERROR(VLOOKUP($G617,otherinfo,2,FALSE)," ")</f>
        <v/>
      </c>
      <c r="J617" s="90">
        <f>IFERROR(VLOOKUP($G617,otherinfo,3,FALSE)," ")</f>
        <v/>
      </c>
      <c r="O617" s="86" t="n"/>
      <c r="P617" s="86" t="n"/>
    </row>
    <row r="618">
      <c r="A618" t="n">
        <v>34888</v>
      </c>
      <c r="B618" t="inlineStr">
        <is>
          <t>AnonFirst118, AnonLast118</t>
        </is>
      </c>
      <c r="C618" t="inlineStr">
        <is>
          <t>Manzanita</t>
        </is>
      </c>
      <c r="D618" t="n">
        <v>0</v>
      </c>
      <c r="E618" s="174" t="n"/>
      <c r="G618" s="63">
        <f>IFERROR(VLOOKUP($A618,sectionidss,3,FALSE)," ")</f>
        <v/>
      </c>
      <c r="H618" s="63">
        <f>IFERROR(VLOOKUP($G618,otherinfo,2,FALSE)," ")</f>
        <v/>
      </c>
      <c r="J618" s="90">
        <f>IFERROR(VLOOKUP($G618,otherinfo,3,FALSE)," ")</f>
        <v/>
      </c>
      <c r="O618" s="86" t="n"/>
      <c r="P618" s="86" t="n"/>
    </row>
    <row r="619">
      <c r="A619" t="n">
        <v>34888</v>
      </c>
      <c r="B619" t="inlineStr">
        <is>
          <t>AnonFirst118, AnonLast118</t>
        </is>
      </c>
      <c r="C619" t="inlineStr">
        <is>
          <t>Manzanita</t>
        </is>
      </c>
      <c r="D619" t="n">
        <v>0</v>
      </c>
      <c r="E619" s="174" t="n"/>
      <c r="G619" s="63">
        <f>IFERROR(VLOOKUP($A619,sectionidss,2,FALSE)," ")</f>
        <v/>
      </c>
      <c r="H619" s="63">
        <f>IFERROR(VLOOKUP($G619,otherinfo,2,FALSE)," ")</f>
        <v/>
      </c>
      <c r="J619" s="90">
        <f>IFERROR(VLOOKUP($G619,otherinfo,3,FALSE)," ")</f>
        <v/>
      </c>
      <c r="O619" s="86" t="n"/>
      <c r="P619" s="86" t="n"/>
    </row>
    <row r="620">
      <c r="A620" t="n">
        <v>36200</v>
      </c>
      <c r="B620" t="inlineStr">
        <is>
          <t>AnonFirst64, AnonLast64</t>
        </is>
      </c>
      <c r="C620" t="inlineStr">
        <is>
          <t>Manzanita</t>
        </is>
      </c>
      <c r="D620" t="n">
        <v>0</v>
      </c>
      <c r="E620" s="174" t="n"/>
      <c r="G620" s="63">
        <f>IFERROR(VLOOKUP($A620,sectionidss,7,FALSE)," ")</f>
        <v/>
      </c>
      <c r="H620" s="63">
        <f>IFERROR(VLOOKUP($G620,otherinfo,2,FALSE)," ")</f>
        <v/>
      </c>
      <c r="J620" s="90">
        <f>IFERROR(VLOOKUP($G620,otherinfo,3,FALSE)," ")</f>
        <v/>
      </c>
      <c r="O620" s="86" t="n"/>
      <c r="P620" s="86" t="n"/>
    </row>
    <row r="621">
      <c r="A621" t="n">
        <v>36200</v>
      </c>
      <c r="B621" t="inlineStr">
        <is>
          <t>AnonFirst64, AnonLast64</t>
        </is>
      </c>
      <c r="C621" t="inlineStr">
        <is>
          <t>Manzanita</t>
        </is>
      </c>
      <c r="D621" t="n">
        <v>0</v>
      </c>
      <c r="E621" s="174" t="n"/>
      <c r="G621" s="63">
        <f>IFERROR(VLOOKUP($A621,sectionidss,6,FALSE)," ")</f>
        <v/>
      </c>
      <c r="H621" s="63">
        <f>IFERROR(VLOOKUP($G621,otherinfo,2,FALSE)," ")</f>
        <v/>
      </c>
      <c r="J621" s="90">
        <f>IFERROR(VLOOKUP($G621,otherinfo,3,FALSE)," ")</f>
        <v/>
      </c>
      <c r="O621" s="86" t="n"/>
      <c r="P621" s="86" t="n"/>
    </row>
    <row r="622">
      <c r="A622" t="n">
        <v>36200</v>
      </c>
      <c r="B622" t="inlineStr">
        <is>
          <t>AnonFirst64, AnonLast64</t>
        </is>
      </c>
      <c r="C622" t="inlineStr">
        <is>
          <t>Manzanita</t>
        </is>
      </c>
      <c r="D622" t="n">
        <v>0</v>
      </c>
      <c r="E622" s="174" t="n"/>
      <c r="G622" s="63">
        <f>IFERROR(VLOOKUP($A622,sectionidss,5,FALSE)," ")</f>
        <v/>
      </c>
      <c r="H622" s="63">
        <f>IFERROR(VLOOKUP($G622,otherinfo,2,FALSE)," ")</f>
        <v/>
      </c>
      <c r="J622" s="90">
        <f>IFERROR(VLOOKUP($G622,otherinfo,3,FALSE)," ")</f>
        <v/>
      </c>
      <c r="O622" s="86" t="n"/>
      <c r="P622" s="86" t="n"/>
    </row>
    <row r="623">
      <c r="A623" t="n">
        <v>36200</v>
      </c>
      <c r="B623" t="inlineStr">
        <is>
          <t>AnonFirst64, AnonLast64</t>
        </is>
      </c>
      <c r="C623" t="inlineStr">
        <is>
          <t>Manzanita</t>
        </is>
      </c>
      <c r="D623" t="n">
        <v>0</v>
      </c>
      <c r="E623" s="174" t="n"/>
      <c r="G623" s="63">
        <f>IFERROR(VLOOKUP($A623,sectionidss,4,FALSE)," ")</f>
        <v/>
      </c>
      <c r="H623" s="63">
        <f>IFERROR(VLOOKUP($G623,otherinfo,2,FALSE)," ")</f>
        <v/>
      </c>
      <c r="J623" s="90">
        <f>IFERROR(VLOOKUP($G623,otherinfo,3,FALSE)," ")</f>
        <v/>
      </c>
      <c r="O623" s="86" t="n"/>
      <c r="P623" s="86" t="n"/>
    </row>
    <row r="624">
      <c r="A624" t="n">
        <v>36200</v>
      </c>
      <c r="B624" t="inlineStr">
        <is>
          <t>AnonFirst64, AnonLast64</t>
        </is>
      </c>
      <c r="C624" t="inlineStr">
        <is>
          <t>Manzanita</t>
        </is>
      </c>
      <c r="D624" t="n">
        <v>0</v>
      </c>
      <c r="E624" s="174" t="n"/>
      <c r="G624" s="63">
        <f>IFERROR(VLOOKUP($A624,sectionidss,3,FALSE)," ")</f>
        <v/>
      </c>
      <c r="H624" s="63">
        <f>IFERROR(VLOOKUP($G624,otherinfo,2,FALSE)," ")</f>
        <v/>
      </c>
      <c r="J624" s="90">
        <f>IFERROR(VLOOKUP($G624,otherinfo,3,FALSE)," ")</f>
        <v/>
      </c>
      <c r="O624" s="86" t="n"/>
      <c r="P624" s="86" t="n"/>
    </row>
    <row r="625">
      <c r="A625" t="n">
        <v>36200</v>
      </c>
      <c r="B625" t="inlineStr">
        <is>
          <t>AnonFirst64, AnonLast64</t>
        </is>
      </c>
      <c r="C625" t="inlineStr">
        <is>
          <t>Manzanita</t>
        </is>
      </c>
      <c r="D625" t="n">
        <v>0</v>
      </c>
      <c r="E625" s="174" t="n"/>
      <c r="G625" s="63">
        <f>IFERROR(VLOOKUP($A625,sectionidss,2,FALSE)," ")</f>
        <v/>
      </c>
      <c r="H625" s="63">
        <f>IFERROR(VLOOKUP($G625,otherinfo,2,FALSE)," ")</f>
        <v/>
      </c>
      <c r="J625" s="90">
        <f>IFERROR(VLOOKUP($G625,otherinfo,3,FALSE)," ")</f>
        <v/>
      </c>
      <c r="O625" s="86" t="n"/>
      <c r="P625" s="86" t="n"/>
    </row>
    <row r="626">
      <c r="A626" t="n">
        <v>34891</v>
      </c>
      <c r="B626" t="inlineStr">
        <is>
          <t>AnonFirst94, AnonLast94</t>
        </is>
      </c>
      <c r="C626" t="inlineStr">
        <is>
          <t>Manzanita</t>
        </is>
      </c>
      <c r="D626" t="n">
        <v>0</v>
      </c>
      <c r="E626" s="174" t="n"/>
      <c r="G626" s="63">
        <f>IFERROR(VLOOKUP($A626,sectionidss,7,FALSE)," ")</f>
        <v/>
      </c>
      <c r="H626" s="63">
        <f>IFERROR(VLOOKUP($G626,otherinfo,2,FALSE)," ")</f>
        <v/>
      </c>
      <c r="J626" s="90">
        <f>IFERROR(VLOOKUP($G626,otherinfo,3,FALSE)," ")</f>
        <v/>
      </c>
      <c r="O626" s="86" t="n"/>
      <c r="P626" s="86" t="n"/>
    </row>
    <row r="627">
      <c r="A627" t="n">
        <v>34891</v>
      </c>
      <c r="B627" t="inlineStr">
        <is>
          <t>AnonFirst94, AnonLast94</t>
        </is>
      </c>
      <c r="C627" t="inlineStr">
        <is>
          <t>Manzanita</t>
        </is>
      </c>
      <c r="D627" t="n">
        <v>0</v>
      </c>
      <c r="E627" s="174" t="n"/>
      <c r="G627" s="63">
        <f>IFERROR(VLOOKUP($A627,sectionidss,6,FALSE)," ")</f>
        <v/>
      </c>
      <c r="H627" s="63">
        <f>IFERROR(VLOOKUP($G627,otherinfo,2,FALSE)," ")</f>
        <v/>
      </c>
      <c r="J627" s="90">
        <f>IFERROR(VLOOKUP($G627,otherinfo,3,FALSE)," ")</f>
        <v/>
      </c>
      <c r="O627" s="86" t="n"/>
      <c r="P627" s="86" t="n"/>
    </row>
    <row r="628">
      <c r="A628" t="n">
        <v>34891</v>
      </c>
      <c r="B628" t="inlineStr">
        <is>
          <t>AnonFirst94, AnonLast94</t>
        </is>
      </c>
      <c r="C628" t="inlineStr">
        <is>
          <t>Manzanita</t>
        </is>
      </c>
      <c r="D628" t="n">
        <v>0</v>
      </c>
      <c r="E628" s="174" t="n"/>
      <c r="G628" s="63">
        <f>IFERROR(VLOOKUP($A628,sectionidss,5,FALSE)," ")</f>
        <v/>
      </c>
      <c r="H628" s="63">
        <f>IFERROR(VLOOKUP($G628,otherinfo,2,FALSE)," ")</f>
        <v/>
      </c>
      <c r="J628" s="90">
        <f>IFERROR(VLOOKUP($G628,otherinfo,3,FALSE)," ")</f>
        <v/>
      </c>
      <c r="O628" s="86" t="n"/>
      <c r="P628" s="86" t="n"/>
    </row>
    <row r="629">
      <c r="A629" t="n">
        <v>34891</v>
      </c>
      <c r="B629" t="inlineStr">
        <is>
          <t>AnonFirst94, AnonLast94</t>
        </is>
      </c>
      <c r="C629" t="inlineStr">
        <is>
          <t>Manzanita</t>
        </is>
      </c>
      <c r="D629" t="n">
        <v>0</v>
      </c>
      <c r="E629" s="174" t="n"/>
      <c r="G629" s="63">
        <f>IFERROR(VLOOKUP($A629,sectionidss,4,FALSE)," ")</f>
        <v/>
      </c>
      <c r="H629" s="63">
        <f>IFERROR(VLOOKUP($G629,otherinfo,2,FALSE)," ")</f>
        <v/>
      </c>
      <c r="J629" s="90">
        <f>IFERROR(VLOOKUP($G629,otherinfo,3,FALSE)," ")</f>
        <v/>
      </c>
      <c r="O629" s="86" t="n"/>
      <c r="P629" s="86" t="n"/>
    </row>
    <row r="630">
      <c r="A630" t="n">
        <v>34891</v>
      </c>
      <c r="B630" t="inlineStr">
        <is>
          <t>AnonFirst94, AnonLast94</t>
        </is>
      </c>
      <c r="C630" t="inlineStr">
        <is>
          <t>Manzanita</t>
        </is>
      </c>
      <c r="D630" t="n">
        <v>0</v>
      </c>
      <c r="E630" s="174" t="n"/>
      <c r="G630" s="63">
        <f>IFERROR(VLOOKUP($A630,sectionidss,3,FALSE)," ")</f>
        <v/>
      </c>
      <c r="H630" s="63">
        <f>IFERROR(VLOOKUP($G630,otherinfo,2,FALSE)," ")</f>
        <v/>
      </c>
      <c r="J630" s="90">
        <f>IFERROR(VLOOKUP($G630,otherinfo,3,FALSE)," ")</f>
        <v/>
      </c>
      <c r="O630" s="86" t="n"/>
      <c r="P630" s="86" t="n"/>
    </row>
    <row r="631">
      <c r="A631" t="n">
        <v>34891</v>
      </c>
      <c r="B631" t="inlineStr">
        <is>
          <t>AnonFirst94, AnonLast94</t>
        </is>
      </c>
      <c r="C631" t="inlineStr">
        <is>
          <t>Manzanita</t>
        </is>
      </c>
      <c r="D631" t="n">
        <v>0</v>
      </c>
      <c r="E631" s="174" t="n"/>
      <c r="G631" s="63">
        <f>IFERROR(VLOOKUP($A631,sectionidss,2,FALSE)," ")</f>
        <v/>
      </c>
      <c r="H631" s="63">
        <f>IFERROR(VLOOKUP($G631,otherinfo,2,FALSE)," ")</f>
        <v/>
      </c>
      <c r="J631" s="90">
        <f>IFERROR(VLOOKUP($G631,otherinfo,3,FALSE)," ")</f>
        <v/>
      </c>
      <c r="O631" s="86" t="n"/>
      <c r="P631" s="86" t="n"/>
    </row>
    <row r="632">
      <c r="A632" t="n">
        <v>34143</v>
      </c>
      <c r="B632" t="inlineStr">
        <is>
          <t>AnonFirst120, AnonLast120</t>
        </is>
      </c>
      <c r="C632" t="inlineStr">
        <is>
          <t>Manzanita</t>
        </is>
      </c>
      <c r="D632" t="n">
        <v>0</v>
      </c>
      <c r="E632" s="174" t="n"/>
      <c r="G632" s="63">
        <f>IFERROR(VLOOKUP($A632,sectionidss,7,FALSE)," ")</f>
        <v/>
      </c>
      <c r="H632" s="63">
        <f>IFERROR(VLOOKUP($G632,otherinfo,2,FALSE)," ")</f>
        <v/>
      </c>
      <c r="J632" s="90">
        <f>IFERROR(VLOOKUP($G632,otherinfo,3,FALSE)," ")</f>
        <v/>
      </c>
      <c r="O632" s="86" t="n"/>
      <c r="P632" s="86" t="n"/>
    </row>
    <row r="633">
      <c r="A633" t="n">
        <v>34143</v>
      </c>
      <c r="B633" t="inlineStr">
        <is>
          <t>AnonFirst120, AnonLast120</t>
        </is>
      </c>
      <c r="C633" t="inlineStr">
        <is>
          <t>Manzanita</t>
        </is>
      </c>
      <c r="D633" t="n">
        <v>0</v>
      </c>
      <c r="E633" s="174" t="n"/>
      <c r="G633" s="63">
        <f>IFERROR(VLOOKUP($A633,sectionidss,6,FALSE)," ")</f>
        <v/>
      </c>
      <c r="H633" s="63">
        <f>IFERROR(VLOOKUP($G633,otherinfo,2,FALSE)," ")</f>
        <v/>
      </c>
      <c r="J633" s="90">
        <f>IFERROR(VLOOKUP($G633,otherinfo,3,FALSE)," ")</f>
        <v/>
      </c>
    </row>
    <row r="634">
      <c r="A634" t="n">
        <v>34143</v>
      </c>
      <c r="B634" t="inlineStr">
        <is>
          <t>AnonFirst120, AnonLast120</t>
        </is>
      </c>
      <c r="C634" t="inlineStr">
        <is>
          <t>Manzanita</t>
        </is>
      </c>
      <c r="D634" t="n">
        <v>0</v>
      </c>
      <c r="E634" s="174" t="n"/>
      <c r="G634" s="63">
        <f>IFERROR(VLOOKUP($A634,sectionidss,5,FALSE)," ")</f>
        <v/>
      </c>
      <c r="H634" s="63">
        <f>IFERROR(VLOOKUP($G634,otherinfo,2,FALSE)," ")</f>
        <v/>
      </c>
      <c r="J634" s="90">
        <f>IFERROR(VLOOKUP($G634,otherinfo,3,FALSE)," ")</f>
        <v/>
      </c>
    </row>
    <row r="635">
      <c r="A635" t="n">
        <v>34143</v>
      </c>
      <c r="B635" t="inlineStr">
        <is>
          <t>AnonFirst120, AnonLast120</t>
        </is>
      </c>
      <c r="C635" t="inlineStr">
        <is>
          <t>Manzanita</t>
        </is>
      </c>
      <c r="D635" t="n">
        <v>0</v>
      </c>
      <c r="E635" s="174" t="n"/>
      <c r="G635" s="63">
        <f>IFERROR(VLOOKUP($A635,sectionidss,4,FALSE)," ")</f>
        <v/>
      </c>
      <c r="H635" s="63">
        <f>IFERROR(VLOOKUP($G635,otherinfo,2,FALSE)," ")</f>
        <v/>
      </c>
      <c r="J635" s="90">
        <f>IFERROR(VLOOKUP($G635,otherinfo,3,FALSE)," ")</f>
        <v/>
      </c>
    </row>
    <row r="636">
      <c r="A636" t="n">
        <v>34143</v>
      </c>
      <c r="B636" t="inlineStr">
        <is>
          <t>AnonFirst120, AnonLast120</t>
        </is>
      </c>
      <c r="C636" t="inlineStr">
        <is>
          <t>Manzanita</t>
        </is>
      </c>
      <c r="D636" t="n">
        <v>0</v>
      </c>
      <c r="E636" s="174" t="n"/>
      <c r="G636" s="63">
        <f>IFERROR(VLOOKUP($A636,sectionidss,3,FALSE)," ")</f>
        <v/>
      </c>
      <c r="H636" s="63">
        <f>IFERROR(VLOOKUP($G636,otherinfo,2,FALSE)," ")</f>
        <v/>
      </c>
      <c r="J636" s="90">
        <f>IFERROR(VLOOKUP($G636,otherinfo,3,FALSE)," ")</f>
        <v/>
      </c>
    </row>
    <row r="637">
      <c r="A637" t="n">
        <v>34143</v>
      </c>
      <c r="B637" t="inlineStr">
        <is>
          <t>AnonFirst120, AnonLast120</t>
        </is>
      </c>
      <c r="C637" t="inlineStr">
        <is>
          <t>Manzanita</t>
        </is>
      </c>
      <c r="D637" t="n">
        <v>0</v>
      </c>
      <c r="E637" s="174" t="n"/>
      <c r="G637" s="63">
        <f>IFERROR(VLOOKUP($A637,sectionidss,2,FALSE)," ")</f>
        <v/>
      </c>
      <c r="H637" s="63">
        <f>IFERROR(VLOOKUP($G637,otherinfo,2,FALSE)," ")</f>
        <v/>
      </c>
      <c r="J637" s="90">
        <f>IFERROR(VLOOKUP($G637,otherinfo,3,FALSE)," ")</f>
        <v/>
      </c>
    </row>
    <row r="638">
      <c r="A638" t="n">
        <v>35439</v>
      </c>
      <c r="B638" t="inlineStr">
        <is>
          <t>AnonFirst50, AnonLast50</t>
        </is>
      </c>
      <c r="C638" t="inlineStr">
        <is>
          <t>Manzanita</t>
        </is>
      </c>
      <c r="D638" t="n">
        <v>0</v>
      </c>
      <c r="E638" s="174" t="n"/>
      <c r="G638" s="63">
        <f>IFERROR(VLOOKUP($A638,sectionidss,7,FALSE)," ")</f>
        <v/>
      </c>
      <c r="H638" s="63">
        <f>IFERROR(VLOOKUP($G638,otherinfo,2,FALSE)," ")</f>
        <v/>
      </c>
      <c r="J638" s="90">
        <f>IFERROR(VLOOKUP($G638,otherinfo,3,FALSE)," ")</f>
        <v/>
      </c>
    </row>
    <row r="639">
      <c r="A639" t="n">
        <v>35439</v>
      </c>
      <c r="B639" t="inlineStr">
        <is>
          <t>AnonFirst50, AnonLast50</t>
        </is>
      </c>
      <c r="C639" t="inlineStr">
        <is>
          <t>Manzanita</t>
        </is>
      </c>
      <c r="D639" t="n">
        <v>0</v>
      </c>
      <c r="E639" s="174" t="n"/>
      <c r="G639" s="63">
        <f>IFERROR(VLOOKUP($A639,sectionidss,6,FALSE)," ")</f>
        <v/>
      </c>
      <c r="H639" s="63">
        <f>IFERROR(VLOOKUP($G639,otherinfo,2,FALSE)," ")</f>
        <v/>
      </c>
      <c r="J639" s="90">
        <f>IFERROR(VLOOKUP($G639,otherinfo,3,FALSE)," ")</f>
        <v/>
      </c>
      <c r="O639" s="86" t="n"/>
      <c r="P639" s="86" t="n"/>
    </row>
    <row r="640">
      <c r="A640" t="n">
        <v>35439</v>
      </c>
      <c r="B640" t="inlineStr">
        <is>
          <t>AnonFirst50, AnonLast50</t>
        </is>
      </c>
      <c r="C640" t="inlineStr">
        <is>
          <t>Manzanita</t>
        </is>
      </c>
      <c r="D640" t="n">
        <v>0</v>
      </c>
      <c r="E640" s="174" t="n"/>
      <c r="G640" s="63">
        <f>IFERROR(VLOOKUP($A640,sectionidss,5,FALSE)," ")</f>
        <v/>
      </c>
      <c r="H640" s="63">
        <f>IFERROR(VLOOKUP($G640,otherinfo,2,FALSE)," ")</f>
        <v/>
      </c>
      <c r="J640" s="90">
        <f>IFERROR(VLOOKUP($G640,otherinfo,3,FALSE)," ")</f>
        <v/>
      </c>
      <c r="O640" s="86" t="n"/>
      <c r="P640" s="86" t="n"/>
    </row>
    <row r="641">
      <c r="A641" t="n">
        <v>35439</v>
      </c>
      <c r="B641" t="inlineStr">
        <is>
          <t>AnonFirst50, AnonLast50</t>
        </is>
      </c>
      <c r="C641" t="inlineStr">
        <is>
          <t>Manzanita</t>
        </is>
      </c>
      <c r="D641" t="n">
        <v>0</v>
      </c>
      <c r="E641" s="174" t="n"/>
      <c r="G641" s="63">
        <f>IFERROR(VLOOKUP($A641,sectionidss,4,FALSE)," ")</f>
        <v/>
      </c>
      <c r="H641" s="63">
        <f>IFERROR(VLOOKUP($G641,otherinfo,2,FALSE)," ")</f>
        <v/>
      </c>
      <c r="J641" s="90">
        <f>IFERROR(VLOOKUP($G641,otherinfo,3,FALSE)," ")</f>
        <v/>
      </c>
      <c r="O641" s="86" t="n"/>
      <c r="P641" s="86" t="n"/>
    </row>
    <row r="642">
      <c r="A642" t="n">
        <v>35439</v>
      </c>
      <c r="B642" t="inlineStr">
        <is>
          <t>AnonFirst50, AnonLast50</t>
        </is>
      </c>
      <c r="C642" t="inlineStr">
        <is>
          <t>Manzanita</t>
        </is>
      </c>
      <c r="D642" t="n">
        <v>0</v>
      </c>
      <c r="E642" s="174" t="n"/>
      <c r="G642" s="63">
        <f>IFERROR(VLOOKUP($A642,sectionidss,3,FALSE)," ")</f>
        <v/>
      </c>
      <c r="H642" s="63">
        <f>IFERROR(VLOOKUP($G642,otherinfo,2,FALSE)," ")</f>
        <v/>
      </c>
      <c r="J642" s="90">
        <f>IFERROR(VLOOKUP($G642,otherinfo,3,FALSE)," ")</f>
        <v/>
      </c>
      <c r="O642" s="86" t="n"/>
      <c r="P642" s="86" t="n"/>
    </row>
    <row r="643">
      <c r="A643" t="n">
        <v>35439</v>
      </c>
      <c r="B643" t="inlineStr">
        <is>
          <t>AnonFirst50, AnonLast50</t>
        </is>
      </c>
      <c r="C643" t="inlineStr">
        <is>
          <t>Manzanita</t>
        </is>
      </c>
      <c r="D643" t="n">
        <v>0</v>
      </c>
      <c r="E643" s="174" t="n"/>
      <c r="G643" s="63">
        <f>IFERROR(VLOOKUP($A643,sectionidss,2,FALSE)," ")</f>
        <v/>
      </c>
      <c r="H643" s="63">
        <f>IFERROR(VLOOKUP($G643,otherinfo,2,FALSE)," ")</f>
        <v/>
      </c>
      <c r="J643" s="90">
        <f>IFERROR(VLOOKUP($G643,otherinfo,3,FALSE)," ")</f>
        <v/>
      </c>
      <c r="O643" s="86" t="n"/>
      <c r="P643" s="86" t="n"/>
    </row>
    <row r="644">
      <c r="A644" t="n">
        <v>39047</v>
      </c>
      <c r="B644" t="inlineStr">
        <is>
          <t>AnonFirst24, AnonLast24</t>
        </is>
      </c>
      <c r="C644" t="inlineStr">
        <is>
          <t>Manzanita</t>
        </is>
      </c>
      <c r="D644" t="n">
        <v>0</v>
      </c>
      <c r="E644" s="174" t="n"/>
      <c r="G644" s="63">
        <f>IFERROR(VLOOKUP($A644,sectionidss,7,FALSE)," ")</f>
        <v/>
      </c>
      <c r="H644" s="63">
        <f>IFERROR(VLOOKUP($G644,otherinfo,2,FALSE)," ")</f>
        <v/>
      </c>
      <c r="J644" s="90">
        <f>IFERROR(VLOOKUP($G644,otherinfo,3,FALSE)," ")</f>
        <v/>
      </c>
      <c r="O644" s="86" t="n"/>
      <c r="P644" s="86" t="n"/>
    </row>
    <row r="645">
      <c r="A645" t="n">
        <v>39047</v>
      </c>
      <c r="B645" t="inlineStr">
        <is>
          <t>AnonFirst24, AnonLast24</t>
        </is>
      </c>
      <c r="C645" t="inlineStr">
        <is>
          <t>Manzanita</t>
        </is>
      </c>
      <c r="D645" t="n">
        <v>0</v>
      </c>
      <c r="E645" s="174" t="n"/>
      <c r="G645" s="63">
        <f>IFERROR(VLOOKUP($A645,sectionidss,6,FALSE)," ")</f>
        <v/>
      </c>
      <c r="H645" s="63">
        <f>IFERROR(VLOOKUP($G645,otherinfo,2,FALSE)," ")</f>
        <v/>
      </c>
      <c r="J645" s="90">
        <f>IFERROR(VLOOKUP($G645,otherinfo,3,FALSE)," ")</f>
        <v/>
      </c>
      <c r="O645" s="86" t="n"/>
      <c r="P645" s="86" t="n"/>
    </row>
    <row r="646">
      <c r="A646" t="n">
        <v>39047</v>
      </c>
      <c r="B646" t="inlineStr">
        <is>
          <t>AnonFirst24, AnonLast24</t>
        </is>
      </c>
      <c r="C646" t="inlineStr">
        <is>
          <t>Manzanita</t>
        </is>
      </c>
      <c r="D646" t="n">
        <v>0</v>
      </c>
      <c r="E646" s="174" t="n"/>
      <c r="G646" s="63">
        <f>IFERROR(VLOOKUP($A646,sectionidss,5,FALSE)," ")</f>
        <v/>
      </c>
      <c r="H646" s="63">
        <f>IFERROR(VLOOKUP($G646,otherinfo,2,FALSE)," ")</f>
        <v/>
      </c>
      <c r="J646" s="90">
        <f>IFERROR(VLOOKUP($G646,otherinfo,3,FALSE)," ")</f>
        <v/>
      </c>
      <c r="O646" s="86" t="n"/>
      <c r="P646" s="86" t="n"/>
    </row>
    <row r="647">
      <c r="A647" t="n">
        <v>39047</v>
      </c>
      <c r="B647" t="inlineStr">
        <is>
          <t>AnonFirst24, AnonLast24</t>
        </is>
      </c>
      <c r="C647" t="inlineStr">
        <is>
          <t>Manzanita</t>
        </is>
      </c>
      <c r="D647" t="n">
        <v>0</v>
      </c>
      <c r="E647" s="174" t="n"/>
      <c r="G647" s="63">
        <f>IFERROR(VLOOKUP($A647,sectionidss,4,FALSE)," ")</f>
        <v/>
      </c>
      <c r="H647" s="63">
        <f>IFERROR(VLOOKUP($G647,otherinfo,2,FALSE)," ")</f>
        <v/>
      </c>
      <c r="J647" s="90">
        <f>IFERROR(VLOOKUP($G647,otherinfo,3,FALSE)," ")</f>
        <v/>
      </c>
      <c r="O647" s="86" t="n"/>
      <c r="P647" s="86" t="n"/>
    </row>
    <row r="648">
      <c r="A648" t="n">
        <v>39047</v>
      </c>
      <c r="B648" t="inlineStr">
        <is>
          <t>AnonFirst24, AnonLast24</t>
        </is>
      </c>
      <c r="C648" t="inlineStr">
        <is>
          <t>Manzanita</t>
        </is>
      </c>
      <c r="D648" t="n">
        <v>0</v>
      </c>
      <c r="E648" s="174" t="n"/>
      <c r="G648" s="63">
        <f>IFERROR(VLOOKUP($A648,sectionidss,3,FALSE)," ")</f>
        <v/>
      </c>
      <c r="H648" s="63">
        <f>IFERROR(VLOOKUP($G648,otherinfo,2,FALSE)," ")</f>
        <v/>
      </c>
      <c r="J648" s="90">
        <f>IFERROR(VLOOKUP($G648,otherinfo,3,FALSE)," ")</f>
        <v/>
      </c>
      <c r="O648" s="86" t="n"/>
      <c r="P648" s="86" t="n"/>
    </row>
    <row r="649">
      <c r="A649" t="n">
        <v>39047</v>
      </c>
      <c r="B649" t="inlineStr">
        <is>
          <t>AnonFirst24, AnonLast24</t>
        </is>
      </c>
      <c r="C649" t="inlineStr">
        <is>
          <t>Manzanita</t>
        </is>
      </c>
      <c r="D649" t="n">
        <v>0</v>
      </c>
      <c r="E649" s="174" t="n"/>
      <c r="G649" s="63">
        <f>IFERROR(VLOOKUP($A649,sectionidss,2,FALSE)," ")</f>
        <v/>
      </c>
      <c r="H649" s="63">
        <f>IFERROR(VLOOKUP($G649,otherinfo,2,FALSE)," ")</f>
        <v/>
      </c>
      <c r="J649" s="90">
        <f>IFERROR(VLOOKUP($G649,otherinfo,3,FALSE)," ")</f>
        <v/>
      </c>
      <c r="O649" s="86" t="n"/>
      <c r="P649" s="86" t="n"/>
    </row>
    <row r="650">
      <c r="A650" t="n">
        <v>35677</v>
      </c>
      <c r="B650" t="inlineStr">
        <is>
          <t>AnonFirst77, AnonLast77</t>
        </is>
      </c>
      <c r="C650" t="inlineStr">
        <is>
          <t>Manzanita</t>
        </is>
      </c>
      <c r="D650" t="n">
        <v>0</v>
      </c>
      <c r="E650" s="174" t="n"/>
      <c r="G650" s="63">
        <f>IFERROR(VLOOKUP($A650,sectionidss,7,FALSE)," ")</f>
        <v/>
      </c>
      <c r="H650" s="63">
        <f>IFERROR(VLOOKUP($G650,otherinfo,2,FALSE)," ")</f>
        <v/>
      </c>
      <c r="J650" s="90">
        <f>IFERROR(VLOOKUP($G650,otherinfo,3,FALSE)," ")</f>
        <v/>
      </c>
      <c r="O650" s="86" t="n"/>
      <c r="P650" s="86" t="n"/>
    </row>
    <row r="651">
      <c r="A651" t="n">
        <v>35677</v>
      </c>
      <c r="B651" t="inlineStr">
        <is>
          <t>AnonFirst77, AnonLast77</t>
        </is>
      </c>
      <c r="C651" t="inlineStr">
        <is>
          <t>Manzanita</t>
        </is>
      </c>
      <c r="D651" t="n">
        <v>0</v>
      </c>
      <c r="E651" s="174" t="n"/>
      <c r="G651" s="63">
        <f>IFERROR(VLOOKUP($A651,sectionidss,6,FALSE)," ")</f>
        <v/>
      </c>
      <c r="H651" s="63">
        <f>IFERROR(VLOOKUP($G651,otherinfo,2,FALSE)," ")</f>
        <v/>
      </c>
      <c r="J651" s="90">
        <f>IFERROR(VLOOKUP($G651,otherinfo,3,FALSE)," ")</f>
        <v/>
      </c>
      <c r="O651" s="86" t="n"/>
      <c r="P651" s="86" t="n"/>
    </row>
    <row r="652">
      <c r="A652" t="n">
        <v>35677</v>
      </c>
      <c r="B652" t="inlineStr">
        <is>
          <t>AnonFirst77, AnonLast77</t>
        </is>
      </c>
      <c r="C652" t="inlineStr">
        <is>
          <t>Manzanita</t>
        </is>
      </c>
      <c r="D652" t="n">
        <v>0</v>
      </c>
      <c r="E652" s="174" t="n"/>
      <c r="G652" s="63">
        <f>IFERROR(VLOOKUP($A652,sectionidss,5,FALSE)," ")</f>
        <v/>
      </c>
      <c r="H652" s="63">
        <f>IFERROR(VLOOKUP($G652,otherinfo,2,FALSE)," ")</f>
        <v/>
      </c>
      <c r="J652" s="90">
        <f>IFERROR(VLOOKUP($G652,otherinfo,3,FALSE)," ")</f>
        <v/>
      </c>
      <c r="O652" s="86" t="n"/>
      <c r="P652" s="86" t="n"/>
    </row>
    <row r="653">
      <c r="A653" t="n">
        <v>35677</v>
      </c>
      <c r="B653" t="inlineStr">
        <is>
          <t>AnonFirst77, AnonLast77</t>
        </is>
      </c>
      <c r="C653" t="inlineStr">
        <is>
          <t>Manzanita</t>
        </is>
      </c>
      <c r="D653" t="n">
        <v>0</v>
      </c>
      <c r="E653" s="174" t="n"/>
      <c r="G653" s="63">
        <f>IFERROR(VLOOKUP($A653,sectionidss,4,FALSE)," ")</f>
        <v/>
      </c>
      <c r="H653" s="63">
        <f>IFERROR(VLOOKUP($G653,otherinfo,2,FALSE)," ")</f>
        <v/>
      </c>
      <c r="J653" s="90">
        <f>IFERROR(VLOOKUP($G653,otherinfo,3,FALSE)," ")</f>
        <v/>
      </c>
      <c r="O653" s="86" t="n"/>
      <c r="P653" s="86" t="n"/>
    </row>
    <row r="654">
      <c r="A654" t="n">
        <v>35677</v>
      </c>
      <c r="B654" t="inlineStr">
        <is>
          <t>AnonFirst77, AnonLast77</t>
        </is>
      </c>
      <c r="C654" t="inlineStr">
        <is>
          <t>Manzanita</t>
        </is>
      </c>
      <c r="D654" t="n">
        <v>0</v>
      </c>
      <c r="E654" s="174" t="n"/>
      <c r="G654" s="63">
        <f>IFERROR(VLOOKUP($A654,sectionidss,3,FALSE)," ")</f>
        <v/>
      </c>
      <c r="H654" s="63">
        <f>IFERROR(VLOOKUP($G654,otherinfo,2,FALSE)," ")</f>
        <v/>
      </c>
      <c r="J654" s="90">
        <f>IFERROR(VLOOKUP($G654,otherinfo,3,FALSE)," ")</f>
        <v/>
      </c>
      <c r="O654" s="86" t="n"/>
      <c r="P654" s="86" t="n"/>
    </row>
    <row r="655">
      <c r="A655" t="n">
        <v>35677</v>
      </c>
      <c r="B655" t="inlineStr">
        <is>
          <t>AnonFirst77, AnonLast77</t>
        </is>
      </c>
      <c r="C655" t="inlineStr">
        <is>
          <t>Manzanita</t>
        </is>
      </c>
      <c r="D655" t="n">
        <v>0</v>
      </c>
      <c r="E655" s="174" t="n"/>
      <c r="G655" s="63">
        <f>IFERROR(VLOOKUP($A655,sectionidss,2,FALSE)," ")</f>
        <v/>
      </c>
      <c r="H655" s="63">
        <f>IFERROR(VLOOKUP($G655,otherinfo,2,FALSE)," ")</f>
        <v/>
      </c>
      <c r="J655" s="90">
        <f>IFERROR(VLOOKUP($G655,otherinfo,3,FALSE)," ")</f>
        <v/>
      </c>
      <c r="O655" s="86" t="n"/>
      <c r="P655" s="86" t="n"/>
    </row>
    <row r="656">
      <c r="A656" t="n">
        <v>38164</v>
      </c>
      <c r="B656" t="inlineStr">
        <is>
          <t>AnonFirst30, AnonLast30</t>
        </is>
      </c>
      <c r="C656" t="inlineStr">
        <is>
          <t>Manzanita</t>
        </is>
      </c>
      <c r="D656" t="n">
        <v>0</v>
      </c>
      <c r="E656" s="174" t="n"/>
      <c r="G656" s="63">
        <f>IFERROR(VLOOKUP($A656,sectionidss,7,FALSE)," ")</f>
        <v/>
      </c>
      <c r="H656" s="63">
        <f>IFERROR(VLOOKUP($G656,otherinfo,2,FALSE)," ")</f>
        <v/>
      </c>
      <c r="J656" s="90">
        <f>IFERROR(VLOOKUP($G656,otherinfo,3,FALSE)," ")</f>
        <v/>
      </c>
      <c r="O656" s="86" t="n"/>
      <c r="P656" s="86" t="n"/>
    </row>
    <row r="657">
      <c r="A657" t="n">
        <v>38164</v>
      </c>
      <c r="B657" t="inlineStr">
        <is>
          <t>AnonFirst30, AnonLast30</t>
        </is>
      </c>
      <c r="C657" t="inlineStr">
        <is>
          <t>Manzanita</t>
        </is>
      </c>
      <c r="D657" t="n">
        <v>0</v>
      </c>
      <c r="E657" s="174" t="n"/>
      <c r="G657" s="63">
        <f>IFERROR(VLOOKUP($A657,sectionidss,6,FALSE)," ")</f>
        <v/>
      </c>
      <c r="H657" s="63">
        <f>IFERROR(VLOOKUP($G657,otherinfo,2,FALSE)," ")</f>
        <v/>
      </c>
      <c r="J657" s="90">
        <f>IFERROR(VLOOKUP($G657,otherinfo,3,FALSE)," ")</f>
        <v/>
      </c>
      <c r="O657" s="86" t="n"/>
      <c r="P657" s="86" t="n"/>
    </row>
    <row r="658">
      <c r="A658" t="n">
        <v>38164</v>
      </c>
      <c r="B658" t="inlineStr">
        <is>
          <t>AnonFirst30, AnonLast30</t>
        </is>
      </c>
      <c r="C658" t="inlineStr">
        <is>
          <t>Manzanita</t>
        </is>
      </c>
      <c r="D658" t="n">
        <v>0</v>
      </c>
      <c r="E658" s="174" t="n"/>
      <c r="G658" s="63">
        <f>IFERROR(VLOOKUP($A658,sectionidss,5,FALSE)," ")</f>
        <v/>
      </c>
      <c r="H658" s="63">
        <f>IFERROR(VLOOKUP($G658,otherinfo,2,FALSE)," ")</f>
        <v/>
      </c>
      <c r="J658" s="90">
        <f>IFERROR(VLOOKUP($G658,otherinfo,3,FALSE)," ")</f>
        <v/>
      </c>
      <c r="O658" s="86" t="n"/>
      <c r="P658" s="86" t="n"/>
    </row>
    <row r="659">
      <c r="A659" t="n">
        <v>38164</v>
      </c>
      <c r="B659" t="inlineStr">
        <is>
          <t>AnonFirst30, AnonLast30</t>
        </is>
      </c>
      <c r="C659" t="inlineStr">
        <is>
          <t>Manzanita</t>
        </is>
      </c>
      <c r="D659" t="n">
        <v>0</v>
      </c>
      <c r="E659" s="174" t="n"/>
      <c r="G659" s="63">
        <f>IFERROR(VLOOKUP($A659,sectionidss,4,FALSE)," ")</f>
        <v/>
      </c>
      <c r="H659" s="63">
        <f>IFERROR(VLOOKUP($G659,otherinfo,2,FALSE)," ")</f>
        <v/>
      </c>
      <c r="J659" s="90">
        <f>IFERROR(VLOOKUP($G659,otherinfo,3,FALSE)," ")</f>
        <v/>
      </c>
      <c r="O659" s="86" t="n"/>
      <c r="P659" s="86" t="n"/>
    </row>
    <row r="660">
      <c r="A660" t="n">
        <v>38164</v>
      </c>
      <c r="B660" t="inlineStr">
        <is>
          <t>AnonFirst30, AnonLast30</t>
        </is>
      </c>
      <c r="C660" t="inlineStr">
        <is>
          <t>Manzanita</t>
        </is>
      </c>
      <c r="D660" t="n">
        <v>0</v>
      </c>
      <c r="E660" s="174" t="n"/>
      <c r="G660" s="63">
        <f>IFERROR(VLOOKUP($A660,sectionidss,3,FALSE)," ")</f>
        <v/>
      </c>
      <c r="H660" s="63">
        <f>IFERROR(VLOOKUP($G660,otherinfo,2,FALSE)," ")</f>
        <v/>
      </c>
      <c r="J660" s="90">
        <f>IFERROR(VLOOKUP($G660,otherinfo,3,FALSE)," ")</f>
        <v/>
      </c>
      <c r="O660" s="86" t="n"/>
      <c r="P660" s="86" t="n"/>
    </row>
    <row r="661">
      <c r="A661" t="n">
        <v>38164</v>
      </c>
      <c r="B661" t="inlineStr">
        <is>
          <t>AnonFirst30, AnonLast30</t>
        </is>
      </c>
      <c r="C661" t="inlineStr">
        <is>
          <t>Manzanita</t>
        </is>
      </c>
      <c r="D661" t="n">
        <v>0</v>
      </c>
      <c r="E661" s="174" t="n"/>
      <c r="G661" s="63">
        <f>IFERROR(VLOOKUP($A661,sectionidss,2,FALSE)," ")</f>
        <v/>
      </c>
      <c r="H661" s="63">
        <f>IFERROR(VLOOKUP($G661,otherinfo,2,FALSE)," ")</f>
        <v/>
      </c>
      <c r="J661" s="90">
        <f>IFERROR(VLOOKUP($G661,otherinfo,3,FALSE)," ")</f>
        <v/>
      </c>
      <c r="O661" s="86" t="n"/>
      <c r="P661" s="86" t="n"/>
    </row>
    <row r="662">
      <c r="A662" t="n">
        <v>35357</v>
      </c>
      <c r="B662" t="inlineStr">
        <is>
          <t>AnonFirst19, AnonLast19</t>
        </is>
      </c>
      <c r="C662" t="inlineStr">
        <is>
          <t>Manzanita</t>
        </is>
      </c>
      <c r="D662" t="n">
        <v>0</v>
      </c>
      <c r="E662" s="174" t="n"/>
      <c r="G662" s="63">
        <f>IFERROR(VLOOKUP($A662,sectionidss,7,FALSE)," ")</f>
        <v/>
      </c>
      <c r="H662" s="63">
        <f>IFERROR(VLOOKUP($G662,otherinfo,2,FALSE)," ")</f>
        <v/>
      </c>
      <c r="J662" s="90">
        <f>IFERROR(VLOOKUP($G662,otherinfo,3,FALSE)," ")</f>
        <v/>
      </c>
      <c r="O662" s="86" t="n"/>
      <c r="P662" s="86" t="n"/>
    </row>
    <row r="663">
      <c r="A663" t="n">
        <v>35357</v>
      </c>
      <c r="B663" t="inlineStr">
        <is>
          <t>AnonFirst19, AnonLast19</t>
        </is>
      </c>
      <c r="C663" t="inlineStr">
        <is>
          <t>Manzanita</t>
        </is>
      </c>
      <c r="D663" t="n">
        <v>0</v>
      </c>
      <c r="E663" s="174" t="n"/>
      <c r="G663" s="63">
        <f>IFERROR(VLOOKUP($A663,sectionidss,6,FALSE)," ")</f>
        <v/>
      </c>
      <c r="H663" s="63">
        <f>IFERROR(VLOOKUP($G663,otherinfo,2,FALSE)," ")</f>
        <v/>
      </c>
      <c r="J663" s="90">
        <f>IFERROR(VLOOKUP($G663,otherinfo,3,FALSE)," ")</f>
        <v/>
      </c>
      <c r="O663" s="86" t="n"/>
      <c r="P663" s="86" t="n"/>
    </row>
    <row r="664">
      <c r="A664" t="n">
        <v>35357</v>
      </c>
      <c r="B664" t="inlineStr">
        <is>
          <t>AnonFirst19, AnonLast19</t>
        </is>
      </c>
      <c r="C664" t="inlineStr">
        <is>
          <t>Manzanita</t>
        </is>
      </c>
      <c r="D664" t="n">
        <v>0</v>
      </c>
      <c r="E664" s="174" t="n"/>
      <c r="G664" s="63">
        <f>IFERROR(VLOOKUP($A664,sectionidss,5,FALSE)," ")</f>
        <v/>
      </c>
      <c r="H664" s="63">
        <f>IFERROR(VLOOKUP($G664,otherinfo,2,FALSE)," ")</f>
        <v/>
      </c>
      <c r="J664" s="90">
        <f>IFERROR(VLOOKUP($G664,otherinfo,3,FALSE)," ")</f>
        <v/>
      </c>
      <c r="O664" s="86" t="n"/>
      <c r="P664" s="86" t="n"/>
    </row>
    <row r="665">
      <c r="A665" t="n">
        <v>35357</v>
      </c>
      <c r="B665" t="inlineStr">
        <is>
          <t>AnonFirst19, AnonLast19</t>
        </is>
      </c>
      <c r="C665" t="inlineStr">
        <is>
          <t>Manzanita</t>
        </is>
      </c>
      <c r="D665" t="n">
        <v>0</v>
      </c>
      <c r="E665" s="174" t="n"/>
      <c r="G665" s="63">
        <f>IFERROR(VLOOKUP($A665,sectionidss,4,FALSE)," ")</f>
        <v/>
      </c>
      <c r="H665" s="63">
        <f>IFERROR(VLOOKUP($G665,otherinfo,2,FALSE)," ")</f>
        <v/>
      </c>
      <c r="J665" s="90">
        <f>IFERROR(VLOOKUP($G665,otherinfo,3,FALSE)," ")</f>
        <v/>
      </c>
      <c r="O665" s="86" t="n"/>
      <c r="P665" s="86" t="n"/>
    </row>
    <row r="666">
      <c r="A666" t="n">
        <v>35357</v>
      </c>
      <c r="B666" t="inlineStr">
        <is>
          <t>AnonFirst19, AnonLast19</t>
        </is>
      </c>
      <c r="C666" t="inlineStr">
        <is>
          <t>Manzanita</t>
        </is>
      </c>
      <c r="D666" t="n">
        <v>0</v>
      </c>
      <c r="E666" s="174" t="n"/>
      <c r="G666" s="63">
        <f>IFERROR(VLOOKUP($A666,sectionidss,3,FALSE)," ")</f>
        <v/>
      </c>
      <c r="H666" s="63">
        <f>IFERROR(VLOOKUP($G666,otherinfo,2,FALSE)," ")</f>
        <v/>
      </c>
      <c r="J666" s="90">
        <f>IFERROR(VLOOKUP($G666,otherinfo,3,FALSE)," ")</f>
        <v/>
      </c>
      <c r="O666" s="86" t="n"/>
      <c r="P666" s="86" t="n"/>
    </row>
    <row r="667">
      <c r="A667" t="n">
        <v>35357</v>
      </c>
      <c r="B667" t="inlineStr">
        <is>
          <t>AnonFirst19, AnonLast19</t>
        </is>
      </c>
      <c r="C667" t="inlineStr">
        <is>
          <t>Manzanita</t>
        </is>
      </c>
      <c r="D667" t="n">
        <v>0</v>
      </c>
      <c r="E667" s="174" t="n"/>
      <c r="G667" s="63">
        <f>IFERROR(VLOOKUP($A667,sectionidss,2,FALSE)," ")</f>
        <v/>
      </c>
      <c r="H667" s="63">
        <f>IFERROR(VLOOKUP($G667,otherinfo,2,FALSE)," ")</f>
        <v/>
      </c>
      <c r="J667" s="90">
        <f>IFERROR(VLOOKUP($G667,otherinfo,3,FALSE)," ")</f>
        <v/>
      </c>
      <c r="O667" s="86" t="n"/>
      <c r="P667" s="86" t="n"/>
    </row>
    <row r="668">
      <c r="A668" t="n">
        <v>35040</v>
      </c>
      <c r="B668" t="inlineStr">
        <is>
          <t>AnonFirst95, AnonLast95</t>
        </is>
      </c>
      <c r="C668" t="inlineStr">
        <is>
          <t>Manzanita</t>
        </is>
      </c>
      <c r="D668" t="n">
        <v>0</v>
      </c>
      <c r="E668" s="174" t="n"/>
      <c r="G668" s="63">
        <f>IFERROR(VLOOKUP($A668,sectionidss,7,FALSE)," ")</f>
        <v/>
      </c>
      <c r="H668" s="63">
        <f>IFERROR(VLOOKUP($G668,otherinfo,2,FALSE)," ")</f>
        <v/>
      </c>
      <c r="J668" s="90">
        <f>IFERROR(VLOOKUP($G668,otherinfo,3,FALSE)," ")</f>
        <v/>
      </c>
      <c r="O668" s="86" t="n"/>
      <c r="P668" s="86" t="n"/>
    </row>
    <row r="669">
      <c r="A669" t="n">
        <v>35040</v>
      </c>
      <c r="B669" t="inlineStr">
        <is>
          <t>AnonFirst95, AnonLast95</t>
        </is>
      </c>
      <c r="C669" t="inlineStr">
        <is>
          <t>Manzanita</t>
        </is>
      </c>
      <c r="D669" t="n">
        <v>0</v>
      </c>
      <c r="E669" s="174" t="n"/>
      <c r="G669" s="63">
        <f>IFERROR(VLOOKUP($A669,sectionidss,6,FALSE)," ")</f>
        <v/>
      </c>
      <c r="H669" s="63">
        <f>IFERROR(VLOOKUP($G669,otherinfo,2,FALSE)," ")</f>
        <v/>
      </c>
      <c r="J669" s="90">
        <f>IFERROR(VLOOKUP($G669,otherinfo,3,FALSE)," ")</f>
        <v/>
      </c>
      <c r="O669" s="86" t="n"/>
      <c r="P669" s="86" t="n"/>
    </row>
    <row r="670">
      <c r="A670" t="n">
        <v>35040</v>
      </c>
      <c r="B670" t="inlineStr">
        <is>
          <t>AnonFirst95, AnonLast95</t>
        </is>
      </c>
      <c r="C670" t="inlineStr">
        <is>
          <t>Manzanita</t>
        </is>
      </c>
      <c r="D670" t="n">
        <v>0</v>
      </c>
      <c r="E670" s="174" t="n"/>
      <c r="G670" s="63">
        <f>IFERROR(VLOOKUP($A670,sectionidss,5,FALSE)," ")</f>
        <v/>
      </c>
      <c r="H670" s="63">
        <f>IFERROR(VLOOKUP($G670,otherinfo,2,FALSE)," ")</f>
        <v/>
      </c>
      <c r="J670" s="90">
        <f>IFERROR(VLOOKUP($G670,otherinfo,3,FALSE)," ")</f>
        <v/>
      </c>
      <c r="O670" s="86" t="n"/>
      <c r="P670" s="86" t="n"/>
    </row>
    <row r="671">
      <c r="A671" t="n">
        <v>35040</v>
      </c>
      <c r="B671" t="inlineStr">
        <is>
          <t>AnonFirst95, AnonLast95</t>
        </is>
      </c>
      <c r="C671" t="inlineStr">
        <is>
          <t>Manzanita</t>
        </is>
      </c>
      <c r="D671" t="n">
        <v>0</v>
      </c>
      <c r="E671" s="174" t="n"/>
      <c r="G671" s="63">
        <f>IFERROR(VLOOKUP($A671,sectionidss,4,FALSE)," ")</f>
        <v/>
      </c>
      <c r="H671" s="63">
        <f>IFERROR(VLOOKUP($G671,otherinfo,2,FALSE)," ")</f>
        <v/>
      </c>
      <c r="J671" s="90">
        <f>IFERROR(VLOOKUP($G671,otherinfo,3,FALSE)," ")</f>
        <v/>
      </c>
      <c r="O671" s="86" t="n"/>
      <c r="P671" s="86" t="n"/>
    </row>
    <row r="672">
      <c r="A672" t="n">
        <v>35040</v>
      </c>
      <c r="B672" t="inlineStr">
        <is>
          <t>AnonFirst95, AnonLast95</t>
        </is>
      </c>
      <c r="C672" t="inlineStr">
        <is>
          <t>Manzanita</t>
        </is>
      </c>
      <c r="D672" t="n">
        <v>0</v>
      </c>
      <c r="E672" s="174" t="n"/>
      <c r="G672" s="63">
        <f>IFERROR(VLOOKUP($A672,sectionidss,3,FALSE)," ")</f>
        <v/>
      </c>
      <c r="H672" s="63">
        <f>IFERROR(VLOOKUP($G672,otherinfo,2,FALSE)," ")</f>
        <v/>
      </c>
      <c r="J672" s="90">
        <f>IFERROR(VLOOKUP($G672,otherinfo,3,FALSE)," ")</f>
        <v/>
      </c>
      <c r="O672" s="86" t="n"/>
      <c r="P672" s="86" t="n"/>
    </row>
    <row r="673">
      <c r="A673" t="n">
        <v>35040</v>
      </c>
      <c r="B673" t="inlineStr">
        <is>
          <t>AnonFirst95, AnonLast95</t>
        </is>
      </c>
      <c r="C673" t="inlineStr">
        <is>
          <t>Manzanita</t>
        </is>
      </c>
      <c r="D673" t="n">
        <v>0</v>
      </c>
      <c r="E673" s="174" t="n"/>
      <c r="G673" s="63">
        <f>IFERROR(VLOOKUP($A673,sectionidss,2,FALSE)," ")</f>
        <v/>
      </c>
      <c r="H673" s="63">
        <f>IFERROR(VLOOKUP($G673,otherinfo,2,FALSE)," ")</f>
        <v/>
      </c>
      <c r="J673" s="90">
        <f>IFERROR(VLOOKUP($G673,otherinfo,3,FALSE)," ")</f>
        <v/>
      </c>
      <c r="O673" s="86" t="n"/>
      <c r="P673" s="86" t="n"/>
    </row>
    <row r="674">
      <c r="A674" t="n">
        <v>36255</v>
      </c>
      <c r="B674" t="inlineStr">
        <is>
          <t>AnonFirst88, AnonLast88</t>
        </is>
      </c>
      <c r="C674" t="inlineStr">
        <is>
          <t>Manzanita</t>
        </is>
      </c>
      <c r="D674" t="n">
        <v>0</v>
      </c>
      <c r="E674" s="174" t="n"/>
      <c r="G674" s="63">
        <f>IFERROR(VLOOKUP($A674,sectionidss,7,FALSE)," ")</f>
        <v/>
      </c>
      <c r="H674" s="63">
        <f>IFERROR(VLOOKUP($G674,otherinfo,2,FALSE)," ")</f>
        <v/>
      </c>
      <c r="J674" s="90">
        <f>IFERROR(VLOOKUP($G674,otherinfo,3,FALSE)," ")</f>
        <v/>
      </c>
      <c r="O674" s="86" t="n"/>
      <c r="P674" s="86" t="n"/>
    </row>
    <row r="675">
      <c r="A675" t="n">
        <v>36255</v>
      </c>
      <c r="B675" t="inlineStr">
        <is>
          <t>AnonFirst88, AnonLast88</t>
        </is>
      </c>
      <c r="C675" t="inlineStr">
        <is>
          <t>Manzanita</t>
        </is>
      </c>
      <c r="D675" t="n">
        <v>0</v>
      </c>
      <c r="E675" s="174" t="n"/>
      <c r="G675" s="63">
        <f>IFERROR(VLOOKUP($A675,sectionidss,6,FALSE)," ")</f>
        <v/>
      </c>
      <c r="H675" s="63">
        <f>IFERROR(VLOOKUP($G675,otherinfo,2,FALSE)," ")</f>
        <v/>
      </c>
      <c r="J675" s="90">
        <f>IFERROR(VLOOKUP($G675,otherinfo,3,FALSE)," ")</f>
        <v/>
      </c>
      <c r="O675" s="86" t="n"/>
      <c r="P675" s="86" t="n"/>
    </row>
    <row r="676">
      <c r="A676" t="n">
        <v>36255</v>
      </c>
      <c r="B676" t="inlineStr">
        <is>
          <t>AnonFirst88, AnonLast88</t>
        </is>
      </c>
      <c r="C676" t="inlineStr">
        <is>
          <t>Manzanita</t>
        </is>
      </c>
      <c r="D676" t="n">
        <v>0</v>
      </c>
      <c r="E676" s="174" t="n"/>
      <c r="G676" s="63">
        <f>IFERROR(VLOOKUP($A676,sectionidss,5,FALSE)," ")</f>
        <v/>
      </c>
      <c r="H676" s="63">
        <f>IFERROR(VLOOKUP($G676,otherinfo,2,FALSE)," ")</f>
        <v/>
      </c>
      <c r="J676" s="90">
        <f>IFERROR(VLOOKUP($G676,otherinfo,3,FALSE)," ")</f>
        <v/>
      </c>
      <c r="O676" s="86" t="n"/>
      <c r="P676" s="86" t="n"/>
    </row>
    <row r="677">
      <c r="A677" t="n">
        <v>36255</v>
      </c>
      <c r="B677" t="inlineStr">
        <is>
          <t>AnonFirst88, AnonLast88</t>
        </is>
      </c>
      <c r="C677" t="inlineStr">
        <is>
          <t>Manzanita</t>
        </is>
      </c>
      <c r="D677" t="n">
        <v>0</v>
      </c>
      <c r="E677" s="174" t="n"/>
      <c r="G677" s="63">
        <f>IFERROR(VLOOKUP($A677,sectionidss,4,FALSE)," ")</f>
        <v/>
      </c>
      <c r="H677" s="63">
        <f>IFERROR(VLOOKUP($G677,otherinfo,2,FALSE)," ")</f>
        <v/>
      </c>
      <c r="J677" s="90">
        <f>IFERROR(VLOOKUP($G677,otherinfo,3,FALSE)," ")</f>
        <v/>
      </c>
      <c r="O677" s="86" t="n"/>
      <c r="P677" s="86" t="n"/>
    </row>
    <row r="678">
      <c r="A678" t="n">
        <v>36255</v>
      </c>
      <c r="B678" t="inlineStr">
        <is>
          <t>AnonFirst88, AnonLast88</t>
        </is>
      </c>
      <c r="C678" t="inlineStr">
        <is>
          <t>Manzanita</t>
        </is>
      </c>
      <c r="D678" t="n">
        <v>0</v>
      </c>
      <c r="E678" s="174" t="n"/>
      <c r="G678" s="63">
        <f>IFERROR(VLOOKUP($A678,sectionidss,3,FALSE)," ")</f>
        <v/>
      </c>
      <c r="H678" s="63">
        <f>IFERROR(VLOOKUP($G678,otherinfo,2,FALSE)," ")</f>
        <v/>
      </c>
      <c r="J678" s="90">
        <f>IFERROR(VLOOKUP($G678,otherinfo,3,FALSE)," ")</f>
        <v/>
      </c>
      <c r="O678" s="86" t="n"/>
      <c r="P678" s="86" t="n"/>
    </row>
    <row r="679">
      <c r="A679" t="n">
        <v>36255</v>
      </c>
      <c r="B679" t="inlineStr">
        <is>
          <t>AnonFirst88, AnonLast88</t>
        </is>
      </c>
      <c r="C679" t="inlineStr">
        <is>
          <t>Manzanita</t>
        </is>
      </c>
      <c r="D679" t="n">
        <v>0</v>
      </c>
      <c r="E679" s="174" t="n"/>
      <c r="G679" s="63">
        <f>IFERROR(VLOOKUP($A679,sectionidss,2,FALSE)," ")</f>
        <v/>
      </c>
      <c r="H679" s="63">
        <f>IFERROR(VLOOKUP($G679,otherinfo,2,FALSE)," ")</f>
        <v/>
      </c>
      <c r="J679" s="90">
        <f>IFERROR(VLOOKUP($G679,otherinfo,3,FALSE)," ")</f>
        <v/>
      </c>
      <c r="O679" s="86" t="n"/>
      <c r="P679" s="86" t="n"/>
    </row>
    <row r="680">
      <c r="A680" t="n">
        <v>35102</v>
      </c>
      <c r="B680" t="inlineStr">
        <is>
          <t>AnonFirst69, AnonLast69</t>
        </is>
      </c>
      <c r="C680" t="inlineStr">
        <is>
          <t>Manzanita</t>
        </is>
      </c>
      <c r="D680" t="n">
        <v>0</v>
      </c>
      <c r="E680" s="174" t="n"/>
      <c r="G680" s="63">
        <f>IFERROR(VLOOKUP($A680,sectionidss,7,FALSE)," ")</f>
        <v/>
      </c>
      <c r="H680" s="63">
        <f>IFERROR(VLOOKUP($G680,otherinfo,2,FALSE)," ")</f>
        <v/>
      </c>
      <c r="J680" s="90">
        <f>IFERROR(VLOOKUP($G680,otherinfo,3,FALSE)," ")</f>
        <v/>
      </c>
      <c r="O680" s="86" t="n"/>
      <c r="P680" s="86" t="n"/>
    </row>
    <row r="681">
      <c r="A681" t="n">
        <v>35102</v>
      </c>
      <c r="B681" t="inlineStr">
        <is>
          <t>AnonFirst69, AnonLast69</t>
        </is>
      </c>
      <c r="C681" t="inlineStr">
        <is>
          <t>Manzanita</t>
        </is>
      </c>
      <c r="D681" t="n">
        <v>0</v>
      </c>
      <c r="E681" s="174" t="n"/>
      <c r="G681" s="63">
        <f>IFERROR(VLOOKUP($A681,sectionidss,6,FALSE)," ")</f>
        <v/>
      </c>
      <c r="H681" s="63">
        <f>IFERROR(VLOOKUP($G681,otherinfo,2,FALSE)," ")</f>
        <v/>
      </c>
      <c r="J681" s="90">
        <f>IFERROR(VLOOKUP($G681,otherinfo,3,FALSE)," ")</f>
        <v/>
      </c>
      <c r="O681" s="86" t="n"/>
      <c r="P681" s="86" t="n"/>
    </row>
    <row r="682">
      <c r="A682" t="n">
        <v>35102</v>
      </c>
      <c r="B682" t="inlineStr">
        <is>
          <t>AnonFirst69, AnonLast69</t>
        </is>
      </c>
      <c r="C682" t="inlineStr">
        <is>
          <t>Manzanita</t>
        </is>
      </c>
      <c r="D682" t="n">
        <v>0</v>
      </c>
      <c r="E682" s="174" t="n"/>
      <c r="G682" s="63">
        <f>IFERROR(VLOOKUP($A682,sectionidss,5,FALSE)," ")</f>
        <v/>
      </c>
      <c r="H682" s="63">
        <f>IFERROR(VLOOKUP($G682,otherinfo,2,FALSE)," ")</f>
        <v/>
      </c>
      <c r="J682" s="90">
        <f>IFERROR(VLOOKUP($G682,otherinfo,3,FALSE)," ")</f>
        <v/>
      </c>
      <c r="O682" s="86" t="n"/>
      <c r="P682" s="86" t="n"/>
    </row>
    <row r="683">
      <c r="A683" t="n">
        <v>35102</v>
      </c>
      <c r="B683" t="inlineStr">
        <is>
          <t>AnonFirst69, AnonLast69</t>
        </is>
      </c>
      <c r="C683" t="inlineStr">
        <is>
          <t>Manzanita</t>
        </is>
      </c>
      <c r="D683" t="n">
        <v>0</v>
      </c>
      <c r="E683" s="174" t="n"/>
      <c r="G683" s="63">
        <f>IFERROR(VLOOKUP($A683,sectionidss,4,FALSE)," ")</f>
        <v/>
      </c>
      <c r="H683" s="63">
        <f>IFERROR(VLOOKUP($G683,otherinfo,2,FALSE)," ")</f>
        <v/>
      </c>
      <c r="J683" s="90">
        <f>IFERROR(VLOOKUP($G683,otherinfo,3,FALSE)," ")</f>
        <v/>
      </c>
      <c r="O683" s="86" t="n"/>
      <c r="P683" s="86" t="n"/>
    </row>
    <row r="684">
      <c r="A684" t="n">
        <v>35102</v>
      </c>
      <c r="B684" t="inlineStr">
        <is>
          <t>AnonFirst69, AnonLast69</t>
        </is>
      </c>
      <c r="C684" t="inlineStr">
        <is>
          <t>Manzanita</t>
        </is>
      </c>
      <c r="D684" t="n">
        <v>0</v>
      </c>
      <c r="E684" s="174" t="n"/>
      <c r="G684" s="63">
        <f>IFERROR(VLOOKUP($A684,sectionidss,3,FALSE)," ")</f>
        <v/>
      </c>
      <c r="H684" s="63">
        <f>IFERROR(VLOOKUP($G684,otherinfo,2,FALSE)," ")</f>
        <v/>
      </c>
      <c r="J684" s="90">
        <f>IFERROR(VLOOKUP($G684,otherinfo,3,FALSE)," ")</f>
        <v/>
      </c>
      <c r="O684" s="86" t="n"/>
      <c r="P684" s="86" t="n"/>
    </row>
    <row r="685">
      <c r="A685" t="n">
        <v>35102</v>
      </c>
      <c r="B685" t="inlineStr">
        <is>
          <t>AnonFirst69, AnonLast69</t>
        </is>
      </c>
      <c r="C685" t="inlineStr">
        <is>
          <t>Manzanita</t>
        </is>
      </c>
      <c r="D685" t="n">
        <v>0</v>
      </c>
      <c r="E685" s="174" t="n"/>
      <c r="G685" s="63">
        <f>IFERROR(VLOOKUP($A685,sectionidss,2,FALSE)," ")</f>
        <v/>
      </c>
      <c r="H685" s="63">
        <f>IFERROR(VLOOKUP($G685,otherinfo,2,FALSE)," ")</f>
        <v/>
      </c>
      <c r="J685" s="90">
        <f>IFERROR(VLOOKUP($G685,otherinfo,3,FALSE)," ")</f>
        <v/>
      </c>
      <c r="O685" s="86" t="n"/>
      <c r="P685" s="86" t="n"/>
    </row>
    <row r="686">
      <c r="A686" t="n">
        <v>38901</v>
      </c>
      <c r="B686" t="inlineStr">
        <is>
          <t>AnonFirst3, AnonLast3</t>
        </is>
      </c>
      <c r="C686" t="inlineStr">
        <is>
          <t>Manzanita</t>
        </is>
      </c>
      <c r="D686" t="n">
        <v>0</v>
      </c>
      <c r="E686" s="174" t="n"/>
      <c r="G686" s="63">
        <f>IFERROR(VLOOKUP($A686,sectionidss,7,FALSE)," ")</f>
        <v/>
      </c>
      <c r="H686" s="63">
        <f>IFERROR(VLOOKUP($G686,otherinfo,2,FALSE)," ")</f>
        <v/>
      </c>
      <c r="J686" s="90">
        <f>IFERROR(VLOOKUP($G686,otherinfo,3,FALSE)," ")</f>
        <v/>
      </c>
      <c r="O686" s="86" t="n"/>
      <c r="P686" s="86" t="n"/>
    </row>
    <row r="687">
      <c r="A687" t="n">
        <v>38901</v>
      </c>
      <c r="B687" t="inlineStr">
        <is>
          <t>AnonFirst3, AnonLast3</t>
        </is>
      </c>
      <c r="C687" t="inlineStr">
        <is>
          <t>Manzanita</t>
        </is>
      </c>
      <c r="D687" t="n">
        <v>0</v>
      </c>
      <c r="E687" s="174" t="n"/>
      <c r="G687" s="63">
        <f>IFERROR(VLOOKUP($A687,sectionidss,6,FALSE)," ")</f>
        <v/>
      </c>
      <c r="H687" s="63">
        <f>IFERROR(VLOOKUP($G687,otherinfo,2,FALSE)," ")</f>
        <v/>
      </c>
      <c r="J687" s="90">
        <f>IFERROR(VLOOKUP($G687,otherinfo,3,FALSE)," ")</f>
        <v/>
      </c>
      <c r="O687" s="86" t="n"/>
      <c r="P687" s="86" t="n"/>
    </row>
    <row r="688">
      <c r="A688" t="n">
        <v>38901</v>
      </c>
      <c r="B688" t="inlineStr">
        <is>
          <t>AnonFirst3, AnonLast3</t>
        </is>
      </c>
      <c r="C688" t="inlineStr">
        <is>
          <t>Manzanita</t>
        </is>
      </c>
      <c r="D688" t="n">
        <v>0</v>
      </c>
      <c r="E688" s="174" t="n"/>
      <c r="G688" s="63">
        <f>IFERROR(VLOOKUP($A688,sectionidss,5,FALSE)," ")</f>
        <v/>
      </c>
      <c r="H688" s="63">
        <f>IFERROR(VLOOKUP($G688,otherinfo,2,FALSE)," ")</f>
        <v/>
      </c>
      <c r="J688" s="90">
        <f>IFERROR(VLOOKUP($G688,otherinfo,3,FALSE)," ")</f>
        <v/>
      </c>
      <c r="O688" s="86" t="n"/>
      <c r="P688" s="86" t="n"/>
    </row>
    <row r="689">
      <c r="A689" t="n">
        <v>38901</v>
      </c>
      <c r="B689" t="inlineStr">
        <is>
          <t>AnonFirst3, AnonLast3</t>
        </is>
      </c>
      <c r="C689" t="inlineStr">
        <is>
          <t>Manzanita</t>
        </is>
      </c>
      <c r="D689" t="n">
        <v>0</v>
      </c>
      <c r="E689" s="174" t="n"/>
      <c r="G689" s="63">
        <f>IFERROR(VLOOKUP($A689,sectionidss,4,FALSE)," ")</f>
        <v/>
      </c>
      <c r="H689" s="63">
        <f>IFERROR(VLOOKUP($G689,otherinfo,2,FALSE)," ")</f>
        <v/>
      </c>
      <c r="J689" s="90">
        <f>IFERROR(VLOOKUP($G689,otherinfo,3,FALSE)," ")</f>
        <v/>
      </c>
      <c r="O689" s="86" t="n"/>
      <c r="P689" s="86" t="n"/>
    </row>
    <row r="690">
      <c r="A690" t="n">
        <v>38901</v>
      </c>
      <c r="B690" t="inlineStr">
        <is>
          <t>AnonFirst3, AnonLast3</t>
        </is>
      </c>
      <c r="C690" t="inlineStr">
        <is>
          <t>Manzanita</t>
        </is>
      </c>
      <c r="D690" t="n">
        <v>0</v>
      </c>
      <c r="E690" s="174" t="n"/>
      <c r="G690" s="63">
        <f>IFERROR(VLOOKUP($A690,sectionidss,3,FALSE)," ")</f>
        <v/>
      </c>
      <c r="H690" s="63">
        <f>IFERROR(VLOOKUP($G690,otherinfo,2,FALSE)," ")</f>
        <v/>
      </c>
      <c r="J690" s="90">
        <f>IFERROR(VLOOKUP($G690,otherinfo,3,FALSE)," ")</f>
        <v/>
      </c>
      <c r="O690" s="86" t="n"/>
      <c r="P690" s="86" t="n"/>
    </row>
    <row r="691">
      <c r="A691" t="n">
        <v>38901</v>
      </c>
      <c r="B691" t="inlineStr">
        <is>
          <t>AnonFirst3, AnonLast3</t>
        </is>
      </c>
      <c r="C691" t="inlineStr">
        <is>
          <t>Manzanita</t>
        </is>
      </c>
      <c r="D691" t="n">
        <v>0</v>
      </c>
      <c r="E691" s="174" t="n"/>
      <c r="G691" s="63">
        <f>IFERROR(VLOOKUP($A691,sectionidss,2,FALSE)," ")</f>
        <v/>
      </c>
      <c r="H691" s="63">
        <f>IFERROR(VLOOKUP($G691,otherinfo,2,FALSE)," ")</f>
        <v/>
      </c>
      <c r="J691" s="90">
        <f>IFERROR(VLOOKUP($G691,otherinfo,3,FALSE)," ")</f>
        <v/>
      </c>
      <c r="O691" s="86" t="n"/>
      <c r="P691" s="86" t="n"/>
    </row>
    <row r="692">
      <c r="A692" t="n">
        <v>36082</v>
      </c>
      <c r="B692" t="inlineStr">
        <is>
          <t>AnonFirst59, AnonLast59</t>
        </is>
      </c>
      <c r="C692" t="inlineStr">
        <is>
          <t>Manzanita</t>
        </is>
      </c>
      <c r="D692" t="n">
        <v>0</v>
      </c>
      <c r="E692" s="174" t="n"/>
      <c r="G692" s="63">
        <f>IFERROR(VLOOKUP($A692,sectionidss,7,FALSE)," ")</f>
        <v/>
      </c>
      <c r="H692" s="63">
        <f>IFERROR(VLOOKUP($G692,otherinfo,2,FALSE)," ")</f>
        <v/>
      </c>
      <c r="J692" s="90">
        <f>IFERROR(VLOOKUP($G692,otherinfo,3,FALSE)," ")</f>
        <v/>
      </c>
      <c r="O692" s="86" t="n"/>
      <c r="P692" s="86" t="n"/>
    </row>
    <row r="693">
      <c r="A693" t="n">
        <v>36082</v>
      </c>
      <c r="B693" t="inlineStr">
        <is>
          <t>AnonFirst59, AnonLast59</t>
        </is>
      </c>
      <c r="C693" t="inlineStr">
        <is>
          <t>Manzanita</t>
        </is>
      </c>
      <c r="D693" t="n">
        <v>0</v>
      </c>
      <c r="E693" s="174" t="n"/>
      <c r="G693" s="63">
        <f>IFERROR(VLOOKUP($A693,sectionidss,6,FALSE)," ")</f>
        <v/>
      </c>
      <c r="H693" s="63">
        <f>IFERROR(VLOOKUP($G693,otherinfo,2,FALSE)," ")</f>
        <v/>
      </c>
      <c r="J693" s="90">
        <f>IFERROR(VLOOKUP($G693,otherinfo,3,FALSE)," ")</f>
        <v/>
      </c>
      <c r="O693" s="86" t="n"/>
      <c r="P693" s="86" t="n"/>
    </row>
    <row r="694">
      <c r="A694" t="n">
        <v>36082</v>
      </c>
      <c r="B694" t="inlineStr">
        <is>
          <t>AnonFirst59, AnonLast59</t>
        </is>
      </c>
      <c r="C694" t="inlineStr">
        <is>
          <t>Manzanita</t>
        </is>
      </c>
      <c r="D694" t="n">
        <v>0</v>
      </c>
      <c r="E694" s="174" t="n"/>
      <c r="G694" s="63">
        <f>IFERROR(VLOOKUP($A694,sectionidss,5,FALSE)," ")</f>
        <v/>
      </c>
      <c r="H694" s="63">
        <f>IFERROR(VLOOKUP($G694,otherinfo,2,FALSE)," ")</f>
        <v/>
      </c>
      <c r="J694" s="90">
        <f>IFERROR(VLOOKUP($G694,otherinfo,3,FALSE)," ")</f>
        <v/>
      </c>
      <c r="O694" s="86" t="n"/>
      <c r="P694" s="86" t="n"/>
    </row>
    <row r="695">
      <c r="A695" t="n">
        <v>36082</v>
      </c>
      <c r="B695" t="inlineStr">
        <is>
          <t>AnonFirst59, AnonLast59</t>
        </is>
      </c>
      <c r="C695" t="inlineStr">
        <is>
          <t>Manzanita</t>
        </is>
      </c>
      <c r="D695" t="n">
        <v>0</v>
      </c>
      <c r="E695" s="174" t="n"/>
      <c r="G695" s="63">
        <f>IFERROR(VLOOKUP($A695,sectionidss,4,FALSE)," ")</f>
        <v/>
      </c>
      <c r="H695" s="63">
        <f>IFERROR(VLOOKUP($G695,otherinfo,2,FALSE)," ")</f>
        <v/>
      </c>
      <c r="J695" s="90">
        <f>IFERROR(VLOOKUP($G695,otherinfo,3,FALSE)," ")</f>
        <v/>
      </c>
      <c r="O695" s="86" t="n"/>
      <c r="P695" s="86" t="n"/>
    </row>
    <row r="696">
      <c r="A696" t="n">
        <v>36082</v>
      </c>
      <c r="B696" t="inlineStr">
        <is>
          <t>AnonFirst59, AnonLast59</t>
        </is>
      </c>
      <c r="C696" t="inlineStr">
        <is>
          <t>Manzanita</t>
        </is>
      </c>
      <c r="D696" t="n">
        <v>0</v>
      </c>
      <c r="E696" s="174" t="n"/>
      <c r="G696" s="63">
        <f>IFERROR(VLOOKUP($A696,sectionidss,3,FALSE)," ")</f>
        <v/>
      </c>
      <c r="H696" s="63">
        <f>IFERROR(VLOOKUP($G696,otherinfo,2,FALSE)," ")</f>
        <v/>
      </c>
      <c r="J696" s="90">
        <f>IFERROR(VLOOKUP($G696,otherinfo,3,FALSE)," ")</f>
        <v/>
      </c>
      <c r="O696" s="86" t="n"/>
      <c r="P696" s="86" t="n"/>
    </row>
    <row r="697">
      <c r="A697" t="n">
        <v>36082</v>
      </c>
      <c r="B697" t="inlineStr">
        <is>
          <t>AnonFirst59, AnonLast59</t>
        </is>
      </c>
      <c r="C697" t="inlineStr">
        <is>
          <t>Manzanita</t>
        </is>
      </c>
      <c r="D697" t="n">
        <v>0</v>
      </c>
      <c r="E697" s="174" t="n"/>
      <c r="G697" s="63">
        <f>IFERROR(VLOOKUP($A697,sectionidss,2,FALSE)," ")</f>
        <v/>
      </c>
      <c r="H697" s="63">
        <f>IFERROR(VLOOKUP($G697,otherinfo,2,FALSE)," ")</f>
        <v/>
      </c>
      <c r="J697" s="90">
        <f>IFERROR(VLOOKUP($G697,otherinfo,3,FALSE)," ")</f>
        <v/>
      </c>
      <c r="O697" s="86" t="n"/>
      <c r="P697" s="86" t="n"/>
    </row>
    <row r="698">
      <c r="A698" t="n">
        <v>36206</v>
      </c>
      <c r="B698" t="inlineStr">
        <is>
          <t>AnonFirst25, AnonLast25</t>
        </is>
      </c>
      <c r="C698" t="inlineStr">
        <is>
          <t>Manzanita</t>
        </is>
      </c>
      <c r="D698" t="n">
        <v>0</v>
      </c>
      <c r="E698" s="174" t="n"/>
      <c r="G698" s="63">
        <f>IFERROR(VLOOKUP($A698,sectionidss,7,FALSE)," ")</f>
        <v/>
      </c>
      <c r="H698" s="63">
        <f>IFERROR(VLOOKUP($G698,otherinfo,2,FALSE)," ")</f>
        <v/>
      </c>
      <c r="J698" s="90">
        <f>IFERROR(VLOOKUP($G698,otherinfo,3,FALSE)," ")</f>
        <v/>
      </c>
      <c r="O698" s="86" t="n"/>
      <c r="P698" s="86" t="n"/>
    </row>
    <row r="699">
      <c r="A699" t="n">
        <v>36206</v>
      </c>
      <c r="B699" t="inlineStr">
        <is>
          <t>AnonFirst25, AnonLast25</t>
        </is>
      </c>
      <c r="C699" t="inlineStr">
        <is>
          <t>Manzanita</t>
        </is>
      </c>
      <c r="D699" t="n">
        <v>0</v>
      </c>
      <c r="E699" s="174" t="n"/>
      <c r="G699" s="63">
        <f>IFERROR(VLOOKUP($A699,sectionidss,6,FALSE)," ")</f>
        <v/>
      </c>
      <c r="H699" s="63">
        <f>IFERROR(VLOOKUP($G699,otherinfo,2,FALSE)," ")</f>
        <v/>
      </c>
      <c r="J699" s="90">
        <f>IFERROR(VLOOKUP($G699,otherinfo,3,FALSE)," ")</f>
        <v/>
      </c>
      <c r="O699" s="86" t="n"/>
      <c r="P699" s="86" t="n"/>
    </row>
    <row r="700">
      <c r="A700" t="n">
        <v>36206</v>
      </c>
      <c r="B700" t="inlineStr">
        <is>
          <t>AnonFirst25, AnonLast25</t>
        </is>
      </c>
      <c r="C700" t="inlineStr">
        <is>
          <t>Manzanita</t>
        </is>
      </c>
      <c r="D700" t="n">
        <v>0</v>
      </c>
      <c r="E700" s="174" t="n"/>
      <c r="G700" s="63">
        <f>IFERROR(VLOOKUP($A700,sectionidss,5,FALSE)," ")</f>
        <v/>
      </c>
      <c r="H700" s="63">
        <f>IFERROR(VLOOKUP($G700,otherinfo,2,FALSE)," ")</f>
        <v/>
      </c>
      <c r="J700" s="90">
        <f>IFERROR(VLOOKUP($G700,otherinfo,3,FALSE)," ")</f>
        <v/>
      </c>
      <c r="O700" s="86" t="n"/>
      <c r="P700" s="86" t="n"/>
    </row>
    <row r="701">
      <c r="A701" t="n">
        <v>36206</v>
      </c>
      <c r="B701" t="inlineStr">
        <is>
          <t>AnonFirst25, AnonLast25</t>
        </is>
      </c>
      <c r="C701" t="inlineStr">
        <is>
          <t>Manzanita</t>
        </is>
      </c>
      <c r="D701" t="n">
        <v>0</v>
      </c>
      <c r="E701" s="174" t="n"/>
      <c r="G701" s="63">
        <f>IFERROR(VLOOKUP($A701,sectionidss,4,FALSE)," ")</f>
        <v/>
      </c>
      <c r="H701" s="63">
        <f>IFERROR(VLOOKUP($G701,otherinfo,2,FALSE)," ")</f>
        <v/>
      </c>
      <c r="J701" s="90">
        <f>IFERROR(VLOOKUP($G701,otherinfo,3,FALSE)," ")</f>
        <v/>
      </c>
      <c r="O701" s="86" t="n"/>
      <c r="P701" s="86" t="n"/>
    </row>
    <row r="702">
      <c r="A702" t="n">
        <v>36206</v>
      </c>
      <c r="B702" t="inlineStr">
        <is>
          <t>AnonFirst25, AnonLast25</t>
        </is>
      </c>
      <c r="C702" t="inlineStr">
        <is>
          <t>Manzanita</t>
        </is>
      </c>
      <c r="D702" t="n">
        <v>0</v>
      </c>
      <c r="E702" s="174" t="n"/>
      <c r="G702" s="63">
        <f>IFERROR(VLOOKUP($A702,sectionidss,3,FALSE)," ")</f>
        <v/>
      </c>
      <c r="H702" s="63">
        <f>IFERROR(VLOOKUP($G702,otherinfo,2,FALSE)," ")</f>
        <v/>
      </c>
      <c r="J702" s="90">
        <f>IFERROR(VLOOKUP($G702,otherinfo,3,FALSE)," ")</f>
        <v/>
      </c>
      <c r="O702" s="86" t="n"/>
      <c r="P702" s="86" t="n"/>
    </row>
    <row r="703">
      <c r="A703" t="n">
        <v>36206</v>
      </c>
      <c r="B703" t="inlineStr">
        <is>
          <t>AnonFirst25, AnonLast25</t>
        </is>
      </c>
      <c r="C703" t="inlineStr">
        <is>
          <t>Manzanita</t>
        </is>
      </c>
      <c r="D703" t="n">
        <v>0</v>
      </c>
      <c r="E703" s="174" t="n"/>
      <c r="G703" s="63">
        <f>IFERROR(VLOOKUP($A703,sectionidss,2,FALSE)," ")</f>
        <v/>
      </c>
      <c r="H703" s="63">
        <f>IFERROR(VLOOKUP($G703,otherinfo,2,FALSE)," ")</f>
        <v/>
      </c>
      <c r="J703" s="90">
        <f>IFERROR(VLOOKUP($G703,otherinfo,3,FALSE)," ")</f>
        <v/>
      </c>
      <c r="O703" s="86" t="n"/>
      <c r="P703" s="86" t="n"/>
    </row>
    <row r="704">
      <c r="A704" t="n">
        <v>37012</v>
      </c>
      <c r="B704" t="inlineStr">
        <is>
          <t>AnonFirst96, AnonLast96</t>
        </is>
      </c>
      <c r="C704" t="inlineStr">
        <is>
          <t>Manzanita</t>
        </is>
      </c>
      <c r="D704" t="n">
        <v>0</v>
      </c>
      <c r="E704" s="174" t="n"/>
      <c r="G704" s="63">
        <f>IFERROR(VLOOKUP($A704,sectionidss,7,FALSE)," ")</f>
        <v/>
      </c>
      <c r="H704" s="63">
        <f>IFERROR(VLOOKUP($G704,otherinfo,2,FALSE)," ")</f>
        <v/>
      </c>
      <c r="J704" s="90">
        <f>IFERROR(VLOOKUP($G704,otherinfo,3,FALSE)," ")</f>
        <v/>
      </c>
      <c r="O704" s="86" t="n"/>
      <c r="P704" s="86" t="n"/>
    </row>
    <row r="705">
      <c r="A705" t="n">
        <v>37012</v>
      </c>
      <c r="B705" t="inlineStr">
        <is>
          <t>AnonFirst96, AnonLast96</t>
        </is>
      </c>
      <c r="C705" t="inlineStr">
        <is>
          <t>Manzanita</t>
        </is>
      </c>
      <c r="D705" t="n">
        <v>0</v>
      </c>
      <c r="E705" s="174" t="n"/>
      <c r="G705" s="63">
        <f>IFERROR(VLOOKUP($A705,sectionidss,6,FALSE)," ")</f>
        <v/>
      </c>
      <c r="H705" s="63">
        <f>IFERROR(VLOOKUP($G705,otherinfo,2,FALSE)," ")</f>
        <v/>
      </c>
      <c r="J705" s="90">
        <f>IFERROR(VLOOKUP($G705,otherinfo,3,FALSE)," ")</f>
        <v/>
      </c>
      <c r="O705" s="86" t="n"/>
      <c r="P705" s="86" t="n"/>
    </row>
    <row r="706">
      <c r="A706" t="n">
        <v>37012</v>
      </c>
      <c r="B706" t="inlineStr">
        <is>
          <t>AnonFirst96, AnonLast96</t>
        </is>
      </c>
      <c r="C706" t="inlineStr">
        <is>
          <t>Manzanita</t>
        </is>
      </c>
      <c r="D706" t="n">
        <v>0</v>
      </c>
      <c r="E706" s="174" t="n"/>
      <c r="G706" s="63">
        <f>IFERROR(VLOOKUP($A706,sectionidss,5,FALSE)," ")</f>
        <v/>
      </c>
      <c r="H706" s="63">
        <f>IFERROR(VLOOKUP($G706,otherinfo,2,FALSE)," ")</f>
        <v/>
      </c>
      <c r="J706" s="90">
        <f>IFERROR(VLOOKUP($G706,otherinfo,3,FALSE)," ")</f>
        <v/>
      </c>
      <c r="O706" s="86" t="n"/>
      <c r="P706" s="86" t="n"/>
    </row>
    <row r="707">
      <c r="A707" t="n">
        <v>37012</v>
      </c>
      <c r="B707" t="inlineStr">
        <is>
          <t>AnonFirst96, AnonLast96</t>
        </is>
      </c>
      <c r="C707" t="inlineStr">
        <is>
          <t>Manzanita</t>
        </is>
      </c>
      <c r="D707" t="n">
        <v>0</v>
      </c>
      <c r="E707" s="174" t="n"/>
      <c r="G707" s="63">
        <f>IFERROR(VLOOKUP($A707,sectionidss,4,FALSE)," ")</f>
        <v/>
      </c>
      <c r="H707" s="63">
        <f>IFERROR(VLOOKUP($G707,otherinfo,2,FALSE)," ")</f>
        <v/>
      </c>
      <c r="J707" s="90">
        <f>IFERROR(VLOOKUP($G707,otherinfo,3,FALSE)," ")</f>
        <v/>
      </c>
      <c r="O707" s="86" t="n"/>
      <c r="P707" s="86" t="n"/>
    </row>
    <row r="708">
      <c r="A708" t="n">
        <v>37012</v>
      </c>
      <c r="B708" t="inlineStr">
        <is>
          <t>AnonFirst96, AnonLast96</t>
        </is>
      </c>
      <c r="C708" t="inlineStr">
        <is>
          <t>Manzanita</t>
        </is>
      </c>
      <c r="D708" t="n">
        <v>0</v>
      </c>
      <c r="E708" s="174" t="n"/>
      <c r="G708" s="63">
        <f>IFERROR(VLOOKUP($A708,sectionidss,3,FALSE)," ")</f>
        <v/>
      </c>
      <c r="H708" s="63">
        <f>IFERROR(VLOOKUP($G708,otherinfo,2,FALSE)," ")</f>
        <v/>
      </c>
      <c r="J708" s="90">
        <f>IFERROR(VLOOKUP($G708,otherinfo,3,FALSE)," ")</f>
        <v/>
      </c>
      <c r="O708" s="86" t="n"/>
      <c r="P708" s="86" t="n"/>
    </row>
    <row r="709">
      <c r="A709" t="n">
        <v>37012</v>
      </c>
      <c r="B709" t="inlineStr">
        <is>
          <t>AnonFirst96, AnonLast96</t>
        </is>
      </c>
      <c r="C709" t="inlineStr">
        <is>
          <t>Manzanita</t>
        </is>
      </c>
      <c r="D709" t="n">
        <v>0</v>
      </c>
      <c r="E709" s="174" t="n"/>
      <c r="G709" s="63">
        <f>IFERROR(VLOOKUP($A709,sectionidss,2,FALSE)," ")</f>
        <v/>
      </c>
      <c r="H709" s="63">
        <f>IFERROR(VLOOKUP($G709,otherinfo,2,FALSE)," ")</f>
        <v/>
      </c>
      <c r="J709" s="90">
        <f>IFERROR(VLOOKUP($G709,otherinfo,3,FALSE)," ")</f>
        <v/>
      </c>
      <c r="O709" s="86" t="n"/>
      <c r="P709" s="86" t="n"/>
    </row>
    <row r="710">
      <c r="A710" t="n">
        <v>35134</v>
      </c>
      <c r="B710" t="inlineStr">
        <is>
          <t>AnonFirst114, AnonLast114</t>
        </is>
      </c>
      <c r="C710" t="inlineStr">
        <is>
          <t>Manzanita</t>
        </is>
      </c>
      <c r="D710" t="n">
        <v>0</v>
      </c>
      <c r="E710" s="174" t="n"/>
      <c r="G710" s="63">
        <f>IFERROR(VLOOKUP($A710,sectionidss,7,FALSE)," ")</f>
        <v/>
      </c>
      <c r="H710" s="63">
        <f>IFERROR(VLOOKUP($G710,otherinfo,2,FALSE)," ")</f>
        <v/>
      </c>
      <c r="J710" s="90">
        <f>IFERROR(VLOOKUP($G710,otherinfo,3,FALSE)," ")</f>
        <v/>
      </c>
      <c r="O710" s="86" t="n"/>
      <c r="P710" s="86" t="n"/>
    </row>
    <row r="711">
      <c r="A711" t="n">
        <v>35134</v>
      </c>
      <c r="B711" t="inlineStr">
        <is>
          <t>AnonFirst114, AnonLast114</t>
        </is>
      </c>
      <c r="C711" t="inlineStr">
        <is>
          <t>Manzanita</t>
        </is>
      </c>
      <c r="D711" t="n">
        <v>0</v>
      </c>
      <c r="E711" s="174" t="n"/>
      <c r="G711" s="63">
        <f>IFERROR(VLOOKUP($A711,sectionidss,6,FALSE)," ")</f>
        <v/>
      </c>
      <c r="H711" s="63">
        <f>IFERROR(VLOOKUP($G711,otherinfo,2,FALSE)," ")</f>
        <v/>
      </c>
      <c r="J711" s="90">
        <f>IFERROR(VLOOKUP($G711,otherinfo,3,FALSE)," ")</f>
        <v/>
      </c>
      <c r="O711" s="86" t="n"/>
      <c r="P711" s="86" t="n"/>
    </row>
    <row r="712">
      <c r="A712" t="n">
        <v>35134</v>
      </c>
      <c r="B712" t="inlineStr">
        <is>
          <t>AnonFirst114, AnonLast114</t>
        </is>
      </c>
      <c r="C712" t="inlineStr">
        <is>
          <t>Manzanita</t>
        </is>
      </c>
      <c r="D712" t="n">
        <v>0</v>
      </c>
      <c r="E712" s="174" t="n"/>
      <c r="G712" s="63">
        <f>IFERROR(VLOOKUP($A712,sectionidss,5,FALSE)," ")</f>
        <v/>
      </c>
      <c r="H712" s="63">
        <f>IFERROR(VLOOKUP($G712,otherinfo,2,FALSE)," ")</f>
        <v/>
      </c>
      <c r="J712" s="90">
        <f>IFERROR(VLOOKUP($G712,otherinfo,3,FALSE)," ")</f>
        <v/>
      </c>
      <c r="O712" s="86" t="n"/>
      <c r="P712" s="86" t="n"/>
    </row>
    <row r="713">
      <c r="A713" t="n">
        <v>35134</v>
      </c>
      <c r="B713" t="inlineStr">
        <is>
          <t>AnonFirst114, AnonLast114</t>
        </is>
      </c>
      <c r="C713" t="inlineStr">
        <is>
          <t>Manzanita</t>
        </is>
      </c>
      <c r="D713" t="n">
        <v>0</v>
      </c>
      <c r="E713" s="174" t="n"/>
      <c r="G713" s="63">
        <f>IFERROR(VLOOKUP($A713,sectionidss,4,FALSE)," ")</f>
        <v/>
      </c>
      <c r="H713" s="63">
        <f>IFERROR(VLOOKUP($G713,otherinfo,2,FALSE)," ")</f>
        <v/>
      </c>
      <c r="J713" s="90">
        <f>IFERROR(VLOOKUP($G713,otherinfo,3,FALSE)," ")</f>
        <v/>
      </c>
      <c r="O713" s="86" t="n"/>
      <c r="P713" s="86" t="n"/>
    </row>
    <row r="714">
      <c r="A714" t="n">
        <v>35134</v>
      </c>
      <c r="B714" t="inlineStr">
        <is>
          <t>AnonFirst114, AnonLast114</t>
        </is>
      </c>
      <c r="C714" t="inlineStr">
        <is>
          <t>Manzanita</t>
        </is>
      </c>
      <c r="D714" t="n">
        <v>0</v>
      </c>
      <c r="E714" s="174" t="n"/>
      <c r="G714" s="63">
        <f>IFERROR(VLOOKUP($A714,sectionidss,3,FALSE)," ")</f>
        <v/>
      </c>
      <c r="H714" s="63">
        <f>IFERROR(VLOOKUP($G714,otherinfo,2,FALSE)," ")</f>
        <v/>
      </c>
      <c r="J714" s="90">
        <f>IFERROR(VLOOKUP($G714,otherinfo,3,FALSE)," ")</f>
        <v/>
      </c>
      <c r="O714" s="86" t="n"/>
      <c r="P714" s="86" t="n"/>
    </row>
    <row r="715">
      <c r="A715" t="n">
        <v>35134</v>
      </c>
      <c r="B715" t="inlineStr">
        <is>
          <t>AnonFirst114, AnonLast114</t>
        </is>
      </c>
      <c r="C715" t="inlineStr">
        <is>
          <t>Manzanita</t>
        </is>
      </c>
      <c r="D715" t="n">
        <v>0</v>
      </c>
      <c r="E715" s="174" t="n"/>
      <c r="G715" s="63">
        <f>IFERROR(VLOOKUP($A715,sectionidss,2,FALSE)," ")</f>
        <v/>
      </c>
      <c r="H715" s="63">
        <f>IFERROR(VLOOKUP($G715,otherinfo,2,FALSE)," ")</f>
        <v/>
      </c>
      <c r="J715" s="90">
        <f>IFERROR(VLOOKUP($G715,otherinfo,3,FALSE)," ")</f>
        <v/>
      </c>
      <c r="O715" s="86" t="n"/>
      <c r="P715" s="86" t="n"/>
    </row>
    <row r="716">
      <c r="A716" t="n">
        <v>39757</v>
      </c>
      <c r="B716" t="inlineStr">
        <is>
          <t>AnonFirst21, AnonLast21</t>
        </is>
      </c>
      <c r="C716" t="inlineStr">
        <is>
          <t>Manzanita</t>
        </is>
      </c>
      <c r="D716" t="n">
        <v>0</v>
      </c>
      <c r="E716" s="174" t="n"/>
      <c r="G716" s="63">
        <f>IFERROR(VLOOKUP($A716,sectionidss,7,FALSE)," ")</f>
        <v/>
      </c>
      <c r="H716" s="63">
        <f>IFERROR(VLOOKUP($G716,otherinfo,2,FALSE)," ")</f>
        <v/>
      </c>
      <c r="J716" s="90">
        <f>IFERROR(VLOOKUP($G716,otherinfo,3,FALSE)," ")</f>
        <v/>
      </c>
      <c r="O716" s="86" t="n"/>
      <c r="P716" s="86" t="n"/>
    </row>
    <row r="717">
      <c r="A717" t="n">
        <v>39757</v>
      </c>
      <c r="B717" t="inlineStr">
        <is>
          <t>AnonFirst21, AnonLast21</t>
        </is>
      </c>
      <c r="C717" t="inlineStr">
        <is>
          <t>Manzanita</t>
        </is>
      </c>
      <c r="D717" t="n">
        <v>0</v>
      </c>
      <c r="E717" s="174" t="n"/>
      <c r="G717" s="63">
        <f>IFERROR(VLOOKUP($A717,sectionidss,6,FALSE)," ")</f>
        <v/>
      </c>
      <c r="H717" s="63">
        <f>IFERROR(VLOOKUP($G717,otherinfo,2,FALSE)," ")</f>
        <v/>
      </c>
      <c r="J717" s="90">
        <f>IFERROR(VLOOKUP($G717,otherinfo,3,FALSE)," ")</f>
        <v/>
      </c>
      <c r="O717" s="86" t="n"/>
      <c r="P717" s="86" t="n"/>
    </row>
    <row r="718">
      <c r="A718" t="n">
        <v>39757</v>
      </c>
      <c r="B718" t="inlineStr">
        <is>
          <t>AnonFirst21, AnonLast21</t>
        </is>
      </c>
      <c r="C718" t="inlineStr">
        <is>
          <t>Manzanita</t>
        </is>
      </c>
      <c r="D718" t="n">
        <v>0</v>
      </c>
      <c r="E718" s="174" t="n"/>
      <c r="G718" s="63">
        <f>IFERROR(VLOOKUP($A718,sectionidss,5,FALSE)," ")</f>
        <v/>
      </c>
      <c r="H718" s="63">
        <f>IFERROR(VLOOKUP($G718,otherinfo,2,FALSE)," ")</f>
        <v/>
      </c>
      <c r="J718" s="90">
        <f>IFERROR(VLOOKUP($G718,otherinfo,3,FALSE)," ")</f>
        <v/>
      </c>
      <c r="O718" s="86" t="n"/>
      <c r="P718" s="86" t="n"/>
    </row>
    <row r="719">
      <c r="A719" t="n">
        <v>39757</v>
      </c>
      <c r="B719" t="inlineStr">
        <is>
          <t>AnonFirst21, AnonLast21</t>
        </is>
      </c>
      <c r="C719" t="inlineStr">
        <is>
          <t>Manzanita</t>
        </is>
      </c>
      <c r="D719" t="n">
        <v>0</v>
      </c>
      <c r="E719" s="174" t="n"/>
      <c r="G719" s="63">
        <f>IFERROR(VLOOKUP($A719,sectionidss,4,FALSE)," ")</f>
        <v/>
      </c>
      <c r="H719" s="63">
        <f>IFERROR(VLOOKUP($G719,otherinfo,2,FALSE)," ")</f>
        <v/>
      </c>
      <c r="J719" s="90">
        <f>IFERROR(VLOOKUP($G719,otherinfo,3,FALSE)," ")</f>
        <v/>
      </c>
      <c r="O719" s="86" t="n"/>
      <c r="P719" s="86" t="n"/>
    </row>
    <row r="720">
      <c r="A720" t="n">
        <v>39757</v>
      </c>
      <c r="B720" t="inlineStr">
        <is>
          <t>AnonFirst21, AnonLast21</t>
        </is>
      </c>
      <c r="C720" t="inlineStr">
        <is>
          <t>Manzanita</t>
        </is>
      </c>
      <c r="D720" t="n">
        <v>0</v>
      </c>
      <c r="E720" s="174" t="n"/>
      <c r="G720" s="63">
        <f>IFERROR(VLOOKUP($A720,sectionidss,3,FALSE)," ")</f>
        <v/>
      </c>
      <c r="H720" s="63">
        <f>IFERROR(VLOOKUP($G720,otherinfo,2,FALSE)," ")</f>
        <v/>
      </c>
      <c r="J720" s="90">
        <f>IFERROR(VLOOKUP($G720,otherinfo,3,FALSE)," ")</f>
        <v/>
      </c>
      <c r="O720" s="86" t="n"/>
      <c r="P720" s="86" t="n"/>
    </row>
    <row r="721">
      <c r="A721" t="n">
        <v>39757</v>
      </c>
      <c r="B721" t="inlineStr">
        <is>
          <t>AnonFirst21, AnonLast21</t>
        </is>
      </c>
      <c r="C721" t="inlineStr">
        <is>
          <t>Manzanita</t>
        </is>
      </c>
      <c r="D721" t="n">
        <v>0</v>
      </c>
      <c r="E721" s="174" t="n"/>
      <c r="G721" s="63">
        <f>IFERROR(VLOOKUP($A721,sectionidss,2,FALSE)," ")</f>
        <v/>
      </c>
      <c r="H721" s="63">
        <f>IFERROR(VLOOKUP($G721,otherinfo,2,FALSE)," ")</f>
        <v/>
      </c>
      <c r="J721" s="90">
        <f>IFERROR(VLOOKUP($G721,otherinfo,3,FALSE)," ")</f>
        <v/>
      </c>
      <c r="O721" s="86" t="n"/>
      <c r="P721" s="86" t="n"/>
    </row>
    <row r="722">
      <c r="D722" t="n">
        <v>0</v>
      </c>
      <c r="E722" s="174" t="n"/>
      <c r="G722" s="63">
        <f>IFERROR(VLOOKUP($A722,sectionidss,7,FALSE)," ")</f>
        <v/>
      </c>
      <c r="H722" s="63">
        <f>IFERROR(VLOOKUP($G722,otherinfo,2,FALSE)," ")</f>
        <v/>
      </c>
      <c r="J722" s="90">
        <f>IFERROR(VLOOKUP($G722,otherinfo,3,FALSE)," ")</f>
        <v/>
      </c>
      <c r="O722" s="86" t="n"/>
      <c r="P722" s="86" t="n"/>
    </row>
    <row r="723">
      <c r="D723" t="n">
        <v>0</v>
      </c>
      <c r="E723" s="174" t="n"/>
      <c r="G723" s="63">
        <f>IFERROR(VLOOKUP($A723,sectionidss,6,FALSE)," ")</f>
        <v/>
      </c>
      <c r="H723" s="63">
        <f>IFERROR(VLOOKUP($G723,otherinfo,2,FALSE)," ")</f>
        <v/>
      </c>
      <c r="J723" s="90">
        <f>IFERROR(VLOOKUP($G723,otherinfo,3,FALSE)," ")</f>
        <v/>
      </c>
      <c r="O723" s="86" t="n"/>
      <c r="P723" s="86" t="n"/>
    </row>
    <row r="724">
      <c r="D724" t="n">
        <v>0</v>
      </c>
      <c r="E724" s="174" t="n"/>
      <c r="G724" s="63">
        <f>IFERROR(VLOOKUP($A724,sectionidss,5,FALSE)," ")</f>
        <v/>
      </c>
      <c r="H724" s="63">
        <f>IFERROR(VLOOKUP($G724,otherinfo,2,FALSE)," ")</f>
        <v/>
      </c>
      <c r="J724" s="90">
        <f>IFERROR(VLOOKUP($G724,otherinfo,3,FALSE)," ")</f>
        <v/>
      </c>
      <c r="O724" s="86" t="n"/>
      <c r="P724" s="86" t="n"/>
    </row>
    <row r="725">
      <c r="D725" t="n">
        <v>0</v>
      </c>
      <c r="E725" s="174" t="n"/>
      <c r="G725" s="63">
        <f>IFERROR(VLOOKUP($A725,sectionidss,4,FALSE)," ")</f>
        <v/>
      </c>
      <c r="H725" s="63">
        <f>IFERROR(VLOOKUP($G725,otherinfo,2,FALSE)," ")</f>
        <v/>
      </c>
      <c r="J725" s="90">
        <f>IFERROR(VLOOKUP($G725,otherinfo,3,FALSE)," ")</f>
        <v/>
      </c>
      <c r="O725" s="86" t="n"/>
      <c r="P725" s="86" t="n"/>
    </row>
    <row r="726">
      <c r="D726" t="n">
        <v>0</v>
      </c>
      <c r="E726" s="174" t="n"/>
      <c r="G726" s="63">
        <f>IFERROR(VLOOKUP($A726,sectionidss,3,FALSE)," ")</f>
        <v/>
      </c>
      <c r="H726" s="63">
        <f>IFERROR(VLOOKUP($G726,otherinfo,2,FALSE)," ")</f>
        <v/>
      </c>
      <c r="J726" s="90">
        <f>IFERROR(VLOOKUP($G726,otherinfo,3,FALSE)," ")</f>
        <v/>
      </c>
      <c r="O726" s="86" t="n"/>
      <c r="P726" s="86" t="n"/>
    </row>
    <row r="727">
      <c r="D727" t="n">
        <v>0</v>
      </c>
      <c r="E727" s="174" t="n"/>
      <c r="G727" s="63">
        <f>IFERROR(VLOOKUP($A727,sectionidss,2,FALSE)," ")</f>
        <v/>
      </c>
      <c r="H727" s="63">
        <f>IFERROR(VLOOKUP($G727,otherinfo,2,FALSE)," ")</f>
        <v/>
      </c>
      <c r="J727" s="90">
        <f>IFERROR(VLOOKUP($G727,otherinfo,3,FALSE)," ")</f>
        <v/>
      </c>
      <c r="O727" s="86" t="n"/>
      <c r="P727" s="86" t="n"/>
    </row>
    <row r="728">
      <c r="D728" t="n">
        <v>0</v>
      </c>
      <c r="E728" s="174" t="n"/>
      <c r="G728" s="63">
        <f>IFERROR(VLOOKUP($A728,sectionidss,7,FALSE)," ")</f>
        <v/>
      </c>
      <c r="H728" s="63">
        <f>IFERROR(VLOOKUP($G728,otherinfo,2,FALSE)," ")</f>
        <v/>
      </c>
      <c r="J728" s="90">
        <f>IFERROR(VLOOKUP($G728,otherinfo,3,FALSE)," ")</f>
        <v/>
      </c>
      <c r="O728" s="86" t="n"/>
      <c r="P728" s="86" t="n"/>
    </row>
    <row r="729">
      <c r="D729" t="n">
        <v>0</v>
      </c>
      <c r="E729" s="174" t="n"/>
      <c r="G729" s="63">
        <f>IFERROR(VLOOKUP($A729,sectionidss,6,FALSE)," ")</f>
        <v/>
      </c>
      <c r="H729" s="63">
        <f>IFERROR(VLOOKUP($G729,otherinfo,2,FALSE)," ")</f>
        <v/>
      </c>
      <c r="J729" s="90">
        <f>IFERROR(VLOOKUP($G729,otherinfo,3,FALSE)," ")</f>
        <v/>
      </c>
      <c r="O729" s="86" t="n"/>
      <c r="P729" s="86" t="n"/>
    </row>
    <row r="730">
      <c r="D730" t="n">
        <v>0</v>
      </c>
      <c r="E730" s="174" t="n"/>
      <c r="G730" s="63">
        <f>IFERROR(VLOOKUP($A730,sectionidss,5,FALSE)," ")</f>
        <v/>
      </c>
      <c r="H730" s="63">
        <f>IFERROR(VLOOKUP($G730,otherinfo,2,FALSE)," ")</f>
        <v/>
      </c>
      <c r="J730" s="90">
        <f>IFERROR(VLOOKUP($G730,otherinfo,3,FALSE)," ")</f>
        <v/>
      </c>
      <c r="O730" s="86" t="n"/>
      <c r="P730" s="86" t="n"/>
    </row>
    <row r="731">
      <c r="D731" t="n">
        <v>0</v>
      </c>
      <c r="E731" s="174" t="n"/>
      <c r="G731" s="63">
        <f>IFERROR(VLOOKUP($A731,sectionidss,4,FALSE)," ")</f>
        <v/>
      </c>
      <c r="H731" s="63">
        <f>IFERROR(VLOOKUP($G731,otherinfo,2,FALSE)," ")</f>
        <v/>
      </c>
      <c r="J731" s="90">
        <f>IFERROR(VLOOKUP($G731,otherinfo,3,FALSE)," ")</f>
        <v/>
      </c>
      <c r="O731" s="86" t="n"/>
      <c r="P731" s="86" t="n"/>
    </row>
    <row r="732">
      <c r="D732" t="n">
        <v>0</v>
      </c>
      <c r="E732" s="174" t="n"/>
      <c r="G732" s="63">
        <f>IFERROR(VLOOKUP($A732,sectionidss,3,FALSE)," ")</f>
        <v/>
      </c>
      <c r="H732" s="63">
        <f>IFERROR(VLOOKUP($G732,otherinfo,2,FALSE)," ")</f>
        <v/>
      </c>
      <c r="J732" s="90">
        <f>IFERROR(VLOOKUP($G732,otherinfo,3,FALSE)," ")</f>
        <v/>
      </c>
      <c r="O732" s="86" t="n"/>
      <c r="P732" s="86" t="n"/>
    </row>
    <row r="733">
      <c r="D733" t="n">
        <v>0</v>
      </c>
      <c r="E733" s="174" t="n"/>
      <c r="G733" s="63">
        <f>IFERROR(VLOOKUP($A733,sectionidss,2,FALSE)," ")</f>
        <v/>
      </c>
      <c r="H733" s="63">
        <f>IFERROR(VLOOKUP($G733,otherinfo,2,FALSE)," ")</f>
        <v/>
      </c>
      <c r="J733" s="90">
        <f>IFERROR(VLOOKUP($G733,otherinfo,3,FALSE)," ")</f>
        <v/>
      </c>
      <c r="O733" s="86" t="n"/>
      <c r="P733" s="86" t="n"/>
    </row>
    <row r="734">
      <c r="D734" t="n">
        <v>0</v>
      </c>
      <c r="E734" s="174" t="n"/>
      <c r="G734" s="63">
        <f>IFERROR(VLOOKUP($A734,sectionidss,7,FALSE)," ")</f>
        <v/>
      </c>
      <c r="H734" s="63">
        <f>IFERROR(VLOOKUP($G734,otherinfo,2,FALSE)," ")</f>
        <v/>
      </c>
      <c r="J734" s="90">
        <f>IFERROR(VLOOKUP($G734,otherinfo,3,FALSE)," ")</f>
        <v/>
      </c>
      <c r="O734" s="86" t="n"/>
      <c r="P734" s="86" t="n"/>
    </row>
    <row r="735">
      <c r="D735" t="n">
        <v>0</v>
      </c>
      <c r="E735" s="174" t="n"/>
      <c r="G735" s="63">
        <f>IFERROR(VLOOKUP($A735,sectionidss,6,FALSE)," ")</f>
        <v/>
      </c>
      <c r="H735" s="63">
        <f>IFERROR(VLOOKUP($G735,otherinfo,2,FALSE)," ")</f>
        <v/>
      </c>
      <c r="J735" s="90">
        <f>IFERROR(VLOOKUP($G735,otherinfo,3,FALSE)," ")</f>
        <v/>
      </c>
      <c r="O735" s="86" t="n"/>
      <c r="P735" s="86" t="n"/>
    </row>
    <row r="736">
      <c r="D736" t="n">
        <v>0</v>
      </c>
      <c r="E736" s="174" t="n"/>
      <c r="G736" s="63">
        <f>IFERROR(VLOOKUP($A736,sectionidss,5,FALSE)," ")</f>
        <v/>
      </c>
      <c r="H736" s="63">
        <f>IFERROR(VLOOKUP($G736,otherinfo,2,FALSE)," ")</f>
        <v/>
      </c>
      <c r="J736" s="90">
        <f>IFERROR(VLOOKUP($G736,otherinfo,3,FALSE)," ")</f>
        <v/>
      </c>
      <c r="O736" s="86" t="n"/>
      <c r="P736" s="86" t="n"/>
    </row>
    <row r="737">
      <c r="D737" t="n">
        <v>0</v>
      </c>
      <c r="E737" s="174" t="n"/>
      <c r="G737" s="63">
        <f>IFERROR(VLOOKUP($A737,sectionidss,4,FALSE)," ")</f>
        <v/>
      </c>
      <c r="H737" s="63">
        <f>IFERROR(VLOOKUP($G737,otherinfo,2,FALSE)," ")</f>
        <v/>
      </c>
      <c r="J737" s="90">
        <f>IFERROR(VLOOKUP($G737,otherinfo,3,FALSE)," ")</f>
        <v/>
      </c>
      <c r="O737" s="86" t="n"/>
      <c r="P737" s="86" t="n"/>
    </row>
    <row r="738">
      <c r="D738" t="n">
        <v>0</v>
      </c>
      <c r="E738" s="174" t="n"/>
      <c r="G738" s="63">
        <f>IFERROR(VLOOKUP($A738,sectionidss,3,FALSE)," ")</f>
        <v/>
      </c>
      <c r="H738" s="63">
        <f>IFERROR(VLOOKUP($G738,otherinfo,2,FALSE)," ")</f>
        <v/>
      </c>
      <c r="J738" s="90">
        <f>IFERROR(VLOOKUP($G738,otherinfo,3,FALSE)," ")</f>
        <v/>
      </c>
      <c r="O738" s="86" t="n"/>
      <c r="P738" s="86" t="n"/>
    </row>
    <row r="739">
      <c r="D739" t="n">
        <v>0</v>
      </c>
      <c r="E739" s="174" t="n"/>
      <c r="G739" s="63">
        <f>IFERROR(VLOOKUP($A739,sectionidss,2,FALSE)," ")</f>
        <v/>
      </c>
      <c r="H739" s="63">
        <f>IFERROR(VLOOKUP($G739,otherinfo,2,FALSE)," ")</f>
        <v/>
      </c>
      <c r="J739" s="90">
        <f>IFERROR(VLOOKUP($G739,otherinfo,3,FALSE)," ")</f>
        <v/>
      </c>
      <c r="O739" s="86" t="n"/>
      <c r="P739" s="86" t="n"/>
    </row>
    <row r="740">
      <c r="D740" t="n">
        <v>0</v>
      </c>
      <c r="E740" s="174" t="n"/>
      <c r="G740" s="63">
        <f>IFERROR(VLOOKUP($A740,sectionidss,7,FALSE)," ")</f>
        <v/>
      </c>
      <c r="H740" s="63">
        <f>IFERROR(VLOOKUP($G740,otherinfo,2,FALSE)," ")</f>
        <v/>
      </c>
      <c r="J740" s="90">
        <f>IFERROR(VLOOKUP($G740,otherinfo,3,FALSE)," ")</f>
        <v/>
      </c>
      <c r="O740" s="86" t="n"/>
      <c r="P740" s="86" t="n"/>
    </row>
    <row r="741">
      <c r="D741" t="n">
        <v>0</v>
      </c>
      <c r="E741" s="174" t="n"/>
      <c r="G741" s="63">
        <f>IFERROR(VLOOKUP($A741,sectionidss,6,FALSE)," ")</f>
        <v/>
      </c>
      <c r="H741" s="63">
        <f>IFERROR(VLOOKUP($G741,otherinfo,2,FALSE)," ")</f>
        <v/>
      </c>
      <c r="J741" s="90">
        <f>IFERROR(VLOOKUP($G741,otherinfo,3,FALSE)," ")</f>
        <v/>
      </c>
      <c r="O741" s="86" t="n"/>
      <c r="P741" s="86" t="n"/>
    </row>
    <row r="742">
      <c r="D742" t="n">
        <v>0</v>
      </c>
      <c r="E742" s="174" t="n"/>
      <c r="G742" s="63">
        <f>IFERROR(VLOOKUP($A742,sectionidss,5,FALSE)," ")</f>
        <v/>
      </c>
      <c r="H742" s="63">
        <f>IFERROR(VLOOKUP($G742,otherinfo,2,FALSE)," ")</f>
        <v/>
      </c>
      <c r="J742" s="90">
        <f>IFERROR(VLOOKUP($G742,otherinfo,3,FALSE)," ")</f>
        <v/>
      </c>
      <c r="O742" s="86" t="n"/>
      <c r="P742" s="86" t="n"/>
    </row>
    <row r="743">
      <c r="D743" t="n">
        <v>0</v>
      </c>
      <c r="E743" s="174" t="n"/>
      <c r="G743" s="63">
        <f>IFERROR(VLOOKUP($A743,sectionidss,4,FALSE)," ")</f>
        <v/>
      </c>
      <c r="H743" s="63">
        <f>IFERROR(VLOOKUP($G743,otherinfo,2,FALSE)," ")</f>
        <v/>
      </c>
      <c r="J743" s="90">
        <f>IFERROR(VLOOKUP($G743,otherinfo,3,FALSE)," ")</f>
        <v/>
      </c>
      <c r="O743" s="86" t="n"/>
      <c r="P743" s="86" t="n"/>
    </row>
    <row r="744">
      <c r="D744" t="n">
        <v>0</v>
      </c>
      <c r="E744" s="174" t="n"/>
      <c r="G744" s="63">
        <f>IFERROR(VLOOKUP($A744,sectionidss,3,FALSE)," ")</f>
        <v/>
      </c>
      <c r="H744" s="63">
        <f>IFERROR(VLOOKUP($G744,otherinfo,2,FALSE)," ")</f>
        <v/>
      </c>
      <c r="J744" s="90">
        <f>IFERROR(VLOOKUP($G744,otherinfo,3,FALSE)," ")</f>
        <v/>
      </c>
      <c r="O744" s="86" t="n"/>
      <c r="P744" s="86" t="n"/>
    </row>
    <row r="745">
      <c r="D745" t="n">
        <v>0</v>
      </c>
      <c r="E745" s="174" t="n"/>
      <c r="G745" s="63">
        <f>IFERROR(VLOOKUP($A745,sectionidss,2,FALSE)," ")</f>
        <v/>
      </c>
      <c r="H745" s="63">
        <f>IFERROR(VLOOKUP($G745,otherinfo,2,FALSE)," ")</f>
        <v/>
      </c>
      <c r="J745" s="90">
        <f>IFERROR(VLOOKUP($G745,otherinfo,3,FALSE)," ")</f>
        <v/>
      </c>
      <c r="O745" s="86" t="n"/>
      <c r="P745" s="86" t="n"/>
    </row>
    <row r="746">
      <c r="D746" t="n">
        <v>0</v>
      </c>
      <c r="E746" s="174" t="n"/>
      <c r="G746" s="63">
        <f>IFERROR(VLOOKUP($A746,sectionidss,7,FALSE)," ")</f>
        <v/>
      </c>
      <c r="H746" s="63">
        <f>IFERROR(VLOOKUP($G746,otherinfo,2,FALSE)," ")</f>
        <v/>
      </c>
      <c r="J746" s="90">
        <f>IFERROR(VLOOKUP($G746,otherinfo,3,FALSE)," ")</f>
        <v/>
      </c>
      <c r="O746" s="86" t="n"/>
      <c r="P746" s="86" t="n"/>
    </row>
    <row r="747">
      <c r="D747" t="n">
        <v>0</v>
      </c>
      <c r="E747" s="174" t="n"/>
      <c r="G747" s="63">
        <f>IFERROR(VLOOKUP($A747,sectionidss,6,FALSE)," ")</f>
        <v/>
      </c>
      <c r="H747" s="63">
        <f>IFERROR(VLOOKUP($G747,otherinfo,2,FALSE)," ")</f>
        <v/>
      </c>
      <c r="J747" s="90">
        <f>IFERROR(VLOOKUP($G747,otherinfo,3,FALSE)," ")</f>
        <v/>
      </c>
    </row>
    <row r="748">
      <c r="D748" t="n">
        <v>0</v>
      </c>
      <c r="E748" s="174" t="n"/>
      <c r="G748" s="63">
        <f>IFERROR(VLOOKUP($A748,sectionidss,5,FALSE)," ")</f>
        <v/>
      </c>
      <c r="H748" s="63">
        <f>IFERROR(VLOOKUP($G748,otherinfo,2,FALSE)," ")</f>
        <v/>
      </c>
      <c r="J748" s="90">
        <f>IFERROR(VLOOKUP($G748,otherinfo,3,FALSE)," ")</f>
        <v/>
      </c>
    </row>
    <row r="749">
      <c r="D749" t="n">
        <v>0</v>
      </c>
      <c r="E749" s="174" t="n"/>
      <c r="G749" s="63">
        <f>IFERROR(VLOOKUP($A749,sectionidss,4,FALSE)," ")</f>
        <v/>
      </c>
      <c r="H749" s="63">
        <f>IFERROR(VLOOKUP($G749,otherinfo,2,FALSE)," ")</f>
        <v/>
      </c>
      <c r="J749" s="90">
        <f>IFERROR(VLOOKUP($G749,otherinfo,3,FALSE)," ")</f>
        <v/>
      </c>
    </row>
    <row r="750">
      <c r="D750" t="n">
        <v>0</v>
      </c>
      <c r="E750" s="174" t="n"/>
      <c r="G750" s="63">
        <f>IFERROR(VLOOKUP($A750,sectionidss,3,FALSE)," ")</f>
        <v/>
      </c>
      <c r="H750" s="63">
        <f>IFERROR(VLOOKUP($G750,otherinfo,2,FALSE)," ")</f>
        <v/>
      </c>
      <c r="J750" s="90">
        <f>IFERROR(VLOOKUP($G750,otherinfo,3,FALSE)," ")</f>
        <v/>
      </c>
    </row>
    <row r="751">
      <c r="D751" t="n">
        <v>0</v>
      </c>
      <c r="E751" s="174" t="n"/>
      <c r="G751" s="63">
        <f>IFERROR(VLOOKUP($A751,sectionidss,2,FALSE)," ")</f>
        <v/>
      </c>
      <c r="H751" s="63">
        <f>IFERROR(VLOOKUP($G751,otherinfo,2,FALSE)," ")</f>
        <v/>
      </c>
      <c r="J751" s="90">
        <f>IFERROR(VLOOKUP($G751,otherinfo,3,FALSE)," ")</f>
        <v/>
      </c>
    </row>
    <row r="752">
      <c r="D752" t="n">
        <v>0</v>
      </c>
      <c r="E752" s="174" t="n"/>
      <c r="G752" s="63">
        <f>IFERROR(VLOOKUP($A752,sectionidss,7,FALSE)," ")</f>
        <v/>
      </c>
      <c r="H752" s="63">
        <f>IFERROR(VLOOKUP($G752,otherinfo,2,FALSE)," ")</f>
        <v/>
      </c>
      <c r="J752" s="90">
        <f>IFERROR(VLOOKUP($G752,otherinfo,3,FALSE)," ")</f>
        <v/>
      </c>
    </row>
    <row r="753">
      <c r="D753" t="n">
        <v>0</v>
      </c>
      <c r="E753" s="174" t="n"/>
      <c r="G753" s="63">
        <f>IFERROR(VLOOKUP($A753,sectionidss,6,FALSE)," ")</f>
        <v/>
      </c>
      <c r="H753" s="63">
        <f>IFERROR(VLOOKUP($G753,otherinfo,2,FALSE)," ")</f>
        <v/>
      </c>
      <c r="J753" s="90">
        <f>IFERROR(VLOOKUP($G753,otherinfo,3,FALSE)," ")</f>
        <v/>
      </c>
    </row>
    <row r="754">
      <c r="D754" t="n">
        <v>0</v>
      </c>
      <c r="E754" s="174" t="n"/>
      <c r="G754" s="63">
        <f>IFERROR(VLOOKUP($A754,sectionidss,5,FALSE)," ")</f>
        <v/>
      </c>
      <c r="H754" s="63">
        <f>IFERROR(VLOOKUP($G754,otherinfo,2,FALSE)," ")</f>
        <v/>
      </c>
      <c r="J754" s="90">
        <f>IFERROR(VLOOKUP($G754,otherinfo,3,FALSE)," ")</f>
        <v/>
      </c>
    </row>
    <row r="755">
      <c r="D755" t="n">
        <v>0</v>
      </c>
      <c r="E755" s="174" t="n"/>
      <c r="G755" s="63">
        <f>IFERROR(VLOOKUP($A755,sectionidss,4,FALSE)," ")</f>
        <v/>
      </c>
      <c r="H755" s="63">
        <f>IFERROR(VLOOKUP($G755,otherinfo,2,FALSE)," ")</f>
        <v/>
      </c>
      <c r="J755" s="90">
        <f>IFERROR(VLOOKUP($G755,otherinfo,3,FALSE)," ")</f>
        <v/>
      </c>
    </row>
    <row r="756">
      <c r="D756" t="n">
        <v>0</v>
      </c>
      <c r="E756" s="174" t="n"/>
      <c r="G756" s="63">
        <f>IFERROR(VLOOKUP($A756,sectionidss,3,FALSE)," ")</f>
        <v/>
      </c>
      <c r="H756" s="63">
        <f>IFERROR(VLOOKUP($G756,otherinfo,2,FALSE)," ")</f>
        <v/>
      </c>
      <c r="J756" s="90">
        <f>IFERROR(VLOOKUP($G756,otherinfo,3,FALSE)," ")</f>
        <v/>
      </c>
    </row>
    <row r="757">
      <c r="D757" t="n">
        <v>0</v>
      </c>
      <c r="E757" s="174" t="n"/>
      <c r="G757" s="63">
        <f>IFERROR(VLOOKUP($A757,sectionidss,2,FALSE)," ")</f>
        <v/>
      </c>
      <c r="H757" s="63">
        <f>IFERROR(VLOOKUP($G757,otherinfo,2,FALSE)," ")</f>
        <v/>
      </c>
      <c r="J757" s="90">
        <f>IFERROR(VLOOKUP($G757,otherinfo,3,FALSE)," ")</f>
        <v/>
      </c>
    </row>
    <row r="758">
      <c r="D758" t="n">
        <v>0</v>
      </c>
      <c r="E758" s="174" t="n"/>
      <c r="G758" s="63">
        <f>IFERROR(VLOOKUP($A758,sectionidss,7,FALSE)," ")</f>
        <v/>
      </c>
      <c r="H758" s="63">
        <f>IFERROR(VLOOKUP($G758,otherinfo,2,FALSE)," ")</f>
        <v/>
      </c>
      <c r="J758" s="90">
        <f>IFERROR(VLOOKUP($G758,otherinfo,3,FALSE)," ")</f>
        <v/>
      </c>
    </row>
    <row r="759">
      <c r="D759" t="n">
        <v>0</v>
      </c>
      <c r="E759" s="174" t="n"/>
      <c r="G759" s="63">
        <f>IFERROR(VLOOKUP($A759,sectionidss,6,FALSE)," ")</f>
        <v/>
      </c>
      <c r="H759" s="63">
        <f>IFERROR(VLOOKUP($G759,otherinfo,2,FALSE)," ")</f>
        <v/>
      </c>
      <c r="J759" s="90">
        <f>IFERROR(VLOOKUP($G759,otherinfo,3,FALSE)," ")</f>
        <v/>
      </c>
    </row>
    <row r="760">
      <c r="D760" t="n">
        <v>0</v>
      </c>
      <c r="E760" s="174" t="n"/>
      <c r="G760" s="63">
        <f>IFERROR(VLOOKUP($A760,sectionidss,5,FALSE)," ")</f>
        <v/>
      </c>
      <c r="H760" s="63">
        <f>IFERROR(VLOOKUP($G760,otherinfo,2,FALSE)," ")</f>
        <v/>
      </c>
      <c r="J760" s="90">
        <f>IFERROR(VLOOKUP($G760,otherinfo,3,FALSE)," ")</f>
        <v/>
      </c>
    </row>
    <row r="761">
      <c r="D761" t="n">
        <v>0</v>
      </c>
      <c r="E761" s="174" t="n"/>
      <c r="G761" s="63">
        <f>IFERROR(VLOOKUP($A761,sectionidss,4,FALSE)," ")</f>
        <v/>
      </c>
      <c r="H761" s="63">
        <f>IFERROR(VLOOKUP($G761,otherinfo,2,FALSE)," ")</f>
        <v/>
      </c>
      <c r="J761" s="90">
        <f>IFERROR(VLOOKUP($G761,otherinfo,3,FALSE)," ")</f>
        <v/>
      </c>
    </row>
    <row r="762">
      <c r="D762" t="n">
        <v>0</v>
      </c>
      <c r="E762" s="174" t="n"/>
      <c r="G762" s="63">
        <f>IFERROR(VLOOKUP($A762,sectionidss,3,FALSE)," ")</f>
        <v/>
      </c>
      <c r="H762" s="63">
        <f>IFERROR(VLOOKUP($G762,otherinfo,2,FALSE)," ")</f>
        <v/>
      </c>
      <c r="J762" s="90">
        <f>IFERROR(VLOOKUP($G762,otherinfo,3,FALSE)," ")</f>
        <v/>
      </c>
    </row>
    <row r="763">
      <c r="D763" t="n">
        <v>0</v>
      </c>
      <c r="E763" s="174" t="n"/>
      <c r="G763" s="63">
        <f>IFERROR(VLOOKUP($A763,sectionidss,2,FALSE)," ")</f>
        <v/>
      </c>
      <c r="H763" s="63">
        <f>IFERROR(VLOOKUP($G763,otherinfo,2,FALSE)," ")</f>
        <v/>
      </c>
      <c r="J763" s="90">
        <f>IFERROR(VLOOKUP($G763,otherinfo,3,FALSE)," ")</f>
        <v/>
      </c>
    </row>
    <row r="764">
      <c r="D764" t="n">
        <v>0</v>
      </c>
      <c r="E764" s="174" t="n"/>
      <c r="G764" s="63">
        <f>IFERROR(VLOOKUP($A764,sectionidss,7,FALSE)," ")</f>
        <v/>
      </c>
      <c r="H764" s="63">
        <f>IFERROR(VLOOKUP($G764,otherinfo,2,FALSE)," ")</f>
        <v/>
      </c>
      <c r="J764" s="90">
        <f>IFERROR(VLOOKUP($G764,otherinfo,3,FALSE)," ")</f>
        <v/>
      </c>
    </row>
    <row r="765">
      <c r="D765" t="n">
        <v>0</v>
      </c>
      <c r="E765" s="174" t="n"/>
      <c r="G765" s="63">
        <f>IFERROR(VLOOKUP($A765,sectionidss,6,FALSE)," ")</f>
        <v/>
      </c>
      <c r="H765" s="63">
        <f>IFERROR(VLOOKUP($G765,otherinfo,2,FALSE)," ")</f>
        <v/>
      </c>
      <c r="J765" s="90">
        <f>IFERROR(VLOOKUP($G765,otherinfo,3,FALSE)," ")</f>
        <v/>
      </c>
    </row>
    <row r="766">
      <c r="D766" t="n">
        <v>0</v>
      </c>
      <c r="E766" s="174" t="n"/>
      <c r="G766" s="63">
        <f>IFERROR(VLOOKUP($A766,sectionidss,5,FALSE)," ")</f>
        <v/>
      </c>
      <c r="H766" s="63">
        <f>IFERROR(VLOOKUP($G766,otherinfo,2,FALSE)," ")</f>
        <v/>
      </c>
      <c r="J766" s="90">
        <f>IFERROR(VLOOKUP($G766,otherinfo,3,FALSE)," ")</f>
        <v/>
      </c>
    </row>
    <row r="767">
      <c r="D767" t="n">
        <v>0</v>
      </c>
      <c r="E767" s="174" t="n"/>
      <c r="G767" s="63">
        <f>IFERROR(VLOOKUP($A767,sectionidss,4,FALSE)," ")</f>
        <v/>
      </c>
      <c r="H767" s="63">
        <f>IFERROR(VLOOKUP($G767,otherinfo,2,FALSE)," ")</f>
        <v/>
      </c>
      <c r="J767" s="90">
        <f>IFERROR(VLOOKUP($G767,otherinfo,3,FALSE)," ")</f>
        <v/>
      </c>
    </row>
    <row r="768">
      <c r="D768" t="n">
        <v>0</v>
      </c>
      <c r="E768" s="174" t="n"/>
      <c r="G768" s="63">
        <f>IFERROR(VLOOKUP($A768,sectionidss,3,FALSE)," ")</f>
        <v/>
      </c>
      <c r="H768" s="63">
        <f>IFERROR(VLOOKUP($G768,otherinfo,2,FALSE)," ")</f>
        <v/>
      </c>
      <c r="J768" s="90">
        <f>IFERROR(VLOOKUP($G768,otherinfo,3,FALSE)," ")</f>
        <v/>
      </c>
    </row>
    <row r="769">
      <c r="D769" t="n">
        <v>0</v>
      </c>
      <c r="E769" s="174" t="n"/>
      <c r="G769" s="63">
        <f>IFERROR(VLOOKUP($A769,sectionidss,2,FALSE)," ")</f>
        <v/>
      </c>
      <c r="H769" s="63">
        <f>IFERROR(VLOOKUP($G769,otherinfo,2,FALSE)," ")</f>
        <v/>
      </c>
      <c r="J769" s="90">
        <f>IFERROR(VLOOKUP($G769,otherinfo,3,FALSE)," ")</f>
        <v/>
      </c>
    </row>
    <row r="770">
      <c r="D770" t="n">
        <v>0</v>
      </c>
      <c r="E770" s="174" t="n"/>
      <c r="G770" s="63">
        <f>IFERROR(VLOOKUP($A770,sectionidss,7,FALSE)," ")</f>
        <v/>
      </c>
      <c r="H770" s="63">
        <f>IFERROR(VLOOKUP($G770,otherinfo,2,FALSE)," ")</f>
        <v/>
      </c>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opLeftCell="A361" zoomScale="119" zoomScaleNormal="180" workbookViewId="0">
      <selection activeCell="J374" sqref="J374"/>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4"/>
    <col width="8.6640625" customWidth="1" style="61" min="15" max="16384"/>
  </cols>
  <sheetData>
    <row r="1" ht="16" customHeight="1" s="404">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s="404">
      <c r="A2" s="322" t="n">
        <v>380</v>
      </c>
      <c r="B2" s="323" t="inlineStr">
        <is>
          <t>SLAC1</t>
        </is>
      </c>
      <c r="C2" s="323" t="inlineStr">
        <is>
          <t>M_LA</t>
        </is>
      </c>
      <c r="D2" s="323" t="n">
        <v>3200</v>
      </c>
      <c r="E2" s="323" t="inlineStr">
        <is>
          <t>Language Arts</t>
        </is>
      </c>
      <c r="F2" s="323" t="inlineStr">
        <is>
          <t>Anonymous</t>
        </is>
      </c>
      <c r="G2" s="323" t="inlineStr">
        <is>
          <t>IN64572</t>
        </is>
      </c>
      <c r="H2" s="323" t="inlineStr">
        <is>
          <t>1(B)</t>
        </is>
      </c>
      <c r="I2" s="323" t="n">
        <v>104</v>
      </c>
    </row>
    <row r="3" ht="16" customHeight="1" s="404">
      <c r="A3" s="322" t="n">
        <v>380</v>
      </c>
      <c r="B3" s="323" t="inlineStr">
        <is>
          <t>SLAC2</t>
        </is>
      </c>
      <c r="C3" s="323" t="inlineStr">
        <is>
          <t>M_LA</t>
        </is>
      </c>
      <c r="D3" s="323" t="n">
        <v>3200</v>
      </c>
      <c r="E3" s="323" t="inlineStr">
        <is>
          <t>Language Arts</t>
        </is>
      </c>
      <c r="F3" s="323" t="inlineStr">
        <is>
          <t>Anonymous</t>
        </is>
      </c>
      <c r="G3" s="323" t="inlineStr">
        <is>
          <t>IN64572</t>
        </is>
      </c>
      <c r="H3" s="323" t="inlineStr">
        <is>
          <t>2(B)</t>
        </is>
      </c>
      <c r="I3" s="323" t="n">
        <v>104</v>
      </c>
    </row>
    <row r="4" ht="16" customHeight="1" s="404">
      <c r="A4" s="322" t="n">
        <v>380</v>
      </c>
      <c r="B4" s="323" t="inlineStr">
        <is>
          <t>SLAC3</t>
        </is>
      </c>
      <c r="C4" s="323" t="inlineStr">
        <is>
          <t>M_LA</t>
        </is>
      </c>
      <c r="D4" s="323" t="n">
        <v>3200</v>
      </c>
      <c r="E4" s="323" t="inlineStr">
        <is>
          <t>Language Arts</t>
        </is>
      </c>
      <c r="F4" s="323" t="inlineStr">
        <is>
          <t>Anonymous</t>
        </is>
      </c>
      <c r="G4" s="323" t="inlineStr">
        <is>
          <t>IN64572</t>
        </is>
      </c>
      <c r="H4" s="323" t="inlineStr">
        <is>
          <t>1(G)</t>
        </is>
      </c>
      <c r="I4" s="323" t="n">
        <v>104</v>
      </c>
    </row>
    <row r="5" ht="16" customHeight="1" s="404">
      <c r="A5" s="322" t="n">
        <v>380</v>
      </c>
      <c r="B5" s="323" t="inlineStr">
        <is>
          <t>SLAC4</t>
        </is>
      </c>
      <c r="C5" s="323" t="inlineStr">
        <is>
          <t>M_LA</t>
        </is>
      </c>
      <c r="D5" s="323" t="n">
        <v>3200</v>
      </c>
      <c r="E5" s="323" t="inlineStr">
        <is>
          <t>Language Arts</t>
        </is>
      </c>
      <c r="F5" s="323" t="inlineStr">
        <is>
          <t>Anonymous</t>
        </is>
      </c>
      <c r="G5" s="323" t="inlineStr">
        <is>
          <t>IN64572</t>
        </is>
      </c>
      <c r="H5" s="323" t="inlineStr">
        <is>
          <t>2(G)</t>
        </is>
      </c>
      <c r="I5" s="323" t="n">
        <v>104</v>
      </c>
    </row>
    <row r="6" ht="16" customHeight="1" s="404">
      <c r="A6" s="322" t="n">
        <v>380</v>
      </c>
      <c r="B6" s="323" t="inlineStr">
        <is>
          <t>SLAC5</t>
        </is>
      </c>
      <c r="C6" s="323" t="inlineStr">
        <is>
          <t>M_LA</t>
        </is>
      </c>
      <c r="D6" s="323" t="n">
        <v>3200</v>
      </c>
      <c r="E6" s="323" t="inlineStr">
        <is>
          <t>Language Arts</t>
        </is>
      </c>
      <c r="F6" s="323" t="inlineStr">
        <is>
          <t>Anonymous</t>
        </is>
      </c>
      <c r="G6" s="323" t="inlineStr">
        <is>
          <t>IN64572</t>
        </is>
      </c>
      <c r="H6" s="323" t="inlineStr">
        <is>
          <t>5(G)</t>
        </is>
      </c>
      <c r="I6" s="323" t="n">
        <v>104</v>
      </c>
    </row>
    <row r="7" ht="16" customHeight="1" s="404">
      <c r="A7" s="322" t="n">
        <v>380</v>
      </c>
      <c r="B7" s="323" t="inlineStr">
        <is>
          <t>MLAC1</t>
        </is>
      </c>
      <c r="C7" s="323" t="inlineStr">
        <is>
          <t>M_LA</t>
        </is>
      </c>
      <c r="D7" s="323" t="n">
        <v>3200</v>
      </c>
      <c r="E7" s="323" t="inlineStr">
        <is>
          <t>Language Arts</t>
        </is>
      </c>
      <c r="F7" s="323" t="inlineStr">
        <is>
          <t>Anonymous</t>
        </is>
      </c>
      <c r="G7" s="323" t="inlineStr">
        <is>
          <t>BU11701</t>
        </is>
      </c>
      <c r="H7" s="323" t="inlineStr">
        <is>
          <t>1(B)</t>
        </is>
      </c>
      <c r="I7" s="323" t="n">
        <v>204</v>
      </c>
    </row>
    <row r="8" ht="16" customHeight="1" s="404">
      <c r="A8" s="322" t="n">
        <v>380</v>
      </c>
      <c r="B8" s="323" t="inlineStr">
        <is>
          <t>MLAC2</t>
        </is>
      </c>
      <c r="C8" s="323" t="inlineStr">
        <is>
          <t>M_LA</t>
        </is>
      </c>
      <c r="D8" s="323" t="n">
        <v>3200</v>
      </c>
      <c r="E8" s="323" t="inlineStr">
        <is>
          <t>Language Arts</t>
        </is>
      </c>
      <c r="F8" s="323" t="inlineStr">
        <is>
          <t>Anonymous</t>
        </is>
      </c>
      <c r="G8" s="323" t="inlineStr">
        <is>
          <t>BU11701</t>
        </is>
      </c>
      <c r="H8" s="323" t="inlineStr">
        <is>
          <t>2(B)</t>
        </is>
      </c>
      <c r="I8" s="323" t="n">
        <v>204</v>
      </c>
    </row>
    <row r="9" ht="16" customHeight="1" s="404">
      <c r="A9" s="322" t="n">
        <v>380</v>
      </c>
      <c r="B9" s="323" t="inlineStr">
        <is>
          <t>MLAC3</t>
        </is>
      </c>
      <c r="C9" s="323" t="inlineStr">
        <is>
          <t>M_LA</t>
        </is>
      </c>
      <c r="D9" s="323" t="n">
        <v>3200</v>
      </c>
      <c r="E9" s="323" t="inlineStr">
        <is>
          <t>Language Arts</t>
        </is>
      </c>
      <c r="F9" s="323" t="inlineStr">
        <is>
          <t>Anonymous</t>
        </is>
      </c>
      <c r="G9" s="323" t="inlineStr">
        <is>
          <t>BU11701</t>
        </is>
      </c>
      <c r="H9" s="323" t="inlineStr">
        <is>
          <t>1(G)</t>
        </is>
      </c>
      <c r="I9" s="323" t="n">
        <v>204</v>
      </c>
    </row>
    <row r="10" ht="16" customHeight="1" s="404">
      <c r="A10" s="322" t="n">
        <v>380</v>
      </c>
      <c r="B10" s="323" t="inlineStr">
        <is>
          <t>MLAC4</t>
        </is>
      </c>
      <c r="C10" s="323" t="inlineStr">
        <is>
          <t>M_LA</t>
        </is>
      </c>
      <c r="D10" s="323" t="n">
        <v>3200</v>
      </c>
      <c r="E10" s="323" t="inlineStr">
        <is>
          <t>Language Arts</t>
        </is>
      </c>
      <c r="F10" s="323" t="inlineStr">
        <is>
          <t>Anonymous</t>
        </is>
      </c>
      <c r="G10" s="323" t="inlineStr">
        <is>
          <t>BU11701</t>
        </is>
      </c>
      <c r="H10" s="186" t="inlineStr">
        <is>
          <t>2(G)</t>
        </is>
      </c>
      <c r="I10" s="323" t="n">
        <v>204</v>
      </c>
    </row>
    <row r="11" ht="16" customHeight="1" s="404">
      <c r="A11" s="322" t="n">
        <v>380</v>
      </c>
      <c r="B11" s="323" t="inlineStr">
        <is>
          <t>MLAC5</t>
        </is>
      </c>
      <c r="C11" s="323" t="inlineStr">
        <is>
          <t>M_LA</t>
        </is>
      </c>
      <c r="D11" s="323" t="n">
        <v>3200</v>
      </c>
      <c r="E11" s="323" t="inlineStr">
        <is>
          <t>Language Arts</t>
        </is>
      </c>
      <c r="F11" s="323" t="inlineStr">
        <is>
          <t>Anonymous</t>
        </is>
      </c>
      <c r="G11" s="323" t="inlineStr">
        <is>
          <t>BU11701</t>
        </is>
      </c>
      <c r="H11" s="186" t="inlineStr">
        <is>
          <t>5(G)</t>
        </is>
      </c>
      <c r="I11" s="323" t="n">
        <v>204</v>
      </c>
    </row>
    <row r="12" ht="16" customHeight="1" s="404">
      <c r="A12" s="322" t="n">
        <v>380</v>
      </c>
      <c r="B12" s="323" t="inlineStr">
        <is>
          <t>ALAC1</t>
        </is>
      </c>
      <c r="C12" s="323" t="inlineStr">
        <is>
          <t>M_LA</t>
        </is>
      </c>
      <c r="D12" s="323" t="n">
        <v>3200</v>
      </c>
      <c r="E12" s="323" t="inlineStr">
        <is>
          <t>Language Arts</t>
        </is>
      </c>
      <c r="F12" s="323" t="inlineStr">
        <is>
          <t>Anonymous</t>
        </is>
      </c>
      <c r="G12" s="323" t="inlineStr">
        <is>
          <t>HU60085</t>
        </is>
      </c>
      <c r="H12" s="323" t="inlineStr">
        <is>
          <t>1(B)</t>
        </is>
      </c>
      <c r="I12" s="323" t="n">
        <v>304</v>
      </c>
    </row>
    <row r="13" ht="16" customHeight="1" s="404">
      <c r="A13" s="322" t="n">
        <v>380</v>
      </c>
      <c r="B13" s="323" t="inlineStr">
        <is>
          <t>ALAC2</t>
        </is>
      </c>
      <c r="C13" s="323" t="inlineStr">
        <is>
          <t>M_LA</t>
        </is>
      </c>
      <c r="D13" s="323" t="n">
        <v>3200</v>
      </c>
      <c r="E13" s="323" t="inlineStr">
        <is>
          <t>Language Arts</t>
        </is>
      </c>
      <c r="F13" s="323" t="inlineStr">
        <is>
          <t>Anonymous</t>
        </is>
      </c>
      <c r="G13" s="323" t="inlineStr">
        <is>
          <t>HU60085</t>
        </is>
      </c>
      <c r="H13" s="323" t="inlineStr">
        <is>
          <t>2(B)</t>
        </is>
      </c>
      <c r="I13" s="323" t="n">
        <v>304</v>
      </c>
    </row>
    <row r="14" ht="16" customHeight="1" s="404">
      <c r="A14" s="322" t="n">
        <v>380</v>
      </c>
      <c r="B14" s="323" t="inlineStr">
        <is>
          <t>ALAC3</t>
        </is>
      </c>
      <c r="C14" s="323" t="inlineStr">
        <is>
          <t>M_LA</t>
        </is>
      </c>
      <c r="D14" s="323" t="n">
        <v>3200</v>
      </c>
      <c r="E14" s="323" t="inlineStr">
        <is>
          <t>Language Arts</t>
        </is>
      </c>
      <c r="F14" s="323" t="inlineStr">
        <is>
          <t>Anonymous</t>
        </is>
      </c>
      <c r="G14" s="323" t="inlineStr">
        <is>
          <t>HU60085</t>
        </is>
      </c>
      <c r="H14" s="323" t="inlineStr">
        <is>
          <t>1(G)</t>
        </is>
      </c>
      <c r="I14" s="323" t="n">
        <v>304</v>
      </c>
    </row>
    <row r="15" ht="16" customHeight="1" s="404">
      <c r="A15" s="322" t="n">
        <v>380</v>
      </c>
      <c r="B15" s="323" t="inlineStr">
        <is>
          <t>ALAC4</t>
        </is>
      </c>
      <c r="C15" s="323" t="inlineStr">
        <is>
          <t>M_LA</t>
        </is>
      </c>
      <c r="D15" s="323" t="n">
        <v>3200</v>
      </c>
      <c r="E15" s="323" t="inlineStr">
        <is>
          <t>Language Arts</t>
        </is>
      </c>
      <c r="F15" s="323" t="inlineStr">
        <is>
          <t>Anonymous</t>
        </is>
      </c>
      <c r="G15" s="323" t="inlineStr">
        <is>
          <t>HU60085</t>
        </is>
      </c>
      <c r="H15" s="323" t="inlineStr">
        <is>
          <t>2(G)</t>
        </is>
      </c>
      <c r="I15" s="323" t="n">
        <v>304</v>
      </c>
    </row>
    <row r="16" ht="16" customHeight="1" s="404">
      <c r="A16" s="322" t="n">
        <v>380</v>
      </c>
      <c r="B16" s="323" t="inlineStr">
        <is>
          <t>ALAC5</t>
        </is>
      </c>
      <c r="C16" s="323" t="inlineStr">
        <is>
          <t>M_LA</t>
        </is>
      </c>
      <c r="D16" s="323" t="n">
        <v>3200</v>
      </c>
      <c r="E16" s="323" t="inlineStr">
        <is>
          <t>Language Arts</t>
        </is>
      </c>
      <c r="F16" s="323" t="inlineStr">
        <is>
          <t>Anonymous</t>
        </is>
      </c>
      <c r="G16" s="323" t="inlineStr">
        <is>
          <t>HU60085</t>
        </is>
      </c>
      <c r="H16" s="323" t="inlineStr">
        <is>
          <t>5(G)</t>
        </is>
      </c>
      <c r="I16" s="323" t="n">
        <v>304</v>
      </c>
    </row>
    <row r="17" ht="16" customHeight="1" s="404">
      <c r="A17" s="322" t="n">
        <v>380</v>
      </c>
      <c r="B17" s="323" t="inlineStr">
        <is>
          <t>MHRJG</t>
        </is>
      </c>
      <c r="C17" s="323" t="inlineStr">
        <is>
          <t>M_HR</t>
        </is>
      </c>
      <c r="D17" s="323" t="n">
        <v>3200</v>
      </c>
      <c r="E17" s="323" t="inlineStr">
        <is>
          <t>Homeroom</t>
        </is>
      </c>
      <c r="F17" s="323" t="inlineStr">
        <is>
          <t>Anonymous</t>
        </is>
      </c>
      <c r="G17" s="323" t="inlineStr">
        <is>
          <t>GO71463</t>
        </is>
      </c>
      <c r="H17" s="323" t="inlineStr">
        <is>
          <t>6(B-G)</t>
        </is>
      </c>
      <c r="I17" s="323" t="n">
        <v>202</v>
      </c>
    </row>
    <row r="18" ht="16" customHeight="1" s="404">
      <c r="A18" s="322" t="n">
        <v>380</v>
      </c>
      <c r="B18" s="323" t="inlineStr">
        <is>
          <t>SHRJI</t>
        </is>
      </c>
      <c r="C18" s="323" t="inlineStr">
        <is>
          <t>M_HR</t>
        </is>
      </c>
      <c r="D18" s="323" t="n">
        <v>3200</v>
      </c>
      <c r="E18" s="323" t="inlineStr">
        <is>
          <t>Homeroom</t>
        </is>
      </c>
      <c r="F18" s="323" t="inlineStr">
        <is>
          <t>Anonymous</t>
        </is>
      </c>
      <c r="G18" s="323" t="inlineStr">
        <is>
          <t>IN64572</t>
        </is>
      </c>
      <c r="H18" s="323" t="inlineStr">
        <is>
          <t>6(B-G)</t>
        </is>
      </c>
      <c r="I18" s="323" t="n">
        <v>104</v>
      </c>
    </row>
    <row r="19" ht="16" customHeight="1" s="404">
      <c r="A19" s="322" t="n">
        <v>380</v>
      </c>
      <c r="B19" s="323" t="inlineStr">
        <is>
          <t>SHRDO</t>
        </is>
      </c>
      <c r="C19" s="323" t="inlineStr">
        <is>
          <t>M_HR</t>
        </is>
      </c>
      <c r="D19" s="323" t="n">
        <v>3200</v>
      </c>
      <c r="E19" s="323" t="inlineStr">
        <is>
          <t>Homeroom</t>
        </is>
      </c>
      <c r="F19" s="323" t="inlineStr">
        <is>
          <t>Anonymous</t>
        </is>
      </c>
      <c r="G19" s="323" t="inlineStr">
        <is>
          <t>OT86067</t>
        </is>
      </c>
      <c r="H19" s="323" t="inlineStr">
        <is>
          <t>6(B-G)</t>
        </is>
      </c>
      <c r="I19" s="323" t="n">
        <v>101</v>
      </c>
    </row>
    <row r="20" ht="16" customHeight="1" s="404">
      <c r="A20" s="322" t="n">
        <v>380</v>
      </c>
      <c r="B20" s="323" t="inlineStr">
        <is>
          <t>MHRAV</t>
        </is>
      </c>
      <c r="C20" s="323" t="inlineStr">
        <is>
          <t>M_HR</t>
        </is>
      </c>
      <c r="D20" s="323" t="n">
        <v>3200</v>
      </c>
      <c r="E20" s="323" t="inlineStr">
        <is>
          <t>Homeroom</t>
        </is>
      </c>
      <c r="F20" s="323" t="inlineStr">
        <is>
          <t>Anonymous</t>
        </is>
      </c>
      <c r="G20" s="323" t="inlineStr">
        <is>
          <t>BU11701</t>
        </is>
      </c>
      <c r="H20" s="323" t="inlineStr">
        <is>
          <t>6(B-G)</t>
        </is>
      </c>
      <c r="I20" s="323" t="n">
        <v>204</v>
      </c>
    </row>
    <row r="21" ht="16" customHeight="1" s="404">
      <c r="A21" s="322" t="n">
        <v>380</v>
      </c>
      <c r="B21" s="323" t="inlineStr">
        <is>
          <t>SYHRJM</t>
        </is>
      </c>
      <c r="C21" s="323" t="inlineStr">
        <is>
          <t>M_HR</t>
        </is>
      </c>
      <c r="D21" s="323" t="n">
        <v>3200</v>
      </c>
      <c r="E21" s="323" t="inlineStr">
        <is>
          <t>Homeroom</t>
        </is>
      </c>
      <c r="F21" s="323" t="inlineStr">
        <is>
          <t>Anonymous</t>
        </is>
      </c>
      <c r="G21" s="323" t="inlineStr">
        <is>
          <t>MU11767</t>
        </is>
      </c>
      <c r="H21" s="323" t="inlineStr">
        <is>
          <t>1(B-G)</t>
        </is>
      </c>
      <c r="I21" s="323" t="n">
        <v>72</v>
      </c>
    </row>
    <row r="22" ht="16" customHeight="1" s="404">
      <c r="A22" s="322" t="n">
        <v>380</v>
      </c>
      <c r="B22" s="323" t="inlineStr">
        <is>
          <t>CHRMS</t>
        </is>
      </c>
      <c r="C22" s="323" t="inlineStr">
        <is>
          <t>M_HR</t>
        </is>
      </c>
      <c r="D22" s="323" t="n">
        <v>3200</v>
      </c>
      <c r="E22" s="323" t="inlineStr">
        <is>
          <t>Homeroom</t>
        </is>
      </c>
      <c r="F22" s="323" t="inlineStr">
        <is>
          <t>Anonymous</t>
        </is>
      </c>
      <c r="G22" s="323" t="inlineStr">
        <is>
          <t>ST50719</t>
        </is>
      </c>
      <c r="H22" s="323" t="inlineStr">
        <is>
          <t>1(B-G)</t>
        </is>
      </c>
      <c r="I22" s="323" t="n">
        <v>84</v>
      </c>
    </row>
    <row r="23" ht="16" customHeight="1" s="404">
      <c r="A23" s="322" t="n">
        <v>380</v>
      </c>
      <c r="B23" s="323" t="inlineStr">
        <is>
          <t>SHREA</t>
        </is>
      </c>
      <c r="C23" s="323" t="inlineStr">
        <is>
          <t>M_HR</t>
        </is>
      </c>
      <c r="D23" s="323" t="n">
        <v>3200</v>
      </c>
      <c r="E23" s="323" t="inlineStr">
        <is>
          <t>Homeroom</t>
        </is>
      </c>
      <c r="F23" s="323" t="inlineStr">
        <is>
          <t>Anonymous</t>
        </is>
      </c>
      <c r="G23" s="323" t="inlineStr">
        <is>
          <t>AT30756</t>
        </is>
      </c>
      <c r="H23" s="323" t="inlineStr">
        <is>
          <t>6(B-G)</t>
        </is>
      </c>
      <c r="I23" s="323" t="n">
        <v>105</v>
      </c>
    </row>
    <row r="24" ht="16" customHeight="1" s="404">
      <c r="A24" s="322" t="n">
        <v>380</v>
      </c>
      <c r="B24" s="323" t="inlineStr">
        <is>
          <t>SHRJH</t>
        </is>
      </c>
      <c r="C24" s="323" t="inlineStr">
        <is>
          <t>M_HR</t>
        </is>
      </c>
      <c r="D24" s="323" t="n">
        <v>3200</v>
      </c>
      <c r="E24" s="323" t="inlineStr">
        <is>
          <t>Homeroom</t>
        </is>
      </c>
      <c r="F24" s="323" t="inlineStr">
        <is>
          <t>Anonymous</t>
        </is>
      </c>
      <c r="G24" s="323" t="inlineStr">
        <is>
          <t>HO69548</t>
        </is>
      </c>
      <c r="H24" s="323" t="inlineStr">
        <is>
          <t>6(B-G)</t>
        </is>
      </c>
      <c r="I24" s="323" t="n">
        <v>102</v>
      </c>
    </row>
    <row r="25" ht="16" customHeight="1" s="404">
      <c r="A25" s="322" t="n">
        <v>380</v>
      </c>
      <c r="B25" s="323" t="inlineStr">
        <is>
          <t>AHRMH</t>
        </is>
      </c>
      <c r="C25" s="323" t="inlineStr">
        <is>
          <t>M_HR</t>
        </is>
      </c>
      <c r="D25" s="323" t="n">
        <v>3200</v>
      </c>
      <c r="E25" s="323" t="inlineStr">
        <is>
          <t>Homeroom</t>
        </is>
      </c>
      <c r="F25" s="323" t="inlineStr">
        <is>
          <t>Anonymous</t>
        </is>
      </c>
      <c r="G25" s="323" t="inlineStr">
        <is>
          <t>HU60085</t>
        </is>
      </c>
      <c r="H25" s="323" t="inlineStr">
        <is>
          <t>6(B-G)</t>
        </is>
      </c>
      <c r="I25" s="323" t="n">
        <v>304</v>
      </c>
    </row>
    <row r="26" ht="16" customHeight="1" s="404">
      <c r="A26" s="322" t="n">
        <v>380</v>
      </c>
      <c r="B26" s="323" t="inlineStr">
        <is>
          <t>GHRLM</t>
        </is>
      </c>
      <c r="C26" s="323" t="inlineStr">
        <is>
          <t>M_HR</t>
        </is>
      </c>
      <c r="D26" s="323" t="n">
        <v>3200</v>
      </c>
      <c r="E26" s="323" t="inlineStr">
        <is>
          <t>Homeroom</t>
        </is>
      </c>
      <c r="F26" s="323" t="inlineStr">
        <is>
          <t>Anonymous</t>
        </is>
      </c>
      <c r="G26" s="323" t="inlineStr">
        <is>
          <t>MI23791</t>
        </is>
      </c>
      <c r="H26" s="323" t="inlineStr">
        <is>
          <t>1(B-G)</t>
        </is>
      </c>
      <c r="I26" s="323" t="n">
        <v>59</v>
      </c>
    </row>
    <row r="27" ht="16" customHeight="1" s="404">
      <c r="A27" s="322" t="n">
        <v>380</v>
      </c>
      <c r="B27" s="323" t="inlineStr">
        <is>
          <t>AHRAC</t>
        </is>
      </c>
      <c r="C27" s="323" t="inlineStr">
        <is>
          <t>M_HR</t>
        </is>
      </c>
      <c r="D27" s="323" t="n">
        <v>3200</v>
      </c>
      <c r="E27" s="323" t="inlineStr">
        <is>
          <t>Homeroom</t>
        </is>
      </c>
      <c r="F27" s="323" t="inlineStr">
        <is>
          <t>Anonymous</t>
        </is>
      </c>
      <c r="G27" s="323" t="inlineStr">
        <is>
          <t>CA64692</t>
        </is>
      </c>
      <c r="H27" s="323" t="inlineStr">
        <is>
          <t>6(B-G)</t>
        </is>
      </c>
      <c r="I27" s="323" t="n">
        <v>301</v>
      </c>
    </row>
    <row r="28" ht="16" customHeight="1" s="404">
      <c r="A28" s="322" t="n">
        <v>380</v>
      </c>
      <c r="B28" s="323" t="inlineStr">
        <is>
          <t>AHRAL</t>
        </is>
      </c>
      <c r="C28" s="323" t="inlineStr">
        <is>
          <t>M_HR</t>
        </is>
      </c>
      <c r="D28" s="323" t="n">
        <v>3200</v>
      </c>
      <c r="E28" s="323" t="inlineStr">
        <is>
          <t>Homeroom</t>
        </is>
      </c>
      <c r="F28" s="323" t="inlineStr">
        <is>
          <t>Anonymous</t>
        </is>
      </c>
      <c r="G28" s="323" t="inlineStr">
        <is>
          <t>LA31610</t>
        </is>
      </c>
      <c r="H28" s="323" t="inlineStr">
        <is>
          <t>6(B-G)</t>
        </is>
      </c>
      <c r="I28" s="323" t="n">
        <v>305</v>
      </c>
    </row>
    <row r="29" ht="16" customHeight="1" s="404">
      <c r="A29" s="322" t="n">
        <v>380</v>
      </c>
      <c r="B29" s="323" t="inlineStr">
        <is>
          <t>AHRML</t>
        </is>
      </c>
      <c r="C29" s="323" t="inlineStr">
        <is>
          <t>M_HR</t>
        </is>
      </c>
      <c r="D29" s="323" t="n">
        <v>3200</v>
      </c>
      <c r="E29" s="323" t="inlineStr">
        <is>
          <t>Homeroom</t>
        </is>
      </c>
      <c r="F29" s="323" t="inlineStr">
        <is>
          <t>Anonymous</t>
        </is>
      </c>
      <c r="G29" s="323" t="inlineStr">
        <is>
          <t>LI41605</t>
        </is>
      </c>
      <c r="H29" s="323" t="inlineStr">
        <is>
          <t>6(B-G)</t>
        </is>
      </c>
      <c r="I29" s="323" t="n">
        <v>306</v>
      </c>
    </row>
    <row r="30" ht="16" customHeight="1" s="404">
      <c r="A30" s="322" t="n">
        <v>380</v>
      </c>
      <c r="B30" s="323" t="inlineStr">
        <is>
          <t>SHRVG</t>
        </is>
      </c>
      <c r="C30" s="323" t="inlineStr">
        <is>
          <t>M_HR</t>
        </is>
      </c>
      <c r="D30" s="323" t="n">
        <v>3200</v>
      </c>
      <c r="E30" s="323" t="inlineStr">
        <is>
          <t>Homeroom</t>
        </is>
      </c>
      <c r="F30" s="323" t="inlineStr">
        <is>
          <t>Anonymous</t>
        </is>
      </c>
      <c r="G30" s="323" t="inlineStr">
        <is>
          <t>GR32479</t>
        </is>
      </c>
      <c r="H30" s="323" t="inlineStr">
        <is>
          <t>6(B-G)</t>
        </is>
      </c>
      <c r="I30" s="323" t="n">
        <v>106</v>
      </c>
    </row>
    <row r="31" ht="16" customHeight="1" s="404">
      <c r="A31" s="322" t="n">
        <v>380</v>
      </c>
      <c r="B31" s="323" t="inlineStr">
        <is>
          <t>SYHRAH</t>
        </is>
      </c>
      <c r="C31" s="323" t="inlineStr">
        <is>
          <t>M_HR</t>
        </is>
      </c>
      <c r="D31" s="323" t="n">
        <v>3200</v>
      </c>
      <c r="E31" s="323" t="inlineStr">
        <is>
          <t>Homeroom</t>
        </is>
      </c>
      <c r="F31" s="323" t="inlineStr">
        <is>
          <t>Anonymous</t>
        </is>
      </c>
      <c r="G31" s="323" t="inlineStr">
        <is>
          <t>GU99313</t>
        </is>
      </c>
      <c r="H31" s="323" t="inlineStr">
        <is>
          <t>1(B-G)</t>
        </is>
      </c>
      <c r="I31" s="323" t="n">
        <v>71</v>
      </c>
    </row>
    <row r="32" ht="16" customHeight="1" s="404">
      <c r="A32" s="322" t="n">
        <v>380</v>
      </c>
      <c r="B32" s="323" t="inlineStr">
        <is>
          <t>MHRKP</t>
        </is>
      </c>
      <c r="C32" s="323" t="inlineStr">
        <is>
          <t>M_HR</t>
        </is>
      </c>
      <c r="D32" s="323" t="n">
        <v>3200</v>
      </c>
      <c r="E32" s="323" t="inlineStr">
        <is>
          <t>Homeroom</t>
        </is>
      </c>
      <c r="F32" s="323" t="inlineStr">
        <is>
          <t>Anonymous</t>
        </is>
      </c>
      <c r="G32" s="323" t="inlineStr">
        <is>
          <t>PA83787</t>
        </is>
      </c>
      <c r="H32" s="323" t="inlineStr">
        <is>
          <t>6(B-G)</t>
        </is>
      </c>
      <c r="I32" s="323" t="n">
        <v>205</v>
      </c>
    </row>
    <row r="33" ht="16" customHeight="1" s="404">
      <c r="A33" s="322" t="n">
        <v>380</v>
      </c>
      <c r="B33" s="323" t="inlineStr">
        <is>
          <t>AHRSM</t>
        </is>
      </c>
      <c r="C33" s="323" t="inlineStr">
        <is>
          <t>M_HR</t>
        </is>
      </c>
      <c r="D33" s="323" t="n">
        <v>3200</v>
      </c>
      <c r="E33" s="323" t="inlineStr">
        <is>
          <t>Homeroom</t>
        </is>
      </c>
      <c r="F33" s="323" t="inlineStr">
        <is>
          <t>Anonymous</t>
        </is>
      </c>
      <c r="G33" s="323" t="inlineStr">
        <is>
          <t>MC20147</t>
        </is>
      </c>
      <c r="H33" s="323" t="inlineStr">
        <is>
          <t>6(B-G)</t>
        </is>
      </c>
      <c r="I33" s="323" t="n">
        <v>302</v>
      </c>
    </row>
    <row r="34" ht="16" customHeight="1" s="404">
      <c r="A34" s="322" t="n">
        <v>380</v>
      </c>
      <c r="B34" s="323" t="inlineStr">
        <is>
          <t>MHRTH</t>
        </is>
      </c>
      <c r="C34" s="323" t="inlineStr">
        <is>
          <t>M_HR</t>
        </is>
      </c>
      <c r="D34" s="323" t="n">
        <v>3200</v>
      </c>
      <c r="E34" s="323" t="inlineStr">
        <is>
          <t>Homeroom</t>
        </is>
      </c>
      <c r="F34" s="323" t="inlineStr">
        <is>
          <t>Anonymous</t>
        </is>
      </c>
      <c r="G34" s="323" t="inlineStr">
        <is>
          <t>HA85895</t>
        </is>
      </c>
      <c r="H34" s="323" t="inlineStr">
        <is>
          <t>6(B-G)</t>
        </is>
      </c>
      <c r="I34" s="323" t="n">
        <v>206</v>
      </c>
    </row>
    <row r="35" ht="16" customHeight="1" s="404">
      <c r="A35" s="322" t="n">
        <v>380</v>
      </c>
      <c r="B35" s="323" t="inlineStr">
        <is>
          <t>MHRWB</t>
        </is>
      </c>
      <c r="C35" s="323" t="inlineStr">
        <is>
          <t>M_HR</t>
        </is>
      </c>
      <c r="D35" s="323" t="n">
        <v>3200</v>
      </c>
      <c r="E35" s="323" t="inlineStr">
        <is>
          <t>Homeroom</t>
        </is>
      </c>
      <c r="F35" s="323" t="inlineStr">
        <is>
          <t>Anonymous</t>
        </is>
      </c>
      <c r="G35" s="323" t="inlineStr">
        <is>
          <t>BE68869</t>
        </is>
      </c>
      <c r="H35" s="323" t="inlineStr">
        <is>
          <t>6(B-G)</t>
        </is>
      </c>
      <c r="I35" s="323" t="n">
        <v>201</v>
      </c>
    </row>
    <row r="36" ht="16" customHeight="1" s="404">
      <c r="A36" s="322" t="n">
        <v>380</v>
      </c>
      <c r="B36" s="323" t="inlineStr">
        <is>
          <t>LUNCH2</t>
        </is>
      </c>
      <c r="C36" s="323" t="inlineStr">
        <is>
          <t>M_L2</t>
        </is>
      </c>
      <c r="D36" s="323" t="n">
        <v>3200</v>
      </c>
      <c r="E36" s="323" t="inlineStr">
        <is>
          <t>LUNCH2</t>
        </is>
      </c>
      <c r="F36" s="323" t="inlineStr">
        <is>
          <t>Anonymous</t>
        </is>
      </c>
      <c r="G36" s="323" t="inlineStr">
        <is>
          <t>GY03059</t>
        </is>
      </c>
      <c r="H36" s="323" t="inlineStr">
        <is>
          <t>5(B-G)</t>
        </is>
      </c>
      <c r="I36" s="323" t="inlineStr">
        <is>
          <t>CAFE</t>
        </is>
      </c>
    </row>
    <row r="37" ht="16" customHeight="1" s="404">
      <c r="A37" s="322" t="n">
        <v>380</v>
      </c>
      <c r="B37" s="323" t="inlineStr">
        <is>
          <t>LUNCH1</t>
        </is>
      </c>
      <c r="C37" s="323" t="inlineStr">
        <is>
          <t>M_L1</t>
        </is>
      </c>
      <c r="D37" s="323" t="n">
        <v>3200</v>
      </c>
      <c r="E37" s="323" t="inlineStr">
        <is>
          <t>LUNCH1</t>
        </is>
      </c>
      <c r="F37" s="323" t="inlineStr">
        <is>
          <t>Anonymous</t>
        </is>
      </c>
      <c r="G37" s="323" t="inlineStr">
        <is>
          <t>GY03059</t>
        </is>
      </c>
      <c r="H37" s="323" t="inlineStr">
        <is>
          <t>3(B-G)</t>
        </is>
      </c>
      <c r="I37" s="323" t="inlineStr">
        <is>
          <t>CAFE</t>
        </is>
      </c>
    </row>
    <row r="38" ht="16" customHeight="1" s="404">
      <c r="A38" s="322" t="n">
        <v>380</v>
      </c>
      <c r="B38" s="323" t="inlineStr">
        <is>
          <t>BORCH7G</t>
        </is>
      </c>
      <c r="C38" s="323" t="inlineStr">
        <is>
          <t>M_ORCH1</t>
        </is>
      </c>
      <c r="D38" s="323" t="n">
        <v>3200</v>
      </c>
      <c r="E38" s="323" t="inlineStr">
        <is>
          <t>Beginning Orchestra</t>
        </is>
      </c>
      <c r="F38" s="323" t="inlineStr">
        <is>
          <t>Anonymous</t>
        </is>
      </c>
      <c r="G38" s="323" t="inlineStr">
        <is>
          <t>TR09840</t>
        </is>
      </c>
      <c r="H38" s="323" t="inlineStr">
        <is>
          <t>7(G)</t>
        </is>
      </c>
      <c r="I38" s="323" t="n">
        <v>209</v>
      </c>
    </row>
    <row r="39" ht="16" customHeight="1" s="404">
      <c r="A39" s="322" t="n">
        <v>380</v>
      </c>
      <c r="B39" s="323" t="inlineStr">
        <is>
          <t>ORCH17B</t>
        </is>
      </c>
      <c r="C39" s="323" t="inlineStr">
        <is>
          <t>M_ORCH1</t>
        </is>
      </c>
      <c r="D39" s="323" t="n">
        <v>3200</v>
      </c>
      <c r="E39" s="323" t="inlineStr">
        <is>
          <t>Beginning Orchestra</t>
        </is>
      </c>
      <c r="F39" s="323" t="inlineStr">
        <is>
          <t>Anonymous</t>
        </is>
      </c>
      <c r="G39" s="323" t="inlineStr">
        <is>
          <t>TR09840</t>
        </is>
      </c>
      <c r="H39" s="323" t="inlineStr">
        <is>
          <t>7(B)</t>
        </is>
      </c>
      <c r="I39" s="323" t="n">
        <v>209</v>
      </c>
    </row>
    <row r="40" ht="16" customHeight="1" s="404">
      <c r="A40" s="322" t="n">
        <v>380</v>
      </c>
      <c r="B40" s="323" t="inlineStr">
        <is>
          <t>ORCHA5B</t>
        </is>
      </c>
      <c r="C40" s="323" t="inlineStr">
        <is>
          <t>M_ORCH2</t>
        </is>
      </c>
      <c r="D40" s="323" t="n">
        <v>3200</v>
      </c>
      <c r="E40" s="323" t="inlineStr">
        <is>
          <t>Advanced Orchestra</t>
        </is>
      </c>
      <c r="F40" s="323" t="inlineStr">
        <is>
          <t>Anonymous</t>
        </is>
      </c>
      <c r="G40" s="323" t="inlineStr">
        <is>
          <t>TR09840</t>
        </is>
      </c>
      <c r="H40" s="323" t="inlineStr">
        <is>
          <t>5(B)</t>
        </is>
      </c>
      <c r="I40" s="323" t="n">
        <v>209</v>
      </c>
    </row>
    <row r="41" ht="16" customHeight="1" s="404">
      <c r="A41" s="322" t="n">
        <v>380</v>
      </c>
      <c r="B41" s="323" t="inlineStr">
        <is>
          <t>ORCHA5G</t>
        </is>
      </c>
      <c r="C41" s="323" t="inlineStr">
        <is>
          <t>M_ORCH2</t>
        </is>
      </c>
      <c r="D41" s="323" t="n">
        <v>3200</v>
      </c>
      <c r="E41" s="323" t="inlineStr">
        <is>
          <t>Advanced Orchestra</t>
        </is>
      </c>
      <c r="F41" s="323" t="inlineStr">
        <is>
          <t>Anonymous</t>
        </is>
      </c>
      <c r="G41" s="323" t="inlineStr">
        <is>
          <t>TR09840</t>
        </is>
      </c>
      <c r="H41" s="323" t="inlineStr">
        <is>
          <t>5(G)</t>
        </is>
      </c>
      <c r="I41" s="323" t="n">
        <v>209</v>
      </c>
    </row>
    <row r="42" ht="16" customHeight="1" s="404">
      <c r="A42" s="322" t="n">
        <v>380</v>
      </c>
      <c r="B42" s="323" t="inlineStr">
        <is>
          <t>BAND7B</t>
        </is>
      </c>
      <c r="C42" s="323" t="inlineStr">
        <is>
          <t>M_BAND1</t>
        </is>
      </c>
      <c r="D42" s="323" t="n">
        <v>3200</v>
      </c>
      <c r="E42" s="323" t="inlineStr">
        <is>
          <t>Cadet Band</t>
        </is>
      </c>
      <c r="F42" s="323" t="inlineStr">
        <is>
          <t>Anonymous</t>
        </is>
      </c>
      <c r="G42" s="323" t="inlineStr">
        <is>
          <t>CA84164</t>
        </is>
      </c>
      <c r="H42" s="323" t="inlineStr">
        <is>
          <t>7(B)</t>
        </is>
      </c>
      <c r="I42" s="323" t="n">
        <v>210</v>
      </c>
    </row>
    <row r="43" ht="16" customHeight="1" s="404">
      <c r="A43" s="322" t="n">
        <v>380</v>
      </c>
      <c r="B43" s="323" t="inlineStr">
        <is>
          <t>BAND7G</t>
        </is>
      </c>
      <c r="C43" s="323" t="inlineStr">
        <is>
          <t>M_BAND1</t>
        </is>
      </c>
      <c r="D43" s="323" t="n">
        <v>3200</v>
      </c>
      <c r="E43" s="323" t="inlineStr">
        <is>
          <t>Cadet Band</t>
        </is>
      </c>
      <c r="F43" s="323" t="inlineStr">
        <is>
          <t>Anonymous</t>
        </is>
      </c>
      <c r="G43" s="323" t="inlineStr">
        <is>
          <t>CA84164</t>
        </is>
      </c>
      <c r="H43" s="323" t="inlineStr">
        <is>
          <t>7(G)</t>
        </is>
      </c>
      <c r="I43" s="323" t="n">
        <v>210</v>
      </c>
    </row>
    <row r="44" ht="16" customHeight="1" s="404">
      <c r="A44" s="322" t="n">
        <v>380</v>
      </c>
      <c r="B44" s="323" t="inlineStr">
        <is>
          <t>BAND5B</t>
        </is>
      </c>
      <c r="C44" s="323" t="inlineStr">
        <is>
          <t>M_BAND2</t>
        </is>
      </c>
      <c r="D44" s="323" t="n">
        <v>3200</v>
      </c>
      <c r="E44" s="323" t="inlineStr">
        <is>
          <t>Concert Band</t>
        </is>
      </c>
      <c r="F44" s="323" t="inlineStr">
        <is>
          <t>Anonymous</t>
        </is>
      </c>
      <c r="G44" s="323" t="inlineStr">
        <is>
          <t>CA84164</t>
        </is>
      </c>
      <c r="H44" s="323" t="inlineStr">
        <is>
          <t>5(B)</t>
        </is>
      </c>
      <c r="I44" s="323" t="n">
        <v>210</v>
      </c>
    </row>
    <row r="45" ht="16" customHeight="1" s="404">
      <c r="A45" s="322" t="n">
        <v>380</v>
      </c>
      <c r="B45" s="323" t="inlineStr">
        <is>
          <t>BAND5G</t>
        </is>
      </c>
      <c r="C45" s="323" t="inlineStr">
        <is>
          <t>M_BAND2</t>
        </is>
      </c>
      <c r="D45" s="323" t="n">
        <v>3200</v>
      </c>
      <c r="E45" s="323" t="inlineStr">
        <is>
          <t>Concert Band</t>
        </is>
      </c>
      <c r="F45" s="323" t="inlineStr">
        <is>
          <t>Anonymous</t>
        </is>
      </c>
      <c r="G45" s="323" t="inlineStr">
        <is>
          <t>CA84164</t>
        </is>
      </c>
      <c r="H45" s="323" t="inlineStr">
        <is>
          <t>5(G)</t>
        </is>
      </c>
      <c r="I45" s="323" t="n">
        <v>210</v>
      </c>
    </row>
    <row r="46" ht="16" customHeight="1" s="404">
      <c r="A46" s="322" t="n">
        <v>380</v>
      </c>
      <c r="B46" s="323" t="inlineStr">
        <is>
          <t>ART4GT2</t>
        </is>
      </c>
      <c r="C46" s="323" t="inlineStr">
        <is>
          <t>M_ART</t>
        </is>
      </c>
      <c r="D46" s="323" t="n">
        <v>3204</v>
      </c>
      <c r="E46" s="323" t="inlineStr">
        <is>
          <t>Art 7-8</t>
        </is>
      </c>
      <c r="F46" s="323" t="inlineStr">
        <is>
          <t>Anonymous</t>
        </is>
      </c>
      <c r="G46" s="323" t="inlineStr">
        <is>
          <t>DA33143</t>
        </is>
      </c>
      <c r="H46" s="323" t="inlineStr">
        <is>
          <t>4(G)</t>
        </is>
      </c>
      <c r="I46" s="323" t="n">
        <v>207</v>
      </c>
    </row>
    <row r="47" ht="16" customHeight="1" s="404">
      <c r="A47" s="322" t="n">
        <v>380</v>
      </c>
      <c r="B47" s="323" t="inlineStr">
        <is>
          <t>ART4GT3</t>
        </is>
      </c>
      <c r="C47" s="323" t="inlineStr">
        <is>
          <t>M_ART</t>
        </is>
      </c>
      <c r="D47" s="323" t="n">
        <v>3205</v>
      </c>
      <c r="E47" s="323" t="inlineStr">
        <is>
          <t>Art 7-8</t>
        </is>
      </c>
      <c r="F47" s="323" t="inlineStr">
        <is>
          <t>Anonymous</t>
        </is>
      </c>
      <c r="G47" s="323" t="inlineStr">
        <is>
          <t>DA33143</t>
        </is>
      </c>
      <c r="H47" s="323" t="inlineStr">
        <is>
          <t>4(G)</t>
        </is>
      </c>
      <c r="I47" s="323" t="n">
        <v>207</v>
      </c>
    </row>
    <row r="48" ht="16" customHeight="1" s="404">
      <c r="A48" s="322" t="n">
        <v>380</v>
      </c>
      <c r="B48" s="323" t="inlineStr">
        <is>
          <t>ART5BT1</t>
        </is>
      </c>
      <c r="C48" s="323" t="inlineStr">
        <is>
          <t>M_ART</t>
        </is>
      </c>
      <c r="D48" s="323" t="n">
        <v>3203</v>
      </c>
      <c r="E48" s="323" t="inlineStr">
        <is>
          <t>Art 7-8</t>
        </is>
      </c>
      <c r="F48" s="323" t="inlineStr">
        <is>
          <t>Anonymous</t>
        </is>
      </c>
      <c r="G48" s="323" t="inlineStr">
        <is>
          <t>DA33143</t>
        </is>
      </c>
      <c r="H48" s="323" t="inlineStr">
        <is>
          <t>5(B)</t>
        </is>
      </c>
      <c r="I48" s="323" t="n">
        <v>207</v>
      </c>
    </row>
    <row r="49" ht="16" customHeight="1" s="404">
      <c r="A49" s="322" t="n">
        <v>380</v>
      </c>
      <c r="B49" s="323" t="inlineStr">
        <is>
          <t>ART5BT2</t>
        </is>
      </c>
      <c r="C49" s="323" t="inlineStr">
        <is>
          <t>M_ART</t>
        </is>
      </c>
      <c r="D49" s="323" t="n">
        <v>3204</v>
      </c>
      <c r="E49" s="323" t="inlineStr">
        <is>
          <t>Art 7-8</t>
        </is>
      </c>
      <c r="F49" s="323" t="inlineStr">
        <is>
          <t>Anonymous</t>
        </is>
      </c>
      <c r="G49" s="323" t="inlineStr">
        <is>
          <t>DA33143</t>
        </is>
      </c>
      <c r="H49" s="323" t="inlineStr">
        <is>
          <t>5(B)</t>
        </is>
      </c>
      <c r="I49" s="323" t="n">
        <v>207</v>
      </c>
    </row>
    <row r="50" ht="16" customHeight="1" s="404">
      <c r="A50" s="322" t="n">
        <v>380</v>
      </c>
      <c r="B50" s="323" t="inlineStr">
        <is>
          <t>ART5BT3</t>
        </is>
      </c>
      <c r="C50" s="323" t="inlineStr">
        <is>
          <t>M_ART</t>
        </is>
      </c>
      <c r="D50" s="323" t="n">
        <v>3205</v>
      </c>
      <c r="E50" s="323" t="inlineStr">
        <is>
          <t>Art 7-8</t>
        </is>
      </c>
      <c r="F50" s="323" t="inlineStr">
        <is>
          <t>Anonymous</t>
        </is>
      </c>
      <c r="G50" s="323" t="inlineStr">
        <is>
          <t>DA33143</t>
        </is>
      </c>
      <c r="H50" s="323" t="inlineStr">
        <is>
          <t>5(B)</t>
        </is>
      </c>
      <c r="I50" s="323" t="n">
        <v>207</v>
      </c>
    </row>
    <row r="51" ht="16" customHeight="1" s="404">
      <c r="A51" s="322" t="n">
        <v>380</v>
      </c>
      <c r="B51" s="323" t="inlineStr">
        <is>
          <t>ART5GT1</t>
        </is>
      </c>
      <c r="C51" s="323" t="inlineStr">
        <is>
          <t>M_ART</t>
        </is>
      </c>
      <c r="D51" s="323" t="n">
        <v>3203</v>
      </c>
      <c r="E51" s="323" t="inlineStr">
        <is>
          <t>Art 7-8</t>
        </is>
      </c>
      <c r="F51" s="323" t="inlineStr">
        <is>
          <t>Anonymous</t>
        </is>
      </c>
      <c r="G51" s="323" t="inlineStr">
        <is>
          <t>DA33143</t>
        </is>
      </c>
      <c r="H51" s="323" t="inlineStr">
        <is>
          <t>5(G)</t>
        </is>
      </c>
      <c r="I51" s="323" t="n">
        <v>207</v>
      </c>
    </row>
    <row r="52" ht="16" customHeight="1" s="404">
      <c r="A52" s="322" t="n">
        <v>380</v>
      </c>
      <c r="B52" s="323" t="inlineStr">
        <is>
          <t>ART5GT2</t>
        </is>
      </c>
      <c r="C52" s="323" t="inlineStr">
        <is>
          <t>M_ART</t>
        </is>
      </c>
      <c r="D52" s="323" t="n">
        <v>3204</v>
      </c>
      <c r="E52" s="323" t="inlineStr">
        <is>
          <t>Art 7-8</t>
        </is>
      </c>
      <c r="F52" s="323" t="inlineStr">
        <is>
          <t>Anonymous</t>
        </is>
      </c>
      <c r="G52" s="323" t="inlineStr">
        <is>
          <t>DA33143</t>
        </is>
      </c>
      <c r="H52" s="323" t="inlineStr">
        <is>
          <t>5(G)</t>
        </is>
      </c>
      <c r="I52" s="323" t="n">
        <v>207</v>
      </c>
    </row>
    <row r="53" ht="16" customHeight="1" s="404">
      <c r="A53" s="322" t="n">
        <v>380</v>
      </c>
      <c r="B53" s="323" t="inlineStr">
        <is>
          <t>ART4BYL</t>
        </is>
      </c>
      <c r="C53" s="323" t="inlineStr">
        <is>
          <t>M_ART</t>
        </is>
      </c>
      <c r="D53" s="323" t="n">
        <v>3200</v>
      </c>
      <c r="E53" s="323" t="inlineStr">
        <is>
          <t>Art 7-8</t>
        </is>
      </c>
      <c r="F53" s="323" t="inlineStr">
        <is>
          <t>Anonymous</t>
        </is>
      </c>
      <c r="G53" s="323" t="inlineStr">
        <is>
          <t>DA33143</t>
        </is>
      </c>
      <c r="H53" s="323" t="inlineStr">
        <is>
          <t>4(B)</t>
        </is>
      </c>
      <c r="I53" s="323" t="n">
        <v>207</v>
      </c>
    </row>
    <row r="54" ht="16" customHeight="1" s="404">
      <c r="A54" s="322" t="n">
        <v>380</v>
      </c>
      <c r="B54" s="323" t="inlineStr">
        <is>
          <t>ART4GT1</t>
        </is>
      </c>
      <c r="C54" s="323" t="inlineStr">
        <is>
          <t>M_ART</t>
        </is>
      </c>
      <c r="D54" s="323" t="n">
        <v>3203</v>
      </c>
      <c r="E54" s="323" t="inlineStr">
        <is>
          <t>Art 7-8</t>
        </is>
      </c>
      <c r="F54" s="323" t="inlineStr">
        <is>
          <t>Anonymous</t>
        </is>
      </c>
      <c r="G54" s="323" t="inlineStr">
        <is>
          <t>DA33143</t>
        </is>
      </c>
      <c r="H54" s="323" t="inlineStr">
        <is>
          <t>4(G)</t>
        </is>
      </c>
      <c r="I54" s="323" t="n">
        <v>207</v>
      </c>
    </row>
    <row r="55" ht="16" customHeight="1" s="404">
      <c r="A55" s="322" t="n">
        <v>380</v>
      </c>
      <c r="B55" s="323" t="inlineStr">
        <is>
          <t>ART5GT3</t>
        </is>
      </c>
      <c r="C55" s="323" t="inlineStr">
        <is>
          <t>M_ART</t>
        </is>
      </c>
      <c r="D55" s="323" t="n">
        <v>3205</v>
      </c>
      <c r="E55" s="323" t="inlineStr">
        <is>
          <t>Art 7-8</t>
        </is>
      </c>
      <c r="F55" s="323" t="inlineStr">
        <is>
          <t>Anonymous</t>
        </is>
      </c>
      <c r="G55" s="323" t="inlineStr">
        <is>
          <t>DA33143</t>
        </is>
      </c>
      <c r="H55" s="323" t="inlineStr">
        <is>
          <t>5(G)</t>
        </is>
      </c>
      <c r="I55" s="323" t="n">
        <v>207</v>
      </c>
    </row>
    <row r="56" ht="16" customHeight="1" s="404">
      <c r="A56" s="322" t="n">
        <v>380</v>
      </c>
      <c r="B56" s="323" t="inlineStr">
        <is>
          <t>WAMS4BT1</t>
        </is>
      </c>
      <c r="C56" s="323" t="inlineStr">
        <is>
          <t>M_WAMS</t>
        </is>
      </c>
      <c r="D56" s="323" t="n">
        <v>3203</v>
      </c>
      <c r="E56" s="323" t="inlineStr">
        <is>
          <t>Video Production 7-8</t>
        </is>
      </c>
      <c r="F56" s="323" t="inlineStr">
        <is>
          <t>Anonymous</t>
        </is>
      </c>
      <c r="G56" s="323" t="inlineStr">
        <is>
          <t>ST56283</t>
        </is>
      </c>
      <c r="H56" s="323" t="inlineStr">
        <is>
          <t>4(B)</t>
        </is>
      </c>
      <c r="I56" s="323" t="n">
        <v>67</v>
      </c>
    </row>
    <row r="57" ht="16" customHeight="1" s="404">
      <c r="A57" s="322" t="n">
        <v>380</v>
      </c>
      <c r="B57" s="323" t="inlineStr">
        <is>
          <t>WAMS4BT2</t>
        </is>
      </c>
      <c r="C57" s="323" t="inlineStr">
        <is>
          <t>M_WAMS</t>
        </is>
      </c>
      <c r="D57" s="323" t="n">
        <v>3204</v>
      </c>
      <c r="E57" s="323" t="inlineStr">
        <is>
          <t>Video Production 7-8</t>
        </is>
      </c>
      <c r="F57" s="323" t="inlineStr">
        <is>
          <t>Anonymous</t>
        </is>
      </c>
      <c r="G57" s="323" t="inlineStr">
        <is>
          <t>ST56283</t>
        </is>
      </c>
      <c r="H57" s="323" t="inlineStr">
        <is>
          <t>4(B)</t>
        </is>
      </c>
      <c r="I57" s="323" t="n">
        <v>67</v>
      </c>
    </row>
    <row r="58" ht="16" customHeight="1" s="404">
      <c r="A58" s="322" t="n">
        <v>380</v>
      </c>
      <c r="B58" s="323" t="inlineStr">
        <is>
          <t>WAMS4BT3</t>
        </is>
      </c>
      <c r="C58" s="323" t="inlineStr">
        <is>
          <t>M_WAMS</t>
        </is>
      </c>
      <c r="D58" s="323" t="n">
        <v>3205</v>
      </c>
      <c r="E58" s="323" t="inlineStr">
        <is>
          <t>Video Production 7-8</t>
        </is>
      </c>
      <c r="F58" s="323" t="inlineStr">
        <is>
          <t>Anonymous</t>
        </is>
      </c>
      <c r="G58" s="323" t="inlineStr">
        <is>
          <t>ST56283</t>
        </is>
      </c>
      <c r="H58" s="323" t="inlineStr">
        <is>
          <t>4(B)</t>
        </is>
      </c>
      <c r="I58" s="323" t="n">
        <v>67</v>
      </c>
    </row>
    <row r="59" ht="16" customHeight="1" s="404">
      <c r="A59" s="322" t="n">
        <v>380</v>
      </c>
      <c r="B59" s="323" t="inlineStr">
        <is>
          <t>WAMS4GT2</t>
        </is>
      </c>
      <c r="C59" s="323" t="inlineStr">
        <is>
          <t>M_WAMS</t>
        </is>
      </c>
      <c r="D59" s="323" t="n">
        <v>3204</v>
      </c>
      <c r="E59" s="323" t="inlineStr">
        <is>
          <t>Video Production 7-8</t>
        </is>
      </c>
      <c r="F59" s="323" t="inlineStr">
        <is>
          <t>Anonymous</t>
        </is>
      </c>
      <c r="G59" s="323" t="inlineStr">
        <is>
          <t>ST56283</t>
        </is>
      </c>
      <c r="H59" s="323" t="inlineStr">
        <is>
          <t>4(G)</t>
        </is>
      </c>
      <c r="I59" s="323" t="n">
        <v>67</v>
      </c>
    </row>
    <row r="60" ht="16" customHeight="1" s="404">
      <c r="A60" s="322" t="n">
        <v>380</v>
      </c>
      <c r="B60" s="323" t="inlineStr">
        <is>
          <t>WAMS4GT3</t>
        </is>
      </c>
      <c r="C60" s="323" t="inlineStr">
        <is>
          <t>M_WAMS</t>
        </is>
      </c>
      <c r="D60" s="323" t="n">
        <v>3205</v>
      </c>
      <c r="E60" s="323" t="inlineStr">
        <is>
          <t>Video Production 7-8</t>
        </is>
      </c>
      <c r="F60" s="323" t="inlineStr">
        <is>
          <t>Anonymous</t>
        </is>
      </c>
      <c r="G60" s="323" t="inlineStr">
        <is>
          <t>ST56283</t>
        </is>
      </c>
      <c r="H60" s="323" t="inlineStr">
        <is>
          <t>4(G)</t>
        </is>
      </c>
      <c r="I60" s="323" t="n">
        <v>67</v>
      </c>
    </row>
    <row r="61" ht="16" customHeight="1" s="404">
      <c r="A61" s="322" t="n">
        <v>380</v>
      </c>
      <c r="B61" s="323" t="inlineStr">
        <is>
          <t>WAMS5BT1</t>
        </is>
      </c>
      <c r="C61" s="323" t="inlineStr">
        <is>
          <t>M_WAMS</t>
        </is>
      </c>
      <c r="D61" s="323" t="n">
        <v>3203</v>
      </c>
      <c r="E61" s="323" t="inlineStr">
        <is>
          <t>Video Production 7-8</t>
        </is>
      </c>
      <c r="F61" s="323" t="inlineStr">
        <is>
          <t>Anonymous</t>
        </is>
      </c>
      <c r="G61" s="323" t="inlineStr">
        <is>
          <t>ST56283</t>
        </is>
      </c>
      <c r="H61" s="323" t="inlineStr">
        <is>
          <t>5(B)</t>
        </is>
      </c>
      <c r="I61" s="323" t="n">
        <v>67</v>
      </c>
    </row>
    <row r="62" ht="16" customHeight="1" s="404">
      <c r="A62" s="322" t="n">
        <v>380</v>
      </c>
      <c r="B62" s="323" t="inlineStr">
        <is>
          <t>WAMS5BT2</t>
        </is>
      </c>
      <c r="C62" s="323" t="inlineStr">
        <is>
          <t>M_WAMS</t>
        </is>
      </c>
      <c r="D62" s="323" t="n">
        <v>3204</v>
      </c>
      <c r="E62" s="323" t="inlineStr">
        <is>
          <t>Video Production 7-8</t>
        </is>
      </c>
      <c r="F62" s="323" t="inlineStr">
        <is>
          <t>Anonymous</t>
        </is>
      </c>
      <c r="G62" s="323" t="inlineStr">
        <is>
          <t>ST56283</t>
        </is>
      </c>
      <c r="H62" s="323" t="inlineStr">
        <is>
          <t>5(B)</t>
        </is>
      </c>
      <c r="I62" s="323" t="n">
        <v>67</v>
      </c>
    </row>
    <row r="63" ht="16" customHeight="1" s="404">
      <c r="A63" s="322" t="n">
        <v>380</v>
      </c>
      <c r="B63" s="323" t="inlineStr">
        <is>
          <t>WAMS5BT3</t>
        </is>
      </c>
      <c r="C63" s="323" t="inlineStr">
        <is>
          <t>M_WAMS</t>
        </is>
      </c>
      <c r="D63" s="323" t="n">
        <v>3205</v>
      </c>
      <c r="E63" s="323" t="inlineStr">
        <is>
          <t>Video Production 7-8</t>
        </is>
      </c>
      <c r="F63" s="323" t="inlineStr">
        <is>
          <t>Anonymous</t>
        </is>
      </c>
      <c r="G63" s="323" t="inlineStr">
        <is>
          <t>ST56283</t>
        </is>
      </c>
      <c r="H63" s="323" t="inlineStr">
        <is>
          <t>5(B)</t>
        </is>
      </c>
      <c r="I63" s="323" t="n">
        <v>67</v>
      </c>
    </row>
    <row r="64" ht="16" customHeight="1" s="404">
      <c r="A64" s="322" t="n">
        <v>380</v>
      </c>
      <c r="B64" s="323" t="inlineStr">
        <is>
          <t>WAMS5GT1</t>
        </is>
      </c>
      <c r="C64" s="323" t="inlineStr">
        <is>
          <t>M_WAMS</t>
        </is>
      </c>
      <c r="D64" s="323" t="n">
        <v>3203</v>
      </c>
      <c r="E64" s="323" t="inlineStr">
        <is>
          <t>Video Production 7-8</t>
        </is>
      </c>
      <c r="F64" s="323" t="inlineStr">
        <is>
          <t>Anonymous</t>
        </is>
      </c>
      <c r="G64" s="323" t="inlineStr">
        <is>
          <t>ST56283</t>
        </is>
      </c>
      <c r="H64" s="323" t="inlineStr">
        <is>
          <t>5(G)</t>
        </is>
      </c>
      <c r="I64" s="323" t="n">
        <v>67</v>
      </c>
    </row>
    <row r="65" ht="16" customHeight="1" s="404">
      <c r="A65" s="322" t="n">
        <v>380</v>
      </c>
      <c r="B65" s="323" t="inlineStr">
        <is>
          <t>WAMS5GT2</t>
        </is>
      </c>
      <c r="C65" s="323" t="inlineStr">
        <is>
          <t>M_WAMS</t>
        </is>
      </c>
      <c r="D65" s="323" t="n">
        <v>3204</v>
      </c>
      <c r="E65" s="323" t="inlineStr">
        <is>
          <t>Video Production 7-8</t>
        </is>
      </c>
      <c r="F65" s="323" t="inlineStr">
        <is>
          <t>Anonymous</t>
        </is>
      </c>
      <c r="G65" s="323" t="inlineStr">
        <is>
          <t>ST56283</t>
        </is>
      </c>
      <c r="H65" s="323" t="inlineStr">
        <is>
          <t>5(G)</t>
        </is>
      </c>
      <c r="I65" s="323" t="n">
        <v>67</v>
      </c>
    </row>
    <row r="66" ht="16" customHeight="1" s="404">
      <c r="A66" s="322" t="n">
        <v>380</v>
      </c>
      <c r="B66" s="323" t="inlineStr">
        <is>
          <t>WAMS5GT3</t>
        </is>
      </c>
      <c r="C66" s="323" t="inlineStr">
        <is>
          <t>M_WAMS</t>
        </is>
      </c>
      <c r="D66" s="323" t="n">
        <v>3205</v>
      </c>
      <c r="E66" s="323" t="inlineStr">
        <is>
          <t>Video Production 7-8</t>
        </is>
      </c>
      <c r="F66" s="323" t="inlineStr">
        <is>
          <t>Anonymous</t>
        </is>
      </c>
      <c r="G66" s="323" t="inlineStr">
        <is>
          <t>ST56283</t>
        </is>
      </c>
      <c r="H66" s="323" t="inlineStr">
        <is>
          <t>5(G)</t>
        </is>
      </c>
      <c r="I66" s="323" t="n">
        <v>67</v>
      </c>
    </row>
    <row r="67" ht="16" customHeight="1" s="404">
      <c r="A67" s="322" t="n">
        <v>380</v>
      </c>
      <c r="B67" s="323" t="inlineStr">
        <is>
          <t>WAMS4GT1</t>
        </is>
      </c>
      <c r="C67" s="323" t="inlineStr">
        <is>
          <t>M_WAMS</t>
        </is>
      </c>
      <c r="D67" s="323" t="n">
        <v>3203</v>
      </c>
      <c r="E67" s="323" t="inlineStr">
        <is>
          <t>Video Production 7-8</t>
        </is>
      </c>
      <c r="F67" s="323" t="inlineStr">
        <is>
          <t>Anonymous</t>
        </is>
      </c>
      <c r="G67" s="323" t="inlineStr">
        <is>
          <t>ST56283</t>
        </is>
      </c>
      <c r="H67" s="323" t="inlineStr">
        <is>
          <t>4(G)</t>
        </is>
      </c>
      <c r="I67" s="323" t="n">
        <v>67</v>
      </c>
    </row>
    <row r="68" ht="16" customHeight="1" s="404">
      <c r="A68" s="322" t="n">
        <v>380</v>
      </c>
      <c r="B68" s="323" t="inlineStr">
        <is>
          <t>SSCIC1</t>
        </is>
      </c>
      <c r="C68" s="323" t="inlineStr">
        <is>
          <t>M_SCI</t>
        </is>
      </c>
      <c r="D68" s="323" t="n">
        <v>3200</v>
      </c>
      <c r="E68" s="323" t="inlineStr">
        <is>
          <t>Science</t>
        </is>
      </c>
      <c r="F68" s="323" t="inlineStr">
        <is>
          <t>Anonymous</t>
        </is>
      </c>
      <c r="G68" s="323" t="inlineStr">
        <is>
          <t>OT86067</t>
        </is>
      </c>
      <c r="H68" s="323" t="inlineStr">
        <is>
          <t>1(B)</t>
        </is>
      </c>
      <c r="I68" s="323" t="n">
        <v>101</v>
      </c>
    </row>
    <row r="69" ht="16" customHeight="1" s="404">
      <c r="A69" s="322" t="n">
        <v>380</v>
      </c>
      <c r="B69" s="323" t="inlineStr">
        <is>
          <t>SSCIC2</t>
        </is>
      </c>
      <c r="C69" s="323" t="inlineStr">
        <is>
          <t>M_SCI</t>
        </is>
      </c>
      <c r="D69" s="323" t="n">
        <v>3200</v>
      </c>
      <c r="E69" s="323" t="inlineStr">
        <is>
          <t>Science</t>
        </is>
      </c>
      <c r="F69" s="323" t="inlineStr">
        <is>
          <t>Anonymous</t>
        </is>
      </c>
      <c r="G69" s="323" t="inlineStr">
        <is>
          <t>OT86067</t>
        </is>
      </c>
      <c r="H69" s="323" t="inlineStr">
        <is>
          <t>2(B)</t>
        </is>
      </c>
      <c r="I69" s="323" t="n">
        <v>101</v>
      </c>
    </row>
    <row r="70" ht="16" customHeight="1" s="404">
      <c r="A70" s="322" t="n">
        <v>380</v>
      </c>
      <c r="B70" s="323" t="inlineStr">
        <is>
          <t>SSCIC3</t>
        </is>
      </c>
      <c r="C70" s="323" t="inlineStr">
        <is>
          <t>M_SCI</t>
        </is>
      </c>
      <c r="D70" s="323" t="n">
        <v>3200</v>
      </c>
      <c r="E70" s="323" t="inlineStr">
        <is>
          <t>Science</t>
        </is>
      </c>
      <c r="F70" s="323" t="inlineStr">
        <is>
          <t>Anonymous</t>
        </is>
      </c>
      <c r="G70" s="323" t="inlineStr">
        <is>
          <t>OT86067</t>
        </is>
      </c>
      <c r="H70" s="323" t="inlineStr">
        <is>
          <t>1(G)</t>
        </is>
      </c>
      <c r="I70" s="323" t="n">
        <v>101</v>
      </c>
    </row>
    <row r="71" ht="16" customHeight="1" s="404">
      <c r="A71" s="322" t="n">
        <v>380</v>
      </c>
      <c r="B71" s="323" t="inlineStr">
        <is>
          <t>SSCIC4</t>
        </is>
      </c>
      <c r="C71" s="323" t="inlineStr">
        <is>
          <t>M_SCI</t>
        </is>
      </c>
      <c r="D71" s="323" t="n">
        <v>3200</v>
      </c>
      <c r="E71" s="323" t="inlineStr">
        <is>
          <t>Science</t>
        </is>
      </c>
      <c r="F71" s="323" t="inlineStr">
        <is>
          <t>Anonymous</t>
        </is>
      </c>
      <c r="G71" s="323" t="inlineStr">
        <is>
          <t>OT86067</t>
        </is>
      </c>
      <c r="H71" s="323" t="inlineStr">
        <is>
          <t>2(G)</t>
        </is>
      </c>
      <c r="I71" s="323" t="n">
        <v>101</v>
      </c>
    </row>
    <row r="72" ht="16" customHeight="1" s="404">
      <c r="A72" s="322" t="n">
        <v>380</v>
      </c>
      <c r="B72" s="323" t="inlineStr">
        <is>
          <t>SSCIC5</t>
        </is>
      </c>
      <c r="C72" s="323" t="inlineStr">
        <is>
          <t>M_SCI</t>
        </is>
      </c>
      <c r="D72" s="323" t="n">
        <v>3200</v>
      </c>
      <c r="E72" s="323" t="inlineStr">
        <is>
          <t>Science</t>
        </is>
      </c>
      <c r="F72" s="323" t="inlineStr">
        <is>
          <t>Anonymous</t>
        </is>
      </c>
      <c r="G72" s="323" t="inlineStr">
        <is>
          <t>OT86067</t>
        </is>
      </c>
      <c r="H72" s="323" t="inlineStr">
        <is>
          <t>5(G)</t>
        </is>
      </c>
      <c r="I72" s="323" t="n">
        <v>101</v>
      </c>
    </row>
    <row r="73" ht="16" customHeight="1" s="404">
      <c r="A73" s="322" t="n">
        <v>380</v>
      </c>
      <c r="B73" s="323" t="inlineStr">
        <is>
          <t>ASCIC1</t>
        </is>
      </c>
      <c r="C73" s="323" t="inlineStr">
        <is>
          <t>M_SCI</t>
        </is>
      </c>
      <c r="D73" s="323" t="n">
        <v>3200</v>
      </c>
      <c r="E73" s="323" t="inlineStr">
        <is>
          <t>Science</t>
        </is>
      </c>
      <c r="F73" s="323" t="inlineStr">
        <is>
          <t>Anonymous</t>
        </is>
      </c>
      <c r="G73" s="323" t="inlineStr">
        <is>
          <t>CA64692</t>
        </is>
      </c>
      <c r="H73" s="323" t="inlineStr">
        <is>
          <t>1(B)</t>
        </is>
      </c>
      <c r="I73" s="323" t="n">
        <v>301</v>
      </c>
    </row>
    <row r="74" ht="16" customHeight="1" s="404">
      <c r="A74" s="322" t="n">
        <v>380</v>
      </c>
      <c r="B74" s="323" t="inlineStr">
        <is>
          <t>ASCIC2</t>
        </is>
      </c>
      <c r="C74" s="323" t="inlineStr">
        <is>
          <t>M_SCI</t>
        </is>
      </c>
      <c r="D74" s="323" t="n">
        <v>3200</v>
      </c>
      <c r="E74" s="323" t="inlineStr">
        <is>
          <t>Science</t>
        </is>
      </c>
      <c r="F74" s="323" t="inlineStr">
        <is>
          <t>Anonymous</t>
        </is>
      </c>
      <c r="G74" s="323" t="inlineStr">
        <is>
          <t>CA64692</t>
        </is>
      </c>
      <c r="H74" s="323" t="inlineStr">
        <is>
          <t>2(B)</t>
        </is>
      </c>
      <c r="I74" s="323" t="n">
        <v>301</v>
      </c>
    </row>
    <row r="75" ht="16" customHeight="1" s="404">
      <c r="A75" s="322" t="n">
        <v>380</v>
      </c>
      <c r="B75" s="323" t="inlineStr">
        <is>
          <t>ASCIC3</t>
        </is>
      </c>
      <c r="C75" s="323" t="inlineStr">
        <is>
          <t>M_SCI</t>
        </is>
      </c>
      <c r="D75" s="323" t="n">
        <v>3200</v>
      </c>
      <c r="E75" s="323" t="inlineStr">
        <is>
          <t>Science</t>
        </is>
      </c>
      <c r="F75" s="323" t="inlineStr">
        <is>
          <t>Anonymous</t>
        </is>
      </c>
      <c r="G75" s="323" t="inlineStr">
        <is>
          <t>CA64692</t>
        </is>
      </c>
      <c r="H75" s="323" t="inlineStr">
        <is>
          <t>1(G)</t>
        </is>
      </c>
      <c r="I75" s="323" t="n">
        <v>301</v>
      </c>
    </row>
    <row r="76" ht="16" customHeight="1" s="404">
      <c r="A76" s="322" t="n">
        <v>380</v>
      </c>
      <c r="B76" s="323" t="inlineStr">
        <is>
          <t>ASCIC4</t>
        </is>
      </c>
      <c r="C76" s="323" t="inlineStr">
        <is>
          <t>M_SCI</t>
        </is>
      </c>
      <c r="D76" s="323" t="n">
        <v>3200</v>
      </c>
      <c r="E76" s="323" t="inlineStr">
        <is>
          <t>Science</t>
        </is>
      </c>
      <c r="F76" s="323" t="inlineStr">
        <is>
          <t>Anonymous</t>
        </is>
      </c>
      <c r="G76" s="323" t="inlineStr">
        <is>
          <t>CA64692</t>
        </is>
      </c>
      <c r="H76" s="323" t="inlineStr">
        <is>
          <t>2(G)</t>
        </is>
      </c>
      <c r="I76" s="323" t="n">
        <v>301</v>
      </c>
    </row>
    <row r="77" ht="16" customHeight="1" s="404">
      <c r="A77" s="322" t="n">
        <v>380</v>
      </c>
      <c r="B77" s="323" t="inlineStr">
        <is>
          <t>ASCIC5</t>
        </is>
      </c>
      <c r="C77" s="323" t="inlineStr">
        <is>
          <t>M_SCI</t>
        </is>
      </c>
      <c r="D77" s="323" t="n">
        <v>3200</v>
      </c>
      <c r="E77" s="323" t="inlineStr">
        <is>
          <t>Science</t>
        </is>
      </c>
      <c r="F77" s="323" t="inlineStr">
        <is>
          <t>Anonymous</t>
        </is>
      </c>
      <c r="G77" s="323" t="inlineStr">
        <is>
          <t>CA64692</t>
        </is>
      </c>
      <c r="H77" s="323" t="inlineStr">
        <is>
          <t>5(G)</t>
        </is>
      </c>
      <c r="I77" s="323" t="n">
        <v>301</v>
      </c>
    </row>
    <row r="78" ht="16" customHeight="1" s="404">
      <c r="A78" s="322" t="n">
        <v>380</v>
      </c>
      <c r="B78" s="323" t="inlineStr">
        <is>
          <t>MSCIC3</t>
        </is>
      </c>
      <c r="C78" s="323" t="inlineStr">
        <is>
          <t>M_SCI</t>
        </is>
      </c>
      <c r="D78" s="323" t="n">
        <v>3200</v>
      </c>
      <c r="E78" s="323" t="inlineStr">
        <is>
          <t>Science</t>
        </is>
      </c>
      <c r="F78" s="323" t="inlineStr">
        <is>
          <t>Anonymous</t>
        </is>
      </c>
      <c r="G78" s="323" t="inlineStr">
        <is>
          <t>BE68869</t>
        </is>
      </c>
      <c r="H78" s="186" t="inlineStr">
        <is>
          <t>1(G)</t>
        </is>
      </c>
      <c r="I78" s="323" t="n">
        <v>201</v>
      </c>
    </row>
    <row r="79" ht="16" customHeight="1" s="404">
      <c r="A79" s="322" t="n">
        <v>380</v>
      </c>
      <c r="B79" s="323" t="inlineStr">
        <is>
          <t>MSCIC4</t>
        </is>
      </c>
      <c r="C79" s="323" t="inlineStr">
        <is>
          <t>M_SCI</t>
        </is>
      </c>
      <c r="D79" s="323" t="n">
        <v>3200</v>
      </c>
      <c r="E79" s="323" t="inlineStr">
        <is>
          <t>Science</t>
        </is>
      </c>
      <c r="F79" s="323" t="inlineStr">
        <is>
          <t>Anonymous</t>
        </is>
      </c>
      <c r="G79" s="323" t="inlineStr">
        <is>
          <t>BE68869</t>
        </is>
      </c>
      <c r="H79" s="186" t="inlineStr">
        <is>
          <t>2(G)</t>
        </is>
      </c>
      <c r="I79" s="323" t="n">
        <v>201</v>
      </c>
    </row>
    <row r="80" ht="16" customHeight="1" s="404">
      <c r="A80" s="322" t="n">
        <v>380</v>
      </c>
      <c r="B80" s="323" t="inlineStr">
        <is>
          <t>MSCIC5</t>
        </is>
      </c>
      <c r="C80" s="323" t="inlineStr">
        <is>
          <t>M_SCI</t>
        </is>
      </c>
      <c r="D80" s="323" t="n">
        <v>3200</v>
      </c>
      <c r="E80" s="323" t="inlineStr">
        <is>
          <t>Science</t>
        </is>
      </c>
      <c r="F80" s="323" t="inlineStr">
        <is>
          <t>Anonymous</t>
        </is>
      </c>
      <c r="G80" s="323" t="inlineStr">
        <is>
          <t>BE68869</t>
        </is>
      </c>
      <c r="H80" s="186" t="inlineStr">
        <is>
          <t>5(G)</t>
        </is>
      </c>
      <c r="I80" s="323" t="n">
        <v>201</v>
      </c>
    </row>
    <row r="81" ht="16" customHeight="1" s="404">
      <c r="A81" s="322" t="n">
        <v>380</v>
      </c>
      <c r="B81" s="323" t="inlineStr">
        <is>
          <t>MSCIC1</t>
        </is>
      </c>
      <c r="C81" s="323" t="inlineStr">
        <is>
          <t>M_SCI</t>
        </is>
      </c>
      <c r="D81" s="323" t="n">
        <v>3200</v>
      </c>
      <c r="E81" s="323" t="inlineStr">
        <is>
          <t>Science</t>
        </is>
      </c>
      <c r="F81" s="323" t="inlineStr">
        <is>
          <t>Anonymous</t>
        </is>
      </c>
      <c r="G81" s="323" t="inlineStr">
        <is>
          <t>BE68869</t>
        </is>
      </c>
      <c r="H81" s="323" t="inlineStr">
        <is>
          <t>1(B)</t>
        </is>
      </c>
      <c r="I81" s="323" t="n">
        <v>201</v>
      </c>
    </row>
    <row r="82" ht="16" customHeight="1" s="404">
      <c r="A82" s="322" t="n">
        <v>380</v>
      </c>
      <c r="B82" s="323" t="inlineStr">
        <is>
          <t>MSCIC2</t>
        </is>
      </c>
      <c r="C82" s="323" t="inlineStr">
        <is>
          <t>M_SCI</t>
        </is>
      </c>
      <c r="D82" s="323" t="n">
        <v>3200</v>
      </c>
      <c r="E82" s="323" t="inlineStr">
        <is>
          <t>Science</t>
        </is>
      </c>
      <c r="F82" s="323" t="inlineStr">
        <is>
          <t>Anonymous</t>
        </is>
      </c>
      <c r="G82" s="323" t="inlineStr">
        <is>
          <t>BE68869</t>
        </is>
      </c>
      <c r="H82" s="323" t="inlineStr">
        <is>
          <t>2(B)</t>
        </is>
      </c>
      <c r="I82" s="323" t="n">
        <v>201</v>
      </c>
    </row>
    <row r="83" ht="16" customHeight="1" s="404">
      <c r="A83" s="351" t="n">
        <v>380</v>
      </c>
      <c r="B83" s="352" t="inlineStr">
        <is>
          <t>MSPC5</t>
        </is>
      </c>
      <c r="C83" s="352" t="inlineStr">
        <is>
          <t>M_SPN</t>
        </is>
      </c>
      <c r="D83" s="352" t="n">
        <v>3200</v>
      </c>
      <c r="E83" s="352" t="inlineStr">
        <is>
          <t>Spanish</t>
        </is>
      </c>
      <c r="F83" s="323" t="inlineStr">
        <is>
          <t>Anonymous</t>
        </is>
      </c>
      <c r="G83" s="323" t="inlineStr">
        <is>
          <t>GO71463</t>
        </is>
      </c>
      <c r="H83" s="323" t="inlineStr">
        <is>
          <t>5(G)</t>
        </is>
      </c>
      <c r="I83" s="323" t="n">
        <v>202</v>
      </c>
    </row>
    <row r="84" ht="16" customHeight="1" s="404">
      <c r="A84" s="351" t="n">
        <v>380</v>
      </c>
      <c r="B84" s="352" t="inlineStr">
        <is>
          <t>MSPC4</t>
        </is>
      </c>
      <c r="C84" s="352" t="inlineStr">
        <is>
          <t>M_SPN</t>
        </is>
      </c>
      <c r="D84" s="352" t="n">
        <v>3200</v>
      </c>
      <c r="E84" s="352" t="inlineStr">
        <is>
          <t>Spanish</t>
        </is>
      </c>
      <c r="F84" s="323" t="inlineStr">
        <is>
          <t>Anonymous</t>
        </is>
      </c>
      <c r="G84" s="323" t="inlineStr">
        <is>
          <t>GO71463</t>
        </is>
      </c>
      <c r="H84" s="323" t="inlineStr">
        <is>
          <t>2(G)</t>
        </is>
      </c>
      <c r="I84" s="323" t="n">
        <v>202</v>
      </c>
    </row>
    <row r="85" ht="16" customHeight="1" s="404">
      <c r="A85" s="351" t="n">
        <v>380</v>
      </c>
      <c r="B85" s="352" t="inlineStr">
        <is>
          <t>MSPC3</t>
        </is>
      </c>
      <c r="C85" s="352" t="inlineStr">
        <is>
          <t>M_SPN</t>
        </is>
      </c>
      <c r="D85" s="352" t="n">
        <v>3200</v>
      </c>
      <c r="E85" s="352" t="inlineStr">
        <is>
          <t>Spanish</t>
        </is>
      </c>
      <c r="F85" s="323" t="inlineStr">
        <is>
          <t>Anonymous</t>
        </is>
      </c>
      <c r="G85" s="323" t="inlineStr">
        <is>
          <t>GO71463</t>
        </is>
      </c>
      <c r="H85" s="323" t="inlineStr">
        <is>
          <t>1(G)</t>
        </is>
      </c>
      <c r="I85" s="323" t="n">
        <v>202</v>
      </c>
    </row>
    <row r="86" ht="16" customHeight="1" s="404">
      <c r="A86" s="322" t="n">
        <v>380</v>
      </c>
      <c r="B86" s="323" t="inlineStr">
        <is>
          <t>SSPC3</t>
        </is>
      </c>
      <c r="C86" s="323" t="inlineStr">
        <is>
          <t>M_SPN</t>
        </is>
      </c>
      <c r="D86" s="323" t="n">
        <v>3200</v>
      </c>
      <c r="E86" s="323" t="inlineStr">
        <is>
          <t>Spanish</t>
        </is>
      </c>
      <c r="F86" s="323" t="inlineStr">
        <is>
          <t>Anonymous</t>
        </is>
      </c>
      <c r="G86" s="323" t="inlineStr">
        <is>
          <t>AT30756</t>
        </is>
      </c>
      <c r="H86" s="323" t="inlineStr">
        <is>
          <t>1(G)</t>
        </is>
      </c>
      <c r="I86" s="323" t="n">
        <v>105</v>
      </c>
    </row>
    <row r="87" ht="16" customHeight="1" s="404">
      <c r="A87" s="322" t="n">
        <v>380</v>
      </c>
      <c r="B87" s="323" t="inlineStr">
        <is>
          <t>SSPC4</t>
        </is>
      </c>
      <c r="C87" s="323" t="inlineStr">
        <is>
          <t>M_SPN</t>
        </is>
      </c>
      <c r="D87" s="323" t="n">
        <v>3200</v>
      </c>
      <c r="E87" s="323" t="inlineStr">
        <is>
          <t>Spanish</t>
        </is>
      </c>
      <c r="F87" s="323" t="inlineStr">
        <is>
          <t>Anonymous</t>
        </is>
      </c>
      <c r="G87" s="323" t="inlineStr">
        <is>
          <t>AT30756</t>
        </is>
      </c>
      <c r="H87" s="323" t="inlineStr">
        <is>
          <t>2(G)</t>
        </is>
      </c>
      <c r="I87" s="323" t="n">
        <v>105</v>
      </c>
    </row>
    <row r="88" ht="16" customHeight="1" s="404">
      <c r="A88" s="322" t="n">
        <v>380</v>
      </c>
      <c r="B88" s="323" t="inlineStr">
        <is>
          <t>SSPC5</t>
        </is>
      </c>
      <c r="C88" s="323" t="inlineStr">
        <is>
          <t>M_SPN</t>
        </is>
      </c>
      <c r="D88" s="323" t="n">
        <v>3200</v>
      </c>
      <c r="E88" s="323" t="inlineStr">
        <is>
          <t>Spanish</t>
        </is>
      </c>
      <c r="F88" s="323" t="inlineStr">
        <is>
          <t>Anonymous</t>
        </is>
      </c>
      <c r="G88" s="323" t="inlineStr">
        <is>
          <t>AT30756</t>
        </is>
      </c>
      <c r="H88" s="323" t="inlineStr">
        <is>
          <t>5(G)</t>
        </is>
      </c>
      <c r="I88" s="323" t="n">
        <v>105</v>
      </c>
    </row>
    <row r="89" ht="16" customHeight="1" s="404">
      <c r="A89" s="322" t="n">
        <v>380</v>
      </c>
      <c r="B89" s="323" t="inlineStr">
        <is>
          <t>ASPC3</t>
        </is>
      </c>
      <c r="C89" s="323" t="inlineStr">
        <is>
          <t>M_SPN</t>
        </is>
      </c>
      <c r="D89" s="323" t="n">
        <v>3200</v>
      </c>
      <c r="E89" s="323" t="inlineStr">
        <is>
          <t>Spanish</t>
        </is>
      </c>
      <c r="F89" s="323" t="inlineStr">
        <is>
          <t>Anonymous</t>
        </is>
      </c>
      <c r="G89" s="323" t="inlineStr">
        <is>
          <t>LI41605</t>
        </is>
      </c>
      <c r="H89" s="323" t="inlineStr">
        <is>
          <t>1(G)</t>
        </is>
      </c>
      <c r="I89" s="323" t="n">
        <v>306</v>
      </c>
    </row>
    <row r="90" ht="16" customHeight="1" s="404">
      <c r="A90" s="322" t="n">
        <v>380</v>
      </c>
      <c r="B90" s="323" t="inlineStr">
        <is>
          <t>ASPC4</t>
        </is>
      </c>
      <c r="C90" s="323" t="inlineStr">
        <is>
          <t>M_SPN</t>
        </is>
      </c>
      <c r="D90" s="323" t="n">
        <v>3200</v>
      </c>
      <c r="E90" s="323" t="inlineStr">
        <is>
          <t>Spanish</t>
        </is>
      </c>
      <c r="F90" s="323" t="inlineStr">
        <is>
          <t>Anonymous</t>
        </is>
      </c>
      <c r="G90" s="323" t="inlineStr">
        <is>
          <t>LI41605</t>
        </is>
      </c>
      <c r="H90" s="323" t="inlineStr">
        <is>
          <t>2(G)</t>
        </is>
      </c>
      <c r="I90" s="323" t="n">
        <v>306</v>
      </c>
    </row>
    <row r="91" ht="16" customHeight="1" s="404">
      <c r="A91" s="322" t="n">
        <v>380</v>
      </c>
      <c r="B91" s="323" t="inlineStr">
        <is>
          <t>ASPC5</t>
        </is>
      </c>
      <c r="C91" s="323" t="inlineStr">
        <is>
          <t>M_SPN</t>
        </is>
      </c>
      <c r="D91" s="323" t="n">
        <v>3200</v>
      </c>
      <c r="E91" s="323" t="inlineStr">
        <is>
          <t>Spanish</t>
        </is>
      </c>
      <c r="F91" s="323" t="inlineStr">
        <is>
          <t>Anonymous</t>
        </is>
      </c>
      <c r="G91" s="323" t="inlineStr">
        <is>
          <t>LI41605</t>
        </is>
      </c>
      <c r="H91" s="323" t="inlineStr">
        <is>
          <t>5(G)</t>
        </is>
      </c>
      <c r="I91" s="323" t="n">
        <v>306</v>
      </c>
    </row>
    <row r="92" ht="16" customHeight="1" s="404">
      <c r="A92" s="322" t="n">
        <v>380</v>
      </c>
      <c r="B92" s="323" t="inlineStr">
        <is>
          <t>HLTH4BT1</t>
        </is>
      </c>
      <c r="C92" s="323" t="inlineStr">
        <is>
          <t>M_HLTH</t>
        </is>
      </c>
      <c r="D92" s="323" t="n">
        <v>3203</v>
      </c>
      <c r="E92" s="323" t="inlineStr">
        <is>
          <t>Health 7-8</t>
        </is>
      </c>
      <c r="F92" s="323" t="inlineStr">
        <is>
          <t>Anonymous</t>
        </is>
      </c>
      <c r="G92" s="323" t="inlineStr">
        <is>
          <t>MY87708</t>
        </is>
      </c>
      <c r="H92" s="323" t="inlineStr">
        <is>
          <t>4(B)</t>
        </is>
      </c>
      <c r="I92" s="323" t="n">
        <v>61</v>
      </c>
    </row>
    <row r="93" ht="16" customHeight="1" s="404">
      <c r="A93" s="322" t="n">
        <v>380</v>
      </c>
      <c r="B93" s="323" t="inlineStr">
        <is>
          <t>HLTH4BT2</t>
        </is>
      </c>
      <c r="C93" s="323" t="inlineStr">
        <is>
          <t>M_HLTH</t>
        </is>
      </c>
      <c r="D93" s="323" t="n">
        <v>3204</v>
      </c>
      <c r="E93" s="323" t="inlineStr">
        <is>
          <t>Health 7-8</t>
        </is>
      </c>
      <c r="F93" s="323" t="inlineStr">
        <is>
          <t>Anonymous</t>
        </is>
      </c>
      <c r="G93" s="323" t="inlineStr">
        <is>
          <t>MY87708</t>
        </is>
      </c>
      <c r="H93" s="323" t="inlineStr">
        <is>
          <t>4(B)</t>
        </is>
      </c>
      <c r="I93" s="323" t="n">
        <v>61</v>
      </c>
    </row>
    <row r="94" ht="16" customHeight="1" s="404">
      <c r="A94" s="322" t="n">
        <v>380</v>
      </c>
      <c r="B94" s="323" t="inlineStr">
        <is>
          <t>HLTH4BT3</t>
        </is>
      </c>
      <c r="C94" s="323" t="inlineStr">
        <is>
          <t>M_HLTH</t>
        </is>
      </c>
      <c r="D94" s="323" t="n">
        <v>3205</v>
      </c>
      <c r="E94" s="323" t="inlineStr">
        <is>
          <t>Health 7-8</t>
        </is>
      </c>
      <c r="F94" s="323" t="inlineStr">
        <is>
          <t>Anonymous</t>
        </is>
      </c>
      <c r="G94" s="323" t="inlineStr">
        <is>
          <t>MY87708</t>
        </is>
      </c>
      <c r="H94" s="323" t="inlineStr">
        <is>
          <t>4(B)</t>
        </is>
      </c>
      <c r="I94" s="323" t="n">
        <v>61</v>
      </c>
    </row>
    <row r="95" ht="16" customHeight="1" s="404">
      <c r="A95" s="322" t="n">
        <v>380</v>
      </c>
      <c r="B95" s="323" t="inlineStr">
        <is>
          <t>HLTH4GT1</t>
        </is>
      </c>
      <c r="C95" s="323" t="inlineStr">
        <is>
          <t>M_HLTH</t>
        </is>
      </c>
      <c r="D95" s="323" t="n">
        <v>3203</v>
      </c>
      <c r="E95" s="323" t="inlineStr">
        <is>
          <t>Health 7-8</t>
        </is>
      </c>
      <c r="F95" s="323" t="inlineStr">
        <is>
          <t>Anonymous</t>
        </is>
      </c>
      <c r="G95" s="323" t="inlineStr">
        <is>
          <t>MY87708</t>
        </is>
      </c>
      <c r="H95" s="323" t="inlineStr">
        <is>
          <t>4(G)</t>
        </is>
      </c>
      <c r="I95" s="323" t="n">
        <v>61</v>
      </c>
    </row>
    <row r="96" ht="16" customHeight="1" s="404">
      <c r="A96" s="322" t="n">
        <v>380</v>
      </c>
      <c r="B96" s="323" t="inlineStr">
        <is>
          <t>HLTH4GT2</t>
        </is>
      </c>
      <c r="C96" s="323" t="inlineStr">
        <is>
          <t>M_HLTH</t>
        </is>
      </c>
      <c r="D96" s="323" t="n">
        <v>3204</v>
      </c>
      <c r="E96" s="323" t="inlineStr">
        <is>
          <t>Health 7-8</t>
        </is>
      </c>
      <c r="F96" s="323" t="inlineStr">
        <is>
          <t>Anonymous</t>
        </is>
      </c>
      <c r="G96" s="323" t="inlineStr">
        <is>
          <t>MY87708</t>
        </is>
      </c>
      <c r="H96" s="323" t="inlineStr">
        <is>
          <t>4(G)</t>
        </is>
      </c>
      <c r="I96" s="323" t="n">
        <v>61</v>
      </c>
    </row>
    <row r="97" ht="16" customHeight="1" s="404">
      <c r="A97" s="322" t="n">
        <v>380</v>
      </c>
      <c r="B97" s="323" t="inlineStr">
        <is>
          <t>HLTH4GT3</t>
        </is>
      </c>
      <c r="C97" s="323" t="inlineStr">
        <is>
          <t>M_HLTH</t>
        </is>
      </c>
      <c r="D97" s="323" t="n">
        <v>3205</v>
      </c>
      <c r="E97" s="323" t="inlineStr">
        <is>
          <t>Health 7-8</t>
        </is>
      </c>
      <c r="F97" s="323" t="inlineStr">
        <is>
          <t>Anonymous</t>
        </is>
      </c>
      <c r="G97" s="323" t="inlineStr">
        <is>
          <t>MY87708</t>
        </is>
      </c>
      <c r="H97" s="323" t="inlineStr">
        <is>
          <t>4(G)</t>
        </is>
      </c>
      <c r="I97" s="323" t="n">
        <v>61</v>
      </c>
    </row>
    <row r="98" ht="16" customHeight="1" s="404">
      <c r="A98" s="322" t="n">
        <v>380</v>
      </c>
      <c r="B98" s="323" t="inlineStr">
        <is>
          <t>HLTH5BT1</t>
        </is>
      </c>
      <c r="C98" s="323" t="inlineStr">
        <is>
          <t>M_HLTH</t>
        </is>
      </c>
      <c r="D98" s="323" t="n">
        <v>3203</v>
      </c>
      <c r="E98" s="323" t="inlineStr">
        <is>
          <t>Health 7-8</t>
        </is>
      </c>
      <c r="F98" s="323" t="inlineStr">
        <is>
          <t>Anonymous</t>
        </is>
      </c>
      <c r="G98" s="323" t="inlineStr">
        <is>
          <t>MY87708</t>
        </is>
      </c>
      <c r="H98" s="323" t="inlineStr">
        <is>
          <t>5(B)</t>
        </is>
      </c>
      <c r="I98" s="323" t="n">
        <v>61</v>
      </c>
    </row>
    <row r="99" ht="16" customHeight="1" s="404">
      <c r="A99" s="322" t="n">
        <v>380</v>
      </c>
      <c r="B99" s="323" t="inlineStr">
        <is>
          <t>HLTH5BT2</t>
        </is>
      </c>
      <c r="C99" s="323" t="inlineStr">
        <is>
          <t>M_HLTH</t>
        </is>
      </c>
      <c r="D99" s="323" t="n">
        <v>3204</v>
      </c>
      <c r="E99" s="323" t="inlineStr">
        <is>
          <t>Health 7-8</t>
        </is>
      </c>
      <c r="F99" s="323" t="inlineStr">
        <is>
          <t>Anonymous</t>
        </is>
      </c>
      <c r="G99" s="323" t="inlineStr">
        <is>
          <t>MY87708</t>
        </is>
      </c>
      <c r="H99" s="323" t="inlineStr">
        <is>
          <t>5(B)</t>
        </is>
      </c>
      <c r="I99" s="323" t="n">
        <v>61</v>
      </c>
    </row>
    <row r="100" ht="16" customHeight="1" s="404">
      <c r="A100" s="322" t="n">
        <v>380</v>
      </c>
      <c r="B100" s="323" t="inlineStr">
        <is>
          <t>HLTH5BT3</t>
        </is>
      </c>
      <c r="C100" s="323" t="inlineStr">
        <is>
          <t>M_HLTH</t>
        </is>
      </c>
      <c r="D100" s="323" t="n">
        <v>3205</v>
      </c>
      <c r="E100" s="323" t="inlineStr">
        <is>
          <t>Health 7-8</t>
        </is>
      </c>
      <c r="F100" s="323" t="inlineStr">
        <is>
          <t>Anonymous</t>
        </is>
      </c>
      <c r="G100" s="323" t="inlineStr">
        <is>
          <t>MY87708</t>
        </is>
      </c>
      <c r="H100" s="323" t="inlineStr">
        <is>
          <t>5(B)</t>
        </is>
      </c>
      <c r="I100" s="323" t="n">
        <v>61</v>
      </c>
    </row>
    <row r="101" ht="16" customHeight="1" s="404">
      <c r="A101" s="322" t="n">
        <v>380</v>
      </c>
      <c r="B101" s="323" t="inlineStr">
        <is>
          <t>HLTH5GT1</t>
        </is>
      </c>
      <c r="C101" s="323" t="inlineStr">
        <is>
          <t>M_HLTH</t>
        </is>
      </c>
      <c r="D101" s="323" t="n">
        <v>3203</v>
      </c>
      <c r="E101" s="323" t="inlineStr">
        <is>
          <t>Health 7-8</t>
        </is>
      </c>
      <c r="F101" s="323" t="inlineStr">
        <is>
          <t>Anonymous</t>
        </is>
      </c>
      <c r="G101" s="323" t="inlineStr">
        <is>
          <t>MY87708</t>
        </is>
      </c>
      <c r="H101" s="323" t="inlineStr">
        <is>
          <t>5(G)</t>
        </is>
      </c>
      <c r="I101" s="323" t="n">
        <v>61</v>
      </c>
    </row>
    <row r="102" ht="16" customHeight="1" s="404">
      <c r="A102" s="322" t="n">
        <v>380</v>
      </c>
      <c r="B102" s="323" t="inlineStr">
        <is>
          <t>HLTH5GT2</t>
        </is>
      </c>
      <c r="C102" s="323" t="inlineStr">
        <is>
          <t>M_HLTH</t>
        </is>
      </c>
      <c r="D102" s="323" t="n">
        <v>3204</v>
      </c>
      <c r="E102" s="323" t="inlineStr">
        <is>
          <t>Health 7-8</t>
        </is>
      </c>
      <c r="F102" s="323" t="inlineStr">
        <is>
          <t>Anonymous</t>
        </is>
      </c>
      <c r="G102" s="323" t="inlineStr">
        <is>
          <t>MY87708</t>
        </is>
      </c>
      <c r="H102" s="323" t="inlineStr">
        <is>
          <t>5(G)</t>
        </is>
      </c>
      <c r="I102" s="323" t="n">
        <v>61</v>
      </c>
    </row>
    <row r="103" ht="16" customHeight="1" s="404">
      <c r="A103" s="322" t="n">
        <v>380</v>
      </c>
      <c r="B103" s="323" t="inlineStr">
        <is>
          <t>HLTH5GT3</t>
        </is>
      </c>
      <c r="C103" s="323" t="inlineStr">
        <is>
          <t>M_HLTH</t>
        </is>
      </c>
      <c r="D103" s="323" t="n">
        <v>3205</v>
      </c>
      <c r="E103" s="323" t="inlineStr">
        <is>
          <t>Health 7-8</t>
        </is>
      </c>
      <c r="F103" s="323" t="inlineStr">
        <is>
          <t>Anonymous</t>
        </is>
      </c>
      <c r="G103" s="323" t="inlineStr">
        <is>
          <t>MY87708</t>
        </is>
      </c>
      <c r="H103" s="323" t="inlineStr">
        <is>
          <t>5(G)</t>
        </is>
      </c>
      <c r="I103" s="323" t="n">
        <v>61</v>
      </c>
    </row>
    <row r="104" ht="16" customHeight="1" s="404">
      <c r="A104" s="322" t="n">
        <v>380</v>
      </c>
      <c r="B104" s="323" t="inlineStr">
        <is>
          <t>RDGC1</t>
        </is>
      </c>
      <c r="C104" s="323" t="inlineStr">
        <is>
          <t>M_RDG</t>
        </is>
      </c>
      <c r="D104" s="323" t="n">
        <v>3200</v>
      </c>
      <c r="E104" s="323" t="inlineStr">
        <is>
          <t>Reading</t>
        </is>
      </c>
      <c r="F104" s="323" t="inlineStr">
        <is>
          <t>Anonymous</t>
        </is>
      </c>
      <c r="G104" s="323" t="inlineStr">
        <is>
          <t>GU99313</t>
        </is>
      </c>
      <c r="H104" s="323" t="inlineStr">
        <is>
          <t>3(B-G)</t>
        </is>
      </c>
      <c r="I104" s="323" t="n">
        <v>71</v>
      </c>
    </row>
    <row r="105" ht="16" customHeight="1" s="404">
      <c r="A105" s="322" t="n">
        <v>380</v>
      </c>
      <c r="B105" s="323" t="inlineStr">
        <is>
          <t>RDGC2</t>
        </is>
      </c>
      <c r="C105" s="323" t="inlineStr">
        <is>
          <t>M_RDG</t>
        </is>
      </c>
      <c r="D105" s="323" t="n">
        <v>3200</v>
      </c>
      <c r="E105" s="323" t="inlineStr">
        <is>
          <t>Reading</t>
        </is>
      </c>
      <c r="F105" s="323" t="inlineStr">
        <is>
          <t>Anonymous</t>
        </is>
      </c>
      <c r="G105" s="323" t="inlineStr">
        <is>
          <t>GU99313</t>
        </is>
      </c>
      <c r="H105" s="323" t="inlineStr">
        <is>
          <t>4(B-G)</t>
        </is>
      </c>
      <c r="I105" s="323" t="n">
        <v>71</v>
      </c>
    </row>
    <row r="106" ht="16" customHeight="1" s="404">
      <c r="A106" s="322" t="n">
        <v>380</v>
      </c>
      <c r="B106" s="323" t="inlineStr">
        <is>
          <t>RDGINC</t>
        </is>
      </c>
      <c r="C106" s="323" t="inlineStr">
        <is>
          <t>M_RDG</t>
        </is>
      </c>
      <c r="D106" s="323" t="n">
        <v>3200</v>
      </c>
      <c r="E106" s="323" t="inlineStr">
        <is>
          <t>Reading</t>
        </is>
      </c>
      <c r="F106" s="323" t="inlineStr">
        <is>
          <t>Anonymous</t>
        </is>
      </c>
      <c r="G106" s="323" t="inlineStr">
        <is>
          <t>GU99313</t>
        </is>
      </c>
      <c r="H106" s="323" t="inlineStr">
        <is>
          <t>2(B-G)</t>
        </is>
      </c>
      <c r="I106" s="323" t="n">
        <v>71</v>
      </c>
    </row>
    <row r="107" ht="16" customHeight="1" s="404">
      <c r="A107" s="322" t="n">
        <v>380</v>
      </c>
      <c r="B107" s="323" t="inlineStr">
        <is>
          <t>FITPE14BT1</t>
        </is>
      </c>
      <c r="C107" s="323" t="inlineStr">
        <is>
          <t>M_FIT</t>
        </is>
      </c>
      <c r="D107" s="323" t="n">
        <v>3203</v>
      </c>
      <c r="E107" s="323" t="inlineStr">
        <is>
          <t>Physical Education 7-8</t>
        </is>
      </c>
      <c r="F107" s="323" t="inlineStr">
        <is>
          <t>Anonymous</t>
        </is>
      </c>
      <c r="G107" s="323" t="inlineStr">
        <is>
          <t>JU64155</t>
        </is>
      </c>
      <c r="H107" s="323" t="inlineStr">
        <is>
          <t>4(B)</t>
        </is>
      </c>
      <c r="I107" s="323" t="inlineStr">
        <is>
          <t>GYM</t>
        </is>
      </c>
    </row>
    <row r="108" ht="16" customHeight="1" s="404">
      <c r="A108" s="322" t="n">
        <v>380</v>
      </c>
      <c r="B108" s="323" t="inlineStr">
        <is>
          <t>FITPE14BT2</t>
        </is>
      </c>
      <c r="C108" s="323" t="inlineStr">
        <is>
          <t>M_FIT</t>
        </is>
      </c>
      <c r="D108" s="323" t="n">
        <v>3204</v>
      </c>
      <c r="E108" s="323" t="inlineStr">
        <is>
          <t>Physical Education 7-8</t>
        </is>
      </c>
      <c r="F108" s="323" t="inlineStr">
        <is>
          <t>Anonymous</t>
        </is>
      </c>
      <c r="G108" s="323" t="inlineStr">
        <is>
          <t>JU64155</t>
        </is>
      </c>
      <c r="H108" s="323" t="inlineStr">
        <is>
          <t>4(B)</t>
        </is>
      </c>
      <c r="I108" s="323" t="inlineStr">
        <is>
          <t>GYM</t>
        </is>
      </c>
    </row>
    <row r="109" ht="16" customHeight="1" s="404">
      <c r="A109" s="322" t="n">
        <v>380</v>
      </c>
      <c r="B109" s="323" t="inlineStr">
        <is>
          <t>FITPE14BT3</t>
        </is>
      </c>
      <c r="C109" s="323" t="inlineStr">
        <is>
          <t>M_FIT</t>
        </is>
      </c>
      <c r="D109" s="323" t="n">
        <v>3205</v>
      </c>
      <c r="E109" s="323" t="inlineStr">
        <is>
          <t>Physical Education 7-8</t>
        </is>
      </c>
      <c r="F109" s="323" t="inlineStr">
        <is>
          <t>Anonymous</t>
        </is>
      </c>
      <c r="G109" s="323" t="inlineStr">
        <is>
          <t>JU64155</t>
        </is>
      </c>
      <c r="H109" s="323" t="inlineStr">
        <is>
          <t>4(B)</t>
        </is>
      </c>
      <c r="I109" s="323" t="inlineStr">
        <is>
          <t>GYM</t>
        </is>
      </c>
    </row>
    <row r="110" ht="16" customHeight="1" s="404">
      <c r="A110" s="322" t="n">
        <v>380</v>
      </c>
      <c r="B110" s="323" t="inlineStr">
        <is>
          <t>FITPE14GT1</t>
        </is>
      </c>
      <c r="C110" s="323" t="inlineStr">
        <is>
          <t>M_FIT</t>
        </is>
      </c>
      <c r="D110" s="323" t="n">
        <v>3203</v>
      </c>
      <c r="E110" s="323" t="inlineStr">
        <is>
          <t>Physical Education 7-8</t>
        </is>
      </c>
      <c r="F110" s="323" t="inlineStr">
        <is>
          <t>Anonymous</t>
        </is>
      </c>
      <c r="G110" s="323" t="inlineStr">
        <is>
          <t>JU64155</t>
        </is>
      </c>
      <c r="H110" s="323" t="inlineStr">
        <is>
          <t>4(G)</t>
        </is>
      </c>
      <c r="I110" s="323" t="inlineStr">
        <is>
          <t>GYM</t>
        </is>
      </c>
    </row>
    <row r="111" ht="16" customHeight="1" s="404">
      <c r="A111" s="322" t="n">
        <v>380</v>
      </c>
      <c r="B111" s="323" t="inlineStr">
        <is>
          <t>FITPE14GT2</t>
        </is>
      </c>
      <c r="C111" s="323" t="inlineStr">
        <is>
          <t>M_FIT</t>
        </is>
      </c>
      <c r="D111" s="323" t="n">
        <v>3204</v>
      </c>
      <c r="E111" s="323" t="inlineStr">
        <is>
          <t>Physical Education 7-8</t>
        </is>
      </c>
      <c r="F111" s="323" t="inlineStr">
        <is>
          <t>Anonymous</t>
        </is>
      </c>
      <c r="G111" s="323" t="inlineStr">
        <is>
          <t>JU64155</t>
        </is>
      </c>
      <c r="H111" s="323" t="inlineStr">
        <is>
          <t>4(G)</t>
        </is>
      </c>
      <c r="I111" s="323" t="inlineStr">
        <is>
          <t>GYM</t>
        </is>
      </c>
    </row>
    <row r="112" ht="16" customHeight="1" s="404">
      <c r="A112" s="322" t="n">
        <v>380</v>
      </c>
      <c r="B112" s="323" t="inlineStr">
        <is>
          <t>FITPE14GT3</t>
        </is>
      </c>
      <c r="C112" s="323" t="inlineStr">
        <is>
          <t>M_FIT</t>
        </is>
      </c>
      <c r="D112" s="323" t="n">
        <v>3205</v>
      </c>
      <c r="E112" s="323" t="inlineStr">
        <is>
          <t>Physical Education 7-8</t>
        </is>
      </c>
      <c r="F112" s="323" t="inlineStr">
        <is>
          <t>Anonymous</t>
        </is>
      </c>
      <c r="G112" s="323" t="inlineStr">
        <is>
          <t>JU64155</t>
        </is>
      </c>
      <c r="H112" s="323" t="inlineStr">
        <is>
          <t>4(G)</t>
        </is>
      </c>
      <c r="I112" s="323" t="inlineStr">
        <is>
          <t>GYM</t>
        </is>
      </c>
    </row>
    <row r="113" ht="16" customHeight="1" s="404">
      <c r="A113" s="322" t="n">
        <v>380</v>
      </c>
      <c r="B113" s="323" t="inlineStr">
        <is>
          <t>FITPE24BT2</t>
        </is>
      </c>
      <c r="C113" s="323" t="inlineStr">
        <is>
          <t>M_FIT</t>
        </is>
      </c>
      <c r="D113" s="323" t="n">
        <v>3204</v>
      </c>
      <c r="E113" s="323" t="inlineStr">
        <is>
          <t>Physical Education 7-8</t>
        </is>
      </c>
      <c r="F113" s="323" t="inlineStr">
        <is>
          <t>Anonymous</t>
        </is>
      </c>
      <c r="G113" s="323" t="inlineStr">
        <is>
          <t>GY03059</t>
        </is>
      </c>
      <c r="H113" s="323" t="inlineStr">
        <is>
          <t>4(B)</t>
        </is>
      </c>
      <c r="I113" s="323" t="inlineStr">
        <is>
          <t>GYM1</t>
        </is>
      </c>
    </row>
    <row r="114" ht="16" customHeight="1" s="404">
      <c r="A114" s="322" t="n">
        <v>380</v>
      </c>
      <c r="B114" s="323" t="inlineStr">
        <is>
          <t>FITPE24BT3</t>
        </is>
      </c>
      <c r="C114" s="323" t="inlineStr">
        <is>
          <t>M_FIT</t>
        </is>
      </c>
      <c r="D114" s="323" t="n">
        <v>3205</v>
      </c>
      <c r="E114" s="323" t="inlineStr">
        <is>
          <t>Physical Education 7-8</t>
        </is>
      </c>
      <c r="F114" s="323" t="inlineStr">
        <is>
          <t>Anonymous</t>
        </is>
      </c>
      <c r="G114" s="323" t="inlineStr">
        <is>
          <t>GY03059</t>
        </is>
      </c>
      <c r="H114" s="323" t="inlineStr">
        <is>
          <t>4(B)</t>
        </is>
      </c>
      <c r="I114" s="323" t="inlineStr">
        <is>
          <t>GYM1</t>
        </is>
      </c>
    </row>
    <row r="115" ht="16" customHeight="1" s="404">
      <c r="A115" s="322" t="n">
        <v>380</v>
      </c>
      <c r="B115" s="323" t="inlineStr">
        <is>
          <t>FITPE24GT2</t>
        </is>
      </c>
      <c r="C115" s="323" t="inlineStr">
        <is>
          <t>M_FIT</t>
        </is>
      </c>
      <c r="D115" s="323" t="n">
        <v>3204</v>
      </c>
      <c r="E115" s="323" t="inlineStr">
        <is>
          <t>Physical Education 7-8</t>
        </is>
      </c>
      <c r="F115" s="323" t="inlineStr">
        <is>
          <t>Anonymous</t>
        </is>
      </c>
      <c r="G115" s="323" t="inlineStr">
        <is>
          <t>GY03059</t>
        </is>
      </c>
      <c r="H115" s="323" t="inlineStr">
        <is>
          <t>4(G)</t>
        </is>
      </c>
      <c r="I115" s="323" t="inlineStr">
        <is>
          <t>GYM1</t>
        </is>
      </c>
    </row>
    <row r="116" ht="16" customHeight="1" s="404">
      <c r="A116" s="322" t="n">
        <v>380</v>
      </c>
      <c r="B116" s="323" t="inlineStr">
        <is>
          <t>FITPE24GT3</t>
        </is>
      </c>
      <c r="C116" s="323" t="inlineStr">
        <is>
          <t>M_FIT</t>
        </is>
      </c>
      <c r="D116" s="323" t="n">
        <v>3205</v>
      </c>
      <c r="E116" s="323" t="inlineStr">
        <is>
          <t>Physical Education 7-8</t>
        </is>
      </c>
      <c r="F116" s="323" t="inlineStr">
        <is>
          <t>Anonymous</t>
        </is>
      </c>
      <c r="G116" s="323" t="inlineStr">
        <is>
          <t>GY03059</t>
        </is>
      </c>
      <c r="H116" s="323" t="inlineStr">
        <is>
          <t>4(G)</t>
        </is>
      </c>
      <c r="I116" s="323" t="inlineStr">
        <is>
          <t>GYM1</t>
        </is>
      </c>
    </row>
    <row r="117" ht="16" customHeight="1" s="404">
      <c r="A117" s="322" t="n">
        <v>380</v>
      </c>
      <c r="B117" s="323" t="inlineStr">
        <is>
          <t>FITPE25BT2</t>
        </is>
      </c>
      <c r="C117" s="323" t="inlineStr">
        <is>
          <t>M_FIT</t>
        </is>
      </c>
      <c r="D117" s="323" t="n">
        <v>3204</v>
      </c>
      <c r="E117" s="323" t="inlineStr">
        <is>
          <t>Physical Education 7-8</t>
        </is>
      </c>
      <c r="F117" s="323" t="inlineStr">
        <is>
          <t>Anonymous</t>
        </is>
      </c>
      <c r="G117" s="323" t="inlineStr">
        <is>
          <t>GY03059</t>
        </is>
      </c>
      <c r="H117" s="323" t="inlineStr">
        <is>
          <t>5(B)</t>
        </is>
      </c>
      <c r="I117" s="323" t="inlineStr">
        <is>
          <t>GYM</t>
        </is>
      </c>
    </row>
    <row r="118" ht="16" customHeight="1" s="404">
      <c r="A118" s="322" t="n">
        <v>380</v>
      </c>
      <c r="B118" s="323" t="inlineStr">
        <is>
          <t>FITPE25BT3</t>
        </is>
      </c>
      <c r="C118" s="323" t="inlineStr">
        <is>
          <t>M_FIT</t>
        </is>
      </c>
      <c r="D118" s="323" t="n">
        <v>3205</v>
      </c>
      <c r="E118" s="323" t="inlineStr">
        <is>
          <t>Physical Education 7-8</t>
        </is>
      </c>
      <c r="F118" s="323" t="inlineStr">
        <is>
          <t>Anonymous</t>
        </is>
      </c>
      <c r="G118" s="323" t="inlineStr">
        <is>
          <t>GY03059</t>
        </is>
      </c>
      <c r="H118" s="323" t="inlineStr">
        <is>
          <t>5(B)</t>
        </is>
      </c>
      <c r="I118" s="323" t="inlineStr">
        <is>
          <t>GYM</t>
        </is>
      </c>
    </row>
    <row r="119" ht="16" customHeight="1" s="404">
      <c r="A119" s="322" t="n">
        <v>380</v>
      </c>
      <c r="B119" s="323" t="inlineStr">
        <is>
          <t>FITPE25GT2</t>
        </is>
      </c>
      <c r="C119" s="323" t="inlineStr">
        <is>
          <t>M_FIT</t>
        </is>
      </c>
      <c r="D119" s="323" t="n">
        <v>3204</v>
      </c>
      <c r="E119" s="323" t="inlineStr">
        <is>
          <t>Physical Education 7-8</t>
        </is>
      </c>
      <c r="F119" s="323" t="inlineStr">
        <is>
          <t>Anonymous</t>
        </is>
      </c>
      <c r="G119" s="323" t="inlineStr">
        <is>
          <t>GY03059</t>
        </is>
      </c>
      <c r="H119" s="323" t="inlineStr">
        <is>
          <t>5(G)</t>
        </is>
      </c>
      <c r="I119" s="323" t="inlineStr">
        <is>
          <t>GYM1</t>
        </is>
      </c>
    </row>
    <row r="120" ht="16" customHeight="1" s="404">
      <c r="A120" s="322" t="n">
        <v>380</v>
      </c>
      <c r="B120" s="323" t="inlineStr">
        <is>
          <t>FITPE25GT3</t>
        </is>
      </c>
      <c r="C120" s="323" t="inlineStr">
        <is>
          <t>M_FIT</t>
        </is>
      </c>
      <c r="D120" s="323" t="n">
        <v>3205</v>
      </c>
      <c r="E120" s="323" t="inlineStr">
        <is>
          <t>Physical Education 7-8</t>
        </is>
      </c>
      <c r="F120" s="323" t="inlineStr">
        <is>
          <t>Anonymous</t>
        </is>
      </c>
      <c r="G120" s="323" t="inlineStr">
        <is>
          <t>GY03059</t>
        </is>
      </c>
      <c r="H120" s="323" t="inlineStr">
        <is>
          <t>5(G)</t>
        </is>
      </c>
      <c r="I120" s="323" t="inlineStr">
        <is>
          <t>GYM1</t>
        </is>
      </c>
    </row>
    <row r="121" ht="16" customHeight="1" s="404">
      <c r="A121" s="322" t="n">
        <v>380</v>
      </c>
      <c r="B121" s="323" t="inlineStr">
        <is>
          <t>FITPE25BT1</t>
        </is>
      </c>
      <c r="C121" s="323" t="inlineStr">
        <is>
          <t>M_FIT</t>
        </is>
      </c>
      <c r="D121" s="323" t="n">
        <v>3203</v>
      </c>
      <c r="E121" s="323" t="inlineStr">
        <is>
          <t>Physical Education 7-8</t>
        </is>
      </c>
      <c r="F121" s="323" t="inlineStr">
        <is>
          <t>Anonymous</t>
        </is>
      </c>
      <c r="G121" s="323" t="inlineStr">
        <is>
          <t>PI67534</t>
        </is>
      </c>
      <c r="H121" s="323" t="inlineStr">
        <is>
          <t>5(B)</t>
        </is>
      </c>
      <c r="I121" s="323" t="inlineStr">
        <is>
          <t>GYM1</t>
        </is>
      </c>
    </row>
    <row r="122" ht="16" customHeight="1" s="404">
      <c r="A122" s="322" t="n">
        <v>380</v>
      </c>
      <c r="B122" s="323" t="inlineStr">
        <is>
          <t>FITPE25GT1</t>
        </is>
      </c>
      <c r="C122" s="323" t="inlineStr">
        <is>
          <t>M_FIT</t>
        </is>
      </c>
      <c r="D122" s="323" t="n">
        <v>3203</v>
      </c>
      <c r="E122" s="323" t="inlineStr">
        <is>
          <t>Physical Education 7-8</t>
        </is>
      </c>
      <c r="F122" s="323" t="inlineStr">
        <is>
          <t>Anonymous</t>
        </is>
      </c>
      <c r="G122" s="323" t="inlineStr">
        <is>
          <t>PI67534</t>
        </is>
      </c>
      <c r="H122" s="323" t="inlineStr">
        <is>
          <t>5(G)</t>
        </is>
      </c>
      <c r="I122" s="323" t="inlineStr">
        <is>
          <t>GYM1</t>
        </is>
      </c>
    </row>
    <row r="123" ht="16" customHeight="1" s="404">
      <c r="A123" s="322" t="n">
        <v>380</v>
      </c>
      <c r="B123" s="323" t="inlineStr">
        <is>
          <t>FITPE24BT1</t>
        </is>
      </c>
      <c r="C123" s="323" t="inlineStr">
        <is>
          <t>M_FIT</t>
        </is>
      </c>
      <c r="D123" s="323" t="n">
        <v>3203</v>
      </c>
      <c r="E123" s="323" t="inlineStr">
        <is>
          <t>Physical Education 7-8</t>
        </is>
      </c>
      <c r="F123" s="323" t="inlineStr">
        <is>
          <t>Anonymous</t>
        </is>
      </c>
      <c r="G123" s="323" t="inlineStr">
        <is>
          <t>PI67534</t>
        </is>
      </c>
      <c r="H123" s="323" t="inlineStr">
        <is>
          <t>4(B)</t>
        </is>
      </c>
      <c r="I123" s="323" t="inlineStr">
        <is>
          <t>GYM1</t>
        </is>
      </c>
    </row>
    <row r="124" ht="16" customHeight="1" s="404">
      <c r="A124" s="322" t="n">
        <v>380</v>
      </c>
      <c r="B124" s="323" t="inlineStr">
        <is>
          <t>FITPE24GT1</t>
        </is>
      </c>
      <c r="C124" s="323" t="inlineStr">
        <is>
          <t>M_FIT</t>
        </is>
      </c>
      <c r="D124" s="323" t="n">
        <v>3203</v>
      </c>
      <c r="E124" s="323" t="inlineStr">
        <is>
          <t>Physical Education 7-8</t>
        </is>
      </c>
      <c r="F124" s="323" t="inlineStr">
        <is>
          <t>Anonymous</t>
        </is>
      </c>
      <c r="G124" s="323" t="inlineStr">
        <is>
          <t>PI67534</t>
        </is>
      </c>
      <c r="H124" s="323" t="inlineStr">
        <is>
          <t>4(G)</t>
        </is>
      </c>
      <c r="I124" s="323" t="inlineStr">
        <is>
          <t>GYM1</t>
        </is>
      </c>
    </row>
    <row r="125" ht="16" customHeight="1" s="404">
      <c r="A125" s="322" t="n">
        <v>380</v>
      </c>
      <c r="B125" s="323" t="inlineStr">
        <is>
          <t>AINCALT1</t>
        </is>
      </c>
      <c r="C125" s="323" t="inlineStr">
        <is>
          <t>M_INC_78MTH</t>
        </is>
      </c>
      <c r="D125" s="323" t="n">
        <v>3203</v>
      </c>
      <c r="E125" s="323" t="inlineStr">
        <is>
          <t>Individual Needs Math</t>
        </is>
      </c>
      <c r="F125" s="323" t="inlineStr">
        <is>
          <t>Anonymous</t>
        </is>
      </c>
      <c r="G125" s="323" t="inlineStr">
        <is>
          <t>LA31610</t>
        </is>
      </c>
      <c r="H125" s="323" t="inlineStr">
        <is>
          <t>4(B)</t>
        </is>
      </c>
      <c r="I125" s="323" t="n">
        <v>305</v>
      </c>
    </row>
    <row r="126" ht="16" customHeight="1" s="404">
      <c r="A126" s="322" t="n">
        <v>380</v>
      </c>
      <c r="B126" s="323" t="inlineStr">
        <is>
          <t>AINCALT2</t>
        </is>
      </c>
      <c r="C126" s="323" t="inlineStr">
        <is>
          <t>M_INC_78MTH</t>
        </is>
      </c>
      <c r="D126" s="323" t="n">
        <v>3204</v>
      </c>
      <c r="E126" s="323" t="inlineStr">
        <is>
          <t>Individual Needs Math</t>
        </is>
      </c>
      <c r="F126" s="323" t="inlineStr">
        <is>
          <t>Anonymous</t>
        </is>
      </c>
      <c r="G126" s="323" t="inlineStr">
        <is>
          <t>LA31610</t>
        </is>
      </c>
      <c r="H126" s="323" t="inlineStr">
        <is>
          <t>4(B)</t>
        </is>
      </c>
      <c r="I126" s="323" t="n">
        <v>305</v>
      </c>
    </row>
    <row r="127" ht="16" customHeight="1" s="404">
      <c r="A127" s="322" t="n">
        <v>380</v>
      </c>
      <c r="B127" s="323" t="inlineStr">
        <is>
          <t>AINCALT3</t>
        </is>
      </c>
      <c r="C127" s="323" t="inlineStr">
        <is>
          <t>M_INC_78MTH</t>
        </is>
      </c>
      <c r="D127" s="323" t="n">
        <v>3205</v>
      </c>
      <c r="E127" s="323" t="inlineStr">
        <is>
          <t>Individual Needs Math</t>
        </is>
      </c>
      <c r="F127" s="323" t="inlineStr">
        <is>
          <t>Anonymous</t>
        </is>
      </c>
      <c r="G127" s="323" t="inlineStr">
        <is>
          <t>LA31610</t>
        </is>
      </c>
      <c r="H127" s="323" t="inlineStr">
        <is>
          <t>4(B)</t>
        </is>
      </c>
      <c r="I127" s="323" t="n">
        <v>305</v>
      </c>
    </row>
    <row r="128" ht="16" customHeight="1" s="404">
      <c r="A128" s="322" t="n">
        <v>380</v>
      </c>
      <c r="B128" s="323" t="inlineStr">
        <is>
          <t>SINCVGT1</t>
        </is>
      </c>
      <c r="C128" s="323" t="inlineStr">
        <is>
          <t>M_INC_78MTH</t>
        </is>
      </c>
      <c r="D128" s="323" t="n">
        <v>3203</v>
      </c>
      <c r="E128" s="323" t="inlineStr">
        <is>
          <t>Individual Needs Math</t>
        </is>
      </c>
      <c r="F128" s="323" t="inlineStr">
        <is>
          <t>Anonymous</t>
        </is>
      </c>
      <c r="G128" s="323" t="inlineStr">
        <is>
          <t>GR32479</t>
        </is>
      </c>
      <c r="H128" s="323" t="inlineStr">
        <is>
          <t>5(B)</t>
        </is>
      </c>
      <c r="I128" s="323" t="n">
        <v>106</v>
      </c>
    </row>
    <row r="129" ht="16" customHeight="1" s="404">
      <c r="A129" s="322" t="n">
        <v>380</v>
      </c>
      <c r="B129" s="323" t="inlineStr">
        <is>
          <t>SINCVGT2</t>
        </is>
      </c>
      <c r="C129" s="323" t="inlineStr">
        <is>
          <t>M_INC_78MTH</t>
        </is>
      </c>
      <c r="D129" s="323" t="n">
        <v>3204</v>
      </c>
      <c r="E129" s="323" t="inlineStr">
        <is>
          <t>Individual Needs Math</t>
        </is>
      </c>
      <c r="F129" s="323" t="inlineStr">
        <is>
          <t>Anonymous</t>
        </is>
      </c>
      <c r="G129" s="323" t="inlineStr">
        <is>
          <t>GR32479</t>
        </is>
      </c>
      <c r="H129" s="323" t="inlineStr">
        <is>
          <t>5(B)</t>
        </is>
      </c>
      <c r="I129" s="323" t="n">
        <v>106</v>
      </c>
    </row>
    <row r="130" ht="16" customHeight="1" s="404">
      <c r="A130" s="322" t="n">
        <v>380</v>
      </c>
      <c r="B130" s="323" t="inlineStr">
        <is>
          <t>SINCVGT3</t>
        </is>
      </c>
      <c r="C130" s="323" t="inlineStr">
        <is>
          <t>M_INC_78MTH</t>
        </is>
      </c>
      <c r="D130" s="323" t="n">
        <v>3205</v>
      </c>
      <c r="E130" s="323" t="inlineStr">
        <is>
          <t>Individual Needs Math</t>
        </is>
      </c>
      <c r="F130" s="323" t="inlineStr">
        <is>
          <t>Anonymous</t>
        </is>
      </c>
      <c r="G130" s="323" t="inlineStr">
        <is>
          <t>GR32479</t>
        </is>
      </c>
      <c r="H130" s="323" t="inlineStr">
        <is>
          <t>5(B)</t>
        </is>
      </c>
      <c r="I130" s="323" t="n">
        <v>106</v>
      </c>
    </row>
    <row r="131" ht="16" customHeight="1" s="404">
      <c r="A131" s="322" t="n">
        <v>380</v>
      </c>
      <c r="B131" s="323" t="inlineStr">
        <is>
          <t>MINCKPT1</t>
        </is>
      </c>
      <c r="C131" s="323" t="inlineStr">
        <is>
          <t>M_INC_78MTH</t>
        </is>
      </c>
      <c r="D131" s="323" t="n">
        <v>3203</v>
      </c>
      <c r="E131" s="323" t="inlineStr">
        <is>
          <t>Individual Needs Math</t>
        </is>
      </c>
      <c r="F131" s="323" t="inlineStr">
        <is>
          <t>Anonymous</t>
        </is>
      </c>
      <c r="G131" s="323" t="inlineStr">
        <is>
          <t>PA83787</t>
        </is>
      </c>
      <c r="H131" s="323" t="inlineStr">
        <is>
          <t>4(G)</t>
        </is>
      </c>
      <c r="I131" s="323" t="n">
        <v>205</v>
      </c>
    </row>
    <row r="132" ht="16" customHeight="1" s="404">
      <c r="A132" s="322" t="n">
        <v>380</v>
      </c>
      <c r="B132" s="323" t="inlineStr">
        <is>
          <t>MINCKPT2</t>
        </is>
      </c>
      <c r="C132" s="323" t="inlineStr">
        <is>
          <t>M_INC_78MTH</t>
        </is>
      </c>
      <c r="D132" s="323" t="n">
        <v>3204</v>
      </c>
      <c r="E132" s="323" t="inlineStr">
        <is>
          <t>Individual Needs Math</t>
        </is>
      </c>
      <c r="F132" s="323" t="inlineStr">
        <is>
          <t>Anonymous</t>
        </is>
      </c>
      <c r="G132" s="323" t="inlineStr">
        <is>
          <t>PA83787</t>
        </is>
      </c>
      <c r="H132" s="323" t="inlineStr">
        <is>
          <t>4(G)</t>
        </is>
      </c>
      <c r="I132" s="323" t="n">
        <v>205</v>
      </c>
    </row>
    <row r="133" ht="16" customHeight="1" s="404">
      <c r="A133" s="322" t="n">
        <v>380</v>
      </c>
      <c r="B133" s="323" t="inlineStr">
        <is>
          <t>MINCKPT3</t>
        </is>
      </c>
      <c r="C133" s="323" t="inlineStr">
        <is>
          <t>M_INC_78MTH</t>
        </is>
      </c>
      <c r="D133" s="323" t="n">
        <v>3205</v>
      </c>
      <c r="E133" s="323" t="inlineStr">
        <is>
          <t>Individual Needs Math</t>
        </is>
      </c>
      <c r="F133" s="323" t="inlineStr">
        <is>
          <t>Anonymous</t>
        </is>
      </c>
      <c r="G133" s="323" t="inlineStr">
        <is>
          <t>PA83787</t>
        </is>
      </c>
      <c r="H133" s="323" t="inlineStr">
        <is>
          <t>4(G)</t>
        </is>
      </c>
      <c r="I133" s="323" t="n">
        <v>205</v>
      </c>
    </row>
    <row r="134" ht="16" customHeight="1" s="404">
      <c r="A134" s="322" t="n">
        <v>380</v>
      </c>
      <c r="B134" s="323" t="inlineStr">
        <is>
          <t>MINCJGT2</t>
        </is>
      </c>
      <c r="C134" s="323" t="inlineStr">
        <is>
          <t>M_INC_78SSK</t>
        </is>
      </c>
      <c r="D134" s="323" t="n">
        <v>3204</v>
      </c>
      <c r="E134" s="323" t="inlineStr">
        <is>
          <t>Individual Needs Study Skills</t>
        </is>
      </c>
      <c r="F134" s="323" t="inlineStr">
        <is>
          <t>Anonymous</t>
        </is>
      </c>
      <c r="G134" s="323" t="inlineStr">
        <is>
          <t>GO71463</t>
        </is>
      </c>
      <c r="H134" s="323" t="inlineStr">
        <is>
          <t>4(G)</t>
        </is>
      </c>
      <c r="I134" s="323" t="n">
        <v>202</v>
      </c>
    </row>
    <row r="135" ht="16" customHeight="1" s="404">
      <c r="A135" s="322" t="n">
        <v>380</v>
      </c>
      <c r="B135" s="323" t="inlineStr">
        <is>
          <t>MINCJGT3</t>
        </is>
      </c>
      <c r="C135" s="323" t="inlineStr">
        <is>
          <t>M_INC_78SSK</t>
        </is>
      </c>
      <c r="D135" s="323" t="n">
        <v>3205</v>
      </c>
      <c r="E135" s="323" t="inlineStr">
        <is>
          <t>Individual Needs Study Skills</t>
        </is>
      </c>
      <c r="F135" s="323" t="inlineStr">
        <is>
          <t>Anonymous</t>
        </is>
      </c>
      <c r="G135" s="323" t="inlineStr">
        <is>
          <t>GO71463</t>
        </is>
      </c>
      <c r="H135" s="323" t="inlineStr">
        <is>
          <t>4(G)</t>
        </is>
      </c>
      <c r="I135" s="323" t="n">
        <v>202</v>
      </c>
    </row>
    <row r="136" ht="16" customHeight="1" s="404">
      <c r="A136" s="322" t="n">
        <v>380</v>
      </c>
      <c r="B136" s="323" t="inlineStr">
        <is>
          <t>MINCJGT1</t>
        </is>
      </c>
      <c r="C136" s="323" t="inlineStr">
        <is>
          <t>M_INC_78SSK</t>
        </is>
      </c>
      <c r="D136" s="323" t="n">
        <v>3203</v>
      </c>
      <c r="E136" s="323" t="inlineStr">
        <is>
          <t>Individual Needs Study Skills</t>
        </is>
      </c>
      <c r="F136" s="323" t="inlineStr">
        <is>
          <t>Anonymous</t>
        </is>
      </c>
      <c r="G136" s="323" t="inlineStr">
        <is>
          <t>GO71463</t>
        </is>
      </c>
      <c r="H136" s="323" t="inlineStr">
        <is>
          <t>4(G)</t>
        </is>
      </c>
      <c r="I136" s="323" t="n">
        <v>202</v>
      </c>
    </row>
    <row r="137" ht="16" customHeight="1" s="404">
      <c r="A137" s="322" t="n">
        <v>380</v>
      </c>
      <c r="B137" s="323" t="inlineStr">
        <is>
          <t>SINCJIT1</t>
        </is>
      </c>
      <c r="C137" s="323" t="inlineStr">
        <is>
          <t>M_INC_78SSK</t>
        </is>
      </c>
      <c r="D137" s="323" t="n">
        <v>3203</v>
      </c>
      <c r="E137" s="323" t="inlineStr">
        <is>
          <t>Individual Needs Study Skills</t>
        </is>
      </c>
      <c r="F137" s="323" t="inlineStr">
        <is>
          <t>Anonymous</t>
        </is>
      </c>
      <c r="G137" s="323" t="inlineStr">
        <is>
          <t>IN64572</t>
        </is>
      </c>
      <c r="H137" s="323" t="inlineStr">
        <is>
          <t>5(B)</t>
        </is>
      </c>
      <c r="I137" s="323" t="n">
        <v>104</v>
      </c>
    </row>
    <row r="138" ht="16" customHeight="1" s="404">
      <c r="A138" s="322" t="n">
        <v>380</v>
      </c>
      <c r="B138" s="323" t="inlineStr">
        <is>
          <t>SINCJIT2</t>
        </is>
      </c>
      <c r="C138" s="323" t="inlineStr">
        <is>
          <t>M_INC_78SSK</t>
        </is>
      </c>
      <c r="D138" s="323" t="n">
        <v>3204</v>
      </c>
      <c r="E138" s="323" t="inlineStr">
        <is>
          <t>Individual Needs Study Skills</t>
        </is>
      </c>
      <c r="F138" s="323" t="inlineStr">
        <is>
          <t>Anonymous</t>
        </is>
      </c>
      <c r="G138" s="323" t="inlineStr">
        <is>
          <t>IN64572</t>
        </is>
      </c>
      <c r="H138" s="323" t="inlineStr">
        <is>
          <t>5(B)</t>
        </is>
      </c>
      <c r="I138" s="323" t="n">
        <v>104</v>
      </c>
    </row>
    <row r="139" ht="16" customHeight="1" s="404">
      <c r="A139" s="322" t="n">
        <v>380</v>
      </c>
      <c r="B139" s="323" t="inlineStr">
        <is>
          <t>SINCJIT3</t>
        </is>
      </c>
      <c r="C139" s="323" t="inlineStr">
        <is>
          <t>M_INC_78SSK</t>
        </is>
      </c>
      <c r="D139" s="323" t="n">
        <v>3205</v>
      </c>
      <c r="E139" s="323" t="inlineStr">
        <is>
          <t>Individual Needs Study Skills</t>
        </is>
      </c>
      <c r="F139" s="323" t="inlineStr">
        <is>
          <t>Anonymous</t>
        </is>
      </c>
      <c r="G139" s="323" t="inlineStr">
        <is>
          <t>IN64572</t>
        </is>
      </c>
      <c r="H139" s="323" t="inlineStr">
        <is>
          <t>5(B)</t>
        </is>
      </c>
      <c r="I139" s="323" t="n">
        <v>104</v>
      </c>
    </row>
    <row r="140" ht="16" customHeight="1" s="404">
      <c r="A140" s="322" t="n">
        <v>380</v>
      </c>
      <c r="B140" s="323" t="inlineStr">
        <is>
          <t>SINCDOT1</t>
        </is>
      </c>
      <c r="C140" s="323" t="inlineStr">
        <is>
          <t>M_INC_78SSK</t>
        </is>
      </c>
      <c r="D140" s="323" t="n">
        <v>3203</v>
      </c>
      <c r="E140" s="323" t="inlineStr">
        <is>
          <t>Individual Needs Study Skills</t>
        </is>
      </c>
      <c r="F140" s="323" t="inlineStr">
        <is>
          <t>Anonymous</t>
        </is>
      </c>
      <c r="G140" s="323" t="inlineStr">
        <is>
          <t>OT86067</t>
        </is>
      </c>
      <c r="H140" s="323" t="inlineStr">
        <is>
          <t>4(B)</t>
        </is>
      </c>
      <c r="I140" s="323" t="n">
        <v>101</v>
      </c>
    </row>
    <row r="141" ht="16" customHeight="1" s="404">
      <c r="A141" s="322" t="n">
        <v>380</v>
      </c>
      <c r="B141" s="323" t="inlineStr">
        <is>
          <t>SINCDOT2</t>
        </is>
      </c>
      <c r="C141" s="323" t="inlineStr">
        <is>
          <t>M_INC_78SSK</t>
        </is>
      </c>
      <c r="D141" s="323" t="n">
        <v>3204</v>
      </c>
      <c r="E141" s="323" t="inlineStr">
        <is>
          <t>Individual Needs Study Skills</t>
        </is>
      </c>
      <c r="F141" s="323" t="inlineStr">
        <is>
          <t>Anonymous</t>
        </is>
      </c>
      <c r="G141" s="323" t="inlineStr">
        <is>
          <t>OT86067</t>
        </is>
      </c>
      <c r="H141" s="323" t="inlineStr">
        <is>
          <t>4(B)</t>
        </is>
      </c>
      <c r="I141" s="323" t="n">
        <v>101</v>
      </c>
    </row>
    <row r="142" ht="16" customHeight="1" s="404">
      <c r="A142" s="322" t="n">
        <v>380</v>
      </c>
      <c r="B142" s="323" t="inlineStr">
        <is>
          <t>SINCDOT3</t>
        </is>
      </c>
      <c r="C142" s="323" t="inlineStr">
        <is>
          <t>M_INC_78SSK</t>
        </is>
      </c>
      <c r="D142" s="323" t="n">
        <v>3205</v>
      </c>
      <c r="E142" s="323" t="inlineStr">
        <is>
          <t>Individual Needs Study Skills</t>
        </is>
      </c>
      <c r="F142" s="323" t="inlineStr">
        <is>
          <t>Anonymous</t>
        </is>
      </c>
      <c r="G142" s="323" t="inlineStr">
        <is>
          <t>OT86067</t>
        </is>
      </c>
      <c r="H142" s="323" t="inlineStr">
        <is>
          <t>4(B)</t>
        </is>
      </c>
      <c r="I142" s="323" t="n">
        <v>101</v>
      </c>
    </row>
    <row r="143" ht="16" customHeight="1" s="404">
      <c r="A143" s="322" t="n">
        <v>380</v>
      </c>
      <c r="B143" s="323" t="inlineStr">
        <is>
          <t>MINCAVT1</t>
        </is>
      </c>
      <c r="C143" s="323" t="inlineStr">
        <is>
          <t>M_INC_78SSK</t>
        </is>
      </c>
      <c r="D143" s="323" t="n">
        <v>3203</v>
      </c>
      <c r="E143" s="323" t="inlineStr">
        <is>
          <t>Individual Needs Study Skills</t>
        </is>
      </c>
      <c r="F143" s="323" t="inlineStr">
        <is>
          <t>Anonymous</t>
        </is>
      </c>
      <c r="G143" s="323" t="inlineStr">
        <is>
          <t>BU11701</t>
        </is>
      </c>
      <c r="H143" s="323" t="inlineStr">
        <is>
          <t>4(G)</t>
        </is>
      </c>
      <c r="I143" s="323" t="n">
        <v>204</v>
      </c>
    </row>
    <row r="144" ht="16" customHeight="1" s="404">
      <c r="A144" s="322" t="n">
        <v>380</v>
      </c>
      <c r="B144" s="323" t="inlineStr">
        <is>
          <t>MINCAVT2</t>
        </is>
      </c>
      <c r="C144" s="323" t="inlineStr">
        <is>
          <t>M_INC_78SSK</t>
        </is>
      </c>
      <c r="D144" s="323" t="n">
        <v>3204</v>
      </c>
      <c r="E144" s="323" t="inlineStr">
        <is>
          <t>Individual Needs Study Skills</t>
        </is>
      </c>
      <c r="F144" s="323" t="inlineStr">
        <is>
          <t>Anonymous</t>
        </is>
      </c>
      <c r="G144" s="323" t="inlineStr">
        <is>
          <t>BU11701</t>
        </is>
      </c>
      <c r="H144" s="323" t="inlineStr">
        <is>
          <t>4(G)</t>
        </is>
      </c>
      <c r="I144" s="323" t="n">
        <v>204</v>
      </c>
    </row>
    <row r="145" ht="16" customHeight="1" s="404">
      <c r="A145" s="322" t="n">
        <v>380</v>
      </c>
      <c r="B145" s="323" t="inlineStr">
        <is>
          <t>MINCAVT3</t>
        </is>
      </c>
      <c r="C145" s="323" t="inlineStr">
        <is>
          <t>M_INC_78SSK</t>
        </is>
      </c>
      <c r="D145" s="323" t="n">
        <v>3205</v>
      </c>
      <c r="E145" s="323" t="inlineStr">
        <is>
          <t>Individual Needs Study Skills</t>
        </is>
      </c>
      <c r="F145" s="323" t="inlineStr">
        <is>
          <t>Anonymous</t>
        </is>
      </c>
      <c r="G145" s="323" t="inlineStr">
        <is>
          <t>BU11701</t>
        </is>
      </c>
      <c r="H145" s="323" t="inlineStr">
        <is>
          <t>4(G)</t>
        </is>
      </c>
      <c r="I145" s="323" t="n">
        <v>204</v>
      </c>
    </row>
    <row r="146" ht="16" customHeight="1" s="404">
      <c r="A146" s="322" t="n">
        <v>380</v>
      </c>
      <c r="B146" s="323" t="inlineStr">
        <is>
          <t>SINCEAT3</t>
        </is>
      </c>
      <c r="C146" s="323" t="inlineStr">
        <is>
          <t>M_INC_78SSK</t>
        </is>
      </c>
      <c r="D146" s="323" t="n">
        <v>3205</v>
      </c>
      <c r="E146" s="323" t="inlineStr">
        <is>
          <t>Individual Needs Study Skills</t>
        </is>
      </c>
      <c r="F146" s="323" t="inlineStr">
        <is>
          <t>Anonymous</t>
        </is>
      </c>
      <c r="G146" s="323" t="inlineStr">
        <is>
          <t>AT30756</t>
        </is>
      </c>
      <c r="H146" s="323" t="inlineStr">
        <is>
          <t>5(B)</t>
        </is>
      </c>
      <c r="I146" s="323" t="n">
        <v>105</v>
      </c>
    </row>
    <row r="147" ht="16" customHeight="1" s="404">
      <c r="A147" s="322" t="n">
        <v>380</v>
      </c>
      <c r="B147" s="323" t="inlineStr">
        <is>
          <t>SINCEAT1</t>
        </is>
      </c>
      <c r="C147" s="323" t="inlineStr">
        <is>
          <t>M_INC_78SSK</t>
        </is>
      </c>
      <c r="D147" s="323" t="n">
        <v>3203</v>
      </c>
      <c r="E147" s="323" t="inlineStr">
        <is>
          <t>Individual Needs Study Skills</t>
        </is>
      </c>
      <c r="F147" s="323" t="inlineStr">
        <is>
          <t>Anonymous</t>
        </is>
      </c>
      <c r="G147" s="323" t="inlineStr">
        <is>
          <t>AT30756</t>
        </is>
      </c>
      <c r="H147" s="323" t="inlineStr">
        <is>
          <t>5(B)</t>
        </is>
      </c>
      <c r="I147" s="323" t="n">
        <v>105</v>
      </c>
    </row>
    <row r="148" ht="16" customHeight="1" s="404">
      <c r="A148" s="322" t="n">
        <v>380</v>
      </c>
      <c r="B148" s="323" t="inlineStr">
        <is>
          <t>SINCEAT2</t>
        </is>
      </c>
      <c r="C148" s="323" t="inlineStr">
        <is>
          <t>M_INC_78SSK</t>
        </is>
      </c>
      <c r="D148" s="323" t="n">
        <v>3204</v>
      </c>
      <c r="E148" s="323" t="inlineStr">
        <is>
          <t>Individual Needs Study Skills</t>
        </is>
      </c>
      <c r="F148" s="323" t="inlineStr">
        <is>
          <t>Anonymous</t>
        </is>
      </c>
      <c r="G148" s="323" t="inlineStr">
        <is>
          <t>AT30756</t>
        </is>
      </c>
      <c r="H148" s="323" t="inlineStr">
        <is>
          <t>5(B)</t>
        </is>
      </c>
      <c r="I148" s="323" t="n">
        <v>105</v>
      </c>
    </row>
    <row r="149" ht="16" customHeight="1" s="404">
      <c r="A149" s="322" t="n">
        <v>380</v>
      </c>
      <c r="B149" s="323" t="inlineStr">
        <is>
          <t>SINCJHT1</t>
        </is>
      </c>
      <c r="C149" s="323" t="inlineStr">
        <is>
          <t>M_INC_78SSK</t>
        </is>
      </c>
      <c r="D149" s="323" t="n">
        <v>3203</v>
      </c>
      <c r="E149" s="323" t="inlineStr">
        <is>
          <t>Individual Needs Study Skills</t>
        </is>
      </c>
      <c r="F149" s="323" t="inlineStr">
        <is>
          <t>Anonymous</t>
        </is>
      </c>
      <c r="G149" s="323" t="inlineStr">
        <is>
          <t>HO69548</t>
        </is>
      </c>
      <c r="H149" s="323" t="inlineStr">
        <is>
          <t>5(B)</t>
        </is>
      </c>
      <c r="I149" s="323" t="n">
        <v>102</v>
      </c>
    </row>
    <row r="150" ht="16" customHeight="1" s="404">
      <c r="A150" s="322" t="n">
        <v>380</v>
      </c>
      <c r="B150" s="323" t="inlineStr">
        <is>
          <t>SINCJHT2</t>
        </is>
      </c>
      <c r="C150" s="323" t="inlineStr">
        <is>
          <t>M_INC_78SSK</t>
        </is>
      </c>
      <c r="D150" s="323" t="n">
        <v>3204</v>
      </c>
      <c r="E150" s="323" t="inlineStr">
        <is>
          <t>Individual Needs Study Skills</t>
        </is>
      </c>
      <c r="F150" s="323" t="inlineStr">
        <is>
          <t>Anonymous</t>
        </is>
      </c>
      <c r="G150" s="323" t="inlineStr">
        <is>
          <t>HO69548</t>
        </is>
      </c>
      <c r="H150" s="323" t="inlineStr">
        <is>
          <t>5(B)</t>
        </is>
      </c>
      <c r="I150" s="323" t="n">
        <v>102</v>
      </c>
    </row>
    <row r="151" ht="16" customHeight="1" s="404">
      <c r="A151" s="322" t="n">
        <v>380</v>
      </c>
      <c r="B151" s="323" t="inlineStr">
        <is>
          <t>SINCJHT3</t>
        </is>
      </c>
      <c r="C151" s="323" t="inlineStr">
        <is>
          <t>M_INC_78SSK</t>
        </is>
      </c>
      <c r="D151" s="323" t="n">
        <v>3205</v>
      </c>
      <c r="E151" s="323" t="inlineStr">
        <is>
          <t>Individual Needs Study Skills</t>
        </is>
      </c>
      <c r="F151" s="323" t="inlineStr">
        <is>
          <t>Anonymous</t>
        </is>
      </c>
      <c r="G151" s="323" t="inlineStr">
        <is>
          <t>HO69548</t>
        </is>
      </c>
      <c r="H151" s="323" t="inlineStr">
        <is>
          <t>5(B)</t>
        </is>
      </c>
      <c r="I151" s="323" t="n">
        <v>102</v>
      </c>
    </row>
    <row r="152" ht="16" customHeight="1" s="404">
      <c r="A152" s="322" t="n">
        <v>380</v>
      </c>
      <c r="B152" s="323" t="inlineStr">
        <is>
          <t>AINCMHT1</t>
        </is>
      </c>
      <c r="C152" s="323" t="inlineStr">
        <is>
          <t>M_INC_78SSK</t>
        </is>
      </c>
      <c r="D152" s="323" t="n">
        <v>3203</v>
      </c>
      <c r="E152" s="323" t="inlineStr">
        <is>
          <t>Individual Needs Study Skills</t>
        </is>
      </c>
      <c r="F152" s="323" t="inlineStr">
        <is>
          <t>Anonymous</t>
        </is>
      </c>
      <c r="G152" s="323" t="inlineStr">
        <is>
          <t>HU60085</t>
        </is>
      </c>
      <c r="H152" s="323" t="inlineStr">
        <is>
          <t>4(B)</t>
        </is>
      </c>
      <c r="I152" s="323" t="n">
        <v>304</v>
      </c>
    </row>
    <row r="153" ht="16" customHeight="1" s="404">
      <c r="A153" s="322" t="n">
        <v>380</v>
      </c>
      <c r="B153" s="323" t="inlineStr">
        <is>
          <t>AINCMHT2</t>
        </is>
      </c>
      <c r="C153" s="323" t="inlineStr">
        <is>
          <t>M_INC_78SSK</t>
        </is>
      </c>
      <c r="D153" s="323" t="n">
        <v>3204</v>
      </c>
      <c r="E153" s="323" t="inlineStr">
        <is>
          <t>Individual Needs Study Skills</t>
        </is>
      </c>
      <c r="F153" s="323" t="inlineStr">
        <is>
          <t>Anonymous</t>
        </is>
      </c>
      <c r="G153" s="323" t="inlineStr">
        <is>
          <t>HU60085</t>
        </is>
      </c>
      <c r="H153" s="323" t="inlineStr">
        <is>
          <t>4(B)</t>
        </is>
      </c>
      <c r="I153" s="323" t="n">
        <v>304</v>
      </c>
    </row>
    <row r="154" ht="16" customHeight="1" s="404">
      <c r="A154" s="322" t="n">
        <v>380</v>
      </c>
      <c r="B154" s="323" t="inlineStr">
        <is>
          <t>AINCMHT3</t>
        </is>
      </c>
      <c r="C154" s="323" t="inlineStr">
        <is>
          <t>M_INC_78SSK</t>
        </is>
      </c>
      <c r="D154" s="323" t="n">
        <v>3205</v>
      </c>
      <c r="E154" s="323" t="inlineStr">
        <is>
          <t>Individual Needs Study Skills</t>
        </is>
      </c>
      <c r="F154" s="323" t="inlineStr">
        <is>
          <t>Anonymous</t>
        </is>
      </c>
      <c r="G154" s="323" t="inlineStr">
        <is>
          <t>HU60085</t>
        </is>
      </c>
      <c r="H154" s="323" t="inlineStr">
        <is>
          <t>4(B)</t>
        </is>
      </c>
      <c r="I154" s="323" t="n">
        <v>304</v>
      </c>
    </row>
    <row r="155" ht="16" customHeight="1" s="404">
      <c r="A155" s="322" t="n">
        <v>380</v>
      </c>
      <c r="B155" s="323" t="inlineStr">
        <is>
          <t>AINCACT2</t>
        </is>
      </c>
      <c r="C155" s="323" t="inlineStr">
        <is>
          <t>M_INC_78SSK</t>
        </is>
      </c>
      <c r="D155" s="323" t="n">
        <v>3204</v>
      </c>
      <c r="E155" s="323" t="inlineStr">
        <is>
          <t>Individual Needs Study Skills</t>
        </is>
      </c>
      <c r="F155" s="323" t="inlineStr">
        <is>
          <t>Anonymous</t>
        </is>
      </c>
      <c r="G155" s="323" t="inlineStr">
        <is>
          <t>CA64692</t>
        </is>
      </c>
      <c r="H155" s="323" t="inlineStr">
        <is>
          <t>5(B)</t>
        </is>
      </c>
      <c r="I155" s="323" t="n">
        <v>301</v>
      </c>
    </row>
    <row r="156" ht="16" customHeight="1" s="404">
      <c r="A156" s="322" t="n">
        <v>380</v>
      </c>
      <c r="B156" s="323" t="inlineStr">
        <is>
          <t>AINCACT3</t>
        </is>
      </c>
      <c r="C156" s="323" t="inlineStr">
        <is>
          <t>M_INC_78SSK</t>
        </is>
      </c>
      <c r="D156" s="323" t="n">
        <v>3205</v>
      </c>
      <c r="E156" s="323" t="inlineStr">
        <is>
          <t>Individual Needs Study Skills</t>
        </is>
      </c>
      <c r="F156" s="323" t="inlineStr">
        <is>
          <t>Anonymous</t>
        </is>
      </c>
      <c r="G156" s="323" t="inlineStr">
        <is>
          <t>CA64692</t>
        </is>
      </c>
      <c r="H156" s="323" t="inlineStr">
        <is>
          <t>5(B)</t>
        </is>
      </c>
      <c r="I156" s="323" t="n">
        <v>301</v>
      </c>
    </row>
    <row r="157" ht="16" customHeight="1" s="404">
      <c r="A157" s="322" t="n">
        <v>380</v>
      </c>
      <c r="B157" s="323" t="inlineStr">
        <is>
          <t>AINCACT1</t>
        </is>
      </c>
      <c r="C157" s="323" t="inlineStr">
        <is>
          <t>M_INC_78SSK</t>
        </is>
      </c>
      <c r="D157" s="323" t="n">
        <v>3203</v>
      </c>
      <c r="E157" s="323" t="inlineStr">
        <is>
          <t>Individual Needs Study Skills</t>
        </is>
      </c>
      <c r="F157" s="323" t="inlineStr">
        <is>
          <t>Anonymous</t>
        </is>
      </c>
      <c r="G157" s="323" t="inlineStr">
        <is>
          <t>CA64692</t>
        </is>
      </c>
      <c r="H157" s="323" t="inlineStr">
        <is>
          <t>5(B)</t>
        </is>
      </c>
      <c r="I157" s="323" t="n">
        <v>301</v>
      </c>
    </row>
    <row r="158" ht="16" customHeight="1" s="404">
      <c r="A158" s="322" t="n">
        <v>380</v>
      </c>
      <c r="B158" s="323" t="inlineStr">
        <is>
          <t>AINCMLT1</t>
        </is>
      </c>
      <c r="C158" s="323" t="inlineStr">
        <is>
          <t>M_INC_78SSK</t>
        </is>
      </c>
      <c r="D158" s="323" t="n">
        <v>3203</v>
      </c>
      <c r="E158" s="323" t="inlineStr">
        <is>
          <t>Individual Needs Study Skills</t>
        </is>
      </c>
      <c r="F158" s="323" t="inlineStr">
        <is>
          <t>Anonymous</t>
        </is>
      </c>
      <c r="G158" s="323" t="inlineStr">
        <is>
          <t>LI41605</t>
        </is>
      </c>
      <c r="H158" s="323" t="inlineStr">
        <is>
          <t>4(B)</t>
        </is>
      </c>
      <c r="I158" s="323" t="n">
        <v>306</v>
      </c>
    </row>
    <row r="159" ht="16" customHeight="1" s="404">
      <c r="A159" s="322" t="n">
        <v>380</v>
      </c>
      <c r="B159" s="323" t="inlineStr">
        <is>
          <t>AINCMLT2</t>
        </is>
      </c>
      <c r="C159" s="323" t="inlineStr">
        <is>
          <t>M_INC_78SSK</t>
        </is>
      </c>
      <c r="D159" s="323" t="n">
        <v>3204</v>
      </c>
      <c r="E159" s="323" t="inlineStr">
        <is>
          <t>Individual Needs Study Skills</t>
        </is>
      </c>
      <c r="F159" s="323" t="inlineStr">
        <is>
          <t>Anonymous</t>
        </is>
      </c>
      <c r="G159" s="323" t="inlineStr">
        <is>
          <t>LI41605</t>
        </is>
      </c>
      <c r="H159" s="323" t="inlineStr">
        <is>
          <t>4(B)</t>
        </is>
      </c>
      <c r="I159" s="323" t="n">
        <v>306</v>
      </c>
    </row>
    <row r="160" ht="16" customHeight="1" s="404">
      <c r="A160" s="322" t="n">
        <v>380</v>
      </c>
      <c r="B160" s="323" t="inlineStr">
        <is>
          <t>AINCMLT3</t>
        </is>
      </c>
      <c r="C160" s="323" t="inlineStr">
        <is>
          <t>M_INC_78SSK</t>
        </is>
      </c>
      <c r="D160" s="323" t="n">
        <v>3205</v>
      </c>
      <c r="E160" s="323" t="inlineStr">
        <is>
          <t>Individual Needs Study Skills</t>
        </is>
      </c>
      <c r="F160" s="323" t="inlineStr">
        <is>
          <t>Anonymous</t>
        </is>
      </c>
      <c r="G160" s="323" t="inlineStr">
        <is>
          <t>LI41605</t>
        </is>
      </c>
      <c r="H160" s="323" t="inlineStr">
        <is>
          <t>4(B)</t>
        </is>
      </c>
      <c r="I160" s="323" t="n">
        <v>306</v>
      </c>
    </row>
    <row r="161" ht="16" customHeight="1" s="404">
      <c r="A161" s="322" t="n">
        <v>380</v>
      </c>
      <c r="B161" s="323" t="inlineStr">
        <is>
          <t>AINCKCT1</t>
        </is>
      </c>
      <c r="C161" s="323" t="inlineStr">
        <is>
          <t>M_INC_78SSK</t>
        </is>
      </c>
      <c r="D161" s="323" t="n">
        <v>3203</v>
      </c>
      <c r="E161" s="323" t="inlineStr">
        <is>
          <t>Individual Needs Study Skills</t>
        </is>
      </c>
      <c r="F161" s="323" t="inlineStr">
        <is>
          <t>Anonymous</t>
        </is>
      </c>
      <c r="G161" s="323" t="inlineStr">
        <is>
          <t>MC20147</t>
        </is>
      </c>
      <c r="H161" s="323" t="inlineStr">
        <is>
          <t>4(B)</t>
        </is>
      </c>
      <c r="I161" s="323" t="n">
        <v>302</v>
      </c>
    </row>
    <row r="162" ht="16" customHeight="1" s="404">
      <c r="A162" s="322" t="n">
        <v>380</v>
      </c>
      <c r="B162" s="323" t="inlineStr">
        <is>
          <t>AINCKCT2</t>
        </is>
      </c>
      <c r="C162" s="323" t="inlineStr">
        <is>
          <t>M_INC_78SSK</t>
        </is>
      </c>
      <c r="D162" s="323" t="n">
        <v>3204</v>
      </c>
      <c r="E162" s="323" t="inlineStr">
        <is>
          <t>Individual Needs Study Skills</t>
        </is>
      </c>
      <c r="F162" s="323" t="inlineStr">
        <is>
          <t>Anonymous</t>
        </is>
      </c>
      <c r="G162" s="323" t="inlineStr">
        <is>
          <t>MC20147</t>
        </is>
      </c>
      <c r="H162" s="323" t="inlineStr">
        <is>
          <t>4(B)</t>
        </is>
      </c>
      <c r="I162" s="323" t="n">
        <v>302</v>
      </c>
    </row>
    <row r="163" ht="16" customHeight="1" s="404">
      <c r="A163" s="322" t="n">
        <v>380</v>
      </c>
      <c r="B163" s="323" t="inlineStr">
        <is>
          <t>AINCKCT3</t>
        </is>
      </c>
      <c r="C163" s="323" t="inlineStr">
        <is>
          <t>M_INC_78SSK</t>
        </is>
      </c>
      <c r="D163" s="323" t="n">
        <v>3205</v>
      </c>
      <c r="E163" s="323" t="inlineStr">
        <is>
          <t>Individual Needs Study Skills</t>
        </is>
      </c>
      <c r="F163" s="323" t="inlineStr">
        <is>
          <t>Anonymous</t>
        </is>
      </c>
      <c r="G163" s="323" t="inlineStr">
        <is>
          <t>MC20147</t>
        </is>
      </c>
      <c r="H163" s="323" t="inlineStr">
        <is>
          <t>4(B)</t>
        </is>
      </c>
      <c r="I163" s="323" t="n">
        <v>302</v>
      </c>
    </row>
    <row r="164" ht="16" customHeight="1" s="404">
      <c r="A164" s="322" t="n">
        <v>380</v>
      </c>
      <c r="B164" s="323" t="inlineStr">
        <is>
          <t>MINCTHT1</t>
        </is>
      </c>
      <c r="C164" s="323" t="inlineStr">
        <is>
          <t>M_INC_78SSK</t>
        </is>
      </c>
      <c r="D164" s="323" t="n">
        <v>3203</v>
      </c>
      <c r="E164" s="323" t="inlineStr">
        <is>
          <t>Individual Needs Study Skills</t>
        </is>
      </c>
      <c r="F164" s="323" t="inlineStr">
        <is>
          <t>Anonymous</t>
        </is>
      </c>
      <c r="G164" s="323" t="inlineStr">
        <is>
          <t>HA85895</t>
        </is>
      </c>
      <c r="H164" s="323" t="inlineStr">
        <is>
          <t>4(G)</t>
        </is>
      </c>
      <c r="I164" s="323" t="n">
        <v>206</v>
      </c>
    </row>
    <row r="165" ht="16" customHeight="1" s="404">
      <c r="A165" s="322" t="n">
        <v>380</v>
      </c>
      <c r="B165" s="323" t="inlineStr">
        <is>
          <t>MINCTHT2</t>
        </is>
      </c>
      <c r="C165" s="323" t="inlineStr">
        <is>
          <t>M_INC_78SSK</t>
        </is>
      </c>
      <c r="D165" s="323" t="n">
        <v>3204</v>
      </c>
      <c r="E165" s="323" t="inlineStr">
        <is>
          <t>Individual Needs Study Skills</t>
        </is>
      </c>
      <c r="F165" s="323" t="inlineStr">
        <is>
          <t>Anonymous</t>
        </is>
      </c>
      <c r="G165" s="323" t="inlineStr">
        <is>
          <t>HA85895</t>
        </is>
      </c>
      <c r="H165" s="323" t="inlineStr">
        <is>
          <t>4(G)</t>
        </is>
      </c>
      <c r="I165" s="323" t="n">
        <v>206</v>
      </c>
    </row>
    <row r="166" ht="16" customHeight="1" s="404">
      <c r="A166" s="322" t="n">
        <v>380</v>
      </c>
      <c r="B166" s="323" t="inlineStr">
        <is>
          <t>MINCTHT3</t>
        </is>
      </c>
      <c r="C166" s="323" t="inlineStr">
        <is>
          <t>M_INC_78SSK</t>
        </is>
      </c>
      <c r="D166" s="323" t="n">
        <v>3205</v>
      </c>
      <c r="E166" s="323" t="inlineStr">
        <is>
          <t>Individual Needs Study Skills</t>
        </is>
      </c>
      <c r="F166" s="323" t="inlineStr">
        <is>
          <t>Anonymous</t>
        </is>
      </c>
      <c r="G166" s="323" t="inlineStr">
        <is>
          <t>HA85895</t>
        </is>
      </c>
      <c r="H166" s="323" t="inlineStr">
        <is>
          <t>4(G)</t>
        </is>
      </c>
      <c r="I166" s="323" t="n">
        <v>206</v>
      </c>
    </row>
    <row r="167" ht="16" customHeight="1" s="404">
      <c r="A167" s="322" t="n">
        <v>380</v>
      </c>
      <c r="B167" s="323" t="inlineStr">
        <is>
          <t>MINCWBT1</t>
        </is>
      </c>
      <c r="C167" s="323" t="inlineStr">
        <is>
          <t>M_INC_78SSK</t>
        </is>
      </c>
      <c r="D167" s="323" t="n">
        <v>3203</v>
      </c>
      <c r="E167" s="323" t="inlineStr">
        <is>
          <t>Individual Needs Study Skills</t>
        </is>
      </c>
      <c r="F167" s="323" t="inlineStr">
        <is>
          <t>Anonymous</t>
        </is>
      </c>
      <c r="G167" s="323" t="inlineStr">
        <is>
          <t>BE68869</t>
        </is>
      </c>
      <c r="H167" s="323" t="inlineStr">
        <is>
          <t>4(G)</t>
        </is>
      </c>
      <c r="I167" s="323" t="n">
        <v>201</v>
      </c>
    </row>
    <row r="168" ht="16" customHeight="1" s="404">
      <c r="A168" s="322" t="n">
        <v>380</v>
      </c>
      <c r="B168" s="323" t="inlineStr">
        <is>
          <t>MINCWBT2</t>
        </is>
      </c>
      <c r="C168" s="323" t="inlineStr">
        <is>
          <t>M_INC_78SSK</t>
        </is>
      </c>
      <c r="D168" s="323" t="n">
        <v>3204</v>
      </c>
      <c r="E168" s="323" t="inlineStr">
        <is>
          <t>Individual Needs Study Skills</t>
        </is>
      </c>
      <c r="F168" s="323" t="inlineStr">
        <is>
          <t>Anonymous</t>
        </is>
      </c>
      <c r="G168" s="323" t="inlineStr">
        <is>
          <t>BE68869</t>
        </is>
      </c>
      <c r="H168" s="323" t="inlineStr">
        <is>
          <t>4(G)</t>
        </is>
      </c>
      <c r="I168" s="323" t="n">
        <v>201</v>
      </c>
    </row>
    <row r="169" ht="16" customHeight="1" s="404">
      <c r="A169" s="322" t="n">
        <v>380</v>
      </c>
      <c r="B169" s="323" t="inlineStr">
        <is>
          <t>MINCWBT3</t>
        </is>
      </c>
      <c r="C169" s="323" t="inlineStr">
        <is>
          <t>M_INC_78SSK</t>
        </is>
      </c>
      <c r="D169" s="323" t="n">
        <v>3205</v>
      </c>
      <c r="E169" s="323" t="inlineStr">
        <is>
          <t>Individual Needs Study Skills</t>
        </is>
      </c>
      <c r="F169" s="323" t="inlineStr">
        <is>
          <t>Anonymous</t>
        </is>
      </c>
      <c r="G169" s="323" t="inlineStr">
        <is>
          <t>BE68869</t>
        </is>
      </c>
      <c r="H169" s="323" t="inlineStr">
        <is>
          <t>4(G)</t>
        </is>
      </c>
      <c r="I169" s="323" t="n">
        <v>201</v>
      </c>
    </row>
    <row r="170" ht="16" customHeight="1" s="404">
      <c r="A170" s="322" t="n">
        <v>380</v>
      </c>
      <c r="B170" s="323" t="inlineStr">
        <is>
          <t>CINCBOT1</t>
        </is>
      </c>
      <c r="C170" s="323" t="inlineStr">
        <is>
          <t>M_INC_6_SSK</t>
        </is>
      </c>
      <c r="D170" s="323" t="n">
        <v>3203</v>
      </c>
      <c r="E170" s="323" t="inlineStr">
        <is>
          <t>Individual Needs Study Skills</t>
        </is>
      </c>
      <c r="F170" s="323" t="inlineStr">
        <is>
          <t>Anonymous</t>
        </is>
      </c>
      <c r="G170" s="323" t="inlineStr">
        <is>
          <t>OE69579</t>
        </is>
      </c>
      <c r="H170" s="323" t="inlineStr">
        <is>
          <t>2(B-G)</t>
        </is>
      </c>
      <c r="I170" s="323" t="n">
        <v>85</v>
      </c>
    </row>
    <row r="171" ht="16" customHeight="1" s="404">
      <c r="A171" s="322" t="n">
        <v>380</v>
      </c>
      <c r="B171" s="323" t="inlineStr">
        <is>
          <t>CINCBOT2</t>
        </is>
      </c>
      <c r="C171" s="323" t="inlineStr">
        <is>
          <t>M_INC_6_SSK</t>
        </is>
      </c>
      <c r="D171" s="323" t="n">
        <v>3204</v>
      </c>
      <c r="E171" s="323" t="inlineStr">
        <is>
          <t>Individual Needs Study Skills</t>
        </is>
      </c>
      <c r="F171" s="323" t="inlineStr">
        <is>
          <t>Anonymous</t>
        </is>
      </c>
      <c r="G171" s="323" t="inlineStr">
        <is>
          <t>OE69579</t>
        </is>
      </c>
      <c r="H171" s="323" t="inlineStr">
        <is>
          <t>2(B-G)</t>
        </is>
      </c>
      <c r="I171" s="323" t="n">
        <v>85</v>
      </c>
    </row>
    <row r="172" ht="16" customHeight="1" s="404">
      <c r="A172" s="322" t="n">
        <v>380</v>
      </c>
      <c r="B172" s="323" t="inlineStr">
        <is>
          <t>CINCBOT3</t>
        </is>
      </c>
      <c r="C172" s="323" t="inlineStr">
        <is>
          <t>M_INC_6_SSK</t>
        </is>
      </c>
      <c r="D172" s="323" t="n">
        <v>3205</v>
      </c>
      <c r="E172" s="323" t="inlineStr">
        <is>
          <t>Individual Needs Study Skills</t>
        </is>
      </c>
      <c r="F172" s="323" t="inlineStr">
        <is>
          <t>Anonymous</t>
        </is>
      </c>
      <c r="G172" s="323" t="inlineStr">
        <is>
          <t>OE69579</t>
        </is>
      </c>
      <c r="H172" s="323" t="inlineStr">
        <is>
          <t>2(B-G)</t>
        </is>
      </c>
      <c r="I172" s="323" t="n">
        <v>85</v>
      </c>
    </row>
    <row r="173" ht="16" customHeight="1" s="404">
      <c r="A173" s="322" t="n">
        <v>380</v>
      </c>
      <c r="B173" s="323" t="inlineStr">
        <is>
          <t>SYINCWWT1</t>
        </is>
      </c>
      <c r="C173" s="323" t="inlineStr">
        <is>
          <t>M_INC_6_SSK</t>
        </is>
      </c>
      <c r="D173" s="323" t="n">
        <v>3203</v>
      </c>
      <c r="E173" s="323" t="inlineStr">
        <is>
          <t>Individual Needs Study Skills</t>
        </is>
      </c>
      <c r="F173" s="323" t="inlineStr">
        <is>
          <t>Anonymous</t>
        </is>
      </c>
      <c r="G173" s="323" t="inlineStr">
        <is>
          <t>WE32058</t>
        </is>
      </c>
      <c r="H173" s="323" t="inlineStr">
        <is>
          <t>2(B-G)</t>
        </is>
      </c>
      <c r="I173" s="323" t="n">
        <v>74</v>
      </c>
    </row>
    <row r="174" ht="16" customHeight="1" s="404">
      <c r="A174" s="322" t="n">
        <v>380</v>
      </c>
      <c r="B174" s="323" t="inlineStr">
        <is>
          <t>SYINCWWT2</t>
        </is>
      </c>
      <c r="C174" s="323" t="inlineStr">
        <is>
          <t>M_INC_6_SSK</t>
        </is>
      </c>
      <c r="D174" s="323" t="n">
        <v>3204</v>
      </c>
      <c r="E174" s="323" t="inlineStr">
        <is>
          <t>Individual Needs Study Skills</t>
        </is>
      </c>
      <c r="F174" s="323" t="inlineStr">
        <is>
          <t>Anonymous</t>
        </is>
      </c>
      <c r="G174" s="323" t="inlineStr">
        <is>
          <t>WE32058</t>
        </is>
      </c>
      <c r="H174" s="323" t="inlineStr">
        <is>
          <t>2(B-G)</t>
        </is>
      </c>
      <c r="I174" s="323" t="n">
        <v>74</v>
      </c>
    </row>
    <row r="175" ht="16" customHeight="1" s="404">
      <c r="A175" s="322" t="n">
        <v>380</v>
      </c>
      <c r="B175" s="323" t="inlineStr">
        <is>
          <t>SYINCWWT3</t>
        </is>
      </c>
      <c r="C175" s="323" t="inlineStr">
        <is>
          <t>M_INC_6_SSK</t>
        </is>
      </c>
      <c r="D175" s="323" t="n">
        <v>3205</v>
      </c>
      <c r="E175" s="323" t="inlineStr">
        <is>
          <t>Individual Needs Study Skills</t>
        </is>
      </c>
      <c r="F175" s="323" t="inlineStr">
        <is>
          <t>Anonymous</t>
        </is>
      </c>
      <c r="G175" s="323" t="inlineStr">
        <is>
          <t>WE32058</t>
        </is>
      </c>
      <c r="H175" s="323" t="inlineStr">
        <is>
          <t>2(B-G)</t>
        </is>
      </c>
      <c r="I175" s="323" t="n">
        <v>74</v>
      </c>
    </row>
    <row r="176" ht="16" customHeight="1" s="404">
      <c r="A176" s="322" t="n">
        <v>380</v>
      </c>
      <c r="B176" s="323" t="inlineStr">
        <is>
          <t>CINCMST2</t>
        </is>
      </c>
      <c r="C176" s="323" t="inlineStr">
        <is>
          <t>M_INC_6_SSK</t>
        </is>
      </c>
      <c r="D176" s="323" t="n">
        <v>3204</v>
      </c>
      <c r="E176" s="323" t="inlineStr">
        <is>
          <t>Individual Needs Study Skills</t>
        </is>
      </c>
      <c r="F176" s="323" t="inlineStr">
        <is>
          <t>Anonymous</t>
        </is>
      </c>
      <c r="G176" s="323" t="inlineStr">
        <is>
          <t>ST50719</t>
        </is>
      </c>
      <c r="H176" s="323" t="inlineStr">
        <is>
          <t>2(B-G)</t>
        </is>
      </c>
      <c r="I176" s="323" t="n">
        <v>84</v>
      </c>
    </row>
    <row r="177" ht="16" customHeight="1" s="404">
      <c r="A177" s="322" t="n">
        <v>380</v>
      </c>
      <c r="B177" s="323" t="inlineStr">
        <is>
          <t>CINCMST3</t>
        </is>
      </c>
      <c r="C177" s="323" t="inlineStr">
        <is>
          <t>M_INC_6_SSK</t>
        </is>
      </c>
      <c r="D177" s="323" t="n">
        <v>3205</v>
      </c>
      <c r="E177" s="323" t="inlineStr">
        <is>
          <t>Individual Needs Study Skills</t>
        </is>
      </c>
      <c r="F177" s="323" t="inlineStr">
        <is>
          <t>Anonymous</t>
        </is>
      </c>
      <c r="G177" s="323" t="inlineStr">
        <is>
          <t>ST50719</t>
        </is>
      </c>
      <c r="H177" s="323" t="inlineStr">
        <is>
          <t>2(B-G)</t>
        </is>
      </c>
      <c r="I177" s="323" t="n">
        <v>84</v>
      </c>
    </row>
    <row r="178" ht="16" customHeight="1" s="404">
      <c r="A178" s="322" t="n">
        <v>380</v>
      </c>
      <c r="B178" s="323" t="inlineStr">
        <is>
          <t>CINCMST1</t>
        </is>
      </c>
      <c r="C178" s="323" t="inlineStr">
        <is>
          <t>M_INC_6_SSK</t>
        </is>
      </c>
      <c r="D178" s="323" t="n">
        <v>3203</v>
      </c>
      <c r="E178" s="323" t="inlineStr">
        <is>
          <t>Individual Needs Study Skills</t>
        </is>
      </c>
      <c r="F178" s="323" t="inlineStr">
        <is>
          <t>Anonymous</t>
        </is>
      </c>
      <c r="G178" s="323" t="inlineStr">
        <is>
          <t>ST50719</t>
        </is>
      </c>
      <c r="H178" s="323" t="inlineStr">
        <is>
          <t>2(B-G)</t>
        </is>
      </c>
      <c r="I178" s="323" t="n">
        <v>84</v>
      </c>
    </row>
    <row r="179" ht="16" customHeight="1" s="404">
      <c r="A179" s="322" t="n">
        <v>380</v>
      </c>
      <c r="B179" s="323" t="inlineStr">
        <is>
          <t>SYINCHKT1</t>
        </is>
      </c>
      <c r="C179" s="323" t="inlineStr">
        <is>
          <t>M_INC_6_SSK</t>
        </is>
      </c>
      <c r="D179" s="323" t="n">
        <v>3203</v>
      </c>
      <c r="E179" s="323" t="inlineStr">
        <is>
          <t>Individual Needs Study Skills</t>
        </is>
      </c>
      <c r="F179" s="323" t="inlineStr">
        <is>
          <t>Anonymous</t>
        </is>
      </c>
      <c r="G179" s="323" t="inlineStr">
        <is>
          <t>KO15285</t>
        </is>
      </c>
      <c r="H179" s="323" t="inlineStr">
        <is>
          <t>2(B-G)</t>
        </is>
      </c>
      <c r="I179" s="323" t="n">
        <v>75</v>
      </c>
    </row>
    <row r="180" ht="16" customHeight="1" s="404">
      <c r="A180" s="322" t="n">
        <v>380</v>
      </c>
      <c r="B180" s="323" t="inlineStr">
        <is>
          <t>SYINCHKT2</t>
        </is>
      </c>
      <c r="C180" s="323" t="inlineStr">
        <is>
          <t>M_INC_6_SSK</t>
        </is>
      </c>
      <c r="D180" s="323" t="n">
        <v>3204</v>
      </c>
      <c r="E180" s="323" t="inlineStr">
        <is>
          <t>Individual Needs Study Skills</t>
        </is>
      </c>
      <c r="F180" s="323" t="inlineStr">
        <is>
          <t>Anonymous</t>
        </is>
      </c>
      <c r="G180" s="323" t="inlineStr">
        <is>
          <t>KO15285</t>
        </is>
      </c>
      <c r="H180" s="323" t="inlineStr">
        <is>
          <t>2(B-G)</t>
        </is>
      </c>
      <c r="I180" s="323" t="n">
        <v>75</v>
      </c>
    </row>
    <row r="181" ht="16" customHeight="1" s="404">
      <c r="A181" s="322" t="n">
        <v>380</v>
      </c>
      <c r="B181" s="323" t="inlineStr">
        <is>
          <t>SYINCHKT3</t>
        </is>
      </c>
      <c r="C181" s="323" t="inlineStr">
        <is>
          <t>M_INC_6_SSK</t>
        </is>
      </c>
      <c r="D181" s="323" t="n">
        <v>3205</v>
      </c>
      <c r="E181" s="323" t="inlineStr">
        <is>
          <t>Individual Needs Study Skills</t>
        </is>
      </c>
      <c r="F181" s="323" t="inlineStr">
        <is>
          <t>Anonymous</t>
        </is>
      </c>
      <c r="G181" s="323" t="inlineStr">
        <is>
          <t>KO15285</t>
        </is>
      </c>
      <c r="H181" s="323" t="inlineStr">
        <is>
          <t>2(B-G)</t>
        </is>
      </c>
      <c r="I181" s="323" t="n">
        <v>75</v>
      </c>
    </row>
    <row r="182" ht="16" customHeight="1" s="404">
      <c r="A182" s="322" t="n">
        <v>380</v>
      </c>
      <c r="B182" s="323" t="inlineStr">
        <is>
          <t>SYINCJMT1</t>
        </is>
      </c>
      <c r="C182" s="323" t="inlineStr">
        <is>
          <t>M_INC_6_MTH</t>
        </is>
      </c>
      <c r="D182" s="323" t="n">
        <v>3203</v>
      </c>
      <c r="E182" s="323" t="inlineStr">
        <is>
          <t>Individual Needs Math</t>
        </is>
      </c>
      <c r="F182" s="323" t="inlineStr">
        <is>
          <t>Anonymous</t>
        </is>
      </c>
      <c r="G182" s="323" t="inlineStr">
        <is>
          <t>MU11767</t>
        </is>
      </c>
      <c r="H182" s="323" t="inlineStr">
        <is>
          <t>2(B-G)</t>
        </is>
      </c>
      <c r="I182" s="323" t="n">
        <v>72</v>
      </c>
    </row>
    <row r="183" ht="16" customHeight="1" s="404">
      <c r="A183" s="322" t="n">
        <v>380</v>
      </c>
      <c r="B183" s="323" t="inlineStr">
        <is>
          <t>SYINCJMT2</t>
        </is>
      </c>
      <c r="C183" s="323" t="inlineStr">
        <is>
          <t>M_INC_6_MTH</t>
        </is>
      </c>
      <c r="D183" s="323" t="n">
        <v>3204</v>
      </c>
      <c r="E183" s="323" t="inlineStr">
        <is>
          <t>Individual Needs Math</t>
        </is>
      </c>
      <c r="F183" s="323" t="inlineStr">
        <is>
          <t>Anonymous</t>
        </is>
      </c>
      <c r="G183" s="323" t="inlineStr">
        <is>
          <t>MU11767</t>
        </is>
      </c>
      <c r="H183" s="323" t="inlineStr">
        <is>
          <t>2(B-G)</t>
        </is>
      </c>
      <c r="I183" s="323" t="n">
        <v>72</v>
      </c>
    </row>
    <row r="184" ht="16" customHeight="1" s="404">
      <c r="A184" s="322" t="n">
        <v>380</v>
      </c>
      <c r="B184" s="323" t="inlineStr">
        <is>
          <t>SYINCJMT3</t>
        </is>
      </c>
      <c r="C184" s="323" t="inlineStr">
        <is>
          <t>M_INC_6_MTH</t>
        </is>
      </c>
      <c r="D184" s="323" t="n">
        <v>3205</v>
      </c>
      <c r="E184" s="323" t="inlineStr">
        <is>
          <t>Individual Needs Math</t>
        </is>
      </c>
      <c r="F184" s="323" t="inlineStr">
        <is>
          <t>Anonymous</t>
        </is>
      </c>
      <c r="G184" s="323" t="inlineStr">
        <is>
          <t>MU11767</t>
        </is>
      </c>
      <c r="H184" s="323" t="inlineStr">
        <is>
          <t>2(B-G)</t>
        </is>
      </c>
      <c r="I184" s="323" t="n">
        <v>72</v>
      </c>
    </row>
    <row r="185" ht="16" customHeight="1" s="404">
      <c r="A185" s="322" t="n">
        <v>380</v>
      </c>
      <c r="B185" s="323" t="inlineStr">
        <is>
          <t>CINCBHT1</t>
        </is>
      </c>
      <c r="C185" s="323" t="inlineStr">
        <is>
          <t>M_INC_6_MTH</t>
        </is>
      </c>
      <c r="D185" s="323" t="n">
        <v>3203</v>
      </c>
      <c r="E185" s="323" t="inlineStr">
        <is>
          <t>Individual Needs Math</t>
        </is>
      </c>
      <c r="F185" s="323" t="inlineStr">
        <is>
          <t>Anonymous</t>
        </is>
      </c>
      <c r="G185" s="323" t="inlineStr">
        <is>
          <t>RA74450</t>
        </is>
      </c>
      <c r="H185" s="323" t="inlineStr">
        <is>
          <t>2(B-G)</t>
        </is>
      </c>
      <c r="I185" s="323" t="n">
        <v>82</v>
      </c>
    </row>
    <row r="186" ht="16" customHeight="1" s="404">
      <c r="A186" s="322" t="n">
        <v>380</v>
      </c>
      <c r="B186" s="323" t="inlineStr">
        <is>
          <t>CINCBHT2</t>
        </is>
      </c>
      <c r="C186" s="323" t="inlineStr">
        <is>
          <t>M_INC_6_MTH</t>
        </is>
      </c>
      <c r="D186" s="323" t="n">
        <v>3204</v>
      </c>
      <c r="E186" s="323" t="inlineStr">
        <is>
          <t>Individual Needs Math</t>
        </is>
      </c>
      <c r="F186" s="323" t="inlineStr">
        <is>
          <t>Anonymous</t>
        </is>
      </c>
      <c r="G186" s="323" t="inlineStr">
        <is>
          <t>RA74450</t>
        </is>
      </c>
      <c r="H186" s="323" t="inlineStr">
        <is>
          <t>2(B-G)</t>
        </is>
      </c>
      <c r="I186" s="323" t="n">
        <v>82</v>
      </c>
    </row>
    <row r="187" ht="16" customHeight="1" s="404">
      <c r="A187" s="322" t="n">
        <v>380</v>
      </c>
      <c r="B187" s="323" t="inlineStr">
        <is>
          <t>CINCBHT3</t>
        </is>
      </c>
      <c r="C187" s="323" t="inlineStr">
        <is>
          <t>M_INC_6_MTH</t>
        </is>
      </c>
      <c r="D187" s="323" t="n">
        <v>3205</v>
      </c>
      <c r="E187" s="323" t="inlineStr">
        <is>
          <t>Individual Needs Math</t>
        </is>
      </c>
      <c r="F187" s="323" t="inlineStr">
        <is>
          <t>Anonymous</t>
        </is>
      </c>
      <c r="G187" s="323" t="inlineStr">
        <is>
          <t>RA74450</t>
        </is>
      </c>
      <c r="H187" s="323" t="inlineStr">
        <is>
          <t>2(B-G)</t>
        </is>
      </c>
      <c r="I187" s="323" t="n">
        <v>27</v>
      </c>
    </row>
    <row r="188" ht="16" customHeight="1" s="404">
      <c r="A188" s="322" t="n">
        <v>380</v>
      </c>
      <c r="B188" s="323" t="inlineStr">
        <is>
          <t>CHRBO</t>
        </is>
      </c>
      <c r="C188" s="323" t="inlineStr">
        <is>
          <t>M_HR_6</t>
        </is>
      </c>
      <c r="D188" s="323" t="n">
        <v>3200</v>
      </c>
      <c r="E188" s="323" t="inlineStr">
        <is>
          <t>Homeroom</t>
        </is>
      </c>
      <c r="F188" s="323" t="inlineStr">
        <is>
          <t>Anonymous</t>
        </is>
      </c>
      <c r="G188" s="323" t="inlineStr">
        <is>
          <t>OE69579</t>
        </is>
      </c>
      <c r="H188" s="323" t="inlineStr">
        <is>
          <t>1(B-G)</t>
        </is>
      </c>
      <c r="I188" s="323" t="n">
        <v>85</v>
      </c>
    </row>
    <row r="189" ht="16" customHeight="1" s="404">
      <c r="A189" s="322" t="n">
        <v>380</v>
      </c>
      <c r="B189" s="323" t="inlineStr">
        <is>
          <t>SYHRWW</t>
        </is>
      </c>
      <c r="C189" s="323" t="inlineStr">
        <is>
          <t>M_HR_6</t>
        </is>
      </c>
      <c r="D189" s="323" t="n">
        <v>3200</v>
      </c>
      <c r="E189" s="323" t="inlineStr">
        <is>
          <t>Homeroom</t>
        </is>
      </c>
      <c r="F189" s="323" t="inlineStr">
        <is>
          <t>Anonymous</t>
        </is>
      </c>
      <c r="G189" s="323" t="inlineStr">
        <is>
          <t>WE32058</t>
        </is>
      </c>
      <c r="H189" s="323" t="inlineStr">
        <is>
          <t>1(B-G)</t>
        </is>
      </c>
      <c r="I189" s="323" t="n">
        <v>74</v>
      </c>
    </row>
    <row r="190" ht="16" customHeight="1" s="404">
      <c r="A190" s="322" t="n">
        <v>380</v>
      </c>
      <c r="B190" s="323" t="inlineStr">
        <is>
          <t>CHRSM</t>
        </is>
      </c>
      <c r="C190" s="323" t="inlineStr">
        <is>
          <t>M_HR_6</t>
        </is>
      </c>
      <c r="D190" s="323" t="n">
        <v>3200</v>
      </c>
      <c r="E190" s="323" t="inlineStr">
        <is>
          <t>Homeroom</t>
        </is>
      </c>
      <c r="F190" s="323" t="inlineStr">
        <is>
          <t>Anonymous</t>
        </is>
      </c>
      <c r="G190" s="323" t="inlineStr">
        <is>
          <t>MU96406</t>
        </is>
      </c>
      <c r="H190" s="323" t="inlineStr">
        <is>
          <t>1(B-G)</t>
        </is>
      </c>
      <c r="I190" s="323" t="n">
        <v>81</v>
      </c>
    </row>
    <row r="191" ht="16" customHeight="1" s="404">
      <c r="A191" s="322" t="n">
        <v>380</v>
      </c>
      <c r="B191" s="323" t="inlineStr">
        <is>
          <t>SYHRHK</t>
        </is>
      </c>
      <c r="C191" s="323" t="inlineStr">
        <is>
          <t>M_HR_6</t>
        </is>
      </c>
      <c r="D191" s="323" t="n">
        <v>3200</v>
      </c>
      <c r="E191" s="323" t="inlineStr">
        <is>
          <t>Homeroom</t>
        </is>
      </c>
      <c r="F191" s="323" t="inlineStr">
        <is>
          <t>Anonymous</t>
        </is>
      </c>
      <c r="G191" s="323" t="inlineStr">
        <is>
          <t>KO15285</t>
        </is>
      </c>
      <c r="H191" s="323" t="inlineStr">
        <is>
          <t>1(B-G)</t>
        </is>
      </c>
      <c r="I191" s="323" t="n">
        <v>75</v>
      </c>
    </row>
    <row r="192" ht="16" customHeight="1" s="404">
      <c r="A192" s="322" t="n">
        <v>380</v>
      </c>
      <c r="B192" s="323" t="inlineStr">
        <is>
          <t>CHRLR</t>
        </is>
      </c>
      <c r="C192" s="323" t="inlineStr">
        <is>
          <t>M_HR_6</t>
        </is>
      </c>
      <c r="D192" s="323" t="n">
        <v>3200</v>
      </c>
      <c r="E192" s="323" t="inlineStr">
        <is>
          <t>Homeroom</t>
        </is>
      </c>
      <c r="F192" s="323" t="inlineStr">
        <is>
          <t>Anonymous</t>
        </is>
      </c>
      <c r="G192" s="323" t="inlineStr">
        <is>
          <t>RA74450</t>
        </is>
      </c>
      <c r="H192" s="323" t="inlineStr">
        <is>
          <t>1(B-G)</t>
        </is>
      </c>
      <c r="I192" s="323" t="n">
        <v>82</v>
      </c>
    </row>
    <row r="193" ht="16" customHeight="1" s="404">
      <c r="A193" s="322" t="n">
        <v>380</v>
      </c>
      <c r="B193" s="323" t="inlineStr">
        <is>
          <t>SYAC3</t>
        </is>
      </c>
      <c r="C193" s="323" t="inlineStr">
        <is>
          <t>M_LA_6</t>
        </is>
      </c>
      <c r="D193" s="323" t="n">
        <v>3200</v>
      </c>
      <c r="E193" s="323" t="inlineStr">
        <is>
          <t>Language Arts</t>
        </is>
      </c>
      <c r="F193" s="323" t="inlineStr">
        <is>
          <t>Anonymous</t>
        </is>
      </c>
      <c r="G193" s="323" t="inlineStr">
        <is>
          <t>WE32058</t>
        </is>
      </c>
      <c r="H193" s="323" t="inlineStr">
        <is>
          <t>6(B-G)</t>
        </is>
      </c>
      <c r="I193" s="323" t="n">
        <v>74</v>
      </c>
    </row>
    <row r="194" ht="16" customHeight="1" s="404">
      <c r="A194" s="322" t="n">
        <v>380</v>
      </c>
      <c r="B194" s="323" t="inlineStr">
        <is>
          <t>SYLAC1</t>
        </is>
      </c>
      <c r="C194" s="323" t="inlineStr">
        <is>
          <t>M_LA_6</t>
        </is>
      </c>
      <c r="D194" s="323" t="n">
        <v>3200</v>
      </c>
      <c r="E194" s="323" t="inlineStr">
        <is>
          <t>Language Arts</t>
        </is>
      </c>
      <c r="F194" s="323" t="inlineStr">
        <is>
          <t>Anonymous</t>
        </is>
      </c>
      <c r="G194" s="323" t="inlineStr">
        <is>
          <t>WE32058</t>
        </is>
      </c>
      <c r="H194" s="323" t="inlineStr">
        <is>
          <t>3(B-G)</t>
        </is>
      </c>
      <c r="I194" s="323" t="n">
        <v>74</v>
      </c>
    </row>
    <row r="195" ht="16" customHeight="1" s="404">
      <c r="A195" s="322" t="n">
        <v>380</v>
      </c>
      <c r="B195" s="323" t="inlineStr">
        <is>
          <t>SYLAC2</t>
        </is>
      </c>
      <c r="C195" s="323" t="inlineStr">
        <is>
          <t>M_LA_6</t>
        </is>
      </c>
      <c r="D195" s="323" t="n">
        <v>3200</v>
      </c>
      <c r="E195" s="323" t="inlineStr">
        <is>
          <t>Language Arts</t>
        </is>
      </c>
      <c r="F195" s="323" t="inlineStr">
        <is>
          <t>Anonymous</t>
        </is>
      </c>
      <c r="G195" s="323" t="inlineStr">
        <is>
          <t>WE32058</t>
        </is>
      </c>
      <c r="H195" s="323" t="inlineStr">
        <is>
          <t>4(B-G)</t>
        </is>
      </c>
      <c r="I195" s="323" t="n">
        <v>74</v>
      </c>
    </row>
    <row r="196" ht="16" customHeight="1" s="404">
      <c r="A196" s="322" t="n">
        <v>380</v>
      </c>
      <c r="B196" s="323" t="inlineStr">
        <is>
          <t>CLAC1</t>
        </is>
      </c>
      <c r="C196" s="323" t="inlineStr">
        <is>
          <t>M_LA_6</t>
        </is>
      </c>
      <c r="D196" s="323" t="n">
        <v>3200</v>
      </c>
      <c r="E196" s="323" t="inlineStr">
        <is>
          <t>Language Arts</t>
        </is>
      </c>
      <c r="F196" s="323" t="inlineStr">
        <is>
          <t>Anonymous</t>
        </is>
      </c>
      <c r="G196" s="323" t="inlineStr">
        <is>
          <t>ST50719</t>
        </is>
      </c>
      <c r="H196" s="323" t="inlineStr">
        <is>
          <t>3(B-G)</t>
        </is>
      </c>
      <c r="I196" s="323" t="n">
        <v>84</v>
      </c>
    </row>
    <row r="197" ht="16" customHeight="1" s="404">
      <c r="A197" s="322" t="n">
        <v>380</v>
      </c>
      <c r="B197" s="323" t="inlineStr">
        <is>
          <t>CLAC2</t>
        </is>
      </c>
      <c r="C197" s="323" t="inlineStr">
        <is>
          <t>M_LA_6</t>
        </is>
      </c>
      <c r="D197" s="323" t="n">
        <v>3200</v>
      </c>
      <c r="E197" s="323" t="inlineStr">
        <is>
          <t>Language Arts</t>
        </is>
      </c>
      <c r="F197" s="323" t="inlineStr">
        <is>
          <t>Anonymous</t>
        </is>
      </c>
      <c r="G197" s="323" t="inlineStr">
        <is>
          <t>ST50719</t>
        </is>
      </c>
      <c r="H197" s="323" t="inlineStr">
        <is>
          <t>4(B-G)</t>
        </is>
      </c>
      <c r="I197" s="323" t="n">
        <v>84</v>
      </c>
    </row>
    <row r="198" ht="16" customHeight="1" s="404">
      <c r="A198" s="322" t="n">
        <v>380</v>
      </c>
      <c r="B198" s="323" t="inlineStr">
        <is>
          <t>CLAC3</t>
        </is>
      </c>
      <c r="C198" s="323" t="inlineStr">
        <is>
          <t>M_LA_6</t>
        </is>
      </c>
      <c r="D198" s="323" t="n">
        <v>3200</v>
      </c>
      <c r="E198" s="323" t="inlineStr">
        <is>
          <t>Language Arts</t>
        </is>
      </c>
      <c r="F198" s="323" t="inlineStr">
        <is>
          <t>Anonymous</t>
        </is>
      </c>
      <c r="G198" s="323" t="inlineStr">
        <is>
          <t>ST50719</t>
        </is>
      </c>
      <c r="H198" s="323" t="inlineStr">
        <is>
          <t>6(B-G)</t>
        </is>
      </c>
      <c r="I198" s="323" t="n">
        <v>84</v>
      </c>
    </row>
    <row r="199" ht="16" customHeight="1" s="404">
      <c r="A199" s="322" t="n">
        <v>380</v>
      </c>
      <c r="B199" s="323" t="inlineStr">
        <is>
          <t>SYMC1</t>
        </is>
      </c>
      <c r="C199" s="323" t="inlineStr">
        <is>
          <t>M_MTH_6</t>
        </is>
      </c>
      <c r="D199" s="323" t="n">
        <v>3200</v>
      </c>
      <c r="E199" s="323" t="inlineStr">
        <is>
          <t>Math 6th Grade</t>
        </is>
      </c>
      <c r="F199" s="323" t="inlineStr">
        <is>
          <t>Anonymous</t>
        </is>
      </c>
      <c r="G199" s="323" t="inlineStr">
        <is>
          <t>MU11767</t>
        </is>
      </c>
      <c r="H199" s="323" t="inlineStr">
        <is>
          <t>3(B-G)</t>
        </is>
      </c>
      <c r="I199" s="323" t="n">
        <v>72</v>
      </c>
    </row>
    <row r="200" ht="16" customHeight="1" s="404">
      <c r="A200" s="322" t="n">
        <v>380</v>
      </c>
      <c r="B200" s="323" t="inlineStr">
        <is>
          <t>SYMC2</t>
        </is>
      </c>
      <c r="C200" s="323" t="inlineStr">
        <is>
          <t>M_MTH_6</t>
        </is>
      </c>
      <c r="D200" s="323" t="n">
        <v>3200</v>
      </c>
      <c r="E200" s="323" t="inlineStr">
        <is>
          <t>Math 6th Grade</t>
        </is>
      </c>
      <c r="F200" s="323" t="inlineStr">
        <is>
          <t>Anonymous</t>
        </is>
      </c>
      <c r="G200" s="323" t="inlineStr">
        <is>
          <t>MU11767</t>
        </is>
      </c>
      <c r="H200" s="323" t="inlineStr">
        <is>
          <t>4(B-G)</t>
        </is>
      </c>
      <c r="I200" s="323" t="n">
        <v>72</v>
      </c>
    </row>
    <row r="201" ht="16" customHeight="1" s="404">
      <c r="A201" s="322" t="n">
        <v>380</v>
      </c>
      <c r="B201" s="323" t="inlineStr">
        <is>
          <t>SYMC3</t>
        </is>
      </c>
      <c r="C201" s="323" t="inlineStr">
        <is>
          <t>M_MTH_6</t>
        </is>
      </c>
      <c r="D201" s="323" t="n">
        <v>3200</v>
      </c>
      <c r="E201" s="323" t="inlineStr">
        <is>
          <t>Math 6th Grade</t>
        </is>
      </c>
      <c r="F201" s="323" t="inlineStr">
        <is>
          <t>Anonymous</t>
        </is>
      </c>
      <c r="G201" s="323" t="inlineStr">
        <is>
          <t>MU11767</t>
        </is>
      </c>
      <c r="H201" s="323" t="inlineStr">
        <is>
          <t>6(B-G)</t>
        </is>
      </c>
      <c r="I201" s="323" t="n">
        <v>72</v>
      </c>
    </row>
    <row r="202" ht="16" customHeight="1" s="404">
      <c r="A202" s="322" t="n">
        <v>380</v>
      </c>
      <c r="B202" s="323" t="inlineStr">
        <is>
          <t>CMC1</t>
        </is>
      </c>
      <c r="C202" s="323" t="inlineStr">
        <is>
          <t>M_MTH_6</t>
        </is>
      </c>
      <c r="D202" s="323" t="n">
        <v>3200</v>
      </c>
      <c r="E202" s="323" t="inlineStr">
        <is>
          <t>Math 6th Grade</t>
        </is>
      </c>
      <c r="F202" s="323" t="inlineStr">
        <is>
          <t>Anonymous</t>
        </is>
      </c>
      <c r="G202" s="323" t="inlineStr">
        <is>
          <t>RA74450</t>
        </is>
      </c>
      <c r="H202" s="323" t="inlineStr">
        <is>
          <t>3(B-G)</t>
        </is>
      </c>
      <c r="I202" s="323" t="n">
        <v>82</v>
      </c>
    </row>
    <row r="203" ht="16" customHeight="1" s="404">
      <c r="A203" s="322" t="n">
        <v>380</v>
      </c>
      <c r="B203" s="323" t="inlineStr">
        <is>
          <t>CMC2</t>
        </is>
      </c>
      <c r="C203" s="323" t="inlineStr">
        <is>
          <t>M_MTH_6</t>
        </is>
      </c>
      <c r="D203" s="323" t="n">
        <v>3200</v>
      </c>
      <c r="E203" s="323" t="inlineStr">
        <is>
          <t>Math 6th Grade</t>
        </is>
      </c>
      <c r="F203" s="323" t="inlineStr">
        <is>
          <t>Anonymous</t>
        </is>
      </c>
      <c r="G203" s="323" t="inlineStr">
        <is>
          <t>RA74450</t>
        </is>
      </c>
      <c r="H203" s="323" t="inlineStr">
        <is>
          <t>4(B-G)</t>
        </is>
      </c>
      <c r="I203" s="323" t="n">
        <v>82</v>
      </c>
    </row>
    <row r="204" ht="16" customHeight="1" s="404">
      <c r="A204" s="322" t="n">
        <v>380</v>
      </c>
      <c r="B204" s="323" t="inlineStr">
        <is>
          <t>CMC3</t>
        </is>
      </c>
      <c r="C204" s="323" t="inlineStr">
        <is>
          <t>M_MTH_6</t>
        </is>
      </c>
      <c r="D204" s="323" t="n">
        <v>3200</v>
      </c>
      <c r="E204" s="323" t="inlineStr">
        <is>
          <t>Math 6th Grade</t>
        </is>
      </c>
      <c r="F204" s="323" t="inlineStr">
        <is>
          <t>Anonymous</t>
        </is>
      </c>
      <c r="G204" s="323" t="inlineStr">
        <is>
          <t>RA74450</t>
        </is>
      </c>
      <c r="H204" s="323" t="inlineStr">
        <is>
          <t>6(B-G)</t>
        </is>
      </c>
      <c r="I204" s="323" t="n">
        <v>82</v>
      </c>
    </row>
    <row r="205" ht="16" customHeight="1" s="404">
      <c r="A205" s="322" t="n">
        <v>380</v>
      </c>
      <c r="B205" s="323" t="inlineStr">
        <is>
          <t>ELL2B</t>
        </is>
      </c>
      <c r="C205" s="323" t="inlineStr">
        <is>
          <t>M_ELL</t>
        </is>
      </c>
      <c r="D205" s="323" t="n">
        <v>3200</v>
      </c>
      <c r="E205" s="323" t="inlineStr">
        <is>
          <t>English Language Learner</t>
        </is>
      </c>
      <c r="F205" s="323" t="inlineStr">
        <is>
          <t>Anonymous</t>
        </is>
      </c>
      <c r="G205" s="323" t="inlineStr">
        <is>
          <t>HO87073</t>
        </is>
      </c>
      <c r="H205" s="323" t="inlineStr">
        <is>
          <t>2(B)</t>
        </is>
      </c>
      <c r="I205" s="323" t="n">
        <v>64</v>
      </c>
    </row>
    <row r="206" ht="16" customHeight="1" s="404">
      <c r="A206" s="322" t="n">
        <v>380</v>
      </c>
      <c r="B206" s="323" t="inlineStr">
        <is>
          <t>ELL2BG</t>
        </is>
      </c>
      <c r="C206" s="323" t="inlineStr">
        <is>
          <t>M_ELL</t>
        </is>
      </c>
      <c r="D206" s="323" t="n">
        <v>3200</v>
      </c>
      <c r="E206" s="323" t="inlineStr">
        <is>
          <t>English Language Learner</t>
        </is>
      </c>
      <c r="F206" s="323" t="inlineStr">
        <is>
          <t>Anonymous</t>
        </is>
      </c>
      <c r="G206" s="323" t="inlineStr">
        <is>
          <t>HO87073</t>
        </is>
      </c>
      <c r="H206" s="323" t="inlineStr">
        <is>
          <t>2(B-G)</t>
        </is>
      </c>
      <c r="I206" s="323" t="n">
        <v>64</v>
      </c>
    </row>
    <row r="207" ht="16" customHeight="1" s="404">
      <c r="A207" s="322" t="n">
        <v>380</v>
      </c>
      <c r="B207" s="323" t="inlineStr">
        <is>
          <t>ELL4G</t>
        </is>
      </c>
      <c r="C207" s="323" t="inlineStr">
        <is>
          <t>M_ELL</t>
        </is>
      </c>
      <c r="D207" s="323" t="n">
        <v>3200</v>
      </c>
      <c r="E207" s="323" t="inlineStr">
        <is>
          <t>English Language Learner</t>
        </is>
      </c>
      <c r="F207" s="323" t="inlineStr">
        <is>
          <t>Anonymous</t>
        </is>
      </c>
      <c r="G207" s="323" t="inlineStr">
        <is>
          <t>HO87073</t>
        </is>
      </c>
      <c r="H207" s="323" t="inlineStr">
        <is>
          <t>4(G)</t>
        </is>
      </c>
      <c r="I207" s="323" t="n">
        <v>64</v>
      </c>
    </row>
    <row r="208" ht="16" customHeight="1" s="404">
      <c r="A208" s="322" t="n">
        <v>380</v>
      </c>
      <c r="B208" s="323" t="inlineStr">
        <is>
          <t>ORCHP4B</t>
        </is>
      </c>
      <c r="C208" s="323" t="inlineStr">
        <is>
          <t>M_ORCH3</t>
        </is>
      </c>
      <c r="D208" s="323" t="n">
        <v>3200</v>
      </c>
      <c r="E208" s="323" t="inlineStr">
        <is>
          <t>Philharmonic Orchestra</t>
        </is>
      </c>
      <c r="F208" s="323" t="inlineStr">
        <is>
          <t>Anonymous</t>
        </is>
      </c>
      <c r="G208" s="323" t="inlineStr">
        <is>
          <t>TR09840</t>
        </is>
      </c>
      <c r="H208" s="323" t="inlineStr">
        <is>
          <t>4(B)</t>
        </is>
      </c>
      <c r="I208" s="323" t="n">
        <v>209</v>
      </c>
    </row>
    <row r="209" ht="16" customHeight="1" s="404">
      <c r="A209" s="322" t="n">
        <v>380</v>
      </c>
      <c r="B209" s="323" t="inlineStr">
        <is>
          <t>ORCHP4G</t>
        </is>
      </c>
      <c r="C209" s="323" t="inlineStr">
        <is>
          <t>M_ORCH3</t>
        </is>
      </c>
      <c r="D209" s="323" t="n">
        <v>3200</v>
      </c>
      <c r="E209" s="323" t="inlineStr">
        <is>
          <t>Philharmonic Orchestra</t>
        </is>
      </c>
      <c r="F209" s="323" t="inlineStr">
        <is>
          <t>Anonymous</t>
        </is>
      </c>
      <c r="G209" s="323" t="inlineStr">
        <is>
          <t>TR09840</t>
        </is>
      </c>
      <c r="H209" s="323" t="inlineStr">
        <is>
          <t>4(G)</t>
        </is>
      </c>
      <c r="I209" s="323" t="n">
        <v>209</v>
      </c>
    </row>
    <row r="210" ht="16" customHeight="1" s="404">
      <c r="A210" s="322" t="n">
        <v>380</v>
      </c>
      <c r="B210" s="323" t="inlineStr">
        <is>
          <t>ORCHP8B</t>
        </is>
      </c>
      <c r="C210" s="323" t="inlineStr">
        <is>
          <t>M_ORCH3</t>
        </is>
      </c>
      <c r="D210" s="323" t="n">
        <v>3200</v>
      </c>
      <c r="E210" s="323" t="inlineStr">
        <is>
          <t>Philharmonic Orchestra</t>
        </is>
      </c>
      <c r="F210" s="323" t="inlineStr">
        <is>
          <t>Anonymous</t>
        </is>
      </c>
      <c r="G210" s="323" t="inlineStr">
        <is>
          <t>TR09840</t>
        </is>
      </c>
      <c r="H210" s="323" t="inlineStr">
        <is>
          <t>8(B)</t>
        </is>
      </c>
      <c r="I210" s="323" t="n">
        <v>209</v>
      </c>
    </row>
    <row r="211" ht="16" customHeight="1" s="404">
      <c r="A211" s="322" t="n">
        <v>380</v>
      </c>
      <c r="B211" s="323" t="inlineStr">
        <is>
          <t>RM6B</t>
        </is>
      </c>
      <c r="C211" s="323" t="inlineStr">
        <is>
          <t>M_RCMTH_6</t>
        </is>
      </c>
      <c r="D211" s="323" t="n">
        <v>3200</v>
      </c>
      <c r="E211" s="323" t="inlineStr">
        <is>
          <t>Resource Math 6</t>
        </is>
      </c>
      <c r="F211" s="323" t="inlineStr">
        <is>
          <t>Anonymous</t>
        </is>
      </c>
      <c r="G211" s="323" t="inlineStr">
        <is>
          <t>WI16745</t>
        </is>
      </c>
      <c r="H211" s="323" t="inlineStr">
        <is>
          <t>6(B)</t>
        </is>
      </c>
      <c r="I211" s="323" t="n">
        <v>68</v>
      </c>
    </row>
    <row r="212" ht="16" customHeight="1" s="404">
      <c r="A212" s="322" t="n">
        <v>380</v>
      </c>
      <c r="B212" s="323" t="inlineStr">
        <is>
          <t>CSSSC1</t>
        </is>
      </c>
      <c r="C212" s="323" t="inlineStr">
        <is>
          <t>M_SCSS_6</t>
        </is>
      </c>
      <c r="D212" s="323" t="n">
        <v>3200</v>
      </c>
      <c r="E212" s="323" t="inlineStr">
        <is>
          <t>Science/Social Studies</t>
        </is>
      </c>
      <c r="F212" s="323" t="inlineStr">
        <is>
          <t>Anonymous</t>
        </is>
      </c>
      <c r="G212" s="323" t="inlineStr">
        <is>
          <t>OE69579</t>
        </is>
      </c>
      <c r="H212" s="323" t="inlineStr">
        <is>
          <t>3(B-G)</t>
        </is>
      </c>
      <c r="I212" s="323" t="n">
        <v>85</v>
      </c>
    </row>
    <row r="213" ht="16" customHeight="1" s="404">
      <c r="A213" s="322" t="n">
        <v>380</v>
      </c>
      <c r="B213" s="323" t="inlineStr">
        <is>
          <t>CSSSC2</t>
        </is>
      </c>
      <c r="C213" s="323" t="inlineStr">
        <is>
          <t>M_SCSS_6</t>
        </is>
      </c>
      <c r="D213" s="323" t="n">
        <v>3200</v>
      </c>
      <c r="E213" s="323" t="inlineStr">
        <is>
          <t>Science/Social Studies</t>
        </is>
      </c>
      <c r="F213" s="323" t="inlineStr">
        <is>
          <t>Anonymous</t>
        </is>
      </c>
      <c r="G213" s="323" t="inlineStr">
        <is>
          <t>OE69579</t>
        </is>
      </c>
      <c r="H213" s="323" t="inlineStr">
        <is>
          <t>4(B-G)</t>
        </is>
      </c>
      <c r="I213" s="323" t="n">
        <v>85</v>
      </c>
    </row>
    <row r="214" ht="16" customHeight="1" s="404">
      <c r="A214" s="322" t="n">
        <v>380</v>
      </c>
      <c r="B214" s="323" t="inlineStr">
        <is>
          <t>CSSSC3</t>
        </is>
      </c>
      <c r="C214" s="323" t="inlineStr">
        <is>
          <t>M_SCSS_6</t>
        </is>
      </c>
      <c r="D214" s="323" t="n">
        <v>3200</v>
      </c>
      <c r="E214" s="323" t="inlineStr">
        <is>
          <t>Science/Social Studies</t>
        </is>
      </c>
      <c r="F214" s="323" t="inlineStr">
        <is>
          <t>Anonymous</t>
        </is>
      </c>
      <c r="G214" s="323" t="inlineStr">
        <is>
          <t>OE69579</t>
        </is>
      </c>
      <c r="H214" s="323" t="inlineStr">
        <is>
          <t>6(B-G)</t>
        </is>
      </c>
      <c r="I214" s="323" t="n">
        <v>85</v>
      </c>
    </row>
    <row r="215" ht="16" customHeight="1" s="404">
      <c r="A215" s="322" t="n">
        <v>380</v>
      </c>
      <c r="B215" s="323" t="inlineStr">
        <is>
          <t>SYSSSC1</t>
        </is>
      </c>
      <c r="C215" s="323" t="inlineStr">
        <is>
          <t>M_SCSS_6</t>
        </is>
      </c>
      <c r="D215" s="323" t="n">
        <v>3200</v>
      </c>
      <c r="E215" s="323" t="inlineStr">
        <is>
          <t>Science/Social Studies</t>
        </is>
      </c>
      <c r="F215" s="323" t="inlineStr">
        <is>
          <t>Anonymous</t>
        </is>
      </c>
      <c r="G215" s="323" t="inlineStr">
        <is>
          <t>KO15285</t>
        </is>
      </c>
      <c r="H215" s="323" t="inlineStr">
        <is>
          <t>3(B-G)</t>
        </is>
      </c>
      <c r="I215" s="323" t="n">
        <v>75</v>
      </c>
    </row>
    <row r="216" ht="16" customHeight="1" s="404">
      <c r="A216" s="322" t="n">
        <v>380</v>
      </c>
      <c r="B216" s="323" t="inlineStr">
        <is>
          <t>SYSSSC2</t>
        </is>
      </c>
      <c r="C216" s="323" t="inlineStr">
        <is>
          <t>M_SCSS_6</t>
        </is>
      </c>
      <c r="D216" s="323" t="n">
        <v>3200</v>
      </c>
      <c r="E216" s="323" t="inlineStr">
        <is>
          <t>Science/Social Studies</t>
        </is>
      </c>
      <c r="F216" s="323" t="inlineStr">
        <is>
          <t>Anonymous</t>
        </is>
      </c>
      <c r="G216" s="323" t="inlineStr">
        <is>
          <t>KO15285</t>
        </is>
      </c>
      <c r="H216" s="323" t="inlineStr">
        <is>
          <t>4(B-G)</t>
        </is>
      </c>
      <c r="I216" s="323" t="n">
        <v>75</v>
      </c>
    </row>
    <row r="217" ht="16" customHeight="1" s="404">
      <c r="A217" s="322" t="n">
        <v>380</v>
      </c>
      <c r="B217" s="323" t="inlineStr">
        <is>
          <t>SYSSSC3</t>
        </is>
      </c>
      <c r="C217" s="323" t="inlineStr">
        <is>
          <t>M_SCSS_6</t>
        </is>
      </c>
      <c r="D217" s="323" t="n">
        <v>3200</v>
      </c>
      <c r="E217" s="323" t="inlineStr">
        <is>
          <t>Science/Social Studies</t>
        </is>
      </c>
      <c r="F217" s="323" t="inlineStr">
        <is>
          <t>Anonymous</t>
        </is>
      </c>
      <c r="G217" s="323" t="inlineStr">
        <is>
          <t>KO15285</t>
        </is>
      </c>
      <c r="H217" s="323" t="inlineStr">
        <is>
          <t>6(B-G)</t>
        </is>
      </c>
      <c r="I217" s="323" t="n">
        <v>75</v>
      </c>
    </row>
    <row r="218" ht="16" customHeight="1" s="404">
      <c r="A218" s="322" t="n">
        <v>380</v>
      </c>
      <c r="B218" s="323" t="inlineStr">
        <is>
          <t>SSSC1</t>
        </is>
      </c>
      <c r="C218" s="323" t="inlineStr">
        <is>
          <t>M_SS_7_8</t>
        </is>
      </c>
      <c r="D218" s="323" t="n">
        <v>3200</v>
      </c>
      <c r="E218" s="323" t="inlineStr">
        <is>
          <t>Social Studies</t>
        </is>
      </c>
      <c r="F218" s="323" t="inlineStr">
        <is>
          <t>Anonymous</t>
        </is>
      </c>
      <c r="G218" s="323" t="inlineStr">
        <is>
          <t>HO69548</t>
        </is>
      </c>
      <c r="H218" s="323" t="inlineStr">
        <is>
          <t>1(B)</t>
        </is>
      </c>
      <c r="I218" s="323" t="n">
        <v>102</v>
      </c>
    </row>
    <row r="219" ht="16" customHeight="1" s="404">
      <c r="A219" s="322" t="n">
        <v>380</v>
      </c>
      <c r="B219" s="323" t="inlineStr">
        <is>
          <t>SSSC2</t>
        </is>
      </c>
      <c r="C219" s="323" t="inlineStr">
        <is>
          <t>M_SS_7_8</t>
        </is>
      </c>
      <c r="D219" s="323" t="n">
        <v>3200</v>
      </c>
      <c r="E219" s="323" t="inlineStr">
        <is>
          <t>Social Studies</t>
        </is>
      </c>
      <c r="F219" s="323" t="inlineStr">
        <is>
          <t>Anonymous</t>
        </is>
      </c>
      <c r="G219" s="323" t="inlineStr">
        <is>
          <t>HO69548</t>
        </is>
      </c>
      <c r="H219" s="323" t="inlineStr">
        <is>
          <t>2(B)</t>
        </is>
      </c>
      <c r="I219" s="323" t="n">
        <v>102</v>
      </c>
    </row>
    <row r="220" ht="16" customHeight="1" s="404">
      <c r="A220" s="322" t="n">
        <v>380</v>
      </c>
      <c r="B220" s="323" t="inlineStr">
        <is>
          <t>SSSC3</t>
        </is>
      </c>
      <c r="C220" s="323" t="inlineStr">
        <is>
          <t>M_SS_7_8</t>
        </is>
      </c>
      <c r="D220" s="323" t="n">
        <v>3200</v>
      </c>
      <c r="E220" s="323" t="inlineStr">
        <is>
          <t>Social Studies</t>
        </is>
      </c>
      <c r="F220" s="323" t="inlineStr">
        <is>
          <t>Anonymous</t>
        </is>
      </c>
      <c r="G220" s="323" t="inlineStr">
        <is>
          <t>HO69548</t>
        </is>
      </c>
      <c r="H220" s="323" t="inlineStr">
        <is>
          <t>1(G)</t>
        </is>
      </c>
      <c r="I220" s="323" t="n">
        <v>102</v>
      </c>
    </row>
    <row r="221" ht="16" customHeight="1" s="404">
      <c r="A221" s="322" t="n">
        <v>380</v>
      </c>
      <c r="B221" s="323" t="inlineStr">
        <is>
          <t>SSSC4</t>
        </is>
      </c>
      <c r="C221" s="323" t="inlineStr">
        <is>
          <t>M_SS_7_8</t>
        </is>
      </c>
      <c r="D221" s="323" t="n">
        <v>3200</v>
      </c>
      <c r="E221" s="323" t="inlineStr">
        <is>
          <t>Social Studies</t>
        </is>
      </c>
      <c r="F221" s="323" t="inlineStr">
        <is>
          <t>Anonymous</t>
        </is>
      </c>
      <c r="G221" s="323" t="inlineStr">
        <is>
          <t>HO69548</t>
        </is>
      </c>
      <c r="H221" s="323" t="inlineStr">
        <is>
          <t>2(G)</t>
        </is>
      </c>
      <c r="I221" s="323" t="n">
        <v>102</v>
      </c>
    </row>
    <row r="222" ht="16" customHeight="1" s="404">
      <c r="A222" s="322" t="n">
        <v>380</v>
      </c>
      <c r="B222" s="323" t="inlineStr">
        <is>
          <t>SSSC5</t>
        </is>
      </c>
      <c r="C222" s="323" t="inlineStr">
        <is>
          <t>M_SS_7_8</t>
        </is>
      </c>
      <c r="D222" s="323" t="n">
        <v>3200</v>
      </c>
      <c r="E222" s="323" t="inlineStr">
        <is>
          <t>Social Studies</t>
        </is>
      </c>
      <c r="F222" s="323" t="inlineStr">
        <is>
          <t>Anonymous</t>
        </is>
      </c>
      <c r="G222" s="323" t="inlineStr">
        <is>
          <t>HO69548</t>
        </is>
      </c>
      <c r="H222" s="323" t="inlineStr">
        <is>
          <t>5(G)</t>
        </is>
      </c>
      <c r="I222" s="323" t="n">
        <v>102</v>
      </c>
    </row>
    <row r="223" ht="16" customHeight="1" s="404">
      <c r="A223" s="322" t="n">
        <v>380</v>
      </c>
      <c r="B223" s="323" t="inlineStr">
        <is>
          <t>ASSC1</t>
        </is>
      </c>
      <c r="C223" s="323" t="inlineStr">
        <is>
          <t>M_SS_7_8</t>
        </is>
      </c>
      <c r="D223" s="323" t="n">
        <v>3200</v>
      </c>
      <c r="E223" s="323" t="inlineStr">
        <is>
          <t>Social Studies</t>
        </is>
      </c>
      <c r="F223" s="323" t="inlineStr">
        <is>
          <t>Anonymous</t>
        </is>
      </c>
      <c r="G223" s="323" t="inlineStr">
        <is>
          <t>MC20147</t>
        </is>
      </c>
      <c r="H223" s="323" t="inlineStr">
        <is>
          <t>1(B)</t>
        </is>
      </c>
      <c r="I223" s="323" t="n">
        <v>302</v>
      </c>
    </row>
    <row r="224" ht="16" customHeight="1" s="404">
      <c r="A224" s="322" t="n">
        <v>380</v>
      </c>
      <c r="B224" s="323" t="inlineStr">
        <is>
          <t>ASSC2</t>
        </is>
      </c>
      <c r="C224" s="323" t="inlineStr">
        <is>
          <t>M_SS_7_8</t>
        </is>
      </c>
      <c r="D224" s="323" t="n">
        <v>3200</v>
      </c>
      <c r="E224" s="323" t="inlineStr">
        <is>
          <t>Social Studies</t>
        </is>
      </c>
      <c r="F224" s="323" t="inlineStr">
        <is>
          <t>Anonymous</t>
        </is>
      </c>
      <c r="G224" s="323" t="inlineStr">
        <is>
          <t>MC20147</t>
        </is>
      </c>
      <c r="H224" s="323" t="inlineStr">
        <is>
          <t>2(B)</t>
        </is>
      </c>
      <c r="I224" s="323" t="n">
        <v>302</v>
      </c>
    </row>
    <row r="225" ht="16" customHeight="1" s="404">
      <c r="A225" s="322" t="n">
        <v>380</v>
      </c>
      <c r="B225" s="323" t="inlineStr">
        <is>
          <t>ASSC3</t>
        </is>
      </c>
      <c r="C225" s="323" t="inlineStr">
        <is>
          <t>M_SS_7_8</t>
        </is>
      </c>
      <c r="D225" s="323" t="n">
        <v>3200</v>
      </c>
      <c r="E225" s="323" t="inlineStr">
        <is>
          <t>Social Studies</t>
        </is>
      </c>
      <c r="F225" s="323" t="inlineStr">
        <is>
          <t>Anonymous</t>
        </is>
      </c>
      <c r="G225" s="323" t="inlineStr">
        <is>
          <t>MC20147</t>
        </is>
      </c>
      <c r="H225" s="323" t="inlineStr">
        <is>
          <t>1(G)</t>
        </is>
      </c>
      <c r="I225" s="323" t="n">
        <v>302</v>
      </c>
    </row>
    <row r="226" ht="16" customHeight="1" s="404">
      <c r="A226" s="322" t="n">
        <v>380</v>
      </c>
      <c r="B226" s="323" t="inlineStr">
        <is>
          <t>ASSC4</t>
        </is>
      </c>
      <c r="C226" s="323" t="inlineStr">
        <is>
          <t>M_SS_7_8</t>
        </is>
      </c>
      <c r="D226" s="323" t="n">
        <v>3200</v>
      </c>
      <c r="E226" s="323" t="inlineStr">
        <is>
          <t>Social Studies</t>
        </is>
      </c>
      <c r="F226" s="323" t="inlineStr">
        <is>
          <t>Anonymous</t>
        </is>
      </c>
      <c r="G226" s="323" t="inlineStr">
        <is>
          <t>MC20147</t>
        </is>
      </c>
      <c r="H226" s="323" t="inlineStr">
        <is>
          <t>2(G)</t>
        </is>
      </c>
      <c r="I226" s="323" t="n">
        <v>302</v>
      </c>
    </row>
    <row r="227" ht="16" customHeight="1" s="404">
      <c r="A227" s="322" t="n">
        <v>380</v>
      </c>
      <c r="B227" s="323" t="inlineStr">
        <is>
          <t>ASSC5</t>
        </is>
      </c>
      <c r="C227" s="323" t="inlineStr">
        <is>
          <t>M_SS_7_8</t>
        </is>
      </c>
      <c r="D227" s="323" t="n">
        <v>3200</v>
      </c>
      <c r="E227" s="323" t="inlineStr">
        <is>
          <t>Social Studies</t>
        </is>
      </c>
      <c r="F227" s="323" t="inlineStr">
        <is>
          <t>Anonymous</t>
        </is>
      </c>
      <c r="G227" s="323" t="inlineStr">
        <is>
          <t>MC20147</t>
        </is>
      </c>
      <c r="H227" s="323" t="inlineStr">
        <is>
          <t>5(G)</t>
        </is>
      </c>
      <c r="I227" s="323" t="n">
        <v>302</v>
      </c>
    </row>
    <row r="228" ht="16" customHeight="1" s="404">
      <c r="A228" s="322" t="n">
        <v>380</v>
      </c>
      <c r="B228" s="323" t="inlineStr">
        <is>
          <t>MSSC1</t>
        </is>
      </c>
      <c r="C228" s="323" t="inlineStr">
        <is>
          <t>M_SS_7_8</t>
        </is>
      </c>
      <c r="D228" s="323" t="n">
        <v>3200</v>
      </c>
      <c r="E228" s="323" t="inlineStr">
        <is>
          <t>Social Studies</t>
        </is>
      </c>
      <c r="F228" s="323" t="inlineStr">
        <is>
          <t>Anonymous</t>
        </is>
      </c>
      <c r="G228" s="323" t="inlineStr">
        <is>
          <t>HA85895</t>
        </is>
      </c>
      <c r="H228" s="323" t="inlineStr">
        <is>
          <t>1(B)</t>
        </is>
      </c>
      <c r="I228" s="323" t="n">
        <v>206</v>
      </c>
    </row>
    <row r="229" ht="16" customHeight="1" s="404">
      <c r="A229" s="322" t="n">
        <v>380</v>
      </c>
      <c r="B229" s="323" t="inlineStr">
        <is>
          <t>MSSC2</t>
        </is>
      </c>
      <c r="C229" s="323" t="inlineStr">
        <is>
          <t>M_SS_7_8</t>
        </is>
      </c>
      <c r="D229" s="323" t="n">
        <v>3200</v>
      </c>
      <c r="E229" s="323" t="inlineStr">
        <is>
          <t>Social Studies</t>
        </is>
      </c>
      <c r="F229" s="323" t="inlineStr">
        <is>
          <t>Anonymous</t>
        </is>
      </c>
      <c r="G229" s="323" t="inlineStr">
        <is>
          <t>HA85895</t>
        </is>
      </c>
      <c r="H229" s="323" t="inlineStr">
        <is>
          <t>2(B)</t>
        </is>
      </c>
      <c r="I229" s="323" t="n">
        <v>206</v>
      </c>
    </row>
    <row r="230" ht="16" customHeight="1" s="404">
      <c r="A230" s="322" t="n">
        <v>380</v>
      </c>
      <c r="B230" s="323" t="inlineStr">
        <is>
          <t>MSSC3</t>
        </is>
      </c>
      <c r="C230" s="323" t="inlineStr">
        <is>
          <t>M_SS_7_8</t>
        </is>
      </c>
      <c r="D230" s="323" t="n">
        <v>3200</v>
      </c>
      <c r="E230" s="323" t="inlineStr">
        <is>
          <t>Social Studies</t>
        </is>
      </c>
      <c r="F230" s="323" t="inlineStr">
        <is>
          <t>Anonymous</t>
        </is>
      </c>
      <c r="G230" s="323" t="inlineStr">
        <is>
          <t>HA85895</t>
        </is>
      </c>
      <c r="H230" s="186" t="inlineStr">
        <is>
          <t>1(G)</t>
        </is>
      </c>
      <c r="I230" s="323" t="n">
        <v>206</v>
      </c>
    </row>
    <row r="231" ht="16" customHeight="1" s="404">
      <c r="A231" s="322" t="n">
        <v>380</v>
      </c>
      <c r="B231" s="323" t="inlineStr">
        <is>
          <t>MSSC4</t>
        </is>
      </c>
      <c r="C231" s="323" t="inlineStr">
        <is>
          <t>M_SS_7_8</t>
        </is>
      </c>
      <c r="D231" s="323" t="n">
        <v>3200</v>
      </c>
      <c r="E231" s="323" t="inlineStr">
        <is>
          <t>Social Studies</t>
        </is>
      </c>
      <c r="F231" s="323" t="inlineStr">
        <is>
          <t>Anonymous</t>
        </is>
      </c>
      <c r="G231" s="323" t="inlineStr">
        <is>
          <t>HA85895</t>
        </is>
      </c>
      <c r="H231" s="323" t="inlineStr">
        <is>
          <t>2(G)</t>
        </is>
      </c>
      <c r="I231" s="323" t="n">
        <v>206</v>
      </c>
    </row>
    <row r="232" ht="16" customHeight="1" s="404">
      <c r="A232" s="322" t="n">
        <v>380</v>
      </c>
      <c r="B232" s="323" t="inlineStr">
        <is>
          <t>MSSC5</t>
        </is>
      </c>
      <c r="C232" s="323" t="inlineStr">
        <is>
          <t>M_SS_7_8</t>
        </is>
      </c>
      <c r="D232" s="323" t="n">
        <v>3200</v>
      </c>
      <c r="E232" s="323" t="inlineStr">
        <is>
          <t>Social Studies</t>
        </is>
      </c>
      <c r="F232" s="323" t="inlineStr">
        <is>
          <t>Anonymous</t>
        </is>
      </c>
      <c r="G232" s="323" t="inlineStr">
        <is>
          <t>HA85895</t>
        </is>
      </c>
      <c r="H232" s="186" t="inlineStr">
        <is>
          <t>5(G)</t>
        </is>
      </c>
      <c r="I232" s="323" t="n">
        <v>206</v>
      </c>
    </row>
    <row r="233" ht="16" customHeight="1" s="404">
      <c r="A233" s="322" t="n">
        <v>380</v>
      </c>
      <c r="B233" s="323" t="inlineStr">
        <is>
          <t>ASC1BT1</t>
        </is>
      </c>
      <c r="C233" s="323" t="inlineStr">
        <is>
          <t>M_ASC</t>
        </is>
      </c>
      <c r="D233" s="323" t="n">
        <v>3203</v>
      </c>
      <c r="E233" s="323" t="inlineStr">
        <is>
          <t>Academic Support Center</t>
        </is>
      </c>
      <c r="F233" s="323" t="inlineStr">
        <is>
          <t>Anonymous</t>
        </is>
      </c>
      <c r="G233" s="323" t="inlineStr">
        <is>
          <t>JO45795</t>
        </is>
      </c>
      <c r="H233" s="323" t="inlineStr">
        <is>
          <t>1(B)</t>
        </is>
      </c>
      <c r="I233" s="323" t="n">
        <v>57</v>
      </c>
    </row>
    <row r="234" ht="16" customHeight="1" s="404">
      <c r="A234" s="322" t="n">
        <v>380</v>
      </c>
      <c r="B234" s="323" t="inlineStr">
        <is>
          <t>ASC1BT2</t>
        </is>
      </c>
      <c r="C234" s="323" t="inlineStr">
        <is>
          <t>M_ASC</t>
        </is>
      </c>
      <c r="D234" s="323" t="n">
        <v>3204</v>
      </c>
      <c r="E234" s="323" t="inlineStr">
        <is>
          <t>Academic Support Center</t>
        </is>
      </c>
      <c r="F234" s="323" t="inlineStr">
        <is>
          <t>Anonymous</t>
        </is>
      </c>
      <c r="G234" s="323" t="inlineStr">
        <is>
          <t>JO45795</t>
        </is>
      </c>
      <c r="H234" s="323" t="inlineStr">
        <is>
          <t>1(B)</t>
        </is>
      </c>
      <c r="I234" s="323" t="n">
        <v>57</v>
      </c>
    </row>
    <row r="235" ht="16" customHeight="1" s="404">
      <c r="A235" s="322" t="n">
        <v>380</v>
      </c>
      <c r="B235" s="323" t="inlineStr">
        <is>
          <t>ASC1BT3</t>
        </is>
      </c>
      <c r="C235" s="323" t="inlineStr">
        <is>
          <t>M_ASC</t>
        </is>
      </c>
      <c r="D235" s="323" t="n">
        <v>3205</v>
      </c>
      <c r="E235" s="323" t="inlineStr">
        <is>
          <t>Academic Support Center</t>
        </is>
      </c>
      <c r="F235" s="323" t="inlineStr">
        <is>
          <t>Anonymous</t>
        </is>
      </c>
      <c r="G235" s="323" t="inlineStr">
        <is>
          <t>JO45795</t>
        </is>
      </c>
      <c r="H235" s="323" t="inlineStr">
        <is>
          <t>1(B)</t>
        </is>
      </c>
      <c r="I235" s="323" t="n">
        <v>57</v>
      </c>
    </row>
    <row r="236" ht="16" customHeight="1" s="404">
      <c r="A236" s="322" t="n">
        <v>380</v>
      </c>
      <c r="B236" s="323" t="inlineStr">
        <is>
          <t>ASC1GT1</t>
        </is>
      </c>
      <c r="C236" s="323" t="inlineStr">
        <is>
          <t>M_ASC</t>
        </is>
      </c>
      <c r="D236" s="323" t="n">
        <v>3203</v>
      </c>
      <c r="E236" s="323" t="inlineStr">
        <is>
          <t>Academic Support Center</t>
        </is>
      </c>
      <c r="F236" s="323" t="inlineStr">
        <is>
          <t>Anonymous</t>
        </is>
      </c>
      <c r="G236" s="323" t="inlineStr">
        <is>
          <t>JO45795</t>
        </is>
      </c>
      <c r="H236" s="323" t="inlineStr">
        <is>
          <t>1(G)</t>
        </is>
      </c>
      <c r="I236" s="323" t="n">
        <v>57</v>
      </c>
    </row>
    <row r="237" ht="16" customHeight="1" s="404">
      <c r="A237" s="322" t="n">
        <v>380</v>
      </c>
      <c r="B237" s="323" t="inlineStr">
        <is>
          <t>ASC1GT2</t>
        </is>
      </c>
      <c r="C237" s="323" t="inlineStr">
        <is>
          <t>M_ASC</t>
        </is>
      </c>
      <c r="D237" s="323" t="n">
        <v>3204</v>
      </c>
      <c r="E237" s="323" t="inlineStr">
        <is>
          <t>Academic Support Center</t>
        </is>
      </c>
      <c r="F237" s="323" t="inlineStr">
        <is>
          <t>Anonymous</t>
        </is>
      </c>
      <c r="G237" s="323" t="inlineStr">
        <is>
          <t>JO45795</t>
        </is>
      </c>
      <c r="H237" s="323" t="inlineStr">
        <is>
          <t>1(G)</t>
        </is>
      </c>
      <c r="I237" s="323" t="n">
        <v>57</v>
      </c>
    </row>
    <row r="238" ht="16" customHeight="1" s="404">
      <c r="A238" s="322" t="n">
        <v>380</v>
      </c>
      <c r="B238" s="323" t="inlineStr">
        <is>
          <t>ASC1GT3</t>
        </is>
      </c>
      <c r="C238" s="323" t="inlineStr">
        <is>
          <t>M_ASC</t>
        </is>
      </c>
      <c r="D238" s="323" t="n">
        <v>3205</v>
      </c>
      <c r="E238" s="323" t="inlineStr">
        <is>
          <t>Academic Support Center</t>
        </is>
      </c>
      <c r="F238" s="323" t="inlineStr">
        <is>
          <t>Anonymous</t>
        </is>
      </c>
      <c r="G238" s="323" t="inlineStr">
        <is>
          <t>JO45795</t>
        </is>
      </c>
      <c r="H238" s="323" t="inlineStr">
        <is>
          <t>1(G)</t>
        </is>
      </c>
      <c r="I238" s="323" t="n">
        <v>57</v>
      </c>
    </row>
    <row r="239" ht="16" customHeight="1" s="404">
      <c r="A239" s="322" t="n">
        <v>380</v>
      </c>
      <c r="B239" s="323" t="inlineStr">
        <is>
          <t>ASC2BGT1</t>
        </is>
      </c>
      <c r="C239" s="323" t="inlineStr">
        <is>
          <t>M_ASC</t>
        </is>
      </c>
      <c r="D239" s="323" t="n">
        <v>3203</v>
      </c>
      <c r="E239" s="323" t="inlineStr">
        <is>
          <t>Academic Support Center</t>
        </is>
      </c>
      <c r="F239" s="323" t="inlineStr">
        <is>
          <t>Anonymous</t>
        </is>
      </c>
      <c r="G239" s="323" t="inlineStr">
        <is>
          <t>JO45795</t>
        </is>
      </c>
      <c r="H239" s="323" t="inlineStr">
        <is>
          <t>2(B-G)</t>
        </is>
      </c>
      <c r="I239" s="323" t="n">
        <v>57</v>
      </c>
    </row>
    <row r="240" ht="16" customHeight="1" s="404">
      <c r="A240" s="322" t="n">
        <v>380</v>
      </c>
      <c r="B240" s="323" t="inlineStr">
        <is>
          <t>ASC2BGT2</t>
        </is>
      </c>
      <c r="C240" s="323" t="inlineStr">
        <is>
          <t>M_ASC</t>
        </is>
      </c>
      <c r="D240" s="323" t="n">
        <v>3204</v>
      </c>
      <c r="E240" s="323" t="inlineStr">
        <is>
          <t>Academic Support Center</t>
        </is>
      </c>
      <c r="F240" s="323" t="inlineStr">
        <is>
          <t>Anonymous</t>
        </is>
      </c>
      <c r="G240" s="323" t="inlineStr">
        <is>
          <t>JO45795</t>
        </is>
      </c>
      <c r="H240" s="323" t="inlineStr">
        <is>
          <t>2(B-G)</t>
        </is>
      </c>
      <c r="I240" s="323" t="n">
        <v>57</v>
      </c>
    </row>
    <row r="241" ht="16" customHeight="1" s="404">
      <c r="A241" s="322" t="n">
        <v>380</v>
      </c>
      <c r="B241" s="323" t="inlineStr">
        <is>
          <t>ASC2BGT3</t>
        </is>
      </c>
      <c r="C241" s="323" t="inlineStr">
        <is>
          <t>M_ASC</t>
        </is>
      </c>
      <c r="D241" s="323" t="n">
        <v>3205</v>
      </c>
      <c r="E241" s="323" t="inlineStr">
        <is>
          <t>Academic Support Center</t>
        </is>
      </c>
      <c r="F241" s="323" t="inlineStr">
        <is>
          <t>Anonymous</t>
        </is>
      </c>
      <c r="G241" s="323" t="inlineStr">
        <is>
          <t>JO45795</t>
        </is>
      </c>
      <c r="H241" s="323" t="inlineStr">
        <is>
          <t>2(B-G)</t>
        </is>
      </c>
      <c r="I241" s="323" t="n">
        <v>57</v>
      </c>
    </row>
    <row r="242" ht="16" customHeight="1" s="404">
      <c r="A242" s="322" t="n">
        <v>380</v>
      </c>
      <c r="B242" s="323" t="inlineStr">
        <is>
          <t>ASC2BT1</t>
        </is>
      </c>
      <c r="C242" s="323" t="inlineStr">
        <is>
          <t>M_ASC</t>
        </is>
      </c>
      <c r="D242" s="323" t="n">
        <v>3203</v>
      </c>
      <c r="E242" s="323" t="inlineStr">
        <is>
          <t>Academic Support Center</t>
        </is>
      </c>
      <c r="F242" s="323" t="inlineStr">
        <is>
          <t>Anonymous</t>
        </is>
      </c>
      <c r="G242" s="323" t="inlineStr">
        <is>
          <t>JO45795</t>
        </is>
      </c>
      <c r="H242" s="323" t="inlineStr">
        <is>
          <t>2(B)</t>
        </is>
      </c>
      <c r="I242" s="323" t="n">
        <v>57</v>
      </c>
    </row>
    <row r="243" ht="16" customHeight="1" s="404">
      <c r="A243" s="322" t="n">
        <v>380</v>
      </c>
      <c r="B243" s="323" t="inlineStr">
        <is>
          <t>ASC2BT2</t>
        </is>
      </c>
      <c r="C243" s="323" t="inlineStr">
        <is>
          <t>M_ASC</t>
        </is>
      </c>
      <c r="D243" s="323" t="n">
        <v>3204</v>
      </c>
      <c r="E243" s="323" t="inlineStr">
        <is>
          <t>Academic Support Center</t>
        </is>
      </c>
      <c r="F243" s="323" t="inlineStr">
        <is>
          <t>Anonymous</t>
        </is>
      </c>
      <c r="G243" s="323" t="inlineStr">
        <is>
          <t>JO45795</t>
        </is>
      </c>
      <c r="H243" s="323" t="inlineStr">
        <is>
          <t>2(B)</t>
        </is>
      </c>
      <c r="I243" s="323" t="n">
        <v>57</v>
      </c>
    </row>
    <row r="244" ht="16" customHeight="1" s="404">
      <c r="A244" s="322" t="n">
        <v>380</v>
      </c>
      <c r="B244" s="323" t="inlineStr">
        <is>
          <t>ASC2BT3</t>
        </is>
      </c>
      <c r="C244" s="323" t="inlineStr">
        <is>
          <t>M_ASC</t>
        </is>
      </c>
      <c r="D244" s="323" t="n">
        <v>3205</v>
      </c>
      <c r="E244" s="323" t="inlineStr">
        <is>
          <t>Academic Support Center</t>
        </is>
      </c>
      <c r="F244" s="323" t="inlineStr">
        <is>
          <t>Anonymous</t>
        </is>
      </c>
      <c r="G244" s="323" t="inlineStr">
        <is>
          <t>JO45795</t>
        </is>
      </c>
      <c r="H244" s="323" t="inlineStr">
        <is>
          <t>2(B)</t>
        </is>
      </c>
      <c r="I244" s="323" t="n">
        <v>57</v>
      </c>
    </row>
    <row r="245" ht="16" customHeight="1" s="404">
      <c r="A245" s="322" t="n">
        <v>380</v>
      </c>
      <c r="B245" s="323" t="inlineStr">
        <is>
          <t>ASC2GT1</t>
        </is>
      </c>
      <c r="C245" s="323" t="inlineStr">
        <is>
          <t>M_ASC</t>
        </is>
      </c>
      <c r="D245" s="323" t="n">
        <v>3203</v>
      </c>
      <c r="E245" s="323" t="inlineStr">
        <is>
          <t>Academic Support Center</t>
        </is>
      </c>
      <c r="F245" s="323" t="inlineStr">
        <is>
          <t>Anonymous</t>
        </is>
      </c>
      <c r="G245" s="323" t="inlineStr">
        <is>
          <t>JO45795</t>
        </is>
      </c>
      <c r="H245" s="323" t="inlineStr">
        <is>
          <t>2(G)</t>
        </is>
      </c>
      <c r="I245" s="323" t="n">
        <v>57</v>
      </c>
    </row>
    <row r="246" ht="16" customHeight="1" s="404">
      <c r="A246" s="322" t="n">
        <v>380</v>
      </c>
      <c r="B246" s="323" t="inlineStr">
        <is>
          <t>ASC2GT2</t>
        </is>
      </c>
      <c r="C246" s="323" t="inlineStr">
        <is>
          <t>M_ASC</t>
        </is>
      </c>
      <c r="D246" s="323" t="n">
        <v>3204</v>
      </c>
      <c r="E246" s="323" t="inlineStr">
        <is>
          <t>Academic Support Center</t>
        </is>
      </c>
      <c r="F246" s="323" t="inlineStr">
        <is>
          <t>Anonymous</t>
        </is>
      </c>
      <c r="G246" s="323" t="inlineStr">
        <is>
          <t>JO45795</t>
        </is>
      </c>
      <c r="H246" s="323" t="inlineStr">
        <is>
          <t>2(G)</t>
        </is>
      </c>
      <c r="I246" s="323" t="n">
        <v>57</v>
      </c>
    </row>
    <row r="247" ht="16" customHeight="1" s="404">
      <c r="A247" s="322" t="n">
        <v>380</v>
      </c>
      <c r="B247" s="323" t="inlineStr">
        <is>
          <t>ASC2GT3</t>
        </is>
      </c>
      <c r="C247" s="323" t="inlineStr">
        <is>
          <t>M_ASC</t>
        </is>
      </c>
      <c r="D247" s="323" t="n">
        <v>3205</v>
      </c>
      <c r="E247" s="323" t="inlineStr">
        <is>
          <t>Academic Support Center</t>
        </is>
      </c>
      <c r="F247" s="323" t="inlineStr">
        <is>
          <t>Anonymous</t>
        </is>
      </c>
      <c r="G247" s="323" t="inlineStr">
        <is>
          <t>JO45795</t>
        </is>
      </c>
      <c r="H247" s="323" t="inlineStr">
        <is>
          <t>2(G)</t>
        </is>
      </c>
      <c r="I247" s="323" t="n">
        <v>57</v>
      </c>
    </row>
    <row r="248" ht="16" customHeight="1" s="404">
      <c r="A248" s="322" t="n">
        <v>380</v>
      </c>
      <c r="B248" s="323" t="inlineStr">
        <is>
          <t>ASC6BGT1</t>
        </is>
      </c>
      <c r="C248" s="323" t="inlineStr">
        <is>
          <t>M_ASC</t>
        </is>
      </c>
      <c r="D248" s="323" t="n">
        <v>3203</v>
      </c>
      <c r="E248" s="323" t="inlineStr">
        <is>
          <t>Academic Support Center</t>
        </is>
      </c>
      <c r="F248" s="323" t="inlineStr">
        <is>
          <t>Anonymous</t>
        </is>
      </c>
      <c r="G248" s="323" t="inlineStr">
        <is>
          <t>JO45795</t>
        </is>
      </c>
      <c r="H248" s="323" t="inlineStr">
        <is>
          <t>6(B-G)</t>
        </is>
      </c>
      <c r="I248" s="323" t="n">
        <v>57</v>
      </c>
    </row>
    <row r="249" ht="16" customHeight="1" s="404">
      <c r="A249" s="322" t="n">
        <v>380</v>
      </c>
      <c r="B249" s="323" t="inlineStr">
        <is>
          <t>ASC6BGT2</t>
        </is>
      </c>
      <c r="C249" s="323" t="inlineStr">
        <is>
          <t>M_ASC</t>
        </is>
      </c>
      <c r="D249" s="323" t="n">
        <v>3204</v>
      </c>
      <c r="E249" s="323" t="inlineStr">
        <is>
          <t>Academic Support Center</t>
        </is>
      </c>
      <c r="F249" s="323" t="inlineStr">
        <is>
          <t>Anonymous</t>
        </is>
      </c>
      <c r="G249" s="323" t="inlineStr">
        <is>
          <t>JO45795</t>
        </is>
      </c>
      <c r="H249" s="323" t="inlineStr">
        <is>
          <t>6(B-G)</t>
        </is>
      </c>
      <c r="I249" s="323" t="n">
        <v>57</v>
      </c>
    </row>
    <row r="250" ht="16" customHeight="1" s="404">
      <c r="A250" s="322" t="n">
        <v>380</v>
      </c>
      <c r="B250" s="323" t="inlineStr">
        <is>
          <t>ASC6BGT3</t>
        </is>
      </c>
      <c r="C250" s="323" t="inlineStr">
        <is>
          <t>M_ASC</t>
        </is>
      </c>
      <c r="D250" s="323" t="n">
        <v>3205</v>
      </c>
      <c r="E250" s="323" t="inlineStr">
        <is>
          <t>Academic Support Center</t>
        </is>
      </c>
      <c r="F250" s="323" t="inlineStr">
        <is>
          <t>Anonymous</t>
        </is>
      </c>
      <c r="G250" s="323" t="inlineStr">
        <is>
          <t>JO45795</t>
        </is>
      </c>
      <c r="H250" s="323" t="inlineStr">
        <is>
          <t>6(B-G)</t>
        </is>
      </c>
      <c r="I250" s="323" t="n">
        <v>57</v>
      </c>
    </row>
    <row r="251" ht="16" customHeight="1" s="404">
      <c r="A251" s="322" t="n">
        <v>380</v>
      </c>
      <c r="B251" s="323" t="inlineStr">
        <is>
          <t>ASC7BT1</t>
        </is>
      </c>
      <c r="C251" s="323" t="inlineStr">
        <is>
          <t>M_ASC</t>
        </is>
      </c>
      <c r="D251" s="323" t="n">
        <v>3203</v>
      </c>
      <c r="E251" s="323" t="inlineStr">
        <is>
          <t>Academic Support Center</t>
        </is>
      </c>
      <c r="F251" s="323" t="inlineStr">
        <is>
          <t>Anonymous</t>
        </is>
      </c>
      <c r="G251" s="323" t="inlineStr">
        <is>
          <t>JO45795</t>
        </is>
      </c>
      <c r="H251" s="323" t="inlineStr">
        <is>
          <t>7(B)</t>
        </is>
      </c>
      <c r="I251" s="323" t="n">
        <v>57</v>
      </c>
    </row>
    <row r="252" ht="16" customHeight="1" s="404">
      <c r="A252" s="322" t="n">
        <v>380</v>
      </c>
      <c r="B252" s="323" t="inlineStr">
        <is>
          <t>ASC7BT2</t>
        </is>
      </c>
      <c r="C252" s="323" t="inlineStr">
        <is>
          <t>M_ASC</t>
        </is>
      </c>
      <c r="D252" s="323" t="n">
        <v>3204</v>
      </c>
      <c r="E252" s="323" t="inlineStr">
        <is>
          <t>Academic Support Center</t>
        </is>
      </c>
      <c r="F252" s="323" t="inlineStr">
        <is>
          <t>Anonymous</t>
        </is>
      </c>
      <c r="G252" s="323" t="inlineStr">
        <is>
          <t>JO45795</t>
        </is>
      </c>
      <c r="H252" s="323" t="inlineStr">
        <is>
          <t>7(B)</t>
        </is>
      </c>
      <c r="I252" s="323" t="n">
        <v>57</v>
      </c>
    </row>
    <row r="253" ht="16" customHeight="1" s="404">
      <c r="A253" s="322" t="n">
        <v>380</v>
      </c>
      <c r="B253" s="323" t="inlineStr">
        <is>
          <t>ASC7BT3</t>
        </is>
      </c>
      <c r="C253" s="323" t="inlineStr">
        <is>
          <t>M_ASC</t>
        </is>
      </c>
      <c r="D253" s="323" t="n">
        <v>3205</v>
      </c>
      <c r="E253" s="323" t="inlineStr">
        <is>
          <t>Academic Support Center</t>
        </is>
      </c>
      <c r="F253" s="323" t="inlineStr">
        <is>
          <t>Anonymous</t>
        </is>
      </c>
      <c r="G253" s="323" t="inlineStr">
        <is>
          <t>JO45795</t>
        </is>
      </c>
      <c r="H253" s="323" t="inlineStr">
        <is>
          <t>7(B)</t>
        </is>
      </c>
      <c r="I253" s="323" t="n">
        <v>57</v>
      </c>
    </row>
    <row r="254" ht="16" customHeight="1" s="404">
      <c r="A254" s="322" t="n">
        <v>380</v>
      </c>
      <c r="B254" s="323" t="inlineStr">
        <is>
          <t>ASC7GT1</t>
        </is>
      </c>
      <c r="C254" s="323" t="inlineStr">
        <is>
          <t>M_ASC</t>
        </is>
      </c>
      <c r="D254" s="323" t="n">
        <v>3203</v>
      </c>
      <c r="E254" s="323" t="inlineStr">
        <is>
          <t>Academic Support Center</t>
        </is>
      </c>
      <c r="F254" s="323" t="inlineStr">
        <is>
          <t>Anonymous</t>
        </is>
      </c>
      <c r="G254" s="323" t="inlineStr">
        <is>
          <t>JO45795</t>
        </is>
      </c>
      <c r="H254" s="323" t="inlineStr">
        <is>
          <t>7(G)</t>
        </is>
      </c>
      <c r="I254" s="323" t="n">
        <v>57</v>
      </c>
    </row>
    <row r="255" ht="16" customHeight="1" s="404">
      <c r="A255" s="322" t="n">
        <v>380</v>
      </c>
      <c r="B255" s="323" t="inlineStr">
        <is>
          <t>ASC7GT2</t>
        </is>
      </c>
      <c r="C255" s="323" t="inlineStr">
        <is>
          <t>M_ASC</t>
        </is>
      </c>
      <c r="D255" s="323" t="n">
        <v>3204</v>
      </c>
      <c r="E255" s="323" t="inlineStr">
        <is>
          <t>Academic Support Center</t>
        </is>
      </c>
      <c r="F255" s="323" t="inlineStr">
        <is>
          <t>Anonymous</t>
        </is>
      </c>
      <c r="G255" s="323" t="inlineStr">
        <is>
          <t>JO45795</t>
        </is>
      </c>
      <c r="H255" s="323" t="inlineStr">
        <is>
          <t>7(G)</t>
        </is>
      </c>
      <c r="I255" s="323" t="n">
        <v>57</v>
      </c>
    </row>
    <row r="256" ht="16" customHeight="1" s="404">
      <c r="A256" s="322" t="n">
        <v>380</v>
      </c>
      <c r="B256" s="323" t="inlineStr">
        <is>
          <t>ASC7GT3</t>
        </is>
      </c>
      <c r="C256" s="323" t="inlineStr">
        <is>
          <t>M_ASC</t>
        </is>
      </c>
      <c r="D256" s="323" t="n">
        <v>3205</v>
      </c>
      <c r="E256" s="323" t="inlineStr">
        <is>
          <t>Academic Support Center</t>
        </is>
      </c>
      <c r="F256" s="323" t="inlineStr">
        <is>
          <t>Anonymous</t>
        </is>
      </c>
      <c r="G256" s="323" t="inlineStr">
        <is>
          <t>JO45795</t>
        </is>
      </c>
      <c r="H256" s="323" t="inlineStr">
        <is>
          <t>7(G)</t>
        </is>
      </c>
      <c r="I256" s="323" t="n">
        <v>57</v>
      </c>
    </row>
    <row r="257" ht="16" customHeight="1" s="404">
      <c r="A257" s="322" t="n">
        <v>380</v>
      </c>
      <c r="B257" s="323" t="inlineStr">
        <is>
          <t>SKILLSJC3B</t>
        </is>
      </c>
      <c r="C257" s="323" t="inlineStr">
        <is>
          <t>M_RESOURCE</t>
        </is>
      </c>
      <c r="D257" s="323" t="n">
        <v>3200</v>
      </c>
      <c r="E257" s="323" t="inlineStr">
        <is>
          <t>Life Skills</t>
        </is>
      </c>
      <c r="F257" s="323" t="inlineStr">
        <is>
          <t>Anonymous</t>
        </is>
      </c>
      <c r="G257" s="323" t="inlineStr">
        <is>
          <t>CA20046</t>
        </is>
      </c>
      <c r="H257" s="323" t="inlineStr">
        <is>
          <t>3(B-G)</t>
        </is>
      </c>
      <c r="I257" s="323" t="n">
        <v>60</v>
      </c>
    </row>
    <row r="258" ht="16" customHeight="1" s="404">
      <c r="A258" s="322" t="n">
        <v>380</v>
      </c>
      <c r="B258" s="323" t="inlineStr">
        <is>
          <t>SKILLSJC7</t>
        </is>
      </c>
      <c r="C258" s="323" t="inlineStr">
        <is>
          <t>M_RESOURCE</t>
        </is>
      </c>
      <c r="D258" s="323" t="n">
        <v>3200</v>
      </c>
      <c r="E258" s="323" t="inlineStr">
        <is>
          <t>Life Skills</t>
        </is>
      </c>
      <c r="F258" s="323" t="inlineStr">
        <is>
          <t>Anonymous</t>
        </is>
      </c>
      <c r="G258" s="323" t="inlineStr">
        <is>
          <t>CA20046</t>
        </is>
      </c>
      <c r="H258" s="323" t="inlineStr">
        <is>
          <t>7(B-G)</t>
        </is>
      </c>
      <c r="I258" s="323" t="n">
        <v>60</v>
      </c>
    </row>
    <row r="259" ht="16" customHeight="1" s="404">
      <c r="A259" s="322" t="n">
        <v>380</v>
      </c>
      <c r="B259" s="323" t="inlineStr">
        <is>
          <t>SKILLS4BG</t>
        </is>
      </c>
      <c r="C259" s="323" t="inlineStr">
        <is>
          <t>M_RESOURCE</t>
        </is>
      </c>
      <c r="D259" s="323" t="n">
        <v>3200</v>
      </c>
      <c r="E259" s="323" t="inlineStr">
        <is>
          <t>Life Skills</t>
        </is>
      </c>
      <c r="F259" s="323" t="inlineStr">
        <is>
          <t>Anonymous</t>
        </is>
      </c>
      <c r="G259" s="323" t="inlineStr">
        <is>
          <t>MI23791</t>
        </is>
      </c>
      <c r="H259" s="323" t="inlineStr">
        <is>
          <t>4(B-G)</t>
        </is>
      </c>
      <c r="I259" s="323" t="n">
        <v>59</v>
      </c>
    </row>
    <row r="260" ht="16" customHeight="1" s="404">
      <c r="A260" s="322" t="n">
        <v>380</v>
      </c>
      <c r="B260" s="323" t="inlineStr">
        <is>
          <t>SKILLS7BG</t>
        </is>
      </c>
      <c r="C260" s="323" t="inlineStr">
        <is>
          <t>M_RESOURCE</t>
        </is>
      </c>
      <c r="D260" s="323" t="n">
        <v>3200</v>
      </c>
      <c r="E260" s="323" t="inlineStr">
        <is>
          <t>Life Skills</t>
        </is>
      </c>
      <c r="F260" s="323" t="inlineStr">
        <is>
          <t>Anonymous</t>
        </is>
      </c>
      <c r="G260" s="323" t="inlineStr">
        <is>
          <t>MI23791</t>
        </is>
      </c>
      <c r="H260" s="323" t="inlineStr">
        <is>
          <t>7(B-G)</t>
        </is>
      </c>
      <c r="I260" s="323" t="n">
        <v>59</v>
      </c>
    </row>
    <row r="261" ht="16" customHeight="1" s="404">
      <c r="A261" s="322" t="n">
        <v>380</v>
      </c>
      <c r="B261" s="352" t="inlineStr">
        <is>
          <t>MSPAC1</t>
        </is>
      </c>
      <c r="C261" s="352" t="inlineStr">
        <is>
          <t>M_SPN_ADV</t>
        </is>
      </c>
      <c r="D261" s="352" t="n">
        <v>3200</v>
      </c>
      <c r="E261" s="352" t="inlineStr">
        <is>
          <t>Spanish Adv.</t>
        </is>
      </c>
      <c r="F261" s="323" t="inlineStr">
        <is>
          <t>Anonymous</t>
        </is>
      </c>
      <c r="G261" s="323" t="inlineStr">
        <is>
          <t>GO71463</t>
        </is>
      </c>
      <c r="H261" s="323" t="inlineStr">
        <is>
          <t>1(B)</t>
        </is>
      </c>
      <c r="I261" s="323" t="n">
        <v>202</v>
      </c>
    </row>
    <row r="262" ht="16" customHeight="1" s="404">
      <c r="A262" s="322" t="n">
        <v>380</v>
      </c>
      <c r="B262" s="352" t="inlineStr">
        <is>
          <t>MSPAC2</t>
        </is>
      </c>
      <c r="C262" s="352" t="inlineStr">
        <is>
          <t>M_SPN_ADV</t>
        </is>
      </c>
      <c r="D262" s="352" t="n">
        <v>3200</v>
      </c>
      <c r="E262" s="352" t="inlineStr">
        <is>
          <t>Spanish Adv.</t>
        </is>
      </c>
      <c r="F262" s="323" t="inlineStr">
        <is>
          <t>Anonymous</t>
        </is>
      </c>
      <c r="G262" s="323" t="inlineStr">
        <is>
          <t>GO71463</t>
        </is>
      </c>
      <c r="H262" s="323" t="inlineStr">
        <is>
          <t>2(B)</t>
        </is>
      </c>
      <c r="I262" s="323" t="n">
        <v>202</v>
      </c>
    </row>
    <row r="263" ht="16" customHeight="1" s="404">
      <c r="A263" s="322" t="n">
        <v>380</v>
      </c>
      <c r="B263" s="323" t="inlineStr">
        <is>
          <t>SSPAC1</t>
        </is>
      </c>
      <c r="C263" s="323" t="inlineStr">
        <is>
          <t>M_SPN_ADV</t>
        </is>
      </c>
      <c r="D263" s="323" t="n">
        <v>3200</v>
      </c>
      <c r="E263" s="323" t="inlineStr">
        <is>
          <t>Spanish Adv.</t>
        </is>
      </c>
      <c r="F263" s="323" t="inlineStr">
        <is>
          <t>Anonymous</t>
        </is>
      </c>
      <c r="G263" s="323" t="inlineStr">
        <is>
          <t>AT30756</t>
        </is>
      </c>
      <c r="H263" s="323" t="inlineStr">
        <is>
          <t>1(B)</t>
        </is>
      </c>
      <c r="I263" s="323" t="n">
        <v>105</v>
      </c>
    </row>
    <row r="264" ht="16" customHeight="1" s="404">
      <c r="A264" s="322" t="n">
        <v>380</v>
      </c>
      <c r="B264" s="323" t="inlineStr">
        <is>
          <t>SSPAC2</t>
        </is>
      </c>
      <c r="C264" s="323" t="inlineStr">
        <is>
          <t>M_SPN_ADV</t>
        </is>
      </c>
      <c r="D264" s="323" t="n">
        <v>3200</v>
      </c>
      <c r="E264" s="323" t="inlineStr">
        <is>
          <t>Spanish Adv.</t>
        </is>
      </c>
      <c r="F264" s="323" t="inlineStr">
        <is>
          <t>Anonymous</t>
        </is>
      </c>
      <c r="G264" s="323" t="inlineStr">
        <is>
          <t>AT30756</t>
        </is>
      </c>
      <c r="H264" s="323" t="inlineStr">
        <is>
          <t>2(B)</t>
        </is>
      </c>
      <c r="I264" s="323" t="n">
        <v>105</v>
      </c>
    </row>
    <row r="265" ht="16" customHeight="1" s="404">
      <c r="A265" s="322" t="n">
        <v>380</v>
      </c>
      <c r="B265" s="323" t="inlineStr">
        <is>
          <t>ASPAC1</t>
        </is>
      </c>
      <c r="C265" s="323" t="inlineStr">
        <is>
          <t>M_SPN_ADV</t>
        </is>
      </c>
      <c r="D265" s="323" t="n">
        <v>3200</v>
      </c>
      <c r="E265" s="323" t="inlineStr">
        <is>
          <t>Spanish Adv.</t>
        </is>
      </c>
      <c r="F265" s="323" t="inlineStr">
        <is>
          <t>Anonymous</t>
        </is>
      </c>
      <c r="G265" s="323" t="inlineStr">
        <is>
          <t>LI41605</t>
        </is>
      </c>
      <c r="H265" s="323" t="inlineStr">
        <is>
          <t>1(B)</t>
        </is>
      </c>
      <c r="I265" s="323" t="n">
        <v>306</v>
      </c>
    </row>
    <row r="266" ht="16" customHeight="1" s="404">
      <c r="A266" s="322" t="n">
        <v>380</v>
      </c>
      <c r="B266" s="323" t="inlineStr">
        <is>
          <t>ASPAC2</t>
        </is>
      </c>
      <c r="C266" s="323" t="inlineStr">
        <is>
          <t>M_SPN_ADV</t>
        </is>
      </c>
      <c r="D266" s="323" t="n">
        <v>3200</v>
      </c>
      <c r="E266" s="323" t="inlineStr">
        <is>
          <t>Spanish Adv.</t>
        </is>
      </c>
      <c r="F266" s="323" t="inlineStr">
        <is>
          <t>Anonymous</t>
        </is>
      </c>
      <c r="G266" s="323" t="inlineStr">
        <is>
          <t>LI41605</t>
        </is>
      </c>
      <c r="H266" s="323" t="inlineStr">
        <is>
          <t>2(B)</t>
        </is>
      </c>
      <c r="I266" s="323" t="n">
        <v>306</v>
      </c>
    </row>
    <row r="267" ht="16" customHeight="1" s="404">
      <c r="A267" s="322" t="n">
        <v>380</v>
      </c>
      <c r="B267" s="323" t="inlineStr">
        <is>
          <t>RLA7G</t>
        </is>
      </c>
      <c r="C267" s="323" t="inlineStr">
        <is>
          <t>M_RCLA6</t>
        </is>
      </c>
      <c r="D267" s="323" t="n">
        <v>3200</v>
      </c>
      <c r="E267" s="323" t="inlineStr">
        <is>
          <t>Resource Language Arts 6th</t>
        </is>
      </c>
      <c r="F267" s="323" t="inlineStr">
        <is>
          <t>Anonymous</t>
        </is>
      </c>
      <c r="G267" s="323" t="inlineStr">
        <is>
          <t>WI16745</t>
        </is>
      </c>
      <c r="H267" s="323" t="inlineStr">
        <is>
          <t>7(G)</t>
        </is>
      </c>
      <c r="I267" s="323" t="n">
        <v>68</v>
      </c>
    </row>
    <row r="268" ht="16" customHeight="1" s="404">
      <c r="A268" s="322" t="n">
        <v>380</v>
      </c>
      <c r="B268" s="323" t="inlineStr">
        <is>
          <t>RLA6G</t>
        </is>
      </c>
      <c r="C268" s="323" t="inlineStr">
        <is>
          <t>M_RCLA6</t>
        </is>
      </c>
      <c r="D268" s="323" t="n">
        <v>3200</v>
      </c>
      <c r="E268" s="323" t="inlineStr">
        <is>
          <t>Resource Language Arts 6th</t>
        </is>
      </c>
      <c r="F268" s="323" t="inlineStr">
        <is>
          <t>Anonymous</t>
        </is>
      </c>
      <c r="G268" s="323" t="inlineStr">
        <is>
          <t>WI16745</t>
        </is>
      </c>
      <c r="H268" s="323" t="inlineStr">
        <is>
          <t>6(G)</t>
        </is>
      </c>
      <c r="I268" s="323" t="n">
        <v>68</v>
      </c>
    </row>
    <row r="269" ht="16" customHeight="1" s="404">
      <c r="A269" s="322" t="n">
        <v>380</v>
      </c>
      <c r="B269" s="323" t="inlineStr">
        <is>
          <t>RLA1B</t>
        </is>
      </c>
      <c r="C269" s="323" t="inlineStr">
        <is>
          <t>M_RESLA_78</t>
        </is>
      </c>
      <c r="D269" s="323" t="n">
        <v>3200</v>
      </c>
      <c r="E269" s="323" t="inlineStr">
        <is>
          <t>Resource Language Arts 7/8</t>
        </is>
      </c>
      <c r="F269" s="323" t="inlineStr">
        <is>
          <t>Anonymous</t>
        </is>
      </c>
      <c r="G269" s="323" t="inlineStr">
        <is>
          <t>HA06941</t>
        </is>
      </c>
      <c r="H269" s="323" t="inlineStr">
        <is>
          <t>1(B)</t>
        </is>
      </c>
      <c r="I269" s="323" t="n">
        <v>63</v>
      </c>
    </row>
    <row r="270" ht="16" customHeight="1" s="404">
      <c r="A270" s="322" t="n">
        <v>380</v>
      </c>
      <c r="B270" s="323" t="inlineStr">
        <is>
          <t>RLA2B</t>
        </is>
      </c>
      <c r="C270" s="323" t="inlineStr">
        <is>
          <t>M_RESLA_78</t>
        </is>
      </c>
      <c r="D270" s="323" t="n">
        <v>3200</v>
      </c>
      <c r="E270" s="323" t="inlineStr">
        <is>
          <t>Resource Language Arts 7/8</t>
        </is>
      </c>
      <c r="F270" s="323" t="inlineStr">
        <is>
          <t>Anonymous</t>
        </is>
      </c>
      <c r="G270" s="323" t="inlineStr">
        <is>
          <t>HA06941</t>
        </is>
      </c>
      <c r="H270" s="323" t="inlineStr">
        <is>
          <t>2(B)</t>
        </is>
      </c>
      <c r="I270" s="323" t="n">
        <v>63</v>
      </c>
    </row>
    <row r="271" ht="16" customHeight="1" s="404">
      <c r="A271" s="322" t="n">
        <v>380</v>
      </c>
      <c r="B271" s="323" t="inlineStr">
        <is>
          <t>RLA2G</t>
        </is>
      </c>
      <c r="C271" s="323" t="inlineStr">
        <is>
          <t>M_RESLA_78</t>
        </is>
      </c>
      <c r="D271" s="323" t="n">
        <v>3200</v>
      </c>
      <c r="E271" s="323" t="inlineStr">
        <is>
          <t>Resource Language Arts 7/8</t>
        </is>
      </c>
      <c r="F271" s="323" t="inlineStr">
        <is>
          <t>Anonymous</t>
        </is>
      </c>
      <c r="G271" s="323" t="inlineStr">
        <is>
          <t>HA06941</t>
        </is>
      </c>
      <c r="H271" s="323" t="inlineStr">
        <is>
          <t>2(G)</t>
        </is>
      </c>
      <c r="I271" s="323" t="n">
        <v>63</v>
      </c>
    </row>
    <row r="272" ht="16" customHeight="1" s="404">
      <c r="A272" s="322" t="n">
        <v>380</v>
      </c>
      <c r="B272" s="323" t="inlineStr">
        <is>
          <t>WIND4G</t>
        </is>
      </c>
      <c r="C272" s="323" t="inlineStr">
        <is>
          <t>M_WINDENS</t>
        </is>
      </c>
      <c r="D272" s="323" t="n">
        <v>3200</v>
      </c>
      <c r="E272" s="323" t="inlineStr">
        <is>
          <t>Wind Ensemble</t>
        </is>
      </c>
      <c r="F272" s="323" t="inlineStr">
        <is>
          <t>Anonymous</t>
        </is>
      </c>
      <c r="G272" s="323" t="inlineStr">
        <is>
          <t>CA84164</t>
        </is>
      </c>
      <c r="H272" s="323" t="inlineStr">
        <is>
          <t>4(G)</t>
        </is>
      </c>
      <c r="I272" s="323" t="n">
        <v>210</v>
      </c>
    </row>
    <row r="273" ht="16" customHeight="1" s="404">
      <c r="A273" s="322" t="n">
        <v>380</v>
      </c>
      <c r="B273" s="323" t="inlineStr">
        <is>
          <t>WIND8G</t>
        </is>
      </c>
      <c r="C273" s="323" t="inlineStr">
        <is>
          <t>M_WINDENS</t>
        </is>
      </c>
      <c r="D273" s="323" t="n">
        <v>3200</v>
      </c>
      <c r="E273" s="323" t="inlineStr">
        <is>
          <t>Wind Ensemble</t>
        </is>
      </c>
      <c r="F273" s="323" t="inlineStr">
        <is>
          <t>Anonymous</t>
        </is>
      </c>
      <c r="G273" s="323" t="inlineStr">
        <is>
          <t>CA84164</t>
        </is>
      </c>
      <c r="H273" s="323" t="inlineStr">
        <is>
          <t>8(G)</t>
        </is>
      </c>
      <c r="I273" s="323" t="n">
        <v>210</v>
      </c>
    </row>
    <row r="274" ht="16" customHeight="1" s="404">
      <c r="A274" s="322" t="n">
        <v>380</v>
      </c>
      <c r="B274" s="323" t="inlineStr">
        <is>
          <t>WIND4B</t>
        </is>
      </c>
      <c r="C274" s="323" t="inlineStr">
        <is>
          <t>M_WINDENS</t>
        </is>
      </c>
      <c r="D274" s="323" t="n">
        <v>3200</v>
      </c>
      <c r="E274" s="323" t="inlineStr">
        <is>
          <t>Wind Ensemble</t>
        </is>
      </c>
      <c r="F274" s="323" t="inlineStr">
        <is>
          <t>Anonymous</t>
        </is>
      </c>
      <c r="G274" s="323" t="inlineStr">
        <is>
          <t>CA84164</t>
        </is>
      </c>
      <c r="H274" s="323" t="inlineStr">
        <is>
          <t>4(B)</t>
        </is>
      </c>
      <c r="I274" s="323" t="n">
        <v>210</v>
      </c>
    </row>
    <row r="275" ht="16" customHeight="1" s="404">
      <c r="A275" s="322" t="n">
        <v>380</v>
      </c>
      <c r="B275" s="323" t="inlineStr">
        <is>
          <t>GHRjc</t>
        </is>
      </c>
      <c r="C275" s="323" t="inlineStr">
        <is>
          <t>M_HRSB</t>
        </is>
      </c>
      <c r="D275" s="323" t="n">
        <v>3200</v>
      </c>
      <c r="E275" s="323" t="inlineStr">
        <is>
          <t>Home Room 678</t>
        </is>
      </c>
      <c r="F275" s="323" t="inlineStr">
        <is>
          <t>Anonymous</t>
        </is>
      </c>
      <c r="G275" s="323" t="inlineStr">
        <is>
          <t>CA20046</t>
        </is>
      </c>
      <c r="H275" s="323" t="inlineStr">
        <is>
          <t>1(B-G)</t>
        </is>
      </c>
      <c r="I275" s="323" t="n">
        <v>60</v>
      </c>
    </row>
    <row r="276" ht="16" customHeight="1" s="404">
      <c r="A276" s="322" t="n">
        <v>380</v>
      </c>
      <c r="B276" s="323" t="inlineStr">
        <is>
          <t>HRSB</t>
        </is>
      </c>
      <c r="C276" s="323" t="inlineStr">
        <is>
          <t>M_HRSB</t>
        </is>
      </c>
      <c r="D276" s="323" t="n">
        <v>3200</v>
      </c>
      <c r="E276" s="323" t="inlineStr">
        <is>
          <t>Home Room 678</t>
        </is>
      </c>
      <c r="F276" s="323" t="inlineStr">
        <is>
          <t>Anonymous</t>
        </is>
      </c>
      <c r="G276" s="323" t="inlineStr">
        <is>
          <t>MI23791</t>
        </is>
      </c>
      <c r="H276" s="323" t="inlineStr">
        <is>
          <t>8(B-G)</t>
        </is>
      </c>
      <c r="I276" s="323" t="n">
        <v>59</v>
      </c>
    </row>
    <row r="277" ht="16" customHeight="1" s="404">
      <c r="A277" s="322" t="n">
        <v>380</v>
      </c>
      <c r="B277" s="323" t="inlineStr">
        <is>
          <t>IORCH7B</t>
        </is>
      </c>
      <c r="C277" s="323" t="inlineStr">
        <is>
          <t>M_IORCH</t>
        </is>
      </c>
      <c r="D277" s="323" t="n">
        <v>3200</v>
      </c>
      <c r="E277" s="323" t="inlineStr">
        <is>
          <t>Intermediate Orchestra</t>
        </is>
      </c>
      <c r="F277" s="323" t="inlineStr">
        <is>
          <t>Anonymous</t>
        </is>
      </c>
      <c r="G277" s="323" t="inlineStr">
        <is>
          <t>TR09840</t>
        </is>
      </c>
      <c r="H277" s="323" t="inlineStr">
        <is>
          <t>7(B)</t>
        </is>
      </c>
      <c r="I277" s="323" t="n">
        <v>209</v>
      </c>
    </row>
    <row r="278" ht="16" customHeight="1" s="404">
      <c r="A278" s="322" t="n">
        <v>380</v>
      </c>
      <c r="B278" s="323" t="inlineStr">
        <is>
          <t>ORCHI7G</t>
        </is>
      </c>
      <c r="C278" s="323" t="inlineStr">
        <is>
          <t>M_IORCH</t>
        </is>
      </c>
      <c r="D278" s="323" t="n">
        <v>3200</v>
      </c>
      <c r="E278" s="323" t="inlineStr">
        <is>
          <t>Intermediate Orchestra</t>
        </is>
      </c>
      <c r="F278" s="323" t="inlineStr">
        <is>
          <t>Anonymous</t>
        </is>
      </c>
      <c r="G278" s="323" t="inlineStr">
        <is>
          <t>TR09840</t>
        </is>
      </c>
      <c r="H278" s="323" t="inlineStr">
        <is>
          <t>7(G)</t>
        </is>
      </c>
      <c r="I278" s="323" t="n">
        <v>209</v>
      </c>
    </row>
    <row r="279" ht="16" customHeight="1" s="404">
      <c r="A279" s="322" t="n">
        <v>380</v>
      </c>
      <c r="B279" s="323" t="inlineStr">
        <is>
          <t>HLTH7BT1</t>
        </is>
      </c>
      <c r="C279" s="323" t="inlineStr">
        <is>
          <t>M_HLTH_6</t>
        </is>
      </c>
      <c r="D279" s="323" t="n">
        <v>3203</v>
      </c>
      <c r="E279" s="323" t="inlineStr">
        <is>
          <t>HEALTH 6</t>
        </is>
      </c>
      <c r="F279" s="323" t="inlineStr">
        <is>
          <t>Anonymous</t>
        </is>
      </c>
      <c r="G279" s="323" t="inlineStr">
        <is>
          <t>MY87708</t>
        </is>
      </c>
      <c r="H279" s="323" t="inlineStr">
        <is>
          <t>7(B)</t>
        </is>
      </c>
      <c r="I279" s="323" t="n">
        <v>61</v>
      </c>
    </row>
    <row r="280" ht="16" customHeight="1" s="404">
      <c r="A280" s="322" t="n">
        <v>380</v>
      </c>
      <c r="B280" s="323" t="inlineStr">
        <is>
          <t>HLTH7BT2</t>
        </is>
      </c>
      <c r="C280" s="323" t="inlineStr">
        <is>
          <t>M_HLTH_6</t>
        </is>
      </c>
      <c r="D280" s="323" t="n">
        <v>3204</v>
      </c>
      <c r="E280" s="323" t="inlineStr">
        <is>
          <t>HEALTH 6</t>
        </is>
      </c>
      <c r="F280" s="323" t="inlineStr">
        <is>
          <t>Anonymous</t>
        </is>
      </c>
      <c r="G280" s="323" t="inlineStr">
        <is>
          <t>MY87708</t>
        </is>
      </c>
      <c r="H280" s="323" t="inlineStr">
        <is>
          <t>7(B)</t>
        </is>
      </c>
      <c r="I280" s="323" t="n">
        <v>61</v>
      </c>
    </row>
    <row r="281" ht="16" customHeight="1" s="404">
      <c r="A281" s="322" t="n">
        <v>380</v>
      </c>
      <c r="B281" s="323" t="inlineStr">
        <is>
          <t>HLTH7BT3</t>
        </is>
      </c>
      <c r="C281" s="323" t="inlineStr">
        <is>
          <t>M_HLTH_6</t>
        </is>
      </c>
      <c r="D281" s="323" t="n">
        <v>3205</v>
      </c>
      <c r="E281" s="323" t="inlineStr">
        <is>
          <t>HEALTH 6</t>
        </is>
      </c>
      <c r="F281" s="323" t="inlineStr">
        <is>
          <t>Anonymous</t>
        </is>
      </c>
      <c r="G281" s="323" t="inlineStr">
        <is>
          <t>MY87708</t>
        </is>
      </c>
      <c r="H281" s="323" t="inlineStr">
        <is>
          <t>7(B)</t>
        </is>
      </c>
      <c r="I281" s="323" t="n">
        <v>61</v>
      </c>
    </row>
    <row r="282" ht="16" customHeight="1" s="404">
      <c r="A282" s="322" t="n">
        <v>380</v>
      </c>
      <c r="B282" s="323" t="inlineStr">
        <is>
          <t>HLTH7GT1</t>
        </is>
      </c>
      <c r="C282" s="323" t="inlineStr">
        <is>
          <t>M_HLTH_6</t>
        </is>
      </c>
      <c r="D282" s="323" t="n">
        <v>3203</v>
      </c>
      <c r="E282" s="323" t="inlineStr">
        <is>
          <t>HEALTH 6</t>
        </is>
      </c>
      <c r="F282" s="323" t="inlineStr">
        <is>
          <t>Anonymous</t>
        </is>
      </c>
      <c r="G282" s="323" t="inlineStr">
        <is>
          <t>MY87708</t>
        </is>
      </c>
      <c r="H282" s="323" t="inlineStr">
        <is>
          <t>7(G)</t>
        </is>
      </c>
      <c r="I282" s="323" t="n">
        <v>61</v>
      </c>
    </row>
    <row r="283" ht="16" customHeight="1" s="404">
      <c r="A283" s="322" t="n">
        <v>380</v>
      </c>
      <c r="B283" s="323" t="inlineStr">
        <is>
          <t>HLTH7GT2</t>
        </is>
      </c>
      <c r="C283" s="323" t="inlineStr">
        <is>
          <t>M_HLTH_6</t>
        </is>
      </c>
      <c r="D283" s="323" t="n">
        <v>3204</v>
      </c>
      <c r="E283" s="323" t="inlineStr">
        <is>
          <t>HEALTH 6</t>
        </is>
      </c>
      <c r="F283" s="323" t="inlineStr">
        <is>
          <t>Anonymous</t>
        </is>
      </c>
      <c r="G283" s="323" t="inlineStr">
        <is>
          <t>MY87708</t>
        </is>
      </c>
      <c r="H283" s="323" t="inlineStr">
        <is>
          <t>7(G)</t>
        </is>
      </c>
      <c r="I283" s="323" t="n">
        <v>61</v>
      </c>
    </row>
    <row r="284" ht="16" customHeight="1" s="404">
      <c r="A284" s="322" t="n">
        <v>380</v>
      </c>
      <c r="B284" s="323" t="inlineStr">
        <is>
          <t>HLTH7GT3</t>
        </is>
      </c>
      <c r="C284" s="323" t="inlineStr">
        <is>
          <t>M_HLTH_6</t>
        </is>
      </c>
      <c r="D284" s="323" t="n">
        <v>3205</v>
      </c>
      <c r="E284" s="323" t="inlineStr">
        <is>
          <t>HEALTH 6</t>
        </is>
      </c>
      <c r="F284" s="323" t="inlineStr">
        <is>
          <t>Anonymous</t>
        </is>
      </c>
      <c r="G284" s="323" t="inlineStr">
        <is>
          <t>MY87708</t>
        </is>
      </c>
      <c r="H284" s="323" t="inlineStr">
        <is>
          <t>7(G)</t>
        </is>
      </c>
      <c r="I284" s="323" t="n">
        <v>61</v>
      </c>
    </row>
    <row r="285" ht="16" customHeight="1" s="404">
      <c r="A285" s="322" t="n">
        <v>380</v>
      </c>
      <c r="B285" s="323" t="inlineStr">
        <is>
          <t>GINCJC</t>
        </is>
      </c>
      <c r="C285" s="323" t="inlineStr">
        <is>
          <t>M_RES_INC</t>
        </is>
      </c>
      <c r="D285" s="323" t="n">
        <v>3200</v>
      </c>
      <c r="E285" s="323" t="inlineStr">
        <is>
          <t>RESOURCE INC</t>
        </is>
      </c>
      <c r="F285" s="323" t="inlineStr">
        <is>
          <t>Anonymous</t>
        </is>
      </c>
      <c r="G285" s="323" t="inlineStr">
        <is>
          <t>CA20046</t>
        </is>
      </c>
      <c r="H285" s="323" t="inlineStr">
        <is>
          <t>2(B-G)</t>
        </is>
      </c>
      <c r="I285" s="323" t="n">
        <v>59</v>
      </c>
    </row>
    <row r="286" ht="16" customHeight="1" s="404">
      <c r="A286" s="322" t="n">
        <v>380</v>
      </c>
      <c r="B286" s="323" t="inlineStr">
        <is>
          <t>GINCLM</t>
        </is>
      </c>
      <c r="C286" s="323" t="inlineStr">
        <is>
          <t>M_RES_INC</t>
        </is>
      </c>
      <c r="D286" s="323" t="n">
        <v>3200</v>
      </c>
      <c r="E286" s="323" t="inlineStr">
        <is>
          <t>RESOURCE INC</t>
        </is>
      </c>
      <c r="F286" s="323" t="inlineStr">
        <is>
          <t>Anonymous</t>
        </is>
      </c>
      <c r="G286" s="323" t="inlineStr">
        <is>
          <t>MI23791</t>
        </is>
      </c>
      <c r="H286" s="323" t="inlineStr">
        <is>
          <t>2(B-G)</t>
        </is>
      </c>
      <c r="I286" s="323" t="n">
        <v>60</v>
      </c>
    </row>
    <row r="287" ht="16" customHeight="1" s="404">
      <c r="A287" s="322" t="n">
        <v>380</v>
      </c>
      <c r="B287" s="323" t="inlineStr">
        <is>
          <t>RM2BG</t>
        </is>
      </c>
      <c r="C287" s="323" t="inlineStr">
        <is>
          <t>M_RES_INC</t>
        </is>
      </c>
      <c r="D287" s="323" t="n">
        <v>3200</v>
      </c>
      <c r="E287" s="323" t="inlineStr">
        <is>
          <t>RESOURCE INC</t>
        </is>
      </c>
      <c r="F287" s="323" t="inlineStr">
        <is>
          <t>Anonymous</t>
        </is>
      </c>
      <c r="G287" s="323" t="inlineStr">
        <is>
          <t>WI16745</t>
        </is>
      </c>
      <c r="H287" s="323" t="inlineStr">
        <is>
          <t>2(B-G)</t>
        </is>
      </c>
      <c r="I287" s="323" t="n">
        <v>68</v>
      </c>
    </row>
    <row r="288" ht="16" customHeight="1" s="404">
      <c r="A288" s="322" t="n">
        <v>380</v>
      </c>
      <c r="B288" s="323" t="inlineStr">
        <is>
          <t>WAMS7BT1</t>
        </is>
      </c>
      <c r="C288" s="323" t="inlineStr">
        <is>
          <t>M_WAMS_6</t>
        </is>
      </c>
      <c r="D288" s="323" t="n">
        <v>3203</v>
      </c>
      <c r="E288" s="323" t="inlineStr">
        <is>
          <t>Video Production 6</t>
        </is>
      </c>
      <c r="F288" s="323" t="inlineStr">
        <is>
          <t>Anonymous</t>
        </is>
      </c>
      <c r="G288" s="323" t="inlineStr">
        <is>
          <t>ST56283</t>
        </is>
      </c>
      <c r="H288" s="323" t="inlineStr">
        <is>
          <t>7(B)</t>
        </is>
      </c>
      <c r="I288" s="323" t="n">
        <v>67</v>
      </c>
    </row>
    <row r="289" ht="16" customHeight="1" s="404">
      <c r="A289" s="322" t="n">
        <v>380</v>
      </c>
      <c r="B289" s="323" t="inlineStr">
        <is>
          <t>WAMS7BT2</t>
        </is>
      </c>
      <c r="C289" s="323" t="inlineStr">
        <is>
          <t>M_WAMS_6</t>
        </is>
      </c>
      <c r="D289" s="323" t="n">
        <v>3204</v>
      </c>
      <c r="E289" s="323" t="inlineStr">
        <is>
          <t>Video Production 6</t>
        </is>
      </c>
      <c r="F289" s="323" t="inlineStr">
        <is>
          <t>Anonymous</t>
        </is>
      </c>
      <c r="G289" s="323" t="inlineStr">
        <is>
          <t>ST56283</t>
        </is>
      </c>
      <c r="H289" s="323" t="inlineStr">
        <is>
          <t>7(B)</t>
        </is>
      </c>
      <c r="I289" s="323" t="n">
        <v>67</v>
      </c>
    </row>
    <row r="290" ht="16" customHeight="1" s="404">
      <c r="A290" s="322" t="n">
        <v>380</v>
      </c>
      <c r="B290" s="323" t="inlineStr">
        <is>
          <t>WAMS7BT3</t>
        </is>
      </c>
      <c r="C290" s="323" t="inlineStr">
        <is>
          <t>M_WAMS_6</t>
        </is>
      </c>
      <c r="D290" s="323" t="n">
        <v>3205</v>
      </c>
      <c r="E290" s="323" t="inlineStr">
        <is>
          <t>Video Production 6</t>
        </is>
      </c>
      <c r="F290" s="323" t="inlineStr">
        <is>
          <t>Anonymous</t>
        </is>
      </c>
      <c r="G290" s="323" t="inlineStr">
        <is>
          <t>ST56283</t>
        </is>
      </c>
      <c r="H290" s="323" t="inlineStr">
        <is>
          <t>7(B)</t>
        </is>
      </c>
      <c r="I290" s="323" t="n">
        <v>67</v>
      </c>
    </row>
    <row r="291" ht="16" customHeight="1" s="404">
      <c r="A291" s="322" t="n">
        <v>380</v>
      </c>
      <c r="B291" s="323" t="inlineStr">
        <is>
          <t>WAMS7GT1</t>
        </is>
      </c>
      <c r="C291" s="323" t="inlineStr">
        <is>
          <t>M_WAMS_6</t>
        </is>
      </c>
      <c r="D291" s="323" t="n">
        <v>3203</v>
      </c>
      <c r="E291" s="323" t="inlineStr">
        <is>
          <t>Video Production 6</t>
        </is>
      </c>
      <c r="F291" s="323" t="inlineStr">
        <is>
          <t>Anonymous</t>
        </is>
      </c>
      <c r="G291" s="323" t="inlineStr">
        <is>
          <t>ST56283</t>
        </is>
      </c>
      <c r="H291" s="323" t="inlineStr">
        <is>
          <t>7(G)</t>
        </is>
      </c>
      <c r="I291" s="323" t="n">
        <v>67</v>
      </c>
    </row>
    <row r="292" ht="16" customHeight="1" s="404">
      <c r="A292" s="322" t="n">
        <v>380</v>
      </c>
      <c r="B292" s="323" t="inlineStr">
        <is>
          <t>WAMS7GT2</t>
        </is>
      </c>
      <c r="C292" s="323" t="inlineStr">
        <is>
          <t>M_WAMS_6</t>
        </is>
      </c>
      <c r="D292" s="323" t="n">
        <v>3204</v>
      </c>
      <c r="E292" s="323" t="inlineStr">
        <is>
          <t>Video Production 6</t>
        </is>
      </c>
      <c r="F292" s="323" t="inlineStr">
        <is>
          <t>Anonymous</t>
        </is>
      </c>
      <c r="G292" s="323" t="inlineStr">
        <is>
          <t>ST56283</t>
        </is>
      </c>
      <c r="H292" s="323" t="inlineStr">
        <is>
          <t>7(G)</t>
        </is>
      </c>
      <c r="I292" s="323" t="n">
        <v>67</v>
      </c>
    </row>
    <row r="293" ht="16" customHeight="1" s="404">
      <c r="A293" s="322" t="n">
        <v>380</v>
      </c>
      <c r="B293" s="323" t="inlineStr">
        <is>
          <t>WAMS7GT3</t>
        </is>
      </c>
      <c r="C293" s="323" t="inlineStr">
        <is>
          <t>M_WAMS_6</t>
        </is>
      </c>
      <c r="D293" s="323" t="n">
        <v>3205</v>
      </c>
      <c r="E293" s="323" t="inlineStr">
        <is>
          <t>Video Production 6</t>
        </is>
      </c>
      <c r="F293" s="323" t="inlineStr">
        <is>
          <t>Anonymous</t>
        </is>
      </c>
      <c r="G293" s="323" t="inlineStr">
        <is>
          <t>ST56283</t>
        </is>
      </c>
      <c r="H293" s="323" t="inlineStr">
        <is>
          <t>7(G)</t>
        </is>
      </c>
      <c r="I293" s="323" t="n">
        <v>67</v>
      </c>
    </row>
    <row r="294" ht="16" customHeight="1" s="404">
      <c r="A294" s="322" t="n">
        <v>380</v>
      </c>
      <c r="B294" s="323" t="inlineStr">
        <is>
          <t>ART7BT1</t>
        </is>
      </c>
      <c r="C294" s="323" t="inlineStr">
        <is>
          <t>M_ART_6</t>
        </is>
      </c>
      <c r="D294" s="323" t="n">
        <v>3203</v>
      </c>
      <c r="E294" s="323" t="inlineStr">
        <is>
          <t>Art 6</t>
        </is>
      </c>
      <c r="F294" s="323" t="inlineStr">
        <is>
          <t>Anonymous</t>
        </is>
      </c>
      <c r="G294" s="323" t="inlineStr">
        <is>
          <t>DA33143</t>
        </is>
      </c>
      <c r="H294" s="323" t="inlineStr">
        <is>
          <t>7(B)</t>
        </is>
      </c>
      <c r="I294" s="323" t="n">
        <v>207</v>
      </c>
    </row>
    <row r="295" ht="16" customHeight="1" s="404">
      <c r="A295" s="322" t="n">
        <v>380</v>
      </c>
      <c r="B295" s="323" t="inlineStr">
        <is>
          <t>ART7GT3</t>
        </is>
      </c>
      <c r="C295" s="323" t="inlineStr">
        <is>
          <t>M_ART_6</t>
        </is>
      </c>
      <c r="D295" s="323" t="n">
        <v>3205</v>
      </c>
      <c r="E295" s="323" t="inlineStr">
        <is>
          <t>Art 6</t>
        </is>
      </c>
      <c r="F295" s="323" t="inlineStr">
        <is>
          <t>Anonymous</t>
        </is>
      </c>
      <c r="G295" s="323" t="inlineStr">
        <is>
          <t>DA33143</t>
        </is>
      </c>
      <c r="H295" s="323" t="inlineStr">
        <is>
          <t>7(G)</t>
        </is>
      </c>
      <c r="I295" s="323" t="n">
        <v>207</v>
      </c>
    </row>
    <row r="296" ht="16" customHeight="1" s="404">
      <c r="A296" s="322" t="n">
        <v>380</v>
      </c>
      <c r="B296" s="323" t="inlineStr">
        <is>
          <t>ART7GT1</t>
        </is>
      </c>
      <c r="C296" s="323" t="inlineStr">
        <is>
          <t>M_ART_6</t>
        </is>
      </c>
      <c r="D296" s="323" t="n">
        <v>3203</v>
      </c>
      <c r="E296" s="323" t="inlineStr">
        <is>
          <t>Art 6</t>
        </is>
      </c>
      <c r="F296" s="323" t="inlineStr">
        <is>
          <t>Anonymous</t>
        </is>
      </c>
      <c r="G296" s="323" t="inlineStr">
        <is>
          <t>DA33143</t>
        </is>
      </c>
      <c r="H296" s="323" t="inlineStr">
        <is>
          <t>7(G)</t>
        </is>
      </c>
      <c r="I296" s="323" t="n">
        <v>207</v>
      </c>
    </row>
    <row r="297" ht="16" customHeight="1" s="404">
      <c r="A297" s="322" t="n">
        <v>380</v>
      </c>
      <c r="B297" s="323" t="inlineStr">
        <is>
          <t>ART7GT2</t>
        </is>
      </c>
      <c r="C297" s="323" t="inlineStr">
        <is>
          <t>M_ART_6</t>
        </is>
      </c>
      <c r="D297" s="323" t="n">
        <v>3204</v>
      </c>
      <c r="E297" s="323" t="inlineStr">
        <is>
          <t>Art 6</t>
        </is>
      </c>
      <c r="F297" s="323" t="inlineStr">
        <is>
          <t>Anonymous</t>
        </is>
      </c>
      <c r="G297" s="323" t="inlineStr">
        <is>
          <t>DA33143</t>
        </is>
      </c>
      <c r="H297" s="323" t="inlineStr">
        <is>
          <t>7(G)</t>
        </is>
      </c>
      <c r="I297" s="323" t="n">
        <v>207</v>
      </c>
    </row>
    <row r="298" ht="16" customHeight="1" s="404">
      <c r="A298" s="322" t="n">
        <v>380</v>
      </c>
      <c r="B298" s="323" t="inlineStr">
        <is>
          <t>ART7BT2</t>
        </is>
      </c>
      <c r="C298" s="323" t="inlineStr">
        <is>
          <t>M_ART_6</t>
        </is>
      </c>
      <c r="D298" s="323" t="n">
        <v>3204</v>
      </c>
      <c r="E298" s="323" t="inlineStr">
        <is>
          <t>Art 6</t>
        </is>
      </c>
      <c r="F298" s="323" t="inlineStr">
        <is>
          <t>Anonymous</t>
        </is>
      </c>
      <c r="G298" s="323" t="inlineStr">
        <is>
          <t>DA33143</t>
        </is>
      </c>
      <c r="H298" s="323" t="inlineStr">
        <is>
          <t>7(B)</t>
        </is>
      </c>
      <c r="I298" s="323" t="n">
        <v>207</v>
      </c>
    </row>
    <row r="299" ht="16" customHeight="1" s="404">
      <c r="A299" s="322" t="n">
        <v>380</v>
      </c>
      <c r="B299" s="323" t="inlineStr">
        <is>
          <t>ART7BT3</t>
        </is>
      </c>
      <c r="C299" s="323" t="inlineStr">
        <is>
          <t>M_ART_6</t>
        </is>
      </c>
      <c r="D299" s="323" t="n">
        <v>3205</v>
      </c>
      <c r="E299" s="323" t="inlineStr">
        <is>
          <t>Art 6</t>
        </is>
      </c>
      <c r="F299" s="323" t="inlineStr">
        <is>
          <t>Anonymous</t>
        </is>
      </c>
      <c r="G299" s="323" t="inlineStr">
        <is>
          <t>DA33143</t>
        </is>
      </c>
      <c r="H299" s="323" t="inlineStr">
        <is>
          <t>7(B)</t>
        </is>
      </c>
      <c r="I299" s="323" t="n">
        <v>207</v>
      </c>
    </row>
    <row r="300" ht="16" customHeight="1" s="404">
      <c r="A300" s="322" t="n">
        <v>380</v>
      </c>
      <c r="B300" s="323" t="inlineStr">
        <is>
          <t>FITPE17GT2</t>
        </is>
      </c>
      <c r="C300" s="323" t="inlineStr">
        <is>
          <t>M_FIT_6</t>
        </is>
      </c>
      <c r="D300" s="323" t="n">
        <v>3204</v>
      </c>
      <c r="E300" s="323" t="inlineStr">
        <is>
          <t>Physical Education 6</t>
        </is>
      </c>
      <c r="F300" s="323" t="inlineStr">
        <is>
          <t>Anonymous</t>
        </is>
      </c>
      <c r="G300" s="323" t="inlineStr">
        <is>
          <t>JU64155</t>
        </is>
      </c>
      <c r="H300" s="323" t="inlineStr">
        <is>
          <t>7(G)</t>
        </is>
      </c>
      <c r="I300" s="323" t="inlineStr">
        <is>
          <t>GYM</t>
        </is>
      </c>
    </row>
    <row r="301" ht="16" customHeight="1" s="404">
      <c r="A301" s="322" t="n">
        <v>380</v>
      </c>
      <c r="B301" s="323" t="inlineStr">
        <is>
          <t>FITPE17GT3</t>
        </is>
      </c>
      <c r="C301" s="323" t="inlineStr">
        <is>
          <t>M_FIT_6</t>
        </is>
      </c>
      <c r="D301" s="323" t="n">
        <v>3205</v>
      </c>
      <c r="E301" s="323" t="inlineStr">
        <is>
          <t>Physical Education 6</t>
        </is>
      </c>
      <c r="F301" s="323" t="inlineStr">
        <is>
          <t>Anonymous</t>
        </is>
      </c>
      <c r="G301" s="323" t="inlineStr">
        <is>
          <t>JU64155</t>
        </is>
      </c>
      <c r="H301" s="323" t="inlineStr">
        <is>
          <t>7(G)</t>
        </is>
      </c>
      <c r="I301" s="323" t="inlineStr">
        <is>
          <t>GYM</t>
        </is>
      </c>
    </row>
    <row r="302" ht="16" customHeight="1" s="404">
      <c r="A302" s="322" t="n">
        <v>380</v>
      </c>
      <c r="B302" s="323" t="inlineStr">
        <is>
          <t>FITPE17BT1</t>
        </is>
      </c>
      <c r="C302" s="323" t="inlineStr">
        <is>
          <t>M_FIT_6</t>
        </is>
      </c>
      <c r="D302" s="323" t="n">
        <v>3203</v>
      </c>
      <c r="E302" s="323" t="inlineStr">
        <is>
          <t>Physical Education 6</t>
        </is>
      </c>
      <c r="F302" s="323" t="inlineStr">
        <is>
          <t>Anonymous</t>
        </is>
      </c>
      <c r="G302" s="323" t="inlineStr">
        <is>
          <t>JU64155</t>
        </is>
      </c>
      <c r="H302" s="323" t="inlineStr">
        <is>
          <t>7(B)</t>
        </is>
      </c>
      <c r="I302" s="323" t="inlineStr">
        <is>
          <t>GYM</t>
        </is>
      </c>
    </row>
    <row r="303" ht="16" customHeight="1" s="404">
      <c r="A303" s="322" t="n">
        <v>380</v>
      </c>
      <c r="B303" s="323" t="inlineStr">
        <is>
          <t>FITPE17BT2</t>
        </is>
      </c>
      <c r="C303" s="323" t="inlineStr">
        <is>
          <t>M_FIT_6</t>
        </is>
      </c>
      <c r="D303" s="323" t="n">
        <v>3204</v>
      </c>
      <c r="E303" s="323" t="inlineStr">
        <is>
          <t>Physical Education 6</t>
        </is>
      </c>
      <c r="F303" s="323" t="inlineStr">
        <is>
          <t>Anonymous</t>
        </is>
      </c>
      <c r="G303" s="323" t="inlineStr">
        <is>
          <t>JU64155</t>
        </is>
      </c>
      <c r="H303" s="323" t="inlineStr">
        <is>
          <t>7(B)</t>
        </is>
      </c>
      <c r="I303" s="323" t="inlineStr">
        <is>
          <t>GYM</t>
        </is>
      </c>
    </row>
    <row r="304" ht="16" customHeight="1" s="404">
      <c r="A304" s="322" t="n">
        <v>380</v>
      </c>
      <c r="B304" s="323" t="inlineStr">
        <is>
          <t>FITPE17BT3</t>
        </is>
      </c>
      <c r="C304" s="323" t="inlineStr">
        <is>
          <t>M_FIT_6</t>
        </is>
      </c>
      <c r="D304" s="323" t="n">
        <v>3205</v>
      </c>
      <c r="E304" s="323" t="inlineStr">
        <is>
          <t>Physical Education 6</t>
        </is>
      </c>
      <c r="F304" s="323" t="inlineStr">
        <is>
          <t>Anonymous</t>
        </is>
      </c>
      <c r="G304" s="323" t="inlineStr">
        <is>
          <t>JU64155</t>
        </is>
      </c>
      <c r="H304" s="323" t="inlineStr">
        <is>
          <t>7(B)</t>
        </is>
      </c>
      <c r="I304" s="323" t="inlineStr">
        <is>
          <t>GYM</t>
        </is>
      </c>
    </row>
    <row r="305" ht="16" customHeight="1" s="404">
      <c r="A305" s="322" t="n">
        <v>380</v>
      </c>
      <c r="B305" s="323" t="inlineStr">
        <is>
          <t>FITPE17GT1</t>
        </is>
      </c>
      <c r="C305" s="323" t="inlineStr">
        <is>
          <t>M_FIT_6</t>
        </is>
      </c>
      <c r="D305" s="323" t="n">
        <v>3203</v>
      </c>
      <c r="E305" s="323" t="inlineStr">
        <is>
          <t>Physical Education 6</t>
        </is>
      </c>
      <c r="F305" s="323" t="inlineStr">
        <is>
          <t>Anonymous</t>
        </is>
      </c>
      <c r="G305" s="323" t="inlineStr">
        <is>
          <t>JU64155</t>
        </is>
      </c>
      <c r="H305" s="323" t="inlineStr">
        <is>
          <t>7(G)</t>
        </is>
      </c>
      <c r="I305" s="323" t="inlineStr">
        <is>
          <t>GYM</t>
        </is>
      </c>
    </row>
    <row r="306" ht="16" customHeight="1" s="404">
      <c r="A306" s="322" t="n">
        <v>380</v>
      </c>
      <c r="B306" s="323" t="inlineStr">
        <is>
          <t>FITPE27BT2</t>
        </is>
      </c>
      <c r="C306" s="323" t="inlineStr">
        <is>
          <t>M_FIT_6</t>
        </is>
      </c>
      <c r="D306" s="323" t="n">
        <v>3204</v>
      </c>
      <c r="E306" s="323" t="inlineStr">
        <is>
          <t>Physical Education 6</t>
        </is>
      </c>
      <c r="F306" s="323" t="inlineStr">
        <is>
          <t>Anonymous</t>
        </is>
      </c>
      <c r="G306" s="323" t="inlineStr">
        <is>
          <t>GY03059</t>
        </is>
      </c>
      <c r="H306" s="323" t="inlineStr">
        <is>
          <t>7(B)</t>
        </is>
      </c>
      <c r="I306" s="323" t="inlineStr">
        <is>
          <t>GYM1</t>
        </is>
      </c>
    </row>
    <row r="307" ht="16" customHeight="1" s="404">
      <c r="A307" s="322" t="n">
        <v>380</v>
      </c>
      <c r="B307" s="323" t="inlineStr">
        <is>
          <t>FITPE27BT3</t>
        </is>
      </c>
      <c r="C307" s="323" t="inlineStr">
        <is>
          <t>M_FIT_6</t>
        </is>
      </c>
      <c r="D307" s="323" t="n">
        <v>3205</v>
      </c>
      <c r="E307" s="323" t="inlineStr">
        <is>
          <t>Physical Education 6</t>
        </is>
      </c>
      <c r="F307" s="323" t="inlineStr">
        <is>
          <t>Anonymous</t>
        </is>
      </c>
      <c r="G307" s="323" t="inlineStr">
        <is>
          <t>GY03059</t>
        </is>
      </c>
      <c r="H307" s="323" t="inlineStr">
        <is>
          <t>7(B)</t>
        </is>
      </c>
      <c r="I307" s="323" t="inlineStr">
        <is>
          <t>GYM1</t>
        </is>
      </c>
    </row>
    <row r="308" ht="16" customHeight="1" s="404">
      <c r="A308" s="322" t="n">
        <v>380</v>
      </c>
      <c r="B308" s="323" t="inlineStr">
        <is>
          <t>FITPE27GT2</t>
        </is>
      </c>
      <c r="C308" s="323" t="inlineStr">
        <is>
          <t>M_FIT_6</t>
        </is>
      </c>
      <c r="D308" s="323" t="n">
        <v>3204</v>
      </c>
      <c r="E308" s="323" t="inlineStr">
        <is>
          <t>Physical Education 6</t>
        </is>
      </c>
      <c r="F308" s="323" t="inlineStr">
        <is>
          <t>Anonymous</t>
        </is>
      </c>
      <c r="G308" s="323" t="inlineStr">
        <is>
          <t>GY03059</t>
        </is>
      </c>
      <c r="H308" s="323" t="inlineStr">
        <is>
          <t>7(G)</t>
        </is>
      </c>
      <c r="I308" s="323" t="inlineStr">
        <is>
          <t>GYM1</t>
        </is>
      </c>
    </row>
    <row r="309" ht="16" customHeight="1" s="404">
      <c r="A309" s="322" t="n">
        <v>380</v>
      </c>
      <c r="B309" s="323" t="inlineStr">
        <is>
          <t>FITPE27GT3</t>
        </is>
      </c>
      <c r="C309" s="323" t="inlineStr">
        <is>
          <t>M_FIT_6</t>
        </is>
      </c>
      <c r="D309" s="323" t="n">
        <v>3205</v>
      </c>
      <c r="E309" s="323" t="inlineStr">
        <is>
          <t>Physical Education 6</t>
        </is>
      </c>
      <c r="F309" s="323" t="inlineStr">
        <is>
          <t>Anonymous</t>
        </is>
      </c>
      <c r="G309" s="323" t="inlineStr">
        <is>
          <t>GY03059</t>
        </is>
      </c>
      <c r="H309" s="323" t="inlineStr">
        <is>
          <t>7(G)</t>
        </is>
      </c>
      <c r="I309" s="323" t="inlineStr">
        <is>
          <t>GYM1</t>
        </is>
      </c>
    </row>
    <row r="310" ht="16" customHeight="1" s="404">
      <c r="A310" s="322" t="n">
        <v>380</v>
      </c>
      <c r="B310" s="323" t="inlineStr">
        <is>
          <t>FITPE2BGT1</t>
        </is>
      </c>
      <c r="C310" s="323" t="inlineStr">
        <is>
          <t>M_FIT_6</t>
        </is>
      </c>
      <c r="D310" s="323" t="n">
        <v>3203</v>
      </c>
      <c r="E310" s="323" t="inlineStr">
        <is>
          <t>Physical Education 6</t>
        </is>
      </c>
      <c r="F310" s="323" t="inlineStr">
        <is>
          <t>Anonymous</t>
        </is>
      </c>
      <c r="G310" s="323" t="inlineStr">
        <is>
          <t>GY03059</t>
        </is>
      </c>
      <c r="H310" s="323" t="inlineStr">
        <is>
          <t>2(B-G)</t>
        </is>
      </c>
      <c r="I310" s="323" t="inlineStr">
        <is>
          <t>GYM1</t>
        </is>
      </c>
    </row>
    <row r="311" ht="16" customHeight="1" s="404">
      <c r="A311" s="322" t="n">
        <v>380</v>
      </c>
      <c r="B311" s="323" t="inlineStr">
        <is>
          <t>FITPE2BGT2</t>
        </is>
      </c>
      <c r="C311" s="323" t="inlineStr">
        <is>
          <t>M_FIT_6</t>
        </is>
      </c>
      <c r="D311" s="323" t="n">
        <v>3204</v>
      </c>
      <c r="E311" s="323" t="inlineStr">
        <is>
          <t>Physical Education 6</t>
        </is>
      </c>
      <c r="F311" s="323" t="inlineStr">
        <is>
          <t>Anonymous</t>
        </is>
      </c>
      <c r="G311" s="323" t="inlineStr">
        <is>
          <t>GY03059</t>
        </is>
      </c>
      <c r="H311" s="323" t="inlineStr">
        <is>
          <t>2(B-G)</t>
        </is>
      </c>
      <c r="I311" s="323" t="inlineStr">
        <is>
          <t>GYM1</t>
        </is>
      </c>
    </row>
    <row r="312" ht="16" customHeight="1" s="404">
      <c r="A312" s="322" t="n">
        <v>380</v>
      </c>
      <c r="B312" s="323" t="inlineStr">
        <is>
          <t>FITPE2BGT3</t>
        </is>
      </c>
      <c r="C312" s="323" t="inlineStr">
        <is>
          <t>M_FIT_6</t>
        </is>
      </c>
      <c r="D312" s="323" t="n">
        <v>3205</v>
      </c>
      <c r="E312" s="323" t="inlineStr">
        <is>
          <t>Physical Education 6</t>
        </is>
      </c>
      <c r="F312" s="323" t="inlineStr">
        <is>
          <t>Anonymous</t>
        </is>
      </c>
      <c r="G312" s="323" t="inlineStr">
        <is>
          <t>GY03059</t>
        </is>
      </c>
      <c r="H312" s="323" t="inlineStr">
        <is>
          <t>2(B-G)</t>
        </is>
      </c>
      <c r="I312" s="323" t="inlineStr">
        <is>
          <t>GYM1</t>
        </is>
      </c>
    </row>
    <row r="313" ht="16" customHeight="1" s="404">
      <c r="A313" s="322" t="n">
        <v>380</v>
      </c>
      <c r="B313" s="323" t="inlineStr">
        <is>
          <t>FITPE27BT1</t>
        </is>
      </c>
      <c r="C313" s="323" t="inlineStr">
        <is>
          <t>M_FIT_6</t>
        </is>
      </c>
      <c r="D313" s="323" t="n">
        <v>3203</v>
      </c>
      <c r="E313" s="323" t="inlineStr">
        <is>
          <t>Physical Education 6</t>
        </is>
      </c>
      <c r="F313" s="323" t="inlineStr">
        <is>
          <t>Anonymous</t>
        </is>
      </c>
      <c r="G313" s="323" t="inlineStr">
        <is>
          <t>PI67534</t>
        </is>
      </c>
      <c r="H313" s="323" t="inlineStr">
        <is>
          <t>7(B)</t>
        </is>
      </c>
      <c r="I313" s="323" t="inlineStr">
        <is>
          <t>GYM1</t>
        </is>
      </c>
    </row>
    <row r="314" ht="16" customHeight="1" s="404">
      <c r="A314" s="322" t="n">
        <v>380</v>
      </c>
      <c r="B314" s="323" t="inlineStr">
        <is>
          <t>FITPE27GT1</t>
        </is>
      </c>
      <c r="C314" s="323" t="inlineStr">
        <is>
          <t>M_FIT_6</t>
        </is>
      </c>
      <c r="D314" s="323" t="n">
        <v>3203</v>
      </c>
      <c r="E314" s="323" t="inlineStr">
        <is>
          <t>Physical Education 6</t>
        </is>
      </c>
      <c r="F314" s="323" t="inlineStr">
        <is>
          <t>Anonymous</t>
        </is>
      </c>
      <c r="G314" s="323" t="inlineStr">
        <is>
          <t>PI67534</t>
        </is>
      </c>
      <c r="H314" s="323" t="inlineStr">
        <is>
          <t>7(G)</t>
        </is>
      </c>
      <c r="I314" s="323" t="inlineStr">
        <is>
          <t>GYM1</t>
        </is>
      </c>
    </row>
    <row r="315" ht="16" customHeight="1" s="404">
      <c r="A315" s="322" t="n">
        <v>380</v>
      </c>
      <c r="B315" s="323" t="inlineStr">
        <is>
          <t>THT4BT1</t>
        </is>
      </c>
      <c r="C315" s="323" t="inlineStr">
        <is>
          <t>M_THEATRE</t>
        </is>
      </c>
      <c r="D315" s="323" t="n">
        <v>3203</v>
      </c>
      <c r="E315" s="323" t="inlineStr">
        <is>
          <t>Theatre 7-8</t>
        </is>
      </c>
      <c r="F315" s="323" t="inlineStr">
        <is>
          <t>Anonymous</t>
        </is>
      </c>
      <c r="G315" s="323" t="inlineStr">
        <is>
          <t>RO53957</t>
        </is>
      </c>
      <c r="H315" s="323" t="inlineStr">
        <is>
          <t>4(B)</t>
        </is>
      </c>
      <c r="I315" s="323" t="n">
        <v>208</v>
      </c>
    </row>
    <row r="316" ht="16" customHeight="1" s="404">
      <c r="A316" s="322" t="n">
        <v>380</v>
      </c>
      <c r="B316" s="323" t="inlineStr">
        <is>
          <t>THT4BT2</t>
        </is>
      </c>
      <c r="C316" s="323" t="inlineStr">
        <is>
          <t>M_THEATRE</t>
        </is>
      </c>
      <c r="D316" s="323" t="n">
        <v>3204</v>
      </c>
      <c r="E316" s="323" t="inlineStr">
        <is>
          <t>Theatre 7-8</t>
        </is>
      </c>
      <c r="F316" s="323" t="inlineStr">
        <is>
          <t>Anonymous</t>
        </is>
      </c>
      <c r="G316" s="323" t="inlineStr">
        <is>
          <t>RO53957</t>
        </is>
      </c>
      <c r="H316" s="323" t="inlineStr">
        <is>
          <t>4(B)</t>
        </is>
      </c>
      <c r="I316" s="323" t="n">
        <v>208</v>
      </c>
    </row>
    <row r="317" ht="16" customHeight="1" s="404">
      <c r="A317" s="322" t="n">
        <v>380</v>
      </c>
      <c r="B317" s="323" t="inlineStr">
        <is>
          <t>THT4BT3</t>
        </is>
      </c>
      <c r="C317" s="323" t="inlineStr">
        <is>
          <t>M_THEATRE</t>
        </is>
      </c>
      <c r="D317" s="323" t="n">
        <v>3205</v>
      </c>
      <c r="E317" s="323" t="inlineStr">
        <is>
          <t>Theatre 7-8</t>
        </is>
      </c>
      <c r="F317" s="323" t="inlineStr">
        <is>
          <t>Anonymous</t>
        </is>
      </c>
      <c r="G317" s="323" t="inlineStr">
        <is>
          <t>RO53957</t>
        </is>
      </c>
      <c r="H317" s="323" t="inlineStr">
        <is>
          <t>4(B)</t>
        </is>
      </c>
      <c r="I317" s="323" t="n">
        <v>208</v>
      </c>
    </row>
    <row r="318" ht="16" customHeight="1" s="404">
      <c r="A318" s="322" t="n">
        <v>380</v>
      </c>
      <c r="B318" s="323" t="inlineStr">
        <is>
          <t>THT4GT1</t>
        </is>
      </c>
      <c r="C318" s="323" t="inlineStr">
        <is>
          <t>M_THEATRE</t>
        </is>
      </c>
      <c r="D318" s="323" t="n">
        <v>3203</v>
      </c>
      <c r="E318" s="323" t="inlineStr">
        <is>
          <t>Theatre 7-8</t>
        </is>
      </c>
      <c r="F318" s="323" t="inlineStr">
        <is>
          <t>Anonymous</t>
        </is>
      </c>
      <c r="G318" s="323" t="inlineStr">
        <is>
          <t>RO53957</t>
        </is>
      </c>
      <c r="H318" s="323" t="inlineStr">
        <is>
          <t>4(G)</t>
        </is>
      </c>
      <c r="I318" s="323" t="n">
        <v>208</v>
      </c>
    </row>
    <row r="319" ht="16" customHeight="1" s="404">
      <c r="A319" s="322" t="n">
        <v>380</v>
      </c>
      <c r="B319" s="323" t="inlineStr">
        <is>
          <t>THT4GT2</t>
        </is>
      </c>
      <c r="C319" s="323" t="inlineStr">
        <is>
          <t>M_THEATRE</t>
        </is>
      </c>
      <c r="D319" s="323" t="n">
        <v>3204</v>
      </c>
      <c r="E319" s="323" t="inlineStr">
        <is>
          <t>Theatre 7-8</t>
        </is>
      </c>
      <c r="F319" s="323" t="inlineStr">
        <is>
          <t>Anonymous</t>
        </is>
      </c>
      <c r="G319" s="323" t="inlineStr">
        <is>
          <t>RO53957</t>
        </is>
      </c>
      <c r="H319" s="323" t="inlineStr">
        <is>
          <t>4(G)</t>
        </is>
      </c>
      <c r="I319" s="323" t="n">
        <v>208</v>
      </c>
    </row>
    <row r="320" ht="16" customHeight="1" s="404">
      <c r="A320" s="322" t="n">
        <v>380</v>
      </c>
      <c r="B320" s="323" t="inlineStr">
        <is>
          <t>THT4GT3</t>
        </is>
      </c>
      <c r="C320" s="323" t="inlineStr">
        <is>
          <t>M_THEATRE</t>
        </is>
      </c>
      <c r="D320" s="323" t="n">
        <v>3205</v>
      </c>
      <c r="E320" s="323" t="inlineStr">
        <is>
          <t>Theatre 7-8</t>
        </is>
      </c>
      <c r="F320" s="323" t="inlineStr">
        <is>
          <t>Anonymous</t>
        </is>
      </c>
      <c r="G320" s="323" t="inlineStr">
        <is>
          <t>RO53957</t>
        </is>
      </c>
      <c r="H320" s="323" t="inlineStr">
        <is>
          <t>4(G)</t>
        </is>
      </c>
      <c r="I320" s="323" t="n">
        <v>208</v>
      </c>
    </row>
    <row r="321" ht="16" customHeight="1" s="404">
      <c r="A321" s="322" t="n">
        <v>380</v>
      </c>
      <c r="B321" s="323" t="inlineStr">
        <is>
          <t>THT5BT1</t>
        </is>
      </c>
      <c r="C321" s="323" t="inlineStr">
        <is>
          <t>M_THEATRE</t>
        </is>
      </c>
      <c r="D321" s="323" t="n">
        <v>3203</v>
      </c>
      <c r="E321" s="323" t="inlineStr">
        <is>
          <t>Theatre 7-8</t>
        </is>
      </c>
      <c r="F321" s="323" t="inlineStr">
        <is>
          <t>Anonymous</t>
        </is>
      </c>
      <c r="G321" s="323" t="inlineStr">
        <is>
          <t>RO53957</t>
        </is>
      </c>
      <c r="H321" s="323" t="inlineStr">
        <is>
          <t>5(B)</t>
        </is>
      </c>
      <c r="I321" s="323" t="n">
        <v>208</v>
      </c>
    </row>
    <row r="322" ht="16" customHeight="1" s="404">
      <c r="A322" s="322" t="n">
        <v>380</v>
      </c>
      <c r="B322" s="323" t="inlineStr">
        <is>
          <t>THT5BT2</t>
        </is>
      </c>
      <c r="C322" s="323" t="inlineStr">
        <is>
          <t>M_THEATRE</t>
        </is>
      </c>
      <c r="D322" s="323" t="n">
        <v>3204</v>
      </c>
      <c r="E322" s="323" t="inlineStr">
        <is>
          <t>Theatre 7-8</t>
        </is>
      </c>
      <c r="F322" s="323" t="inlineStr">
        <is>
          <t>Anonymous</t>
        </is>
      </c>
      <c r="G322" s="323" t="inlineStr">
        <is>
          <t>RO53957</t>
        </is>
      </c>
      <c r="H322" s="323" t="inlineStr">
        <is>
          <t>5(B)</t>
        </is>
      </c>
      <c r="I322" s="323" t="n">
        <v>208</v>
      </c>
    </row>
    <row r="323" ht="16" customHeight="1" s="404">
      <c r="A323" s="322" t="n">
        <v>380</v>
      </c>
      <c r="B323" s="323" t="inlineStr">
        <is>
          <t>THT5BT3</t>
        </is>
      </c>
      <c r="C323" s="323" t="inlineStr">
        <is>
          <t>M_THEATRE</t>
        </is>
      </c>
      <c r="D323" s="323" t="n">
        <v>3205</v>
      </c>
      <c r="E323" s="323" t="inlineStr">
        <is>
          <t>Theatre 7-8</t>
        </is>
      </c>
      <c r="F323" s="323" t="inlineStr">
        <is>
          <t>Anonymous</t>
        </is>
      </c>
      <c r="G323" s="323" t="inlineStr">
        <is>
          <t>RO53957</t>
        </is>
      </c>
      <c r="H323" s="323" t="inlineStr">
        <is>
          <t>5(B)</t>
        </is>
      </c>
      <c r="I323" s="323" t="n">
        <v>208</v>
      </c>
    </row>
    <row r="324" ht="16" customHeight="1" s="404">
      <c r="A324" s="322" t="n">
        <v>380</v>
      </c>
      <c r="B324" s="323" t="inlineStr">
        <is>
          <t>THT5GT1</t>
        </is>
      </c>
      <c r="C324" s="323" t="inlineStr">
        <is>
          <t>M_THEATRE</t>
        </is>
      </c>
      <c r="D324" s="323" t="n">
        <v>3203</v>
      </c>
      <c r="E324" s="323" t="inlineStr">
        <is>
          <t>Theatre 7-8</t>
        </is>
      </c>
      <c r="F324" s="323" t="inlineStr">
        <is>
          <t>Anonymous</t>
        </is>
      </c>
      <c r="G324" s="323" t="inlineStr">
        <is>
          <t>RO53957</t>
        </is>
      </c>
      <c r="H324" s="323" t="inlineStr">
        <is>
          <t>5(G)</t>
        </is>
      </c>
      <c r="I324" s="323" t="n">
        <v>208</v>
      </c>
    </row>
    <row r="325" ht="16" customHeight="1" s="404">
      <c r="A325" s="322" t="n">
        <v>380</v>
      </c>
      <c r="B325" s="323" t="inlineStr">
        <is>
          <t>THT5GT2</t>
        </is>
      </c>
      <c r="C325" s="323" t="inlineStr">
        <is>
          <t>M_THEATRE</t>
        </is>
      </c>
      <c r="D325" s="323" t="n">
        <v>3204</v>
      </c>
      <c r="E325" s="323" t="inlineStr">
        <is>
          <t>Theatre 7-8</t>
        </is>
      </c>
      <c r="F325" s="323" t="inlineStr">
        <is>
          <t>Anonymous</t>
        </is>
      </c>
      <c r="G325" s="323" t="inlineStr">
        <is>
          <t>RO53957</t>
        </is>
      </c>
      <c r="H325" s="323" t="inlineStr">
        <is>
          <t>5(G)</t>
        </is>
      </c>
      <c r="I325" s="323" t="n">
        <v>208</v>
      </c>
    </row>
    <row r="326" ht="16" customHeight="1" s="404">
      <c r="A326" s="322" t="n">
        <v>380</v>
      </c>
      <c r="B326" s="323" t="inlineStr">
        <is>
          <t>THT5GT3</t>
        </is>
      </c>
      <c r="C326" s="323" t="inlineStr">
        <is>
          <t>M_THEATRE</t>
        </is>
      </c>
      <c r="D326" s="323" t="n">
        <v>3205</v>
      </c>
      <c r="E326" s="323" t="inlineStr">
        <is>
          <t>Theatre 7-8</t>
        </is>
      </c>
      <c r="F326" s="323" t="inlineStr">
        <is>
          <t>Anonymous</t>
        </is>
      </c>
      <c r="G326" s="323" t="inlineStr">
        <is>
          <t>RO53957</t>
        </is>
      </c>
      <c r="H326" s="323" t="inlineStr">
        <is>
          <t>5(G)</t>
        </is>
      </c>
      <c r="I326" s="323" t="n">
        <v>208</v>
      </c>
    </row>
    <row r="327" ht="16" customHeight="1" s="404">
      <c r="A327" s="322" t="n">
        <v>380</v>
      </c>
      <c r="B327" s="323" t="inlineStr">
        <is>
          <t>THTClub</t>
        </is>
      </c>
      <c r="C327" s="323" t="inlineStr">
        <is>
          <t>M_THEATRE</t>
        </is>
      </c>
      <c r="D327" s="323" t="n">
        <v>3200</v>
      </c>
      <c r="E327" s="323" t="inlineStr">
        <is>
          <t>Theatre 7-8</t>
        </is>
      </c>
      <c r="F327" s="323" t="inlineStr">
        <is>
          <t>Anonymous</t>
        </is>
      </c>
      <c r="G327" s="323" t="inlineStr">
        <is>
          <t>RO53957</t>
        </is>
      </c>
      <c r="H327" s="323" t="inlineStr">
        <is>
          <t>8(B-G)</t>
        </is>
      </c>
      <c r="I327" s="323" t="n">
        <v>208</v>
      </c>
    </row>
    <row r="328" ht="16" customHeight="1" s="404">
      <c r="A328" s="322" t="n">
        <v>380</v>
      </c>
      <c r="B328" s="323" t="inlineStr">
        <is>
          <t>APEpe15BT1</t>
        </is>
      </c>
      <c r="C328" s="323" t="inlineStr">
        <is>
          <t>M_FIT_A</t>
        </is>
      </c>
      <c r="D328" s="323" t="n">
        <v>3203</v>
      </c>
      <c r="E328" s="323" t="inlineStr">
        <is>
          <t>Adaptive PE</t>
        </is>
      </c>
      <c r="F328" s="323" t="inlineStr">
        <is>
          <t>Anonymous</t>
        </is>
      </c>
      <c r="G328" s="323" t="inlineStr">
        <is>
          <t>JU64155</t>
        </is>
      </c>
      <c r="H328" s="323" t="inlineStr">
        <is>
          <t>5(B)</t>
        </is>
      </c>
      <c r="I328" s="323" t="inlineStr">
        <is>
          <t>GYM</t>
        </is>
      </c>
    </row>
    <row r="329" ht="16" customHeight="1" s="404">
      <c r="A329" s="322" t="n">
        <v>380</v>
      </c>
      <c r="B329" s="323" t="inlineStr">
        <is>
          <t>APEpe15BT2</t>
        </is>
      </c>
      <c r="C329" s="323" t="inlineStr">
        <is>
          <t>M_FIT_A</t>
        </is>
      </c>
      <c r="D329" s="323" t="n">
        <v>3204</v>
      </c>
      <c r="E329" s="323" t="inlineStr">
        <is>
          <t>Adaptive PE</t>
        </is>
      </c>
      <c r="F329" s="323" t="inlineStr">
        <is>
          <t>Anonymous</t>
        </is>
      </c>
      <c r="G329" s="323" t="inlineStr">
        <is>
          <t>JU64155</t>
        </is>
      </c>
      <c r="H329" s="323" t="inlineStr">
        <is>
          <t>5(B)</t>
        </is>
      </c>
      <c r="I329" s="323" t="inlineStr">
        <is>
          <t>GYM</t>
        </is>
      </c>
    </row>
    <row r="330" ht="16" customHeight="1" s="404">
      <c r="A330" s="322" t="n">
        <v>380</v>
      </c>
      <c r="B330" s="323" t="inlineStr">
        <is>
          <t>APEpe15BT3</t>
        </is>
      </c>
      <c r="C330" s="323" t="inlineStr">
        <is>
          <t>M_FIT_A</t>
        </is>
      </c>
      <c r="D330" s="323" t="n">
        <v>3205</v>
      </c>
      <c r="E330" s="323" t="inlineStr">
        <is>
          <t>Adaptive PE</t>
        </is>
      </c>
      <c r="F330" s="323" t="inlineStr">
        <is>
          <t>Anonymous</t>
        </is>
      </c>
      <c r="G330" s="323" t="inlineStr">
        <is>
          <t>JU64155</t>
        </is>
      </c>
      <c r="H330" s="323" t="inlineStr">
        <is>
          <t>5(B)</t>
        </is>
      </c>
      <c r="I330" s="323" t="inlineStr">
        <is>
          <t>GYM</t>
        </is>
      </c>
    </row>
    <row r="331" ht="16" customHeight="1" s="404">
      <c r="A331" s="322" t="n">
        <v>380</v>
      </c>
      <c r="B331" s="323" t="inlineStr">
        <is>
          <t>APEpe15GT1</t>
        </is>
      </c>
      <c r="C331" s="323" t="inlineStr">
        <is>
          <t>M_FIT_A</t>
        </is>
      </c>
      <c r="D331" s="323" t="n">
        <v>3203</v>
      </c>
      <c r="E331" s="323" t="inlineStr">
        <is>
          <t>Adaptive PE</t>
        </is>
      </c>
      <c r="F331" s="323" t="inlineStr">
        <is>
          <t>Anonymous</t>
        </is>
      </c>
      <c r="G331" s="323" t="inlineStr">
        <is>
          <t>JU64155</t>
        </is>
      </c>
      <c r="H331" s="323" t="inlineStr">
        <is>
          <t>5(G)</t>
        </is>
      </c>
      <c r="I331" s="323" t="inlineStr">
        <is>
          <t>GYM</t>
        </is>
      </c>
    </row>
    <row r="332" ht="16" customHeight="1" s="404">
      <c r="A332" s="322" t="n">
        <v>380</v>
      </c>
      <c r="B332" s="323" t="inlineStr">
        <is>
          <t>APEpe15GT2</t>
        </is>
      </c>
      <c r="C332" s="323" t="inlineStr">
        <is>
          <t>M_FIT_A</t>
        </is>
      </c>
      <c r="D332" s="323" t="n">
        <v>3204</v>
      </c>
      <c r="E332" s="323" t="inlineStr">
        <is>
          <t>Adaptive PE</t>
        </is>
      </c>
      <c r="F332" s="323" t="inlineStr">
        <is>
          <t>Anonymous</t>
        </is>
      </c>
      <c r="G332" s="323" t="inlineStr">
        <is>
          <t>JU64155</t>
        </is>
      </c>
      <c r="H332" s="323" t="inlineStr">
        <is>
          <t>5(G)</t>
        </is>
      </c>
      <c r="I332" s="323" t="inlineStr">
        <is>
          <t>GYM</t>
        </is>
      </c>
    </row>
    <row r="333" ht="16" customHeight="1" s="404">
      <c r="A333" s="322" t="n">
        <v>380</v>
      </c>
      <c r="B333" s="323" t="inlineStr">
        <is>
          <t>APEpe15GT3</t>
        </is>
      </c>
      <c r="C333" s="323" t="inlineStr">
        <is>
          <t>M_FIT_A</t>
        </is>
      </c>
      <c r="D333" s="323" t="n">
        <v>3205</v>
      </c>
      <c r="E333" s="323" t="inlineStr">
        <is>
          <t>Adaptive PE</t>
        </is>
      </c>
      <c r="F333" s="323" t="inlineStr">
        <is>
          <t>Anonymous</t>
        </is>
      </c>
      <c r="G333" s="323" t="inlineStr">
        <is>
          <t>JU64155</t>
        </is>
      </c>
      <c r="H333" s="323" t="inlineStr">
        <is>
          <t>5(G)</t>
        </is>
      </c>
      <c r="I333" s="323" t="inlineStr">
        <is>
          <t>GYM</t>
        </is>
      </c>
    </row>
    <row r="334" ht="16" customHeight="1" s="404">
      <c r="A334" s="322" t="n">
        <v>380</v>
      </c>
      <c r="B334" s="323" t="inlineStr">
        <is>
          <t>RM1G</t>
        </is>
      </c>
      <c r="C334" s="323" t="inlineStr">
        <is>
          <t>M_RCMTH8_R</t>
        </is>
      </c>
      <c r="D334" s="323" t="n">
        <v>3200</v>
      </c>
      <c r="E334" s="323" t="inlineStr">
        <is>
          <t>Resource Math 8</t>
        </is>
      </c>
      <c r="F334" s="323" t="inlineStr">
        <is>
          <t>Anonymous</t>
        </is>
      </c>
      <c r="G334" s="323" t="inlineStr">
        <is>
          <t>RU53354</t>
        </is>
      </c>
      <c r="H334" s="323" t="inlineStr">
        <is>
          <t>1(G)</t>
        </is>
      </c>
      <c r="I334" s="323" t="n">
        <v>62</v>
      </c>
    </row>
    <row r="335" ht="16" customHeight="1" s="404">
      <c r="A335" s="322" t="n">
        <v>380</v>
      </c>
      <c r="B335" s="323" t="inlineStr">
        <is>
          <t>RM4B</t>
        </is>
      </c>
      <c r="C335" s="323" t="inlineStr">
        <is>
          <t>M_RMINC_78</t>
        </is>
      </c>
      <c r="D335" s="323" t="n">
        <v>3200</v>
      </c>
      <c r="E335" s="323" t="inlineStr">
        <is>
          <t>Resource Math INC 7/8</t>
        </is>
      </c>
      <c r="F335" s="323" t="inlineStr">
        <is>
          <t>Anonymous</t>
        </is>
      </c>
      <c r="G335" s="323" t="inlineStr">
        <is>
          <t>RU53354</t>
        </is>
      </c>
      <c r="H335" s="323" t="inlineStr">
        <is>
          <t>4(B)</t>
        </is>
      </c>
      <c r="I335" s="323" t="n">
        <v>62</v>
      </c>
    </row>
    <row r="336" ht="16" customHeight="1" s="404">
      <c r="A336" s="322" t="n">
        <v>380</v>
      </c>
      <c r="B336" s="323" t="inlineStr">
        <is>
          <t>RM5B</t>
        </is>
      </c>
      <c r="C336" s="323" t="inlineStr">
        <is>
          <t>M_RMINC_78</t>
        </is>
      </c>
      <c r="D336" s="323" t="n">
        <v>3200</v>
      </c>
      <c r="E336" s="323" t="inlineStr">
        <is>
          <t>Resource Math INC 7/8</t>
        </is>
      </c>
      <c r="F336" s="323" t="inlineStr">
        <is>
          <t>Anonymous</t>
        </is>
      </c>
      <c r="G336" s="323" t="inlineStr">
        <is>
          <t>RU53354</t>
        </is>
      </c>
      <c r="H336" s="323" t="inlineStr">
        <is>
          <t>5(B)</t>
        </is>
      </c>
      <c r="I336" s="323" t="n">
        <v>62</v>
      </c>
    </row>
    <row r="337" ht="16" customHeight="1" s="404">
      <c r="A337" s="322" t="n">
        <v>380</v>
      </c>
      <c r="B337" s="323" t="inlineStr">
        <is>
          <t>RM5G</t>
        </is>
      </c>
      <c r="C337" s="323" t="inlineStr">
        <is>
          <t>M_RMINC_78</t>
        </is>
      </c>
      <c r="D337" s="323" t="n">
        <v>3200</v>
      </c>
      <c r="E337" s="323" t="inlineStr">
        <is>
          <t>Resource Math INC 7/8</t>
        </is>
      </c>
      <c r="F337" s="323" t="inlineStr">
        <is>
          <t>Anonymous</t>
        </is>
      </c>
      <c r="G337" s="323" t="inlineStr">
        <is>
          <t>RU53354</t>
        </is>
      </c>
      <c r="H337" s="323" t="inlineStr">
        <is>
          <t>5(G)</t>
        </is>
      </c>
      <c r="I337" s="323" t="n">
        <v>62</v>
      </c>
    </row>
    <row r="338" ht="16" customHeight="1" s="404">
      <c r="A338" s="322" t="n">
        <v>380</v>
      </c>
      <c r="B338" s="323" t="inlineStr">
        <is>
          <t>RM1B</t>
        </is>
      </c>
      <c r="C338" s="323" t="inlineStr">
        <is>
          <t>M_RCMTH7_R</t>
        </is>
      </c>
      <c r="D338" s="323" t="n">
        <v>3200</v>
      </c>
      <c r="E338" s="323" t="inlineStr">
        <is>
          <t>Resource Math 7</t>
        </is>
      </c>
      <c r="F338" s="323" t="inlineStr">
        <is>
          <t>Anonymous</t>
        </is>
      </c>
      <c r="G338" s="323" t="inlineStr">
        <is>
          <t>RU53354</t>
        </is>
      </c>
      <c r="H338" s="323" t="inlineStr">
        <is>
          <t>1(B)</t>
        </is>
      </c>
      <c r="I338" s="323" t="n">
        <v>62</v>
      </c>
    </row>
    <row r="339" ht="16" customHeight="1" s="404">
      <c r="A339" s="322" t="n">
        <v>380</v>
      </c>
      <c r="B339" s="323" t="inlineStr">
        <is>
          <t>RLA5B</t>
        </is>
      </c>
      <c r="C339" s="323" t="inlineStr">
        <is>
          <t>M_RLAINC_78</t>
        </is>
      </c>
      <c r="D339" s="323" t="n">
        <v>3200</v>
      </c>
      <c r="E339" s="323" t="inlineStr">
        <is>
          <t>Resource language Arts INC 7/8</t>
        </is>
      </c>
      <c r="F339" s="323" t="inlineStr">
        <is>
          <t>Anonymous</t>
        </is>
      </c>
      <c r="G339" s="323" t="inlineStr">
        <is>
          <t>HA06941</t>
        </is>
      </c>
      <c r="H339" s="323" t="inlineStr">
        <is>
          <t>5(B)</t>
        </is>
      </c>
      <c r="I339" s="323" t="n">
        <v>63</v>
      </c>
    </row>
    <row r="340" ht="16" customHeight="1" s="404">
      <c r="A340" s="322" t="n">
        <v>380</v>
      </c>
      <c r="B340" s="323" t="inlineStr">
        <is>
          <t>RLA5G</t>
        </is>
      </c>
      <c r="C340" s="323" t="inlineStr">
        <is>
          <t>M_RLAINC_78</t>
        </is>
      </c>
      <c r="D340" s="323" t="n">
        <v>3200</v>
      </c>
      <c r="E340" s="323" t="inlineStr">
        <is>
          <t>Resource language Arts INC 7/8</t>
        </is>
      </c>
      <c r="F340" s="323" t="inlineStr">
        <is>
          <t>Anonymous</t>
        </is>
      </c>
      <c r="G340" s="323" t="inlineStr">
        <is>
          <t>HA06941</t>
        </is>
      </c>
      <c r="H340" s="323" t="inlineStr">
        <is>
          <t>5(G)</t>
        </is>
      </c>
      <c r="I340" s="323" t="n">
        <v>63</v>
      </c>
    </row>
    <row r="341" ht="16" customHeight="1" s="404">
      <c r="A341" s="322" t="n">
        <v>380</v>
      </c>
      <c r="B341" s="323" t="inlineStr">
        <is>
          <t>RLA4B</t>
        </is>
      </c>
      <c r="C341" s="323" t="inlineStr">
        <is>
          <t>M_RLAINC_78</t>
        </is>
      </c>
      <c r="D341" s="323" t="n">
        <v>3200</v>
      </c>
      <c r="E341" s="323" t="inlineStr">
        <is>
          <t>Resource language Arts INC 7/8</t>
        </is>
      </c>
      <c r="F341" s="323" t="inlineStr">
        <is>
          <t>Anonymous</t>
        </is>
      </c>
      <c r="G341" s="323" t="inlineStr">
        <is>
          <t>HA06941</t>
        </is>
      </c>
      <c r="H341" s="323" t="inlineStr">
        <is>
          <t>4(B)</t>
        </is>
      </c>
      <c r="I341" s="323" t="n">
        <v>63</v>
      </c>
    </row>
    <row r="342" ht="16" customHeight="1" s="404">
      <c r="A342" s="322" t="n">
        <v>380</v>
      </c>
      <c r="B342" s="323" t="inlineStr">
        <is>
          <t>8BGSTRINGS</t>
        </is>
      </c>
      <c r="C342" s="323" t="inlineStr">
        <is>
          <t>5STRINGS</t>
        </is>
      </c>
      <c r="D342" s="323" t="n">
        <v>3200</v>
      </c>
      <c r="E342" s="323" t="inlineStr">
        <is>
          <t>5th Grade Strings</t>
        </is>
      </c>
      <c r="F342" s="323" t="inlineStr">
        <is>
          <t>Anonymous</t>
        </is>
      </c>
      <c r="G342" s="323" t="inlineStr">
        <is>
          <t>TR09840</t>
        </is>
      </c>
      <c r="H342" s="323" t="inlineStr">
        <is>
          <t>8(B-G)</t>
        </is>
      </c>
      <c r="I342" s="323" t="n">
        <v>209</v>
      </c>
    </row>
    <row r="343" ht="16" customHeight="1" s="404">
      <c r="A343" s="322" t="n">
        <v>380</v>
      </c>
      <c r="B343" s="323" t="inlineStr">
        <is>
          <t>LDSHP2BGT1</t>
        </is>
      </c>
      <c r="C343" s="323" t="inlineStr">
        <is>
          <t>M_LDSHP_6</t>
        </is>
      </c>
      <c r="D343" s="323" t="n">
        <v>3203</v>
      </c>
      <c r="E343" s="323" t="inlineStr">
        <is>
          <t>Leadership 6</t>
        </is>
      </c>
      <c r="F343" s="323" t="inlineStr">
        <is>
          <t>Anonymous</t>
        </is>
      </c>
      <c r="G343" s="323" t="inlineStr">
        <is>
          <t>MU96406</t>
        </is>
      </c>
      <c r="H343" s="323" t="inlineStr">
        <is>
          <t>2(B-G)</t>
        </is>
      </c>
      <c r="I343" s="323" t="n">
        <v>69</v>
      </c>
    </row>
    <row r="344" ht="16" customHeight="1" s="404">
      <c r="A344" s="322" t="n">
        <v>380</v>
      </c>
      <c r="B344" s="323" t="inlineStr">
        <is>
          <t>LDSHP2BGT2</t>
        </is>
      </c>
      <c r="C344" s="323" t="inlineStr">
        <is>
          <t>M_LDSHP_6</t>
        </is>
      </c>
      <c r="D344" s="323" t="n">
        <v>3204</v>
      </c>
      <c r="E344" s="323" t="inlineStr">
        <is>
          <t>Leadership 6</t>
        </is>
      </c>
      <c r="F344" s="323" t="inlineStr">
        <is>
          <t>Anonymous</t>
        </is>
      </c>
      <c r="G344" s="323" t="inlineStr">
        <is>
          <t>MU96406</t>
        </is>
      </c>
      <c r="H344" s="323" t="inlineStr">
        <is>
          <t>2(B-G)</t>
        </is>
      </c>
      <c r="I344" s="323" t="n">
        <v>69</v>
      </c>
    </row>
    <row r="345" ht="16" customHeight="1" s="404">
      <c r="A345" s="322" t="n">
        <v>380</v>
      </c>
      <c r="B345" s="323" t="inlineStr">
        <is>
          <t>LDSHP2BGT3</t>
        </is>
      </c>
      <c r="C345" s="323" t="inlineStr">
        <is>
          <t>M_LDSHP_6</t>
        </is>
      </c>
      <c r="D345" s="323" t="n">
        <v>3205</v>
      </c>
      <c r="E345" s="323" t="inlineStr">
        <is>
          <t>Leadership 6</t>
        </is>
      </c>
      <c r="F345" s="323" t="inlineStr">
        <is>
          <t>Anonymous</t>
        </is>
      </c>
      <c r="G345" s="323" t="inlineStr">
        <is>
          <t>MU96406</t>
        </is>
      </c>
      <c r="H345" s="323" t="inlineStr">
        <is>
          <t>2(B-G)</t>
        </is>
      </c>
      <c r="I345" s="323" t="n">
        <v>69</v>
      </c>
    </row>
    <row r="346" ht="16" customHeight="1" s="404">
      <c r="A346" s="322" t="n">
        <v>380</v>
      </c>
      <c r="B346" s="323" t="inlineStr">
        <is>
          <t>THT2BGT1</t>
        </is>
      </c>
      <c r="C346" s="323" t="inlineStr">
        <is>
          <t>M_Theatre_6</t>
        </is>
      </c>
      <c r="D346" s="323" t="n">
        <v>3203</v>
      </c>
      <c r="E346" s="323" t="inlineStr">
        <is>
          <t>Theatre 6</t>
        </is>
      </c>
      <c r="F346" s="323" t="inlineStr">
        <is>
          <t>Anonymous</t>
        </is>
      </c>
      <c r="G346" s="323" t="inlineStr">
        <is>
          <t>RO53957</t>
        </is>
      </c>
      <c r="H346" s="323" t="inlineStr">
        <is>
          <t>2(B-G)</t>
        </is>
      </c>
      <c r="I346" s="323" t="n">
        <v>208</v>
      </c>
    </row>
    <row r="347" ht="16" customHeight="1" s="404">
      <c r="A347" s="322" t="n">
        <v>380</v>
      </c>
      <c r="B347" s="323" t="inlineStr">
        <is>
          <t>THT2BGT2</t>
        </is>
      </c>
      <c r="C347" s="323" t="inlineStr">
        <is>
          <t>M_Theatre_6</t>
        </is>
      </c>
      <c r="D347" s="323" t="n">
        <v>3204</v>
      </c>
      <c r="E347" s="323" t="inlineStr">
        <is>
          <t>Theatre 6</t>
        </is>
      </c>
      <c r="F347" s="323" t="inlineStr">
        <is>
          <t>Anonymous</t>
        </is>
      </c>
      <c r="G347" s="323" t="inlineStr">
        <is>
          <t>RO53957</t>
        </is>
      </c>
      <c r="H347" s="323" t="inlineStr">
        <is>
          <t>2(B-G)</t>
        </is>
      </c>
      <c r="I347" s="323" t="n">
        <v>208</v>
      </c>
    </row>
    <row r="348" ht="16" customHeight="1" s="404">
      <c r="A348" s="322" t="n">
        <v>380</v>
      </c>
      <c r="B348" s="323" t="inlineStr">
        <is>
          <t>THT2BGT3</t>
        </is>
      </c>
      <c r="C348" s="323" t="inlineStr">
        <is>
          <t>M_Theatre_6</t>
        </is>
      </c>
      <c r="D348" s="323" t="n">
        <v>3205</v>
      </c>
      <c r="E348" s="323" t="inlineStr">
        <is>
          <t>Theatre 6</t>
        </is>
      </c>
      <c r="F348" s="323" t="inlineStr">
        <is>
          <t>Anonymous</t>
        </is>
      </c>
      <c r="G348" s="323" t="inlineStr">
        <is>
          <t>RO53957</t>
        </is>
      </c>
      <c r="H348" s="323" t="inlineStr">
        <is>
          <t>2(B-G)</t>
        </is>
      </c>
      <c r="I348" s="323" t="n">
        <v>208</v>
      </c>
    </row>
    <row r="349" ht="16" customHeight="1" s="404">
      <c r="A349" s="322" t="n">
        <v>380</v>
      </c>
      <c r="B349" s="323" t="inlineStr">
        <is>
          <t>LDSHP4BT1</t>
        </is>
      </c>
      <c r="C349" s="323" t="inlineStr">
        <is>
          <t>M_LDSHP</t>
        </is>
      </c>
      <c r="D349" s="323" t="n">
        <v>3203</v>
      </c>
      <c r="E349" s="323" t="inlineStr">
        <is>
          <t>Leadership 7-8</t>
        </is>
      </c>
      <c r="F349" s="323" t="inlineStr">
        <is>
          <t>Anonymous</t>
        </is>
      </c>
      <c r="G349" s="323" t="inlineStr">
        <is>
          <t>MU96406</t>
        </is>
      </c>
      <c r="H349" s="323" t="inlineStr">
        <is>
          <t>4(B)</t>
        </is>
      </c>
      <c r="I349" s="323" t="n">
        <v>69</v>
      </c>
    </row>
    <row r="350" ht="16" customHeight="1" s="404">
      <c r="A350" s="322" t="n">
        <v>380</v>
      </c>
      <c r="B350" s="323" t="inlineStr">
        <is>
          <t>LDSHP4BT2</t>
        </is>
      </c>
      <c r="C350" s="323" t="inlineStr">
        <is>
          <t>M_LDSHP</t>
        </is>
      </c>
      <c r="D350" s="323" t="n">
        <v>3204</v>
      </c>
      <c r="E350" s="323" t="inlineStr">
        <is>
          <t>Leadership 7-8</t>
        </is>
      </c>
      <c r="F350" s="323" t="inlineStr">
        <is>
          <t>Anonymous</t>
        </is>
      </c>
      <c r="G350" s="323" t="inlineStr">
        <is>
          <t>MU96406</t>
        </is>
      </c>
      <c r="H350" s="323" t="inlineStr">
        <is>
          <t>4(B)</t>
        </is>
      </c>
      <c r="I350" s="323" t="n">
        <v>69</v>
      </c>
    </row>
    <row r="351" ht="16" customHeight="1" s="404">
      <c r="A351" s="322" t="n">
        <v>380</v>
      </c>
      <c r="B351" s="323" t="inlineStr">
        <is>
          <t>LDSHP4BT3</t>
        </is>
      </c>
      <c r="C351" s="323" t="inlineStr">
        <is>
          <t>M_LDSHP</t>
        </is>
      </c>
      <c r="D351" s="323" t="n">
        <v>3205</v>
      </c>
      <c r="E351" s="323" t="inlineStr">
        <is>
          <t>Leadership 7-8</t>
        </is>
      </c>
      <c r="F351" s="323" t="inlineStr">
        <is>
          <t>Anonymous</t>
        </is>
      </c>
      <c r="G351" s="323" t="inlineStr">
        <is>
          <t>MU96406</t>
        </is>
      </c>
      <c r="H351" s="323" t="inlineStr">
        <is>
          <t>4(B)</t>
        </is>
      </c>
      <c r="I351" s="323" t="n">
        <v>69</v>
      </c>
    </row>
    <row r="352" ht="16" customHeight="1" s="404">
      <c r="A352" s="322" t="n">
        <v>380</v>
      </c>
      <c r="B352" s="323" t="inlineStr">
        <is>
          <t>LDSHP4GT1</t>
        </is>
      </c>
      <c r="C352" s="323" t="inlineStr">
        <is>
          <t>M_LDSHP</t>
        </is>
      </c>
      <c r="D352" s="323" t="n">
        <v>3203</v>
      </c>
      <c r="E352" s="323" t="inlineStr">
        <is>
          <t>Leadership 7-8</t>
        </is>
      </c>
      <c r="F352" s="323" t="inlineStr">
        <is>
          <t>Anonymous</t>
        </is>
      </c>
      <c r="G352" s="323" t="inlineStr">
        <is>
          <t>MU96406</t>
        </is>
      </c>
      <c r="H352" s="323" t="inlineStr">
        <is>
          <t>4(G)</t>
        </is>
      </c>
      <c r="I352" s="323" t="n">
        <v>69</v>
      </c>
    </row>
    <row r="353" ht="16" customHeight="1" s="404">
      <c r="A353" s="322" t="n">
        <v>380</v>
      </c>
      <c r="B353" s="323" t="inlineStr">
        <is>
          <t>LDSHP4GT2</t>
        </is>
      </c>
      <c r="C353" s="323" t="inlineStr">
        <is>
          <t>M_LDSHP</t>
        </is>
      </c>
      <c r="D353" s="323" t="n">
        <v>3204</v>
      </c>
      <c r="E353" s="323" t="inlineStr">
        <is>
          <t>Leadership 7-8</t>
        </is>
      </c>
      <c r="F353" s="323" t="inlineStr">
        <is>
          <t>Anonymous</t>
        </is>
      </c>
      <c r="G353" s="323" t="inlineStr">
        <is>
          <t>MU96406</t>
        </is>
      </c>
      <c r="H353" s="323" t="inlineStr">
        <is>
          <t>4(G)</t>
        </is>
      </c>
      <c r="I353" s="323" t="n">
        <v>69</v>
      </c>
    </row>
    <row r="354" ht="16" customHeight="1" s="404">
      <c r="A354" s="322" t="n">
        <v>380</v>
      </c>
      <c r="B354" s="323" t="inlineStr">
        <is>
          <t>LDSHP4GT3</t>
        </is>
      </c>
      <c r="C354" s="323" t="inlineStr">
        <is>
          <t>M_LDSHP</t>
        </is>
      </c>
      <c r="D354" s="323" t="n">
        <v>3205</v>
      </c>
      <c r="E354" s="323" t="inlineStr">
        <is>
          <t>Leadership 7-8</t>
        </is>
      </c>
      <c r="F354" s="323" t="inlineStr">
        <is>
          <t>Anonymous</t>
        </is>
      </c>
      <c r="G354" s="323" t="inlineStr">
        <is>
          <t>MU96406</t>
        </is>
      </c>
      <c r="H354" s="323" t="inlineStr">
        <is>
          <t>4(G)</t>
        </is>
      </c>
      <c r="I354" s="323" t="n">
        <v>69</v>
      </c>
    </row>
    <row r="355" ht="16" customHeight="1" s="404">
      <c r="A355" s="322" t="n">
        <v>380</v>
      </c>
      <c r="B355" s="323" t="inlineStr">
        <is>
          <t>AM7C3</t>
        </is>
      </c>
      <c r="C355" s="323" t="inlineStr">
        <is>
          <t>M_INT_MATH7</t>
        </is>
      </c>
      <c r="D355" s="323" t="n">
        <v>3200</v>
      </c>
      <c r="E355" s="323" t="inlineStr">
        <is>
          <t>Integrated Math 7</t>
        </is>
      </c>
      <c r="F355" s="323" t="inlineStr">
        <is>
          <t>Anonymous</t>
        </is>
      </c>
      <c r="G355" s="323" t="inlineStr">
        <is>
          <t>LA31610</t>
        </is>
      </c>
      <c r="H355" s="323" t="inlineStr">
        <is>
          <t>1(G)</t>
        </is>
      </c>
      <c r="I355" s="323" t="n">
        <v>305</v>
      </c>
    </row>
    <row r="356" ht="16" customHeight="1" s="404">
      <c r="A356" s="322" t="n">
        <v>380</v>
      </c>
      <c r="B356" s="323" t="inlineStr">
        <is>
          <t>AM7C4</t>
        </is>
      </c>
      <c r="C356" s="323" t="inlineStr">
        <is>
          <t>M_INT_MATH7</t>
        </is>
      </c>
      <c r="D356" s="323" t="n">
        <v>3200</v>
      </c>
      <c r="E356" s="323" t="inlineStr">
        <is>
          <t>Integrated Math 7</t>
        </is>
      </c>
      <c r="F356" s="323" t="inlineStr">
        <is>
          <t>Anonymous</t>
        </is>
      </c>
      <c r="G356" s="323" t="inlineStr">
        <is>
          <t>LA31610</t>
        </is>
      </c>
      <c r="H356" s="323" t="inlineStr">
        <is>
          <t>2(G)</t>
        </is>
      </c>
      <c r="I356" s="323" t="n">
        <v>305</v>
      </c>
    </row>
    <row r="357" ht="16" customHeight="1" s="404">
      <c r="A357" s="322" t="n">
        <v>380</v>
      </c>
      <c r="B357" s="323" t="inlineStr">
        <is>
          <t>AM7C5</t>
        </is>
      </c>
      <c r="C357" s="323" t="inlineStr">
        <is>
          <t>M_INT_MATH7</t>
        </is>
      </c>
      <c r="D357" s="323" t="n">
        <v>3200</v>
      </c>
      <c r="E357" s="323" t="inlineStr">
        <is>
          <t>Integrated Math 7</t>
        </is>
      </c>
      <c r="F357" s="323" t="inlineStr">
        <is>
          <t>Anonymous</t>
        </is>
      </c>
      <c r="G357" s="323" t="inlineStr">
        <is>
          <t>LA31610</t>
        </is>
      </c>
      <c r="H357" s="323" t="inlineStr">
        <is>
          <t>5(G)</t>
        </is>
      </c>
      <c r="I357" s="323" t="n">
        <v>305</v>
      </c>
    </row>
    <row r="358" ht="16" customHeight="1" s="404">
      <c r="A358" s="322" t="n">
        <v>380</v>
      </c>
      <c r="B358" s="323" t="inlineStr">
        <is>
          <t>SM7C1</t>
        </is>
      </c>
      <c r="C358" s="323" t="inlineStr">
        <is>
          <t>M_INT_MATH7</t>
        </is>
      </c>
      <c r="D358" s="323" t="n">
        <v>3200</v>
      </c>
      <c r="E358" s="323" t="inlineStr">
        <is>
          <t>Integrated Math 7</t>
        </is>
      </c>
      <c r="F358" s="323" t="inlineStr">
        <is>
          <t>Anonymous</t>
        </is>
      </c>
      <c r="G358" s="323" t="inlineStr">
        <is>
          <t>GR32479</t>
        </is>
      </c>
      <c r="H358" s="323" t="inlineStr">
        <is>
          <t>1(B)</t>
        </is>
      </c>
      <c r="I358" s="323" t="n">
        <v>106</v>
      </c>
    </row>
    <row r="359" ht="16" customHeight="1" s="404">
      <c r="A359" s="322" t="n">
        <v>380</v>
      </c>
      <c r="B359" s="323" t="inlineStr">
        <is>
          <t>SM7C2</t>
        </is>
      </c>
      <c r="C359" s="323" t="inlineStr">
        <is>
          <t>M_INT_MATH7</t>
        </is>
      </c>
      <c r="D359" s="323" t="n">
        <v>3200</v>
      </c>
      <c r="E359" s="323" t="inlineStr">
        <is>
          <t>Integrated Math 7</t>
        </is>
      </c>
      <c r="F359" s="323" t="inlineStr">
        <is>
          <t>Anonymous</t>
        </is>
      </c>
      <c r="G359" s="323" t="inlineStr">
        <is>
          <t>GR32479</t>
        </is>
      </c>
      <c r="H359" s="323" t="inlineStr">
        <is>
          <t>2(B)</t>
        </is>
      </c>
      <c r="I359" s="323" t="n">
        <v>106</v>
      </c>
    </row>
    <row r="360" ht="16" customHeight="1" s="404">
      <c r="A360" s="322" t="n">
        <v>380</v>
      </c>
      <c r="B360" s="323" t="inlineStr">
        <is>
          <t>SM7AC5</t>
        </is>
      </c>
      <c r="C360" s="323" t="inlineStr">
        <is>
          <t>M_INT_MATH7</t>
        </is>
      </c>
      <c r="D360" s="323" t="n">
        <v>3200</v>
      </c>
      <c r="E360" s="323" t="inlineStr">
        <is>
          <t>Integrated Math 7</t>
        </is>
      </c>
      <c r="F360" s="323" t="inlineStr">
        <is>
          <t>Anonymous</t>
        </is>
      </c>
      <c r="G360" s="323" t="inlineStr">
        <is>
          <t>GR32479</t>
        </is>
      </c>
      <c r="H360" s="323" t="inlineStr">
        <is>
          <t>5(G)</t>
        </is>
      </c>
      <c r="I360" s="323" t="n">
        <v>106</v>
      </c>
    </row>
    <row r="361" ht="16" customHeight="1" s="404">
      <c r="A361" s="322" t="n">
        <v>380</v>
      </c>
      <c r="B361" s="323" t="inlineStr">
        <is>
          <t>MM7C1</t>
        </is>
      </c>
      <c r="C361" s="323" t="inlineStr">
        <is>
          <t>M_INT_MATH7</t>
        </is>
      </c>
      <c r="D361" s="323" t="n">
        <v>3200</v>
      </c>
      <c r="E361" s="323" t="inlineStr">
        <is>
          <t>Integrated Math 7</t>
        </is>
      </c>
      <c r="F361" s="323" t="inlineStr">
        <is>
          <t>Anonymous</t>
        </is>
      </c>
      <c r="G361" s="323" t="inlineStr">
        <is>
          <t>PA83787</t>
        </is>
      </c>
      <c r="H361" s="323" t="inlineStr">
        <is>
          <t>1(B)</t>
        </is>
      </c>
      <c r="I361" s="323" t="n">
        <v>205</v>
      </c>
    </row>
    <row r="362" ht="16" customHeight="1" s="404">
      <c r="A362" s="322" t="n">
        <v>380</v>
      </c>
      <c r="B362" s="323" t="inlineStr">
        <is>
          <t>MM7C2</t>
        </is>
      </c>
      <c r="C362" s="323" t="inlineStr">
        <is>
          <t>M_INT_MATH7</t>
        </is>
      </c>
      <c r="D362" s="323" t="n">
        <v>3200</v>
      </c>
      <c r="E362" s="323" t="inlineStr">
        <is>
          <t>Integrated Math 7</t>
        </is>
      </c>
      <c r="F362" s="323" t="inlineStr">
        <is>
          <t>Anonymous</t>
        </is>
      </c>
      <c r="G362" s="323" t="inlineStr">
        <is>
          <t>PA83787</t>
        </is>
      </c>
      <c r="H362" s="323" t="inlineStr">
        <is>
          <t>2(B)</t>
        </is>
      </c>
      <c r="I362" s="323" t="n">
        <v>205</v>
      </c>
    </row>
    <row r="363" ht="16" customHeight="1" s="404">
      <c r="A363" s="322" t="n">
        <v>380</v>
      </c>
      <c r="B363" s="323" t="inlineStr">
        <is>
          <t>MM7C5</t>
        </is>
      </c>
      <c r="C363" s="323" t="inlineStr">
        <is>
          <t>M_INT_MATH7</t>
        </is>
      </c>
      <c r="D363" s="323" t="n">
        <v>3200</v>
      </c>
      <c r="E363" s="323" t="inlineStr">
        <is>
          <t>Integrated Math 7</t>
        </is>
      </c>
      <c r="F363" s="323" t="inlineStr">
        <is>
          <t>Anonymous</t>
        </is>
      </c>
      <c r="G363" s="323" t="inlineStr">
        <is>
          <t>PA83787</t>
        </is>
      </c>
      <c r="H363" s="323" t="inlineStr">
        <is>
          <t>5(G)</t>
        </is>
      </c>
      <c r="I363" s="323" t="n">
        <v>205</v>
      </c>
    </row>
    <row r="364" ht="16" customHeight="1" s="404">
      <c r="A364" s="322" t="n">
        <v>380</v>
      </c>
      <c r="B364" s="323" t="inlineStr">
        <is>
          <t>AM8C1</t>
        </is>
      </c>
      <c r="C364" s="323" t="inlineStr">
        <is>
          <t>M_INT_MATH8</t>
        </is>
      </c>
      <c r="D364" s="323" t="n">
        <v>3200</v>
      </c>
      <c r="E364" s="323" t="inlineStr">
        <is>
          <t>Integrated Math 8</t>
        </is>
      </c>
      <c r="F364" s="323" t="inlineStr">
        <is>
          <t>Anonymous</t>
        </is>
      </c>
      <c r="G364" s="323" t="inlineStr">
        <is>
          <t>LA31610</t>
        </is>
      </c>
      <c r="H364" s="323" t="inlineStr">
        <is>
          <t>1(B)</t>
        </is>
      </c>
      <c r="I364" s="323" t="n">
        <v>305</v>
      </c>
    </row>
    <row r="365" ht="16" customHeight="1" s="404">
      <c r="A365" s="322" t="n">
        <v>380</v>
      </c>
      <c r="B365" s="323" t="inlineStr">
        <is>
          <t>AM8C2</t>
        </is>
      </c>
      <c r="C365" s="323" t="inlineStr">
        <is>
          <t>M_INT_MATH8</t>
        </is>
      </c>
      <c r="D365" s="323" t="n">
        <v>3200</v>
      </c>
      <c r="E365" s="323" t="inlineStr">
        <is>
          <t>Integrated Math 8</t>
        </is>
      </c>
      <c r="F365" s="323" t="inlineStr">
        <is>
          <t>Anonymous</t>
        </is>
      </c>
      <c r="G365" s="323" t="inlineStr">
        <is>
          <t>LA31610</t>
        </is>
      </c>
      <c r="H365" s="323" t="inlineStr">
        <is>
          <t>2(B)</t>
        </is>
      </c>
      <c r="I365" s="323" t="n">
        <v>305</v>
      </c>
    </row>
    <row r="366" ht="16" customHeight="1" s="404">
      <c r="A366" s="322" t="n">
        <v>380</v>
      </c>
      <c r="B366" s="323" t="inlineStr">
        <is>
          <t>SM8C3</t>
        </is>
      </c>
      <c r="C366" s="323" t="inlineStr">
        <is>
          <t>M_INT_MATH8</t>
        </is>
      </c>
      <c r="D366" s="323" t="n">
        <v>3200</v>
      </c>
      <c r="E366" s="323" t="inlineStr">
        <is>
          <t>Integrated Math 8</t>
        </is>
      </c>
      <c r="F366" s="323" t="inlineStr">
        <is>
          <t>Anonymous</t>
        </is>
      </c>
      <c r="G366" s="323" t="inlineStr">
        <is>
          <t>GR32479</t>
        </is>
      </c>
      <c r="H366" s="323" t="inlineStr">
        <is>
          <t>1(G)</t>
        </is>
      </c>
      <c r="I366" s="323" t="n">
        <v>106</v>
      </c>
    </row>
    <row r="367" ht="16" customHeight="1" s="404">
      <c r="A367" s="322" t="n">
        <v>380</v>
      </c>
      <c r="B367" s="323" t="inlineStr">
        <is>
          <t>SM8C4</t>
        </is>
      </c>
      <c r="C367" s="323" t="inlineStr">
        <is>
          <t>M_INT_MATH8</t>
        </is>
      </c>
      <c r="D367" s="323" t="n">
        <v>3200</v>
      </c>
      <c r="E367" s="323" t="inlineStr">
        <is>
          <t>Integrated Math 8</t>
        </is>
      </c>
      <c r="F367" s="323" t="inlineStr">
        <is>
          <t>Anonymous</t>
        </is>
      </c>
      <c r="G367" s="323" t="inlineStr">
        <is>
          <t>GR32479</t>
        </is>
      </c>
      <c r="H367" s="323" t="inlineStr">
        <is>
          <t>2(G)</t>
        </is>
      </c>
      <c r="I367" s="323" t="n">
        <v>106</v>
      </c>
    </row>
    <row r="368" ht="16" customHeight="1" s="404">
      <c r="A368" s="322" t="n">
        <v>380</v>
      </c>
      <c r="B368" s="323" t="inlineStr">
        <is>
          <t>MM8C4</t>
        </is>
      </c>
      <c r="C368" s="323" t="inlineStr">
        <is>
          <t>M_INT_MATH8</t>
        </is>
      </c>
      <c r="D368" s="323" t="n">
        <v>3200</v>
      </c>
      <c r="E368" s="323" t="inlineStr">
        <is>
          <t>Integrated Math 8</t>
        </is>
      </c>
      <c r="F368" s="323" t="inlineStr">
        <is>
          <t>Anonymous</t>
        </is>
      </c>
      <c r="G368" s="323" t="inlineStr">
        <is>
          <t>PA83787</t>
        </is>
      </c>
      <c r="H368" s="323" t="inlineStr">
        <is>
          <t>2(G)</t>
        </is>
      </c>
      <c r="I368" s="323" t="n">
        <v>205</v>
      </c>
    </row>
    <row r="369" ht="16" customHeight="1" s="404">
      <c r="A369" s="322" t="n">
        <v>380</v>
      </c>
      <c r="B369" s="323" t="inlineStr">
        <is>
          <t>MM8C3</t>
        </is>
      </c>
      <c r="C369" s="323" t="inlineStr">
        <is>
          <t>M_INT_MATH8</t>
        </is>
      </c>
      <c r="D369" s="323" t="n">
        <v>3200</v>
      </c>
      <c r="E369" s="323" t="inlineStr">
        <is>
          <t>Integrated Math 8</t>
        </is>
      </c>
      <c r="F369" s="323" t="inlineStr">
        <is>
          <t>Anonymous</t>
        </is>
      </c>
      <c r="G369" s="323" t="inlineStr">
        <is>
          <t>PA83787</t>
        </is>
      </c>
      <c r="H369" s="323" t="inlineStr">
        <is>
          <t>1(G)</t>
        </is>
      </c>
      <c r="I369" s="323" t="n">
        <v>205</v>
      </c>
    </row>
    <row r="370" ht="16" customHeight="1" s="404">
      <c r="A370" s="226" t="n"/>
      <c r="B370" s="226" t="n"/>
      <c r="C370" s="226" t="n"/>
      <c r="D370" s="226" t="n"/>
      <c r="E370" s="226" t="n"/>
      <c r="F370" s="323" t="n"/>
      <c r="G370" s="226" t="n"/>
      <c r="H370" s="226" t="n"/>
    </row>
    <row r="371" ht="16" customHeight="1" s="404">
      <c r="A371" s="226" t="n"/>
      <c r="B371" s="226" t="n"/>
      <c r="C371" s="226" t="n"/>
      <c r="D371" s="226" t="n"/>
      <c r="E371" s="226" t="n"/>
      <c r="F371" s="323" t="n"/>
      <c r="G371" s="226" t="n"/>
      <c r="H371" s="226" t="n"/>
    </row>
    <row r="372" ht="16" customHeight="1" s="404">
      <c r="A372" s="226" t="n"/>
      <c r="B372" s="226" t="n"/>
      <c r="C372" s="226" t="n"/>
      <c r="D372" s="226" t="n"/>
      <c r="E372" s="226" t="n"/>
      <c r="F372" s="323" t="n"/>
      <c r="G372" s="226" t="n"/>
      <c r="H372" s="226" t="n"/>
    </row>
    <row r="373" ht="16" customHeight="1" s="404">
      <c r="A373" s="226" t="n"/>
      <c r="B373" s="226" t="n"/>
      <c r="C373" s="226" t="n"/>
      <c r="D373" s="226" t="n"/>
      <c r="E373" s="226" t="n"/>
      <c r="F373" s="323" t="n"/>
      <c r="G373" s="226" t="n"/>
      <c r="H373" s="226" t="n"/>
    </row>
    <row r="374" ht="16" customHeight="1" s="404">
      <c r="A374" s="226" t="n"/>
      <c r="B374" s="226" t="n"/>
      <c r="C374" s="226" t="n"/>
      <c r="D374" s="226" t="n"/>
      <c r="E374" s="226" t="n"/>
      <c r="F374" s="323" t="n"/>
      <c r="G374" s="226" t="n"/>
      <c r="H374" s="226" t="n"/>
    </row>
    <row r="375" ht="16" customHeight="1" s="404">
      <c r="A375" s="226" t="n"/>
      <c r="B375" s="226" t="n"/>
      <c r="C375" s="226" t="n"/>
      <c r="D375" s="226" t="n"/>
      <c r="E375" s="226" t="n"/>
      <c r="F375" s="323" t="n"/>
      <c r="G375" s="226" t="n"/>
      <c r="H375" s="226" t="n"/>
    </row>
    <row r="376" ht="16" customHeight="1" s="404">
      <c r="A376" s="226" t="n"/>
      <c r="B376" s="226" t="n"/>
      <c r="C376" s="226" t="n"/>
      <c r="D376" s="226" t="n"/>
      <c r="E376" s="226" t="n"/>
      <c r="F376" s="323" t="n"/>
      <c r="G376" s="226" t="n"/>
      <c r="H376" s="226" t="n"/>
    </row>
    <row r="377" ht="16" customHeight="1" s="404">
      <c r="A377" s="226" t="n"/>
      <c r="B377" s="226" t="n"/>
      <c r="C377" s="226" t="n"/>
      <c r="D377" s="226" t="n"/>
      <c r="E377" s="226" t="n"/>
      <c r="F377" s="323" t="n"/>
      <c r="G377" s="226" t="n"/>
      <c r="H377" s="226" t="n"/>
    </row>
    <row r="378" ht="16" customHeight="1" s="404">
      <c r="A378" s="226" t="n"/>
      <c r="B378" s="226" t="n"/>
      <c r="C378" s="226" t="n"/>
      <c r="D378" s="226" t="n"/>
      <c r="E378" s="226" t="n"/>
      <c r="F378" s="323" t="n"/>
      <c r="G378" s="226" t="n"/>
      <c r="H378" s="226" t="n"/>
    </row>
    <row r="379" ht="16" customHeight="1" s="404">
      <c r="A379" s="226" t="n"/>
      <c r="B379" s="226" t="n"/>
      <c r="C379" s="226" t="n"/>
      <c r="D379" s="226" t="n"/>
      <c r="E379" s="226" t="n"/>
      <c r="F379" s="323" t="n"/>
      <c r="G379" s="226" t="n"/>
      <c r="H379" s="226" t="n"/>
    </row>
    <row r="380" ht="16" customHeight="1" s="404">
      <c r="F380" s="323" t="n"/>
    </row>
    <row r="381" ht="16" customHeight="1" s="404">
      <c r="F381" s="323" t="n"/>
    </row>
    <row r="382" ht="16" customHeight="1" s="404">
      <c r="F382" s="323" t="n"/>
    </row>
    <row r="383" ht="16" customHeight="1" s="404">
      <c r="F383" s="323" t="n"/>
    </row>
    <row r="384" ht="16" customHeight="1" s="404">
      <c r="F384" s="323" t="n"/>
    </row>
    <row r="385" ht="16" customHeight="1" s="404">
      <c r="F385" s="323" t="n"/>
    </row>
    <row r="386" ht="16" customHeight="1" s="404"/>
    <row r="387" ht="16" customHeight="1" s="404"/>
    <row r="388" ht="16" customHeight="1" s="404"/>
    <row r="389" ht="16" customHeight="1" s="404"/>
    <row r="390" ht="16" customHeight="1" s="404"/>
    <row r="391" ht="16" customHeight="1" s="404"/>
    <row r="392" ht="16" customHeight="1" s="404"/>
    <row r="393" ht="16" customHeight="1" s="404"/>
    <row r="394" ht="16" customHeight="1" s="404"/>
    <row r="395" ht="16" customHeight="1" s="404"/>
    <row r="396" ht="16" customHeight="1" s="404"/>
    <row r="397" ht="16" customHeight="1" s="404"/>
    <row r="398" ht="16" customHeight="1" s="404"/>
    <row r="399" ht="16" customHeight="1" s="404"/>
    <row r="400" ht="16" customHeight="1" s="404"/>
    <row r="401" ht="16" customHeight="1" s="404"/>
    <row r="402" ht="16" customHeight="1" s="404"/>
    <row r="403" ht="16" customHeight="1" s="404">
      <c r="B403" s="82" t="n"/>
      <c r="C403" s="82" t="n"/>
      <c r="D403" s="82" t="n"/>
    </row>
    <row r="404" ht="16" customHeight="1" s="404">
      <c r="B404" s="82" t="n"/>
      <c r="C404" s="82" t="n"/>
      <c r="D404" s="82" t="n"/>
    </row>
    <row r="405" ht="16" customHeight="1" s="404">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2022-11-16T03:31:04Z</dcterms:modified>
  <cp:lastModifiedBy>Microsoft Office User</cp:lastModifiedBy>
</cp:coreProperties>
</file>