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N:\Documents\GitHub\SimpleBox\SBooScripts\data\Examples\"/>
    </mc:Choice>
  </mc:AlternateContent>
  <xr:revisionPtr revIDLastSave="0" documentId="13_ncr:1_{F9AC1DCD-EBBA-4FEF-A882-176EA9DF60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ariable_data" sheetId="16" r:id="rId1"/>
    <sheet name="Correlation" sheetId="23" r:id="rId2"/>
    <sheet name="Distributions" sheetId="17" r:id="rId3"/>
    <sheet name="SubComparts" sheetId="20" r:id="rId4"/>
    <sheet name="Scale" sheetId="21" r:id="rId5"/>
    <sheet name="Species" sheetId="22" r:id="rId6"/>
  </sheets>
  <definedNames>
    <definedName name="_xlnm._FilterDatabase" localSheetId="0" hidden="1">Variable_data!$A$1:$I$3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6" l="1"/>
  <c r="G3" i="16"/>
  <c r="G4" i="16" s="1"/>
  <c r="G5" i="16" s="1"/>
  <c r="H3" i="16"/>
  <c r="F4" i="16"/>
  <c r="F5" i="16" s="1"/>
  <c r="A2" i="23"/>
  <c r="B2" i="23" s="1"/>
  <c r="B3" i="23" s="1"/>
  <c r="B4" i="23" s="1"/>
  <c r="I5" i="16"/>
  <c r="H4" i="16"/>
  <c r="H5" i="16" s="1"/>
  <c r="A3" i="23" l="1"/>
  <c r="A4" i="23" s="1"/>
</calcChain>
</file>

<file path=xl/sharedStrings.xml><?xml version="1.0" encoding="utf-8"?>
<sst xmlns="http://schemas.openxmlformats.org/spreadsheetml/2006/main" count="86" uniqueCount="59">
  <si>
    <t>Scale</t>
  </si>
  <si>
    <t>SubCompart</t>
  </si>
  <si>
    <t>Species</t>
  </si>
  <si>
    <t>Distribution</t>
  </si>
  <si>
    <t>a</t>
  </si>
  <si>
    <t>b</t>
  </si>
  <si>
    <t>c</t>
  </si>
  <si>
    <t>d</t>
  </si>
  <si>
    <t>Data Source</t>
  </si>
  <si>
    <t>kdeg</t>
  </si>
  <si>
    <t>river</t>
  </si>
  <si>
    <t>Distribution type</t>
  </si>
  <si>
    <t>Min</t>
  </si>
  <si>
    <t>Max</t>
  </si>
  <si>
    <t>Most likely</t>
  </si>
  <si>
    <t>min</t>
  </si>
  <si>
    <t>min-top</t>
  </si>
  <si>
    <t>max-top</t>
  </si>
  <si>
    <t>max</t>
  </si>
  <si>
    <t>Example</t>
  </si>
  <si>
    <t>triangular</t>
  </si>
  <si>
    <t>uniform</t>
  </si>
  <si>
    <t>trapezoidal</t>
  </si>
  <si>
    <t>log uniform</t>
  </si>
  <si>
    <t>varName</t>
  </si>
  <si>
    <t>RadS</t>
  </si>
  <si>
    <t>agriculturalsoil</t>
  </si>
  <si>
    <t>naturalsoil</t>
  </si>
  <si>
    <t>othersoil</t>
  </si>
  <si>
    <t>lake</t>
  </si>
  <si>
    <t>sea</t>
  </si>
  <si>
    <t>deepocean</t>
  </si>
  <si>
    <t>marinesediment</t>
  </si>
  <si>
    <t>freshwatersediment</t>
  </si>
  <si>
    <t>lakesediment</t>
  </si>
  <si>
    <t>air</t>
  </si>
  <si>
    <t>cloudwater</t>
  </si>
  <si>
    <t>Regional</t>
  </si>
  <si>
    <t>Continental</t>
  </si>
  <si>
    <t>Moderate</t>
  </si>
  <si>
    <t>Tropic</t>
  </si>
  <si>
    <t>Arctic</t>
  </si>
  <si>
    <t>Unbound</t>
  </si>
  <si>
    <t>Solid</t>
  </si>
  <si>
    <t>Attatched</t>
  </si>
  <si>
    <t>Aggregated</t>
  </si>
  <si>
    <t>correlation</t>
  </si>
  <si>
    <t>alpha</t>
  </si>
  <si>
    <t>Water</t>
  </si>
  <si>
    <t>Soil</t>
  </si>
  <si>
    <t>Sediment</t>
  </si>
  <si>
    <t>varName_1</t>
  </si>
  <si>
    <t>varName_2</t>
  </si>
  <si>
    <t>SubCompart_1</t>
  </si>
  <si>
    <t>SubCompart_2</t>
  </si>
  <si>
    <t>Species_1</t>
  </si>
  <si>
    <t>Species_2</t>
  </si>
  <si>
    <t>Scale_1</t>
  </si>
  <si>
    <t>Scale_2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</si>
</sst>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1" fillId="3" borderId="1" xfId="2" applyBorder="1"/>
    <xf numFmtId="0" fontId="1" fillId="2" borderId="1" xfId="1" applyBorder="1"/>
    <xf numFmtId="0" fontId="2" fillId="0" borderId="0" xfId="0" applyFont="1"/>
    <xf numFmtId="0" fontId="1" fillId="3" borderId="1" xfId="2" applyBorder="1" applyAlignment="1"/>
    <xf numFmtId="0" fontId="1" fillId="2" borderId="2" xfId="1" applyBorder="1"/>
    <xf numFmtId="0" fontId="1" fillId="3" borderId="1" xfId="2" applyBorder="1" applyAlignment="1">
      <alignment horizontal="left"/>
    </xf>
    <xf numFmtId="0" fontId="0" fillId="0" borderId="0" xfId="0" applyAlignment="1">
      <alignment horizontal="left"/>
    </xf>
  </cellXfs>
  <cellStyles count="3">
    <cellStyle name="40% - Accent3" xfId="1" builtinId="39"/>
    <cellStyle name="40% - Accent4" xfId="2" builtinId="43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7D20-303D-49B4-9230-D12BF9CB0112}">
  <sheetPr>
    <tabColor theme="7" tint="0.59999389629810485"/>
  </sheetPr>
  <dimension ref="A1:I5"/>
  <sheetViews>
    <sheetView zoomScaleNormal="100" workbookViewId="0">
      <selection activeCell="G25" sqref="G25"/>
    </sheetView>
  </sheetViews>
  <sheetFormatPr defaultRowHeight="15" x14ac:dyDescent="0.25"/>
  <cols>
    <col min="1" max="1" width="11.5703125" bestFit="1" customWidth="1"/>
    <col min="3" max="3" width="18.7109375" bestFit="1" customWidth="1"/>
    <col min="4" max="4" width="11.42578125" bestFit="1" customWidth="1"/>
    <col min="5" max="5" width="13.7109375" style="7" bestFit="1" customWidth="1"/>
    <col min="6" max="6" width="12" bestFit="1" customWidth="1"/>
    <col min="7" max="7" width="12.140625" bestFit="1" customWidth="1"/>
    <col min="8" max="8" width="12" bestFit="1" customWidth="1"/>
    <col min="9" max="9" width="35.28515625" customWidth="1"/>
  </cols>
  <sheetData>
    <row r="1" spans="1:9" ht="28.15" customHeight="1" x14ac:dyDescent="0.25">
      <c r="A1" s="1" t="s">
        <v>24</v>
      </c>
      <c r="B1" s="1" t="s">
        <v>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4" t="s">
        <v>8</v>
      </c>
    </row>
    <row r="2" spans="1:9" x14ac:dyDescent="0.25">
      <c r="A2" t="s">
        <v>25</v>
      </c>
      <c r="E2" s="7" t="s">
        <v>21</v>
      </c>
      <c r="F2">
        <v>0.5</v>
      </c>
      <c r="G2">
        <v>2500000</v>
      </c>
      <c r="I2" t="s">
        <v>19</v>
      </c>
    </row>
    <row r="3" spans="1:9" x14ac:dyDescent="0.25">
      <c r="A3" t="s">
        <v>9</v>
      </c>
      <c r="C3" t="s">
        <v>48</v>
      </c>
      <c r="E3" s="7" t="s">
        <v>20</v>
      </c>
      <c r="F3">
        <f>H3*0.9</f>
        <v>1.9260000000000002E-7</v>
      </c>
      <c r="G3">
        <f>H3*1.1</f>
        <v>2.3540000000000003E-7</v>
      </c>
      <c r="H3">
        <f>2.14*10^-7</f>
        <v>2.1400000000000001E-7</v>
      </c>
      <c r="I3" s="3" t="s">
        <v>19</v>
      </c>
    </row>
    <row r="4" spans="1:9" x14ac:dyDescent="0.25">
      <c r="A4" t="s">
        <v>9</v>
      </c>
      <c r="C4" t="s">
        <v>50</v>
      </c>
      <c r="E4" s="7" t="s">
        <v>20</v>
      </c>
      <c r="F4">
        <f>F3*10</f>
        <v>1.9260000000000003E-6</v>
      </c>
      <c r="G4">
        <f t="shared" ref="G4:H4" si="0">G3*10</f>
        <v>2.3540000000000002E-6</v>
      </c>
      <c r="H4">
        <f t="shared" si="0"/>
        <v>2.1400000000000003E-6</v>
      </c>
      <c r="I4" s="3" t="s">
        <v>19</v>
      </c>
    </row>
    <row r="5" spans="1:9" x14ac:dyDescent="0.25">
      <c r="A5" t="s">
        <v>9</v>
      </c>
      <c r="C5" t="s">
        <v>49</v>
      </c>
      <c r="E5" s="7" t="s">
        <v>20</v>
      </c>
      <c r="F5">
        <f>F4</f>
        <v>1.9260000000000003E-6</v>
      </c>
      <c r="G5">
        <f t="shared" ref="G5:H5" si="1">G4</f>
        <v>2.3540000000000002E-6</v>
      </c>
      <c r="H5">
        <f t="shared" si="1"/>
        <v>2.1400000000000003E-6</v>
      </c>
      <c r="I5" t="str">
        <f>I4</f>
        <v>Example</v>
      </c>
    </row>
  </sheetData>
  <autoFilter ref="A1:I2" xr:uid="{2AE47D20-303D-49B4-9230-D12BF9CB0112}">
    <sortState xmlns:xlrd2="http://schemas.microsoft.com/office/spreadsheetml/2017/richdata2" ref="A2:I2">
      <sortCondition ref="A1:A2"/>
    </sortState>
  </autoFilter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7D180D-0C3B-40D2-824E-2D06F6EBC901}">
          <x14:formula1>
            <xm:f>Distributions!$A$2:$A$15</xm:f>
          </x14:formula1>
          <xm:sqref>E2:E61</xm:sqref>
        </x14:dataValidation>
        <x14:dataValidation type="list" allowBlank="1" showInputMessage="1" showErrorMessage="1" xr:uid="{0D213B62-1576-46EE-A06B-700EFB797CA3}">
          <x14:formula1>
            <xm:f>Scale!$A$1:$A$6</xm:f>
          </x14:formula1>
          <xm:sqref>B2:B108</xm:sqref>
        </x14:dataValidation>
        <x14:dataValidation type="list" allowBlank="1" showInputMessage="1" showErrorMessage="1" xr:uid="{885F0A48-10E0-4190-8AF8-9ED66B8C2A76}">
          <x14:formula1>
            <xm:f>Species!$A$1:$A$5</xm:f>
          </x14:formula1>
          <xm:sqref>D2:D84</xm:sqref>
        </x14:dataValidation>
        <x14:dataValidation type="list" allowBlank="1" showInputMessage="1" showErrorMessage="1" xr:uid="{5951E0F4-1979-4B32-8311-036F143D75A5}">
          <x14:formula1>
            <xm:f>SubComparts!$A$1:$A$15</xm:f>
          </x14:formula1>
          <xm:sqref>C2:C623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DB19-48C0-409F-8D43-4458151E1814}">
  <sheetPr>
    <tabColor theme="9" tint="0.59999389629810485"/>
  </sheetPr>
  <dimension ref="A1:I5"/>
  <sheetViews>
    <sheetView tabSelected="1" workbookViewId="0">
      <selection activeCell="H1" sqref="H1"/>
    </sheetView>
  </sheetViews>
  <sheetFormatPr defaultRowHeight="15" x14ac:dyDescent="0.25"/>
  <cols>
    <col min="1" max="2" width="10.85546875" bestFit="1" customWidth="1"/>
    <col min="3" max="4" width="13.85546875" bestFit="1" customWidth="1"/>
    <col min="9" max="9" width="20.5703125" bestFit="1" customWidth="1"/>
  </cols>
  <sheetData>
    <row r="1" spans="1: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46</v>
      </c>
    </row>
    <row r="2" spans="1:9" x14ac:dyDescent="0.25">
      <c r="A2" t="str">
        <f>Variable_data!A3</f>
        <v>kdeg</v>
      </c>
      <c r="B2" t="str">
        <f>A2</f>
        <v>kdeg</v>
      </c>
      <c r="C2" t="s">
        <v>48</v>
      </c>
      <c r="D2" t="s">
        <v>50</v>
      </c>
      <c r="I2">
        <v>0.85</v>
      </c>
    </row>
    <row r="3" spans="1:9" x14ac:dyDescent="0.25">
      <c r="A3" t="str">
        <f>A2</f>
        <v>kdeg</v>
      </c>
      <c r="B3" t="str">
        <f>B2</f>
        <v>kdeg</v>
      </c>
      <c r="C3" t="s">
        <v>50</v>
      </c>
      <c r="D3" t="s">
        <v>49</v>
      </c>
      <c r="I3">
        <v>0.85</v>
      </c>
    </row>
    <row r="4" spans="1:9" x14ac:dyDescent="0.25">
      <c r="A4" t="str">
        <f>A3</f>
        <v>kdeg</v>
      </c>
      <c r="B4" t="str">
        <f>B3</f>
        <v>kdeg</v>
      </c>
      <c r="C4" t="s">
        <v>49</v>
      </c>
      <c r="D4" t="s">
        <v>48</v>
      </c>
      <c r="I4">
        <v>0.85</v>
      </c>
    </row>
    <row r="5" spans="1:9" x14ac:dyDescent="0.25">
      <c r="A5" t="s">
        <v>47</v>
      </c>
      <c r="B5" t="s">
        <v>47</v>
      </c>
      <c r="C5" t="s">
        <v>50</v>
      </c>
      <c r="D5" t="s">
        <v>49</v>
      </c>
      <c r="I5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DC0B-04CB-4AA4-8CE9-E412CFA6BE1A}">
  <sheetPr>
    <tabColor theme="0" tint="-0.499984740745262"/>
  </sheetPr>
  <dimension ref="A1:E5"/>
  <sheetViews>
    <sheetView workbookViewId="0">
      <selection activeCell="A17" sqref="A17"/>
    </sheetView>
  </sheetViews>
  <sheetFormatPr defaultRowHeight="15" x14ac:dyDescent="0.25"/>
  <cols>
    <col min="1" max="1" width="15.5703125" bestFit="1" customWidth="1"/>
    <col min="2" max="2" width="12.28515625" bestFit="1" customWidth="1"/>
    <col min="4" max="4" width="10.140625" bestFit="1" customWidth="1"/>
  </cols>
  <sheetData>
    <row r="1" spans="1:5" x14ac:dyDescent="0.25">
      <c r="A1" s="2" t="s">
        <v>11</v>
      </c>
      <c r="B1" s="2" t="s">
        <v>4</v>
      </c>
      <c r="C1" s="2" t="s">
        <v>5</v>
      </c>
      <c r="D1" s="2" t="s">
        <v>6</v>
      </c>
      <c r="E1" s="5" t="s">
        <v>7</v>
      </c>
    </row>
    <row r="2" spans="1:5" x14ac:dyDescent="0.25">
      <c r="A2" t="s">
        <v>20</v>
      </c>
      <c r="B2" t="s">
        <v>12</v>
      </c>
      <c r="C2" t="s">
        <v>13</v>
      </c>
      <c r="D2" t="s">
        <v>14</v>
      </c>
    </row>
    <row r="3" spans="1:5" x14ac:dyDescent="0.25">
      <c r="A3" t="s">
        <v>21</v>
      </c>
      <c r="B3" t="s">
        <v>12</v>
      </c>
      <c r="C3" t="s">
        <v>13</v>
      </c>
    </row>
    <row r="4" spans="1:5" x14ac:dyDescent="0.25">
      <c r="A4" t="s">
        <v>22</v>
      </c>
      <c r="B4" t="s">
        <v>15</v>
      </c>
      <c r="C4" t="s">
        <v>16</v>
      </c>
      <c r="D4" t="s">
        <v>17</v>
      </c>
      <c r="E4" t="s">
        <v>18</v>
      </c>
    </row>
    <row r="5" spans="1:5" x14ac:dyDescent="0.25">
      <c r="A5" t="s">
        <v>23</v>
      </c>
      <c r="B5" t="s">
        <v>15</v>
      </c>
      <c r="C5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A5F2-6ADE-4B8C-B21F-44AC286141B9}">
  <dimension ref="A1:A15"/>
  <sheetViews>
    <sheetView workbookViewId="0">
      <selection sqref="A1:A15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10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A74E-9971-48D1-9B65-0A406E0437D9}">
  <dimension ref="A1:A5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0BC1-F0B8-45FF-A4FB-B8B8ACBC6192}">
  <dimension ref="A1:A4"/>
  <sheetViews>
    <sheetView workbookViewId="0">
      <selection activeCell="B12" sqref="B12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F h 4 W o 1 Q 3 3 6 l A A A A 9 w A A A B I A H A B D b 2 5 m a W c v U G F j a 2 F n Z S 5 4 b W w g o h g A K K A U A A A A A A A A A A A A A A A A A A A A A A A A A A A A h Y 9 B D o I w F E S v Q r q n L d U Y Q z 5 l 4 R a M i Y l x S 2 q F R v g Y W i x 3 c + G R v I I Y R d 2 5 n D d v M X O / 3 i A d m j q 4 6 M 6 a F h M S U U 4 C j a o 9 G C w T 0 r t j u C S p h E 2 h T k W p g 1 F G G w / 2 k J D K u X P M m P e e + h l t u 5 I J z i O 2 z 7 O t q n R T k I 9 s / s u h Q e s K V J p I 2 L 3 G S E E j s a B i z g X l w C Y K u c G v I c b B z / Y H w q q v X d 9 p i X W 4 z o B N E d j 7 h H w A U E s D B B Q A A g A I A O B Y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W H h a K I p H u A 4 A A A A R A A A A E w A c A E Z v c m 1 1 b G F z L 1 N l Y 3 R p b 2 4 x L m 0 g o h g A K K A U A A A A A A A A A A A A A A A A A A A A A A A A A A A A K 0 5 N L s n M z 1 M I h t C G 1 g B Q S w E C L Q A U A A I A C A D g W H h a j V D f f q U A A A D 3 A A A A E g A A A A A A A A A A A A A A A A A A A A A A Q 2 9 u Z m l n L 1 B h Y 2 t h Z 2 U u e G 1 s U E s B A i 0 A F A A C A A g A 4 F h 4 W g / K 6 a u k A A A A 6 Q A A A B M A A A A A A A A A A A A A A A A A 8 Q A A A F t D b 2 5 0 Z W 5 0 X 1 R 5 c G V z X S 5 4 b W x Q S w E C L Q A U A A I A C A D g W H h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x o c P S C 2 D 0 i S 3 b q p 6 8 2 N f Q A A A A A C A A A A A A A D Z g A A w A A A A B A A A A B L 1 7 l h S g e L 1 h M 7 I C F T s V J A A A A A A A S A A A C g A A A A E A A A A O d x p / n 8 y a 7 9 2 N h i a F X N C p 5 Q A A A A 3 L c I e 9 K r W L B 0 I P 7 V X V w 2 P 5 b / s G a q V P k 5 D s S U D 7 1 B D P 4 / o A L A W k J E l 5 F u d P p N m j 3 A Z S d q Y / N V N S H U 4 a i 3 6 8 9 y i 9 T o D g e 1 + 8 p e z x a W q O X V 3 l I U A A A A g h 6 L j y v 2 l l M s v p u 5 v z I c + 2 O N h i s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f5c8fe0e-f8db-4fac-9fd3-e69469f9c90b" xsi:nil="true"/>
    <lcf76f155ced4ddcb4097134ff3c332f xmlns="0577e6a0-5f74-4659-a81a-c7bdc984432d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cd864e38cd6bbc6c7e0427721adcc1d0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fa37df3857ed3652683061e5b337c961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6ad47a-586d-4bb3-9d51-fb8cf7aa47ff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EC05EC-44F2-4047-8740-E1A60A54ED0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B164739-7153-45E5-8FBB-FF9181C40E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7EC126-1545-41CD-98ED-2F2A68731D2F}">
  <ds:schemaRefs>
    <ds:schemaRef ds:uri="http://schemas.microsoft.com/sharepoint/v3"/>
    <ds:schemaRef ds:uri="http://purl.org/dc/elements/1.1/"/>
    <ds:schemaRef ds:uri="http://purl.org/dc/terms/"/>
    <ds:schemaRef ds:uri="http://schemas.microsoft.com/office/2006/metadata/properties"/>
    <ds:schemaRef ds:uri="f5c8fe0e-f8db-4fac-9fd3-e69469f9c90b"/>
    <ds:schemaRef ds:uri="http://schemas.microsoft.com/office/2006/documentManagement/types"/>
    <ds:schemaRef ds:uri="0577e6a0-5f74-4659-a81a-c7bdc984432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FE058C2-4EA7-449D-8837-75A59343C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Variable_data</vt:lpstr>
      <vt:lpstr>Correlation</vt:lpstr>
      <vt:lpstr>Distributions</vt:lpstr>
      <vt:lpstr>SubComparts</vt:lpstr>
      <vt:lpstr>Scale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Hids</dc:creator>
  <cp:keywords/>
  <dc:description/>
  <cp:lastModifiedBy>Anne Hids</cp:lastModifiedBy>
  <cp:revision/>
  <dcterms:created xsi:type="dcterms:W3CDTF">2024-09-25T14:15:10Z</dcterms:created>
  <dcterms:modified xsi:type="dcterms:W3CDTF">2025-03-25T10:09:06Z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