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R\"/>
    </mc:Choice>
  </mc:AlternateContent>
  <xr:revisionPtr revIDLastSave="0" documentId="13_ncr:1_{35FBCAB1-564A-4618-9648-C19B5A575861}" xr6:coauthVersionLast="47" xr6:coauthVersionMax="47" xr10:uidLastSave="{00000000-0000-0000-0000-000000000000}"/>
  <bookViews>
    <workbookView xWindow="-110" yWindow="-110" windowWidth="19420" windowHeight="10420" xr2:uid="{34E25DE0-1C56-4E31-BA60-526540E85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L3" i="1"/>
  <c r="G3" i="1"/>
  <c r="F3" i="1"/>
  <c r="O3" i="1" s="1"/>
  <c r="E3" i="1"/>
  <c r="G4" i="1"/>
  <c r="F4" i="1"/>
  <c r="E4" i="1"/>
  <c r="K2" i="1"/>
  <c r="G2" i="1"/>
  <c r="F2" i="1"/>
  <c r="N2" i="1" s="1"/>
  <c r="E2" i="1"/>
</calcChain>
</file>

<file path=xl/sharedStrings.xml><?xml version="1.0" encoding="utf-8"?>
<sst xmlns="http://schemas.openxmlformats.org/spreadsheetml/2006/main" count="16" uniqueCount="16">
  <si>
    <t>Distance</t>
  </si>
  <si>
    <t>Top speed</t>
  </si>
  <si>
    <t>Start speed</t>
  </si>
  <si>
    <t>End speed</t>
  </si>
  <si>
    <t xml:space="preserve">Slope </t>
  </si>
  <si>
    <t>Corner angle</t>
  </si>
  <si>
    <t>Corner radius</t>
  </si>
  <si>
    <t>c_accel</t>
  </si>
  <si>
    <t>c_decel</t>
  </si>
  <si>
    <t xml:space="preserve">Run_in_maneuvers </t>
  </si>
  <si>
    <t>Track number</t>
  </si>
  <si>
    <t>Maneuver_number</t>
  </si>
  <si>
    <t>Maneuver repeats</t>
  </si>
  <si>
    <t>Accel time</t>
  </si>
  <si>
    <t>Decel time</t>
  </si>
  <si>
    <t>Sector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</si>
</sst>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362F-161E-46E6-A1C2-2F7D451486B0}">
  <dimension ref="A1:P4"/>
  <sheetViews>
    <sheetView tabSelected="1" workbookViewId="0">
      <selection activeCell="L6" sqref="L6"/>
    </sheetView>
  </sheetViews>
  <sheetFormatPr defaultRowHeight="14.5" x14ac:dyDescent="0.35"/>
  <sheetData>
    <row r="1" spans="1:16" x14ac:dyDescent="0.35">
      <c r="A1" t="s">
        <v>9</v>
      </c>
      <c r="B1" t="s">
        <v>10</v>
      </c>
      <c r="C1" t="s">
        <v>15</v>
      </c>
      <c r="D1" t="s">
        <v>11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0</v>
      </c>
    </row>
    <row r="2" spans="1:16" x14ac:dyDescent="0.35">
      <c r="B2">
        <v>1</v>
      </c>
      <c r="C2">
        <v>1</v>
      </c>
      <c r="D2">
        <v>1</v>
      </c>
      <c r="E2" s="1">
        <f>80/3.6</f>
        <v>22.222222222222221</v>
      </c>
      <c r="F2" s="1">
        <f>130/3.6</f>
        <v>36.111111111111107</v>
      </c>
      <c r="G2" s="1">
        <f>130/3.6</f>
        <v>36.111111111111107</v>
      </c>
      <c r="H2">
        <v>0</v>
      </c>
      <c r="I2">
        <v>0</v>
      </c>
      <c r="J2">
        <v>0</v>
      </c>
      <c r="K2">
        <f>0.17*9.81</f>
        <v>1.6677000000000002</v>
      </c>
      <c r="L2">
        <v>0</v>
      </c>
      <c r="M2">
        <v>1</v>
      </c>
      <c r="N2">
        <f>(F2-E2)/K2</f>
        <v>8.328169868015161</v>
      </c>
      <c r="O2">
        <v>0</v>
      </c>
      <c r="P2" s="2">
        <f>E2*N2+(1/2*K2*N2^2)+G2*O2+(1/2*L2*O2^2)</f>
        <v>242.9049544837755</v>
      </c>
    </row>
    <row r="3" spans="1:16" x14ac:dyDescent="0.35">
      <c r="B3">
        <v>1</v>
      </c>
      <c r="C3">
        <v>1</v>
      </c>
      <c r="D3">
        <v>2</v>
      </c>
      <c r="E3" s="1">
        <f>130/3.6</f>
        <v>36.111111111111107</v>
      </c>
      <c r="F3" s="1">
        <f>130/3.6</f>
        <v>36.111111111111107</v>
      </c>
      <c r="G3" s="1">
        <f>80/3.6</f>
        <v>22.222222222222221</v>
      </c>
      <c r="H3">
        <v>0</v>
      </c>
      <c r="I3">
        <v>0</v>
      </c>
      <c r="J3">
        <v>0</v>
      </c>
      <c r="K3">
        <v>0</v>
      </c>
      <c r="L3">
        <f>0.3*9.81</f>
        <v>2.9430000000000001</v>
      </c>
      <c r="M3">
        <v>1</v>
      </c>
      <c r="N3">
        <v>0</v>
      </c>
      <c r="O3">
        <f>(F3-G3)/L3</f>
        <v>4.7192962585419247</v>
      </c>
      <c r="P3" s="2">
        <f t="shared" ref="P3:P4" si="0">E3*N3+(1/2*K3*N3^2)+G3*O3+(1/2*L3*O3^2)</f>
        <v>137.64614087413946</v>
      </c>
    </row>
    <row r="4" spans="1:16" x14ac:dyDescent="0.35">
      <c r="B4">
        <v>1</v>
      </c>
      <c r="C4">
        <v>1</v>
      </c>
      <c r="D4">
        <v>3</v>
      </c>
      <c r="E4" s="1">
        <f>130/3.6</f>
        <v>36.111111111111107</v>
      </c>
      <c r="F4" s="1">
        <f>130/3.6</f>
        <v>36.111111111111107</v>
      </c>
      <c r="G4" s="1">
        <f>130/3.6</f>
        <v>36.111111111111107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s="2">
        <f>2253-M2*P2-M3*P3</f>
        <v>1872.4489046420849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Meesters</dc:creator>
  <cp:lastModifiedBy>Joris Meesters</cp:lastModifiedBy>
  <dcterms:created xsi:type="dcterms:W3CDTF">2024-03-11T11:04:54Z</dcterms:created>
  <dcterms:modified xsi:type="dcterms:W3CDTF">2024-03-11T11:41:49Z</dcterms:modified>
</cp:coreProperties>
</file>