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Danielle/Documents/GitHub/Biostatistical-Analysis/"/>
    </mc:Choice>
  </mc:AlternateContent>
  <bookViews>
    <workbookView xWindow="0" yWindow="440" windowWidth="2560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1" l="1"/>
  <c r="B29" i="1"/>
  <c r="C27" i="1"/>
  <c r="B27" i="1"/>
  <c r="D4" i="1"/>
  <c r="D5" i="1"/>
  <c r="D6" i="1"/>
  <c r="D7" i="1"/>
  <c r="D8" i="1"/>
  <c r="D9" i="1"/>
  <c r="D10" i="1"/>
  <c r="D11" i="1"/>
  <c r="D3" i="1"/>
</calcChain>
</file>

<file path=xl/sharedStrings.xml><?xml version="1.0" encoding="utf-8"?>
<sst xmlns="http://schemas.openxmlformats.org/spreadsheetml/2006/main" count="104" uniqueCount="81">
  <si>
    <t>n</t>
  </si>
  <si>
    <t>events</t>
  </si>
  <si>
    <t>median</t>
  </si>
  <si>
    <t>0.95LCL</t>
  </si>
  <si>
    <t>0.95UCL</t>
  </si>
  <si>
    <t>prttime=0</t>
  </si>
  <si>
    <t>prttime=1</t>
  </si>
  <si>
    <t>ageA=0</t>
  </si>
  <si>
    <t>ageA=1</t>
  </si>
  <si>
    <t>ageA=2</t>
  </si>
  <si>
    <t>dblmaj=0</t>
  </si>
  <si>
    <t>dblmaj=1</t>
  </si>
  <si>
    <t>prttime</t>
  </si>
  <si>
    <t>age</t>
  </si>
  <si>
    <t>gpa</t>
  </si>
  <si>
    <t>dblmaj</t>
  </si>
  <si>
    <t>odds  ratio</t>
  </si>
  <si>
    <t>probability</t>
  </si>
  <si>
    <t>gpaA=0</t>
  </si>
  <si>
    <t>gpaA=1</t>
  </si>
  <si>
    <t>survivalrate</t>
  </si>
  <si>
    <t>t</t>
  </si>
  <si>
    <t>gpaA</t>
  </si>
  <si>
    <t>fullTime</t>
  </si>
  <si>
    <t>passingGPA</t>
  </si>
  <si>
    <t>t = 4.0075</t>
  </si>
  <si>
    <t>t = 1.1947</t>
  </si>
  <si>
    <t>df</t>
  </si>
  <si>
    <t>P-Value</t>
  </si>
  <si>
    <t>&lt; 2.2e-16</t>
  </si>
  <si>
    <t>Critical Value</t>
  </si>
  <si>
    <t>χ² = 203.54</t>
  </si>
  <si>
    <t>χ² = 0.0079701</t>
  </si>
  <si>
    <t>17, 41</t>
  </si>
  <si>
    <t xml:space="preserve"> Min, Max</t>
  </si>
  <si>
    <t>Mean ± SD</t>
  </si>
  <si>
    <t>18.60 ±  1.99</t>
  </si>
  <si>
    <t>3.11 ± 0.45</t>
  </si>
  <si>
    <t>0.5, 4</t>
  </si>
  <si>
    <t>-</t>
  </si>
  <si>
    <t>Rsquare</t>
  </si>
  <si>
    <t>Likelihood ratio test</t>
  </si>
  <si>
    <t>survreg</t>
  </si>
  <si>
    <t>2170 on 1 df p=&lt;2e-16</t>
  </si>
  <si>
    <t>63.05 on 1 df p=2e-15</t>
  </si>
  <si>
    <t>0.05  on 1 df p=0.8</t>
  </si>
  <si>
    <t>dlbmaj</t>
  </si>
  <si>
    <t>5.18  on 1 df p=0.02</t>
  </si>
  <si>
    <t>χ² = 2656.77 on 1 df p=&lt;2e-16</t>
  </si>
  <si>
    <t>χ² = 59.78 on 1 df p=1.06e-14</t>
  </si>
  <si>
    <t>χ² = 0.03 on 1 df p=0.863</t>
  </si>
  <si>
    <t>χ² = 3.03 on 1 df p=0.0818</t>
  </si>
  <si>
    <t>prttime+age</t>
  </si>
  <si>
    <t>2326 on 2 df p=&lt;2e-16</t>
  </si>
  <si>
    <t>χ² = 2813.12 on 2 df p=&lt;2e-16</t>
  </si>
  <si>
    <t>prttime+age+dlbmaj</t>
  </si>
  <si>
    <t>χ² = 2843.74 on 3 df p=&lt;2e-16</t>
  </si>
  <si>
    <t>2357 on 3 df p=&lt;2e-16</t>
  </si>
  <si>
    <t>prttime+age+dblmaj+gpa</t>
  </si>
  <si>
    <t>2358 on 4 df p=&lt;2e-16</t>
  </si>
  <si>
    <t xml:space="preserve">χ² = 2843.74 on 3 df p=&lt;2e-16 </t>
  </si>
  <si>
    <t>T-test</t>
  </si>
  <si>
    <t>survdiff</t>
  </si>
  <si>
    <t>coxph_Rsquared</t>
  </si>
  <si>
    <t>coxph_LikelihoodRT</t>
  </si>
  <si>
    <t>gpaCategorical</t>
  </si>
  <si>
    <t>t = 1.1947, df=200.48, p=0.2336</t>
  </si>
  <si>
    <t>χ² = 0, 1 df, p=0.863</t>
  </si>
  <si>
    <t>χ² = 0, 1 df, p=0.592</t>
  </si>
  <si>
    <t>0.05, 1 df, p=0.8</t>
  </si>
  <si>
    <t>0.07, 1 df, p=0.8</t>
  </si>
  <si>
    <t>χ² = 0.1, 1 df, p=0.8</t>
  </si>
  <si>
    <t>χ² = 37.9, 34 df, p=0.3</t>
  </si>
  <si>
    <t>t = 1.0842, df=3, p=0.3576</t>
  </si>
  <si>
    <t>χ² = 4855, 568 df, p=&lt;2e-16</t>
  </si>
  <si>
    <t>χ² = 2844.69, 4 df, p=&lt;2e-16</t>
  </si>
  <si>
    <t>prttime+age+dblmaj+gpaC</t>
  </si>
  <si>
    <t>χ² = 2371, 85 df, p=&lt;2e-16</t>
  </si>
  <si>
    <t>2359 on 4 df, p=&lt;2e-16</t>
  </si>
  <si>
    <t>χ² = 2846.24, 4 df, p=&lt;2e-16</t>
  </si>
  <si>
    <t>2358 on 4 df, p=&lt;2e-16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</si>
</sst>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11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11" fontId="0" fillId="2" borderId="2" xfId="0" applyNumberFormat="1" applyFill="1" applyBorder="1"/>
    <xf numFmtId="11" fontId="0" fillId="2" borderId="3" xfId="0" applyNumberFormat="1" applyFill="1" applyBorder="1"/>
    <xf numFmtId="0" fontId="0" fillId="2" borderId="7" xfId="0" applyFill="1" applyBorder="1"/>
    <xf numFmtId="0" fontId="0" fillId="2" borderId="0" xfId="0" applyFill="1" applyBorder="1"/>
    <xf numFmtId="11" fontId="0" fillId="2" borderId="0" xfId="0" applyNumberFormat="1" applyFill="1" applyBorder="1"/>
    <xf numFmtId="11" fontId="0" fillId="2" borderId="8" xfId="0" applyNumberFormat="1" applyFill="1" applyBorder="1"/>
    <xf numFmtId="0" fontId="0" fillId="2" borderId="4" xfId="0" applyFill="1" applyBorder="1"/>
    <xf numFmtId="0" fontId="0" fillId="2" borderId="5" xfId="0" applyFill="1" applyBorder="1"/>
    <xf numFmtId="11" fontId="0" fillId="2" borderId="5" xfId="0" applyNumberFormat="1" applyFill="1" applyBorder="1"/>
    <xf numFmtId="11" fontId="0" fillId="2" borderId="6" xfId="0" applyNumberFormat="1" applyFill="1" applyBorder="1"/>
    <xf numFmtId="0" fontId="0" fillId="3" borderId="1" xfId="0" applyFill="1" applyBorder="1"/>
    <xf numFmtId="0" fontId="0" fillId="3" borderId="2" xfId="0" applyFill="1" applyBorder="1"/>
    <xf numFmtId="11" fontId="0" fillId="3" borderId="2" xfId="0" applyNumberFormat="1" applyFill="1" applyBorder="1"/>
    <xf numFmtId="11" fontId="0" fillId="3" borderId="3" xfId="0" applyNumberFormat="1" applyFill="1" applyBorder="1"/>
    <xf numFmtId="0" fontId="0" fillId="3" borderId="4" xfId="0" applyFill="1" applyBorder="1"/>
    <xf numFmtId="0" fontId="0" fillId="3" borderId="5" xfId="0" applyFill="1" applyBorder="1"/>
    <xf numFmtId="11" fontId="0" fillId="3" borderId="5" xfId="0" applyNumberFormat="1" applyFill="1" applyBorder="1"/>
    <xf numFmtId="11" fontId="0" fillId="3" borderId="6" xfId="0" applyNumberFormat="1" applyFill="1" applyBorder="1"/>
    <xf numFmtId="0" fontId="0" fillId="3" borderId="0" xfId="0" applyFill="1"/>
    <xf numFmtId="11" fontId="0" fillId="3" borderId="0" xfId="0" applyNumberFormat="1" applyFill="1"/>
    <xf numFmtId="0" fontId="0" fillId="2" borderId="0" xfId="0" applyFill="1"/>
    <xf numFmtId="11" fontId="0" fillId="2" borderId="0" xfId="0" applyNumberFormat="1" applyFill="1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2"/>
  <sheetViews>
    <sheetView tabSelected="1" topLeftCell="A40" zoomScale="194" workbookViewId="0">
      <selection activeCell="D49" sqref="D49"/>
    </sheetView>
  </sheetViews>
  <sheetFormatPr baseColWidth="10" defaultRowHeight="16" x14ac:dyDescent="0.2"/>
  <sheetData>
    <row r="2" spans="1:7" x14ac:dyDescent="0.2">
      <c r="B2" t="s">
        <v>0</v>
      </c>
      <c r="C2" t="s">
        <v>1</v>
      </c>
      <c r="D2" t="s">
        <v>20</v>
      </c>
      <c r="E2" t="s">
        <v>2</v>
      </c>
      <c r="F2" t="s">
        <v>3</v>
      </c>
      <c r="G2" t="s">
        <v>4</v>
      </c>
    </row>
    <row r="3" spans="1:7" x14ac:dyDescent="0.2">
      <c r="A3" s="22" t="s">
        <v>5</v>
      </c>
      <c r="B3" s="22">
        <v>3955</v>
      </c>
      <c r="C3" s="22">
        <v>3886</v>
      </c>
      <c r="D3" s="22">
        <f>C3/B3</f>
        <v>0.98255372945638431</v>
      </c>
      <c r="E3" s="23">
        <v>4.99E-5</v>
      </c>
      <c r="F3" s="23">
        <v>4.74E-5</v>
      </c>
      <c r="G3" s="23">
        <v>5.24E-5</v>
      </c>
    </row>
    <row r="4" spans="1:7" ht="17" thickBot="1" x14ac:dyDescent="0.25">
      <c r="A4" s="22" t="s">
        <v>6</v>
      </c>
      <c r="B4" s="22">
        <v>1045</v>
      </c>
      <c r="C4" s="22">
        <v>928</v>
      </c>
      <c r="D4" s="22">
        <f t="shared" ref="D4:D11" si="0">C4/B4</f>
        <v>0.88803827751196174</v>
      </c>
      <c r="E4" s="23">
        <v>3.5399999999999999E-4</v>
      </c>
      <c r="F4" s="23">
        <v>3.2600000000000001E-4</v>
      </c>
      <c r="G4" s="23">
        <v>3.8299999999999999E-4</v>
      </c>
    </row>
    <row r="5" spans="1:7" x14ac:dyDescent="0.2">
      <c r="A5" s="2" t="s">
        <v>7</v>
      </c>
      <c r="B5" s="3">
        <v>4483</v>
      </c>
      <c r="C5" s="3">
        <v>4305</v>
      </c>
      <c r="D5" s="3">
        <f t="shared" si="0"/>
        <v>0.96029444568369393</v>
      </c>
      <c r="E5" s="4">
        <v>7.0900000000000002E-5</v>
      </c>
      <c r="F5" s="4">
        <v>6.7999999999999999E-5</v>
      </c>
      <c r="G5" s="5">
        <v>7.47E-5</v>
      </c>
    </row>
    <row r="6" spans="1:7" x14ac:dyDescent="0.2">
      <c r="A6" s="6" t="s">
        <v>8</v>
      </c>
      <c r="B6" s="7">
        <v>442</v>
      </c>
      <c r="C6" s="7">
        <v>434</v>
      </c>
      <c r="D6" s="7">
        <f t="shared" si="0"/>
        <v>0.98190045248868774</v>
      </c>
      <c r="E6" s="8">
        <v>4.9100000000000001E-5</v>
      </c>
      <c r="F6" s="8">
        <v>4.0000000000000003E-5</v>
      </c>
      <c r="G6" s="9">
        <v>6.0900000000000003E-5</v>
      </c>
    </row>
    <row r="7" spans="1:7" ht="17" thickBot="1" x14ac:dyDescent="0.25">
      <c r="A7" s="10" t="s">
        <v>9</v>
      </c>
      <c r="B7" s="11">
        <v>75</v>
      </c>
      <c r="C7" s="11">
        <v>75</v>
      </c>
      <c r="D7" s="11">
        <f t="shared" si="0"/>
        <v>1</v>
      </c>
      <c r="E7" s="12">
        <v>2.0699999999999998E-5</v>
      </c>
      <c r="F7" s="12">
        <v>1.6399999999999999E-5</v>
      </c>
      <c r="G7" s="13">
        <v>3.2400000000000001E-5</v>
      </c>
    </row>
    <row r="8" spans="1:7" x14ac:dyDescent="0.2">
      <c r="A8" s="14" t="s">
        <v>18</v>
      </c>
      <c r="B8" s="15">
        <v>110</v>
      </c>
      <c r="C8" s="15">
        <v>107</v>
      </c>
      <c r="D8" s="15">
        <f t="shared" si="0"/>
        <v>0.97272727272727277</v>
      </c>
      <c r="E8" s="16">
        <v>6.8800000000000005E-5</v>
      </c>
      <c r="F8" s="16">
        <v>4.7500000000000003E-5</v>
      </c>
      <c r="G8" s="17">
        <v>9.1799999999999995E-5</v>
      </c>
    </row>
    <row r="9" spans="1:7" ht="17" thickBot="1" x14ac:dyDescent="0.25">
      <c r="A9" s="18" t="s">
        <v>19</v>
      </c>
      <c r="B9" s="19">
        <v>4890</v>
      </c>
      <c r="C9" s="19">
        <v>4707</v>
      </c>
      <c r="D9" s="19">
        <f t="shared" si="0"/>
        <v>0.96257668711656441</v>
      </c>
      <c r="E9" s="20">
        <v>6.7999999999999999E-5</v>
      </c>
      <c r="F9" s="20">
        <v>6.4999999999999994E-5</v>
      </c>
      <c r="G9" s="21">
        <v>7.1099999999999994E-5</v>
      </c>
    </row>
    <row r="10" spans="1:7" x14ac:dyDescent="0.2">
      <c r="A10" s="24" t="s">
        <v>10</v>
      </c>
      <c r="B10" s="24">
        <v>4006</v>
      </c>
      <c r="C10" s="24">
        <v>3856</v>
      </c>
      <c r="D10" s="24">
        <f t="shared" si="0"/>
        <v>0.96255616575137293</v>
      </c>
      <c r="E10" s="25">
        <v>6.5300000000000002E-5</v>
      </c>
      <c r="F10" s="25">
        <v>6.2100000000000005E-5</v>
      </c>
      <c r="G10" s="25">
        <v>6.8300000000000007E-5</v>
      </c>
    </row>
    <row r="11" spans="1:7" x14ac:dyDescent="0.2">
      <c r="A11" s="24" t="s">
        <v>11</v>
      </c>
      <c r="B11" s="24">
        <v>994</v>
      </c>
      <c r="C11" s="24">
        <v>958</v>
      </c>
      <c r="D11" s="24">
        <f t="shared" si="0"/>
        <v>0.96378269617706236</v>
      </c>
      <c r="E11" s="25">
        <v>8.0799999999999999E-5</v>
      </c>
      <c r="F11" s="25">
        <v>7.3499999999999998E-5</v>
      </c>
      <c r="G11" s="25" t="s">
        <v>21</v>
      </c>
    </row>
    <row r="14" spans="1:7" x14ac:dyDescent="0.2">
      <c r="B14" t="s">
        <v>16</v>
      </c>
      <c r="C14" t="s">
        <v>17</v>
      </c>
    </row>
    <row r="15" spans="1:7" x14ac:dyDescent="0.2">
      <c r="A15" t="s">
        <v>12</v>
      </c>
      <c r="B15">
        <v>0.13922709999999999</v>
      </c>
      <c r="C15">
        <v>0.1222119</v>
      </c>
    </row>
    <row r="16" spans="1:7" x14ac:dyDescent="0.2">
      <c r="A16" t="s">
        <v>13</v>
      </c>
      <c r="B16">
        <v>1.1809622</v>
      </c>
      <c r="C16">
        <v>0.54148680000000005</v>
      </c>
    </row>
    <row r="17" spans="1:7" x14ac:dyDescent="0.2">
      <c r="A17" t="s">
        <v>14</v>
      </c>
      <c r="B17">
        <v>1.2274882</v>
      </c>
      <c r="C17">
        <v>0.55106379999999999</v>
      </c>
    </row>
    <row r="18" spans="1:7" x14ac:dyDescent="0.2">
      <c r="A18" t="s">
        <v>15</v>
      </c>
      <c r="B18">
        <v>1.0118081999999999</v>
      </c>
      <c r="C18">
        <v>0.50293469999999996</v>
      </c>
    </row>
    <row r="22" spans="1:7" x14ac:dyDescent="0.2">
      <c r="A22" t="s">
        <v>12</v>
      </c>
      <c r="B22">
        <v>0.13965140000000001</v>
      </c>
      <c r="C22">
        <v>0.1225387</v>
      </c>
      <c r="E22" s="1"/>
      <c r="F22" s="1"/>
      <c r="G22" s="1"/>
    </row>
    <row r="23" spans="1:7" x14ac:dyDescent="0.2">
      <c r="A23" t="s">
        <v>13</v>
      </c>
      <c r="B23">
        <v>1.1800866000000001</v>
      </c>
      <c r="C23">
        <v>0.54130259999999997</v>
      </c>
      <c r="E23" s="1"/>
      <c r="F23" s="1"/>
      <c r="G23" s="1"/>
    </row>
    <row r="24" spans="1:7" x14ac:dyDescent="0.2">
      <c r="A24" t="s">
        <v>22</v>
      </c>
      <c r="B24">
        <v>0.83233769999999996</v>
      </c>
      <c r="C24">
        <v>0.45424910000000002</v>
      </c>
      <c r="E24" s="1"/>
      <c r="F24" s="1"/>
      <c r="G24" s="1"/>
    </row>
    <row r="25" spans="1:7" x14ac:dyDescent="0.2">
      <c r="A25" t="s">
        <v>15</v>
      </c>
      <c r="B25">
        <v>1.0096094</v>
      </c>
      <c r="C25">
        <v>0.50239089999999997</v>
      </c>
      <c r="E25" s="1"/>
      <c r="F25" s="1"/>
      <c r="G25" s="1"/>
    </row>
    <row r="27" spans="1:7" x14ac:dyDescent="0.2">
      <c r="A27" t="s">
        <v>23</v>
      </c>
      <c r="B27">
        <f>1/B22</f>
        <v>7.1606872541199014</v>
      </c>
      <c r="C27">
        <f>1-C22</f>
        <v>0.8774613</v>
      </c>
    </row>
    <row r="28" spans="1:7" x14ac:dyDescent="0.2">
      <c r="A28" t="s">
        <v>13</v>
      </c>
      <c r="B28">
        <v>1.1800866000000001</v>
      </c>
      <c r="C28">
        <v>0.54130259999999997</v>
      </c>
    </row>
    <row r="29" spans="1:7" x14ac:dyDescent="0.2">
      <c r="A29" t="s">
        <v>24</v>
      </c>
      <c r="B29">
        <f>1/B24</f>
        <v>1.2014354269907515</v>
      </c>
      <c r="C29">
        <f>1-C24</f>
        <v>0.54575090000000004</v>
      </c>
    </row>
    <row r="30" spans="1:7" x14ac:dyDescent="0.2">
      <c r="A30" t="s">
        <v>15</v>
      </c>
      <c r="B30">
        <v>1.0096094</v>
      </c>
      <c r="C30">
        <v>0.50239089999999997</v>
      </c>
    </row>
    <row r="32" spans="1:7" x14ac:dyDescent="0.2">
      <c r="A32" t="s">
        <v>39</v>
      </c>
      <c r="B32" s="26" t="s">
        <v>35</v>
      </c>
      <c r="C32" s="26" t="s">
        <v>34</v>
      </c>
      <c r="D32" t="s">
        <v>30</v>
      </c>
      <c r="E32" t="s">
        <v>27</v>
      </c>
      <c r="F32" t="s">
        <v>28</v>
      </c>
    </row>
    <row r="33" spans="1:6" x14ac:dyDescent="0.2">
      <c r="A33" t="s">
        <v>12</v>
      </c>
      <c r="B33" t="s">
        <v>39</v>
      </c>
      <c r="C33" t="s">
        <v>39</v>
      </c>
      <c r="D33" t="s">
        <v>31</v>
      </c>
      <c r="E33">
        <v>1</v>
      </c>
      <c r="F33" t="s">
        <v>29</v>
      </c>
    </row>
    <row r="34" spans="1:6" x14ac:dyDescent="0.2">
      <c r="A34" t="s">
        <v>13</v>
      </c>
      <c r="B34" s="26" t="s">
        <v>36</v>
      </c>
      <c r="C34" s="26" t="s">
        <v>33</v>
      </c>
      <c r="D34" t="s">
        <v>25</v>
      </c>
      <c r="E34">
        <v>218.98</v>
      </c>
      <c r="F34" s="1">
        <v>8.4129999999999996E-5</v>
      </c>
    </row>
    <row r="35" spans="1:6" x14ac:dyDescent="0.2">
      <c r="A35" t="s">
        <v>14</v>
      </c>
      <c r="B35" s="26" t="s">
        <v>37</v>
      </c>
      <c r="C35" s="26" t="s">
        <v>38</v>
      </c>
      <c r="D35" t="s">
        <v>26</v>
      </c>
      <c r="E35">
        <v>200.48</v>
      </c>
      <c r="F35">
        <v>0.2336</v>
      </c>
    </row>
    <row r="36" spans="1:6" x14ac:dyDescent="0.2">
      <c r="A36" t="s">
        <v>15</v>
      </c>
      <c r="B36" s="26" t="s">
        <v>39</v>
      </c>
      <c r="C36" s="26" t="s">
        <v>39</v>
      </c>
      <c r="D36" t="s">
        <v>32</v>
      </c>
      <c r="E36">
        <v>1</v>
      </c>
      <c r="F36">
        <v>0.92889999999999995</v>
      </c>
    </row>
    <row r="39" spans="1:6" x14ac:dyDescent="0.2">
      <c r="A39" t="s">
        <v>39</v>
      </c>
      <c r="B39" t="s">
        <v>40</v>
      </c>
      <c r="C39" t="s">
        <v>41</v>
      </c>
      <c r="D39" t="s">
        <v>42</v>
      </c>
    </row>
    <row r="40" spans="1:6" x14ac:dyDescent="0.2">
      <c r="A40" t="s">
        <v>12</v>
      </c>
      <c r="B40">
        <v>0.35199999999999998</v>
      </c>
      <c r="C40" t="s">
        <v>43</v>
      </c>
      <c r="D40" t="s">
        <v>48</v>
      </c>
    </row>
    <row r="41" spans="1:6" x14ac:dyDescent="0.2">
      <c r="A41" t="s">
        <v>13</v>
      </c>
      <c r="B41">
        <v>1.2999999999999999E-2</v>
      </c>
      <c r="C41" t="s">
        <v>44</v>
      </c>
      <c r="D41" t="s">
        <v>49</v>
      </c>
    </row>
    <row r="42" spans="1:6" x14ac:dyDescent="0.2">
      <c r="A42" t="s">
        <v>14</v>
      </c>
      <c r="B42">
        <v>0</v>
      </c>
      <c r="C42" t="s">
        <v>45</v>
      </c>
      <c r="D42" t="s">
        <v>50</v>
      </c>
    </row>
    <row r="43" spans="1:6" x14ac:dyDescent="0.2">
      <c r="A43" t="s">
        <v>46</v>
      </c>
      <c r="B43">
        <v>1E-3</v>
      </c>
      <c r="C43" t="s">
        <v>47</v>
      </c>
      <c r="D43" t="s">
        <v>51</v>
      </c>
    </row>
    <row r="44" spans="1:6" x14ac:dyDescent="0.2">
      <c r="A44" t="s">
        <v>52</v>
      </c>
      <c r="B44">
        <v>0.372</v>
      </c>
      <c r="C44" t="s">
        <v>53</v>
      </c>
      <c r="D44" t="s">
        <v>54</v>
      </c>
    </row>
    <row r="45" spans="1:6" x14ac:dyDescent="0.2">
      <c r="A45" t="s">
        <v>55</v>
      </c>
      <c r="B45">
        <v>0.376</v>
      </c>
      <c r="C45" t="s">
        <v>57</v>
      </c>
      <c r="D45" t="s">
        <v>56</v>
      </c>
    </row>
    <row r="46" spans="1:6" x14ac:dyDescent="0.2">
      <c r="A46" t="s">
        <v>58</v>
      </c>
      <c r="B46">
        <v>0.376</v>
      </c>
      <c r="C46" t="s">
        <v>59</v>
      </c>
      <c r="D46" t="s">
        <v>60</v>
      </c>
    </row>
    <row r="48" spans="1:6" x14ac:dyDescent="0.2">
      <c r="A48" t="s">
        <v>39</v>
      </c>
      <c r="B48" t="s">
        <v>61</v>
      </c>
      <c r="C48" t="s">
        <v>62</v>
      </c>
      <c r="D48" t="s">
        <v>63</v>
      </c>
      <c r="E48" t="s">
        <v>64</v>
      </c>
      <c r="F48" t="s">
        <v>42</v>
      </c>
    </row>
    <row r="49" spans="1:6" x14ac:dyDescent="0.2">
      <c r="A49" t="s">
        <v>14</v>
      </c>
      <c r="B49" t="s">
        <v>66</v>
      </c>
      <c r="C49" t="s">
        <v>72</v>
      </c>
      <c r="D49">
        <v>0</v>
      </c>
      <c r="E49" t="s">
        <v>69</v>
      </c>
      <c r="F49" t="s">
        <v>67</v>
      </c>
    </row>
    <row r="50" spans="1:6" x14ac:dyDescent="0.2">
      <c r="A50" t="s">
        <v>65</v>
      </c>
      <c r="B50" t="s">
        <v>73</v>
      </c>
      <c r="C50" t="s">
        <v>71</v>
      </c>
      <c r="D50">
        <v>0</v>
      </c>
      <c r="E50" t="s">
        <v>70</v>
      </c>
      <c r="F50" t="s">
        <v>68</v>
      </c>
    </row>
    <row r="51" spans="1:6" x14ac:dyDescent="0.2">
      <c r="A51" t="s">
        <v>58</v>
      </c>
      <c r="B51" t="s">
        <v>39</v>
      </c>
      <c r="C51" t="s">
        <v>74</v>
      </c>
      <c r="D51">
        <v>0.376</v>
      </c>
      <c r="E51" t="s">
        <v>80</v>
      </c>
      <c r="F51" t="s">
        <v>75</v>
      </c>
    </row>
    <row r="52" spans="1:6" x14ac:dyDescent="0.2">
      <c r="A52" t="s">
        <v>76</v>
      </c>
      <c r="B52" t="s">
        <v>39</v>
      </c>
      <c r="C52" t="s">
        <v>77</v>
      </c>
      <c r="D52">
        <v>0.376</v>
      </c>
      <c r="E52" t="s">
        <v>78</v>
      </c>
      <c r="F52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2018-12-01T08:43:19Z</dcterms:created>
  <dcterms:modified xsi:type="dcterms:W3CDTF">2018-12-06T16:43:26Z</dcterms:modified>
</cp:coreProperties>
</file>