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ya\Desktop\"/>
    </mc:Choice>
  </mc:AlternateContent>
  <bookViews>
    <workbookView xWindow="0" yWindow="0" windowWidth="19368" windowHeight="10452" tabRatio="500" firstSheet="3" activeTab="5"/>
  </bookViews>
  <sheets>
    <sheet name="FRONT PAGE" sheetId="31" r:id="rId1"/>
    <sheet name="Sales Data " sheetId="1" r:id="rId2"/>
    <sheet name="Sales Analysis" sheetId="16" r:id="rId3"/>
    <sheet name="Profit-loss Analysis" sheetId="6" r:id="rId4"/>
    <sheet name="Ship-Mode Analysis" sheetId="9" r:id="rId5"/>
    <sheet name="TOP-BOTTOM Customers" sheetId="17" r:id="rId6"/>
    <sheet name="Profit Vs Target " sheetId="18" r:id="rId7"/>
    <sheet name="Most Sold Product" sheetId="29" r:id="rId8"/>
    <sheet name="DASHBOARD" sheetId="32" r:id="rId9"/>
  </sheets>
  <externalReferences>
    <externalReference r:id="rId10"/>
  </externalReferences>
  <definedNames>
    <definedName name="_xlcn.LinkedTable_Table11" hidden="1">'Sales Data '!$A$1:$U$710</definedName>
    <definedName name="_xlcn.LinkedTable_Table21" hidden="1">[1]Returns!$A$1:$B$297</definedName>
    <definedName name="Slicer_Category">#N/A</definedName>
    <definedName name="Slicer_City">#N/A</definedName>
    <definedName name="Slicer_Order_Date">#N/A</definedName>
    <definedName name="Slicer_Region">#N/A</definedName>
    <definedName name="Slicer_Ship_Mode">#N/A</definedName>
    <definedName name="Slicer_Sub_Category">#N/A</definedName>
    <definedName name="Slicer_Years">#N/A</definedName>
  </definedNames>
  <calcPr calcId="162913"/>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returns table" connection="LinkedTable_Table2"/>
          <x15:modelTable id="Table1" name="salesdata table" connection="LinkedTable_Table1"/>
        </x15:modelTables>
        <x15:modelRelationships>
          <x15:modelRelationship fromTable="salesdata table" fromColumn="Order ID" toTable="returns table" toColumn="Order ID"/>
        </x15:modelRelationships>
      </x15:dataModel>
    </ext>
  </extLst>
</workbook>
</file>

<file path=xl/calcChain.xml><?xml version="1.0" encoding="utf-8"?>
<calcChain xmlns="http://schemas.openxmlformats.org/spreadsheetml/2006/main">
  <c r="J6" i="17" l="1"/>
  <c r="T683" i="1" l="1"/>
  <c r="I4" i="29"/>
  <c r="I5" i="29"/>
  <c r="I6" i="29"/>
  <c r="J24" i="17"/>
  <c r="J23" i="17"/>
  <c r="J22" i="17"/>
  <c r="J21" i="17"/>
  <c r="J9" i="17"/>
  <c r="J8" i="17"/>
  <c r="J7" i="17"/>
  <c r="T2" i="1" l="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U18" i="1" l="1"/>
  <c r="U34" i="1"/>
  <c r="U50" i="1"/>
  <c r="U66" i="1"/>
  <c r="U82" i="1"/>
  <c r="U98" i="1"/>
  <c r="U114" i="1"/>
  <c r="U130" i="1"/>
  <c r="U146" i="1"/>
  <c r="U162" i="1"/>
  <c r="U178" i="1"/>
  <c r="U194" i="1"/>
  <c r="U210" i="1"/>
  <c r="U226" i="1"/>
  <c r="U242" i="1"/>
  <c r="U16" i="1"/>
  <c r="U5" i="1"/>
  <c r="U3" i="1"/>
  <c r="U4" i="1"/>
  <c r="U6" i="1"/>
  <c r="U7" i="1"/>
  <c r="U8" i="1"/>
  <c r="U9" i="1"/>
  <c r="U10" i="1"/>
  <c r="U11" i="1"/>
  <c r="U12" i="1"/>
  <c r="U13" i="1"/>
  <c r="U14" i="1"/>
  <c r="U15" i="1"/>
  <c r="U17" i="1"/>
  <c r="U19" i="1"/>
  <c r="U20" i="1"/>
  <c r="U21" i="1"/>
  <c r="U22" i="1"/>
  <c r="U23" i="1"/>
  <c r="U24" i="1"/>
  <c r="U25" i="1"/>
  <c r="U26" i="1"/>
  <c r="U27" i="1"/>
  <c r="U28" i="1"/>
  <c r="U29" i="1"/>
  <c r="U30" i="1"/>
  <c r="U31" i="1"/>
  <c r="U32" i="1"/>
  <c r="U33" i="1"/>
  <c r="U35" i="1"/>
  <c r="U36" i="1"/>
  <c r="U37" i="1"/>
  <c r="U38" i="1"/>
  <c r="U39" i="1"/>
  <c r="U40" i="1"/>
  <c r="U41" i="1"/>
  <c r="U42" i="1"/>
  <c r="U43" i="1"/>
  <c r="U44" i="1"/>
  <c r="U45" i="1"/>
  <c r="U46" i="1"/>
  <c r="U47" i="1"/>
  <c r="U48" i="1"/>
  <c r="U49" i="1"/>
  <c r="U51" i="1"/>
  <c r="U52" i="1"/>
  <c r="U53" i="1"/>
  <c r="U54" i="1"/>
  <c r="U55" i="1"/>
  <c r="U56" i="1"/>
  <c r="U57" i="1"/>
  <c r="U58" i="1"/>
  <c r="U59" i="1"/>
  <c r="U60" i="1"/>
  <c r="U61" i="1"/>
  <c r="U62" i="1"/>
  <c r="U63" i="1"/>
  <c r="U64" i="1"/>
  <c r="U65" i="1"/>
  <c r="U67" i="1"/>
  <c r="U68" i="1"/>
  <c r="U69" i="1"/>
  <c r="U70" i="1"/>
  <c r="U71" i="1"/>
  <c r="U72" i="1"/>
  <c r="U73" i="1"/>
  <c r="U74" i="1"/>
  <c r="U75" i="1"/>
  <c r="U76" i="1"/>
  <c r="U77" i="1"/>
  <c r="U78" i="1"/>
  <c r="U79" i="1"/>
  <c r="U80" i="1"/>
  <c r="U81" i="1"/>
  <c r="U83" i="1"/>
  <c r="U84" i="1"/>
  <c r="U85" i="1"/>
  <c r="U86" i="1"/>
  <c r="U87" i="1"/>
  <c r="U88" i="1"/>
  <c r="U89" i="1"/>
  <c r="U90" i="1"/>
  <c r="U91" i="1"/>
  <c r="U92" i="1"/>
  <c r="U93" i="1"/>
  <c r="U94" i="1"/>
  <c r="U95" i="1"/>
  <c r="U96" i="1"/>
  <c r="U97" i="1"/>
  <c r="U99" i="1"/>
  <c r="U100" i="1"/>
  <c r="U101" i="1"/>
  <c r="U102" i="1"/>
  <c r="U103" i="1"/>
  <c r="U104" i="1"/>
  <c r="U105" i="1"/>
  <c r="U106" i="1"/>
  <c r="U107" i="1"/>
  <c r="U108" i="1"/>
  <c r="U109" i="1"/>
  <c r="U110" i="1"/>
  <c r="U111" i="1"/>
  <c r="U112" i="1"/>
  <c r="U113" i="1"/>
  <c r="U115" i="1"/>
  <c r="U116" i="1"/>
  <c r="U117" i="1"/>
  <c r="U118" i="1"/>
  <c r="U119" i="1"/>
  <c r="U120" i="1"/>
  <c r="U121" i="1"/>
  <c r="U122" i="1"/>
  <c r="U123" i="1"/>
  <c r="U124" i="1"/>
  <c r="U125" i="1"/>
  <c r="U126" i="1"/>
  <c r="U127" i="1"/>
  <c r="U128" i="1"/>
  <c r="U129" i="1"/>
  <c r="U131" i="1"/>
  <c r="U132" i="1"/>
  <c r="U133" i="1"/>
  <c r="U134" i="1"/>
  <c r="U135" i="1"/>
  <c r="U136" i="1"/>
  <c r="U137" i="1"/>
  <c r="U138" i="1"/>
  <c r="U139" i="1"/>
  <c r="U140" i="1"/>
  <c r="U141" i="1"/>
  <c r="U142" i="1"/>
  <c r="U143" i="1"/>
  <c r="U144" i="1"/>
  <c r="U145" i="1"/>
  <c r="U147" i="1"/>
  <c r="U148" i="1"/>
  <c r="U149" i="1"/>
  <c r="U150" i="1"/>
  <c r="U151" i="1"/>
  <c r="U152" i="1"/>
  <c r="U153" i="1"/>
  <c r="U154" i="1"/>
  <c r="U155" i="1"/>
  <c r="U156" i="1"/>
  <c r="U157" i="1"/>
  <c r="U158" i="1"/>
  <c r="U159" i="1"/>
  <c r="U160" i="1"/>
  <c r="U161" i="1"/>
  <c r="U163" i="1"/>
  <c r="U164" i="1"/>
  <c r="U165" i="1"/>
  <c r="U166" i="1"/>
  <c r="U167" i="1"/>
  <c r="U168" i="1"/>
  <c r="U169" i="1"/>
  <c r="U170" i="1"/>
  <c r="U171" i="1"/>
  <c r="U172" i="1"/>
  <c r="U173" i="1"/>
  <c r="U174" i="1"/>
  <c r="U175" i="1"/>
  <c r="U176" i="1"/>
  <c r="U177" i="1"/>
  <c r="U179" i="1"/>
  <c r="U180" i="1"/>
  <c r="U181" i="1"/>
  <c r="U182" i="1"/>
  <c r="U183" i="1"/>
  <c r="U184" i="1"/>
  <c r="U185" i="1"/>
  <c r="U186" i="1"/>
  <c r="U187" i="1"/>
  <c r="U188" i="1"/>
  <c r="U189" i="1"/>
  <c r="U190" i="1"/>
  <c r="U191" i="1"/>
  <c r="U192" i="1"/>
  <c r="U193" i="1"/>
  <c r="U195" i="1"/>
  <c r="U196" i="1"/>
  <c r="U197" i="1"/>
  <c r="U198" i="1"/>
  <c r="U199" i="1"/>
  <c r="U200" i="1"/>
  <c r="U201" i="1"/>
  <c r="U202" i="1"/>
  <c r="U203" i="1"/>
  <c r="U204" i="1"/>
  <c r="U205" i="1"/>
  <c r="U206" i="1"/>
  <c r="U207" i="1"/>
  <c r="U208" i="1"/>
  <c r="U209" i="1"/>
  <c r="U211" i="1"/>
  <c r="U212" i="1"/>
  <c r="U213" i="1"/>
  <c r="U214" i="1"/>
  <c r="U215" i="1"/>
  <c r="U216" i="1"/>
  <c r="U217" i="1"/>
  <c r="U218" i="1"/>
  <c r="U219" i="1"/>
  <c r="U220" i="1"/>
  <c r="U221" i="1"/>
  <c r="U222" i="1"/>
  <c r="U223" i="1"/>
  <c r="U224" i="1"/>
  <c r="U225" i="1"/>
  <c r="U227" i="1"/>
  <c r="U228" i="1"/>
  <c r="U229" i="1"/>
  <c r="U230" i="1"/>
  <c r="U231" i="1"/>
  <c r="U232" i="1"/>
  <c r="U233" i="1"/>
  <c r="U234" i="1"/>
  <c r="U235" i="1"/>
  <c r="U236" i="1"/>
  <c r="U237" i="1"/>
  <c r="U238" i="1"/>
  <c r="U239" i="1"/>
  <c r="U240" i="1"/>
  <c r="U241"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alcChain>
</file>

<file path=xl/connections.xml><?xml version="1.0" encoding="utf-8"?>
<connections xmlns="http://schemas.openxmlformats.org/spreadsheetml/2006/main">
  <connection id="1"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2" name="LinkedTable_Table2" type="102" refreshedVersion="6" minRefreshableVersion="5">
    <extLst>
      <ext xmlns:x15="http://schemas.microsoft.com/office/spreadsheetml/2010/11/main" uri="{DE250136-89BD-433C-8126-D09CA5730AF9}">
        <x15:connection id="Table2">
          <x15:rangePr sourceName="_xlcn.LinkedTable_Table21"/>
        </x15:connection>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<sst xmlns="http://schemas.openxmlformats.org/spreadsheetml/2006/main" count="9549" uniqueCount="1776">
  <si>
    <t>City</t>
  </si>
  <si>
    <t>State</t>
  </si>
  <si>
    <t>Region</t>
  </si>
  <si>
    <t>Sales</t>
  </si>
  <si>
    <t>Quantity</t>
  </si>
  <si>
    <t>Discount</t>
  </si>
  <si>
    <t>Profit</t>
  </si>
  <si>
    <t>Second Class</t>
  </si>
  <si>
    <t>Claire Gute</t>
  </si>
  <si>
    <t>Consumer</t>
  </si>
  <si>
    <t>Henderson</t>
  </si>
  <si>
    <t>Kentucky</t>
  </si>
  <si>
    <t>South</t>
  </si>
  <si>
    <t>Furniture</t>
  </si>
  <si>
    <t>Bookcases</t>
  </si>
  <si>
    <t>Bush Somerset Collection Bookcase</t>
  </si>
  <si>
    <t>Darrin Van Huff</t>
  </si>
  <si>
    <t>Corporate</t>
  </si>
  <si>
    <t>Los Angeles</t>
  </si>
  <si>
    <t>California</t>
  </si>
  <si>
    <t>West</t>
  </si>
  <si>
    <t>Office Supplies</t>
  </si>
  <si>
    <t>Labels</t>
  </si>
  <si>
    <t>Standard Class</t>
  </si>
  <si>
    <t>Sean O'Donnell</t>
  </si>
  <si>
    <t>Fort Lauderdale</t>
  </si>
  <si>
    <t>Florida</t>
  </si>
  <si>
    <t>Tables</t>
  </si>
  <si>
    <t>Brosina Hoffman</t>
  </si>
  <si>
    <t>Technology</t>
  </si>
  <si>
    <t>Avery Non-Stick Binders</t>
  </si>
  <si>
    <t>Appliances</t>
  </si>
  <si>
    <t>Cisco 8x8 Inc. 6753i IP Business Phone System</t>
  </si>
  <si>
    <t>Andrew Allen</t>
  </si>
  <si>
    <t>Concord</t>
  </si>
  <si>
    <t>North Carolina</t>
  </si>
  <si>
    <t>Paper</t>
  </si>
  <si>
    <t>Xerox 1957</t>
  </si>
  <si>
    <t>Irene Maddox</t>
  </si>
  <si>
    <t>Seattle</t>
  </si>
  <si>
    <t>Washington</t>
  </si>
  <si>
    <t>Poly Designer Cover &amp; Back</t>
  </si>
  <si>
    <t>Harold Pawlan</t>
  </si>
  <si>
    <t>Home Office</t>
  </si>
  <si>
    <t>Fort Worth</t>
  </si>
  <si>
    <t>Texas</t>
  </si>
  <si>
    <t>Central</t>
  </si>
  <si>
    <t>DXL Angle-View Binders with Locking Rings by Samsill</t>
  </si>
  <si>
    <t>Pete Kriz</t>
  </si>
  <si>
    <t>Madison</t>
  </si>
  <si>
    <t>Wisconsin</t>
  </si>
  <si>
    <t>SAFCO Boltless Steel Shelving</t>
  </si>
  <si>
    <t>Alejandro Grove</t>
  </si>
  <si>
    <t>West Jordan</t>
  </si>
  <si>
    <t>Utah</t>
  </si>
  <si>
    <t>Zuschuss Donatelli</t>
  </si>
  <si>
    <t>San Francisco</t>
  </si>
  <si>
    <t>Ken Black</t>
  </si>
  <si>
    <t>Fremont</t>
  </si>
  <si>
    <t>Nebraska</t>
  </si>
  <si>
    <t>Sandra Flanagan</t>
  </si>
  <si>
    <t>Philadelphia</t>
  </si>
  <si>
    <t>Pennsylvania</t>
  </si>
  <si>
    <t>East</t>
  </si>
  <si>
    <t>Global Deluxe Office Fabric Chairs</t>
  </si>
  <si>
    <t>Emily Burns</t>
  </si>
  <si>
    <t>Orem</t>
  </si>
  <si>
    <t>Eric Hoffmann</t>
  </si>
  <si>
    <t>Storex Dura Pro Binders</t>
  </si>
  <si>
    <t>Tracy Blumstein</t>
  </si>
  <si>
    <t>Riverside Palais Royal Lawyers Bookcase, Royale Cherry Finish</t>
  </si>
  <si>
    <t>Pressboard Covers with Storage Hooks, 9 1/2" x 11", Light Blue</t>
  </si>
  <si>
    <t>Binney &amp; Smith Crayola Metallic Colored Pencils, 8-Color Set</t>
  </si>
  <si>
    <t>Matt Abelman</t>
  </si>
  <si>
    <t>Houston</t>
  </si>
  <si>
    <t>Xerox Color Copier Paper, 11" x 17", Ream</t>
  </si>
  <si>
    <t>First Class</t>
  </si>
  <si>
    <t>Gene Hale</t>
  </si>
  <si>
    <t>Richardson</t>
  </si>
  <si>
    <t>Steve Nguyen</t>
  </si>
  <si>
    <t>Envelopes</t>
  </si>
  <si>
    <t>Staples</t>
  </si>
  <si>
    <t>Atlantic Metals Mobile 3-Shelf Bookcases, Custom Colors</t>
  </si>
  <si>
    <t>Linda Cazamias</t>
  </si>
  <si>
    <t>Naperville</t>
  </si>
  <si>
    <t>Illinois</t>
  </si>
  <si>
    <t>Ruben Ausman</t>
  </si>
  <si>
    <t>Erin Smith</t>
  </si>
  <si>
    <t>Melbourne</t>
  </si>
  <si>
    <t>Space Solutions HD Industrial Steel Shelving.</t>
  </si>
  <si>
    <t>Odella Nelson</t>
  </si>
  <si>
    <t>Eagan</t>
  </si>
  <si>
    <t>Minnesota</t>
  </si>
  <si>
    <t>Lenovo 17-Key USB Numeric Keypad</t>
  </si>
  <si>
    <t>Patrick O'Donnell</t>
  </si>
  <si>
    <t>Westland</t>
  </si>
  <si>
    <t>Michigan</t>
  </si>
  <si>
    <t>Lena Hernandez</t>
  </si>
  <si>
    <t>Dover</t>
  </si>
  <si>
    <t>Delaware</t>
  </si>
  <si>
    <t>Square Credit Card Reader, 4 1/2" x 4 1/2" x 1", White</t>
  </si>
  <si>
    <t>Darren Powers</t>
  </si>
  <si>
    <t>New Albany</t>
  </si>
  <si>
    <t>Indiana</t>
  </si>
  <si>
    <t>Global Leather Highback Executive Chair with Pneumatic Height Adjustment, Black</t>
  </si>
  <si>
    <t>Janet Molinari</t>
  </si>
  <si>
    <t>New York City</t>
  </si>
  <si>
    <t>New York</t>
  </si>
  <si>
    <t>Premier Electric Letter Opener</t>
  </si>
  <si>
    <t>Ted Butterfield</t>
  </si>
  <si>
    <t>Troy</t>
  </si>
  <si>
    <t>Novimex Swivel Fabric Task Chair</t>
  </si>
  <si>
    <t>Kunst Miller</t>
  </si>
  <si>
    <t>Paul Stevenson</t>
  </si>
  <si>
    <t>Chicago</t>
  </si>
  <si>
    <t>Global Troy Executive Leather Low-Back Tilter</t>
  </si>
  <si>
    <t>Brendan Sweed</t>
  </si>
  <si>
    <t>Gilbert</t>
  </si>
  <si>
    <t>Arizona</t>
  </si>
  <si>
    <t>Karen Daniels</t>
  </si>
  <si>
    <t>Springfield</t>
  </si>
  <si>
    <t>Virginia</t>
  </si>
  <si>
    <t>Henry MacAllister</t>
  </si>
  <si>
    <t>Acco PRESSTEX Data Binder with Storage Hooks, Dark Blue, 14 7/8" X 11"</t>
  </si>
  <si>
    <t>Jackson</t>
  </si>
  <si>
    <t>Joel Eaton</t>
  </si>
  <si>
    <t>Memphis</t>
  </si>
  <si>
    <t>Tennessee</t>
  </si>
  <si>
    <t>High-Back Leather Manager's Chair</t>
  </si>
  <si>
    <t>Tenex Contemporary Contur Chairmats for Low and Medium Pile Carpet, Computer, 39" x 49"</t>
  </si>
  <si>
    <t>Ken Brennan</t>
  </si>
  <si>
    <t>Avery Hanging File Binders</t>
  </si>
  <si>
    <t>Pizazz Global Quick File</t>
  </si>
  <si>
    <t>Stewart Carmichael</t>
  </si>
  <si>
    <t>Decatur</t>
  </si>
  <si>
    <t>Alabama</t>
  </si>
  <si>
    <t>Acco Hanging Data Binders</t>
  </si>
  <si>
    <t>Duane Noonan</t>
  </si>
  <si>
    <t>American Pencil</t>
  </si>
  <si>
    <t>Julie Creighton</t>
  </si>
  <si>
    <t>Durham</t>
  </si>
  <si>
    <t>Poly String Tie Envelopes</t>
  </si>
  <si>
    <t>Christopher Schild</t>
  </si>
  <si>
    <t>Columbia</t>
  </si>
  <si>
    <t>South Carolina</t>
  </si>
  <si>
    <t>Paul Gonzalez</t>
  </si>
  <si>
    <t>Rochester</t>
  </si>
  <si>
    <t>Gary Mitchum</t>
  </si>
  <si>
    <t>Companion Letter/Legal File, Black</t>
  </si>
  <si>
    <t>Jim Sink</t>
  </si>
  <si>
    <t>Karl Braun</t>
  </si>
  <si>
    <t>Minneapolis</t>
  </si>
  <si>
    <t>Roger Barcio</t>
  </si>
  <si>
    <t>Portland</t>
  </si>
  <si>
    <t>Oregon</t>
  </si>
  <si>
    <t>Parhena Norris</t>
  </si>
  <si>
    <t>Westinghouse Mesh Shade Clip-On Gooseneck Lamp, Black</t>
  </si>
  <si>
    <t>Katherine Ducich</t>
  </si>
  <si>
    <t>Recycled Pressboard Report Cover with Reinforced Top Hinge</t>
  </si>
  <si>
    <t>Elpida Rittenbach</t>
  </si>
  <si>
    <t>Saint Paul</t>
  </si>
  <si>
    <t>Fellowes 8 Outlet Superior Workstation Surge Protector</t>
  </si>
  <si>
    <t>Rick Bensley</t>
  </si>
  <si>
    <t>Imation 8gb Micro Traveldrive Usb 2.0 Flash Drive</t>
  </si>
  <si>
    <t>Gary Zandusky</t>
  </si>
  <si>
    <t>Lena Cacioppo</t>
  </si>
  <si>
    <t>Aurora</t>
  </si>
  <si>
    <t>Colorado</t>
  </si>
  <si>
    <t>Avery Durable Slant Ring Binders, No Labels</t>
  </si>
  <si>
    <t>Janet Martin</t>
  </si>
  <si>
    <t>Charlotte</t>
  </si>
  <si>
    <t>Pete Armstrong</t>
  </si>
  <si>
    <t>Orland Park</t>
  </si>
  <si>
    <t>Cynthia Voltz</t>
  </si>
  <si>
    <t>Luxo Professional Fluorescent Magnifier Lamp with Clamp-Mount Base</t>
  </si>
  <si>
    <t>Clay Ludtke</t>
  </si>
  <si>
    <t>Urbandale</t>
  </si>
  <si>
    <t>Iowa</t>
  </si>
  <si>
    <t>Avery Durable Poly Binders</t>
  </si>
  <si>
    <t>Ryan Crowe</t>
  </si>
  <si>
    <t>Columbus</t>
  </si>
  <si>
    <t>Ohio</t>
  </si>
  <si>
    <t>Ideal Clamps</t>
  </si>
  <si>
    <t>Xerox 1897</t>
  </si>
  <si>
    <t>Dave Kipp</t>
  </si>
  <si>
    <t>Greg Guthrie</t>
  </si>
  <si>
    <t>Bristol</t>
  </si>
  <si>
    <t>Fellowes PB200 Plastic Comb Binding Machine</t>
  </si>
  <si>
    <t>Steven Cartwright</t>
  </si>
  <si>
    <t>Wilmington</t>
  </si>
  <si>
    <t>Advantus Panel Wall Acrylic Frame</t>
  </si>
  <si>
    <t>Alan Dominguez</t>
  </si>
  <si>
    <t>Philip Fox</t>
  </si>
  <si>
    <t>Bloomington</t>
  </si>
  <si>
    <t>Balt Solid Wood Rectangular Table</t>
  </si>
  <si>
    <t>Troy Staebel</t>
  </si>
  <si>
    <t>Phoenix</t>
  </si>
  <si>
    <t>Acco D-Ring Binder w/DublLock</t>
  </si>
  <si>
    <t>Sortfiler Multipurpose Personal File Organizer, Black</t>
  </si>
  <si>
    <t>Lindsay Shagiari</t>
  </si>
  <si>
    <t>Dorothy Wardle</t>
  </si>
  <si>
    <t>Advantus T-Pin Paper Clips</t>
  </si>
  <si>
    <t>Lena Creighton</t>
  </si>
  <si>
    <t>Roseville</t>
  </si>
  <si>
    <t>Jonathan Doherty</t>
  </si>
  <si>
    <t>Howard Miller 13-1/2" Diameter Rosebrook Wall Clock</t>
  </si>
  <si>
    <t>Sally Hughsby</t>
  </si>
  <si>
    <t>Newell 331</t>
  </si>
  <si>
    <t>Xerox 1889</t>
  </si>
  <si>
    <t>Sandra Glassco</t>
  </si>
  <si>
    <t>Independence</t>
  </si>
  <si>
    <t>Missouri</t>
  </si>
  <si>
    <t>1.7 Cubic Foot Compact "Cube" Office Refrigerators</t>
  </si>
  <si>
    <t>Helen Andreada</t>
  </si>
  <si>
    <t>Pasadena</t>
  </si>
  <si>
    <t>Maureen Gastineau</t>
  </si>
  <si>
    <t>Newark</t>
  </si>
  <si>
    <t>Seth Thomas 13 1/2" Wall Clock</t>
  </si>
  <si>
    <t>Justin Ellison</t>
  </si>
  <si>
    <t>Franklin</t>
  </si>
  <si>
    <t>Tamara Willingham</t>
  </si>
  <si>
    <t>Scottsdale</t>
  </si>
  <si>
    <t>Stephanie Phelps</t>
  </si>
  <si>
    <t>San Jose</t>
  </si>
  <si>
    <t>SimpliFile Personal File, Black Granite, 15w x 6-15/16d x 11-1/4h</t>
  </si>
  <si>
    <t>Neil Knudson</t>
  </si>
  <si>
    <t>Dave Brooks</t>
  </si>
  <si>
    <t>Nora Paige</t>
  </si>
  <si>
    <t>Edmond</t>
  </si>
  <si>
    <t>Oklahoma</t>
  </si>
  <si>
    <t>Ted Trevino</t>
  </si>
  <si>
    <t>Eric Murdock</t>
  </si>
  <si>
    <t>Ruben Dartt</t>
  </si>
  <si>
    <t>Carlsbad</t>
  </si>
  <si>
    <t>New Mexico</t>
  </si>
  <si>
    <t>Max Jones</t>
  </si>
  <si>
    <t>Round Ring Binders</t>
  </si>
  <si>
    <t>Becky Martin</t>
  </si>
  <si>
    <t>San Antonio</t>
  </si>
  <si>
    <t>4009 Highlighters by Sanford</t>
  </si>
  <si>
    <t>Fellowes Officeware Wire Shelving</t>
  </si>
  <si>
    <t>SAFCO Arco Folding Chair</t>
  </si>
  <si>
    <t>Fellowes Superior 10 Outlet Split Surge Protector</t>
  </si>
  <si>
    <t>AT&amp;T 1070 Corded Phone</t>
  </si>
  <si>
    <t>Chad Sievert</t>
  </si>
  <si>
    <t>Prang Dustless Chalk Sticks</t>
  </si>
  <si>
    <t>Global Value Mid-Back Manager's Chair, Gray</t>
  </si>
  <si>
    <t>Jennifer Braxton</t>
  </si>
  <si>
    <t>Shirley Jackson</t>
  </si>
  <si>
    <t>Sanitaire Vibra Groomer IR Commercial Upright Vacuum, Replacement Belts</t>
  </si>
  <si>
    <t>Padded Folding Chairs, Black, 4/Carton</t>
  </si>
  <si>
    <t>Jim Kriz</t>
  </si>
  <si>
    <t>David Kendrick</t>
  </si>
  <si>
    <t>Logitech Gaming G510s - Keyboard</t>
  </si>
  <si>
    <t>Robert Marley</t>
  </si>
  <si>
    <t>Monroe</t>
  </si>
  <si>
    <t>Louisiana</t>
  </si>
  <si>
    <t>Sally Knutson</t>
  </si>
  <si>
    <t>Fairfield</t>
  </si>
  <si>
    <t>Connecticut</t>
  </si>
  <si>
    <t>Frank Merwin</t>
  </si>
  <si>
    <t>Imation 32GB Pocket Pro USB 3.0 Flash Drive - 32 GB - Black - 1 P ...</t>
  </si>
  <si>
    <t>Alice McCarthy</t>
  </si>
  <si>
    <t>Grand Prairie</t>
  </si>
  <si>
    <t>Hot File 7-Pocket, Floor Stand</t>
  </si>
  <si>
    <t>Wirebound Service Call Books, 5 1/2" x 4"</t>
  </si>
  <si>
    <t>Mark Packer</t>
  </si>
  <si>
    <t>Atlantic Metals Mobile 4-Shelf Bookcases, Custom Colors</t>
  </si>
  <si>
    <t>Xerox 195</t>
  </si>
  <si>
    <t>Mary Zewe</t>
  </si>
  <si>
    <t>Redlands</t>
  </si>
  <si>
    <t>Cassandra Brandow</t>
  </si>
  <si>
    <t>Hamilton</t>
  </si>
  <si>
    <t>Valerie Mitchum</t>
  </si>
  <si>
    <t>Westfield</t>
  </si>
  <si>
    <t>New Jersey</t>
  </si>
  <si>
    <t>Tennsco Regal Shelving Units</t>
  </si>
  <si>
    <t>Fred Hopkins</t>
  </si>
  <si>
    <t>Maria Bertelson</t>
  </si>
  <si>
    <t>Akron</t>
  </si>
  <si>
    <t>Bruce Stewart</t>
  </si>
  <si>
    <t>Denver</t>
  </si>
  <si>
    <t>Wilson Jones Turn Tabs Binder Tool for Ring Binders</t>
  </si>
  <si>
    <t>Logan Currie</t>
  </si>
  <si>
    <t>Dallas</t>
  </si>
  <si>
    <t>Heather Kirkland</t>
  </si>
  <si>
    <t>Eldon 100 Class Desk Accessories</t>
  </si>
  <si>
    <t>Laurel Elliston</t>
  </si>
  <si>
    <t>Whittier</t>
  </si>
  <si>
    <t>Nortel Business Series Terminal T7208 Digital phone</t>
  </si>
  <si>
    <t>Joseph Holt</t>
  </si>
  <si>
    <t>Saginaw</t>
  </si>
  <si>
    <t>AT&amp;T SB67148 SynJ</t>
  </si>
  <si>
    <t>Super Decoflex Portable Personal File</t>
  </si>
  <si>
    <t>Michael Stewart</t>
  </si>
  <si>
    <t>Victoria Wilson</t>
  </si>
  <si>
    <t>Medina</t>
  </si>
  <si>
    <t>O'Sullivan 2-Door Barrister Bookcase in Odessa Pine</t>
  </si>
  <si>
    <t>Logitech 910-002974 M325 Wireless Mouse for Web Scrolling</t>
  </si>
  <si>
    <t>Jonathan Howell</t>
  </si>
  <si>
    <t>Joni Blumstein</t>
  </si>
  <si>
    <t>Dublin</t>
  </si>
  <si>
    <t>Apple iPhone 5S</t>
  </si>
  <si>
    <t>Hunt BOSTON Model 1606 High-Volume Electric Pencil Sharpener, Beige</t>
  </si>
  <si>
    <t>David Smith</t>
  </si>
  <si>
    <t>Detroit</t>
  </si>
  <si>
    <t>BIC Brite Liner Highlighters</t>
  </si>
  <si>
    <t>Valerie Dominguez</t>
  </si>
  <si>
    <t>Global Low Back Tilter Chair</t>
  </si>
  <si>
    <t>Global Manager's Adjustable Task Chair, Storm</t>
  </si>
  <si>
    <t>Erin Ashbrook</t>
  </si>
  <si>
    <t>Tampa</t>
  </si>
  <si>
    <t>Bretford CR4500 Series Slim Rectangular Table</t>
  </si>
  <si>
    <t>BPI Conference Tables</t>
  </si>
  <si>
    <t>Memorex Micro Travel Drive 8 GB</t>
  </si>
  <si>
    <t>David Bremer</t>
  </si>
  <si>
    <t>Santa Clara</t>
  </si>
  <si>
    <t>Ken Lonsdale</t>
  </si>
  <si>
    <t>Luxo Economy Swing Arm Lamp</t>
  </si>
  <si>
    <t>Seth Thomas 14" Putty-Colored Wall Clock</t>
  </si>
  <si>
    <t>Hon Racetrack Conference Tables</t>
  </si>
  <si>
    <t>Dianna Wilson</t>
  </si>
  <si>
    <t>Lakeville</t>
  </si>
  <si>
    <t>Quartet Omega Colored Chalk, 12/Pack</t>
  </si>
  <si>
    <t>Logan Haushalter</t>
  </si>
  <si>
    <t>Kelly Collister</t>
  </si>
  <si>
    <t>San Diego</t>
  </si>
  <si>
    <t>Delfina Latchford</t>
  </si>
  <si>
    <t>Globe Weis Peel &amp; Seel First Class Envelopes</t>
  </si>
  <si>
    <t>Dan Reichenbach</t>
  </si>
  <si>
    <t>Verbatim 25 GB 6x Blu-ray Single Layer Recordable Disc, 10/Pack</t>
  </si>
  <si>
    <t>Cush Cases Heavy Duty Rugged Cover Case for Samsung Galaxy S5 - Purple</t>
  </si>
  <si>
    <t>Craig Carreira</t>
  </si>
  <si>
    <t>SanDisk Cruzer 64 GB USB Flash Drive</t>
  </si>
  <si>
    <t>Carina Double Wide Media Storage Towers in Natural &amp; Black</t>
  </si>
  <si>
    <t>Ibico Hi-Tech Manual Binding System</t>
  </si>
  <si>
    <t>Dorris liebe</t>
  </si>
  <si>
    <t>Sean Braxton</t>
  </si>
  <si>
    <t>Roy Collins</t>
  </si>
  <si>
    <t>Alan Hwang</t>
  </si>
  <si>
    <t>Brentwood</t>
  </si>
  <si>
    <t>Claudia Bergmann</t>
  </si>
  <si>
    <t>Chapel Hill</t>
  </si>
  <si>
    <t>Morristown</t>
  </si>
  <si>
    <t>Christine Abelman</t>
  </si>
  <si>
    <t>Cincinnati</t>
  </si>
  <si>
    <t>Belkin 19" Vented Equipment Shelf, Black</t>
  </si>
  <si>
    <t>Kristen Hastings</t>
  </si>
  <si>
    <t>Barry Blumstein</t>
  </si>
  <si>
    <t>Inglewood</t>
  </si>
  <si>
    <t>Newell 318</t>
  </si>
  <si>
    <t>Andrew Gjertsen</t>
  </si>
  <si>
    <t>Decoflex Hanging Personal Folder File</t>
  </si>
  <si>
    <t>Avery 473</t>
  </si>
  <si>
    <t>Jas O'Carroll</t>
  </si>
  <si>
    <t>Bevis 44 x 96 Conference Tables</t>
  </si>
  <si>
    <t>Alan Haines</t>
  </si>
  <si>
    <t>Tamarac</t>
  </si>
  <si>
    <t>Fiskars Softgrip Scissors</t>
  </si>
  <si>
    <t>Nick Zandusky</t>
  </si>
  <si>
    <t>Avery 485</t>
  </si>
  <si>
    <t>Kelly Lampkin</t>
  </si>
  <si>
    <t>Colorado Springs</t>
  </si>
  <si>
    <t>GBC White Gloss Covers, Plain Front</t>
  </si>
  <si>
    <t>Belleville</t>
  </si>
  <si>
    <t>Safco Industrial Wire Shelving</t>
  </si>
  <si>
    <t>Alan Schoenberger</t>
  </si>
  <si>
    <t>Tenex Traditional Chairmats for Medium Pile Carpet, Standard Lip, 36" x 48"</t>
  </si>
  <si>
    <t>Taylor</t>
  </si>
  <si>
    <t>Corey Roper</t>
  </si>
  <si>
    <t>Lakewood</t>
  </si>
  <si>
    <t>Shahid Hopkins</t>
  </si>
  <si>
    <t>Arlington</t>
  </si>
  <si>
    <t>Zebra Zazzle Fluorescent Highlighters</t>
  </si>
  <si>
    <t>Ben Peterman</t>
  </si>
  <si>
    <t>Arvada</t>
  </si>
  <si>
    <t>Aluminum Document Frame</t>
  </si>
  <si>
    <t>Hon 2090 “Pillow Soft” Series Mid Back Swivel/Tilt Chairs</t>
  </si>
  <si>
    <t>Thomas Seio</t>
  </si>
  <si>
    <t>Hackensack</t>
  </si>
  <si>
    <t>Andy Gerbode</t>
  </si>
  <si>
    <t>Saint Petersburg</t>
  </si>
  <si>
    <t>Sung Pak</t>
  </si>
  <si>
    <t>Nathan Mautz</t>
  </si>
  <si>
    <t>Bevis Steel Folding Chairs</t>
  </si>
  <si>
    <t>Frank Atkinson</t>
  </si>
  <si>
    <t>Long Beach</t>
  </si>
  <si>
    <t>Grace Kelly</t>
  </si>
  <si>
    <t>Hesperia</t>
  </si>
  <si>
    <t>Don Jones</t>
  </si>
  <si>
    <t>Murfreesboro</t>
  </si>
  <si>
    <t>Patrick O'Brill</t>
  </si>
  <si>
    <t>Cisco Small Business SPA 502G VoIP phone</t>
  </si>
  <si>
    <t>John Lucas</t>
  </si>
  <si>
    <t>Doug Bickford</t>
  </si>
  <si>
    <t>Alyssa Crouse</t>
  </si>
  <si>
    <t>Prestige Round Ring Binders</t>
  </si>
  <si>
    <t>Layton</t>
  </si>
  <si>
    <t>Advantus Push Pins, Aluminum Head</t>
  </si>
  <si>
    <t>Austin</t>
  </si>
  <si>
    <t>Clay Cheatham</t>
  </si>
  <si>
    <t>Tamara Dahlen</t>
  </si>
  <si>
    <t>Lowell</t>
  </si>
  <si>
    <t>Massachusetts</t>
  </si>
  <si>
    <t>Xerox 4200 Series MultiUse Premium Copy Paper (20Lb. and 84 Bright)</t>
  </si>
  <si>
    <t>Adam Bellavance</t>
  </si>
  <si>
    <t>Jeremy Lonsdale</t>
  </si>
  <si>
    <t>Sauder Barrister Bookcases</t>
  </si>
  <si>
    <t>Tyvek Side-Opening Peel &amp; Seel Expanding Envelopes</t>
  </si>
  <si>
    <t>Victoria Brennan</t>
  </si>
  <si>
    <t>Georgia</t>
  </si>
  <si>
    <t>Belkin 7 Outlet SurgeMaster Surge Protector with Phone Protection</t>
  </si>
  <si>
    <t>Avery 505</t>
  </si>
  <si>
    <t>Katrina Willman</t>
  </si>
  <si>
    <t>Julia Dunbar</t>
  </si>
  <si>
    <t>Sterilite Officeware Hinged File Box</t>
  </si>
  <si>
    <t>Same Day</t>
  </si>
  <si>
    <t>Michael Kennedy</t>
  </si>
  <si>
    <t>Manchester</t>
  </si>
  <si>
    <t>Clear Mylar Reinforcing Strips</t>
  </si>
  <si>
    <t>Guy Thornton</t>
  </si>
  <si>
    <t>Harlingen</t>
  </si>
  <si>
    <t>Xerox 1920</t>
  </si>
  <si>
    <t>Economy Rollaway Files</t>
  </si>
  <si>
    <t>Arthur Gainer</t>
  </si>
  <si>
    <t>Tucson</t>
  </si>
  <si>
    <t>Newell 312</t>
  </si>
  <si>
    <t>Logitech G700s Rechargeable Gaming Mouse</t>
  </si>
  <si>
    <t>Muhammed MacIntyre</t>
  </si>
  <si>
    <t>Quincy</t>
  </si>
  <si>
    <t>Allen Rosenblatt</t>
  </si>
  <si>
    <t>Hon 5100 Series Wood Tables</t>
  </si>
  <si>
    <t>Russell Applegate</t>
  </si>
  <si>
    <t>Alejandro Savely</t>
  </si>
  <si>
    <t>Laura Armstrong</t>
  </si>
  <si>
    <t>Imation 16GB Mini TravelDrive USB 2.0 Flash Drive</t>
  </si>
  <si>
    <t>Denny Ordway</t>
  </si>
  <si>
    <t>Pembroke Pines</t>
  </si>
  <si>
    <t>First Data FD10 PIN Pad</t>
  </si>
  <si>
    <t>Dean Katz</t>
  </si>
  <si>
    <t>GE General Purpose, Extra Long Life, Showcase &amp; Floodlight Incandescent Bulbs</t>
  </si>
  <si>
    <t>Nathan Gelder</t>
  </si>
  <si>
    <t>Sanford Liquid Accent Highlighters</t>
  </si>
  <si>
    <t>Mike Vittorini</t>
  </si>
  <si>
    <t>Jack Garza</t>
  </si>
  <si>
    <t>Des Moines</t>
  </si>
  <si>
    <t>Bart Pistole</t>
  </si>
  <si>
    <t>Peoria</t>
  </si>
  <si>
    <t>Recycled Easel Ring Binders</t>
  </si>
  <si>
    <t>Victor Preis</t>
  </si>
  <si>
    <t>Las Vegas</t>
  </si>
  <si>
    <t>Nevada</t>
  </si>
  <si>
    <t>Saphhira Shifley</t>
  </si>
  <si>
    <t>Warwick</t>
  </si>
  <si>
    <t>Rhode Island</t>
  </si>
  <si>
    <t>Anna Gayman</t>
  </si>
  <si>
    <t>Tennsco 16-Compartment Lockers with Coat Rack</t>
  </si>
  <si>
    <t>Luke Foster</t>
  </si>
  <si>
    <t>Miami</t>
  </si>
  <si>
    <t>Roy Französisch</t>
  </si>
  <si>
    <t>Kensington 7 Outlet MasterPiece Power Center</t>
  </si>
  <si>
    <t>Keith Herrera</t>
  </si>
  <si>
    <t>Bevis Round Bullnose 29" High Table Top</t>
  </si>
  <si>
    <t>While You Were Out Pads, 50 per Pad, 4 x 5 1/4, Green Cycle</t>
  </si>
  <si>
    <t>Kimberly Carter</t>
  </si>
  <si>
    <t>Caroline Jumper</t>
  </si>
  <si>
    <t>Huntington Beach</t>
  </si>
  <si>
    <t>Philip Brown</t>
  </si>
  <si>
    <t>Richmond</t>
  </si>
  <si>
    <t>Xerox 1977</t>
  </si>
  <si>
    <t>Louisville</t>
  </si>
  <si>
    <t>Michael Paige</t>
  </si>
  <si>
    <t>Lawrence</t>
  </si>
  <si>
    <t>Natalie Fritzler</t>
  </si>
  <si>
    <t>Mississippi</t>
  </si>
  <si>
    <t>Canton</t>
  </si>
  <si>
    <t>Shirley Daniels</t>
  </si>
  <si>
    <t>New Rochelle</t>
  </si>
  <si>
    <t>Ken Heidel</t>
  </si>
  <si>
    <t>OIC Binder Clips</t>
  </si>
  <si>
    <t>Ross Baird</t>
  </si>
  <si>
    <t>Gastonia</t>
  </si>
  <si>
    <t>Mike Kennedy</t>
  </si>
  <si>
    <t>Jacksonville</t>
  </si>
  <si>
    <t>Enermax Aurora Lite Keyboard</t>
  </si>
  <si>
    <t>Philisse Overcash</t>
  </si>
  <si>
    <t>Brenda Bowman</t>
  </si>
  <si>
    <t>Xerox 226</t>
  </si>
  <si>
    <t>Global Deluxe Stacking Chair, Gray</t>
  </si>
  <si>
    <t>Gould Plastics 18-Pocket Panel Bin, 34w x 5-1/4d x 20-1/2h</t>
  </si>
  <si>
    <t>Akro-Mils 12-Gallon Tote</t>
  </si>
  <si>
    <t>Office Star - Ergonomically Designed Knee Chair</t>
  </si>
  <si>
    <t>Avery 512</t>
  </si>
  <si>
    <t>Troy Blackwell</t>
  </si>
  <si>
    <t>Raymond Buch</t>
  </si>
  <si>
    <t>Auburn</t>
  </si>
  <si>
    <t>Newell 333</t>
  </si>
  <si>
    <t>Gould Plastics 9-Pocket Panel Bin, 18-3/8w x 5-1/4d x 20-1/2h, Black</t>
  </si>
  <si>
    <t>Design Ebony Sketching Pencil</t>
  </si>
  <si>
    <t>Newell 330</t>
  </si>
  <si>
    <t>Ed Braxton</t>
  </si>
  <si>
    <t>Tennsco Stur-D-Stor Boltless Shelving, 5 Shelves, 24" Deep, Sand</t>
  </si>
  <si>
    <t>Norman</t>
  </si>
  <si>
    <t>Sanjit Chand</t>
  </si>
  <si>
    <t>Global Fabric Manager's Chair, Dark Gray</t>
  </si>
  <si>
    <t>Hon 4700 Series Mobuis Mid-Back Task Chairs with Adjustable Arms</t>
  </si>
  <si>
    <t>Logitech G602 Wireless Gaming Mouse</t>
  </si>
  <si>
    <t>Tanja Norvell</t>
  </si>
  <si>
    <t>Bretford “Just In Time” Height-Adjustable Multi-Task Work Tables</t>
  </si>
  <si>
    <t>Ibico Recycled Grain-Textured Covers</t>
  </si>
  <si>
    <t>Joni Sundaresam</t>
  </si>
  <si>
    <t>Park Ridge</t>
  </si>
  <si>
    <t>Amarillo</t>
  </si>
  <si>
    <t>Bush Mission Pointe Library</t>
  </si>
  <si>
    <t>Maya Herman</t>
  </si>
  <si>
    <t>Lindenhurst</t>
  </si>
  <si>
    <t>Jeremy Pistek</t>
  </si>
  <si>
    <t>Jeremy Ellison</t>
  </si>
  <si>
    <t>John Grady</t>
  </si>
  <si>
    <t>Newell 343</t>
  </si>
  <si>
    <t>Xylona Preis</t>
  </si>
  <si>
    <t>Erin Mull</t>
  </si>
  <si>
    <t>Michelle Tran</t>
  </si>
  <si>
    <t>O'Sullivan Living Dimensions 2-Shelf Bookcases</t>
  </si>
  <si>
    <t>Sue Ann Reed</t>
  </si>
  <si>
    <t>Logitech Mobile Speakerphone P710e - speaker phone</t>
  </si>
  <si>
    <t>Carl Weiss</t>
  </si>
  <si>
    <t>Huntsville</t>
  </si>
  <si>
    <t>Microsoft Sculpt Comfort Mouse</t>
  </si>
  <si>
    <t>Astrea Jones</t>
  </si>
  <si>
    <t>Sonia Sunley</t>
  </si>
  <si>
    <t>Rose O'Brian</t>
  </si>
  <si>
    <t>Maribeth Dona</t>
  </si>
  <si>
    <t>Fayetteville</t>
  </si>
  <si>
    <t>Arkansas</t>
  </si>
  <si>
    <t>Costa Mesa</t>
  </si>
  <si>
    <t>Howard Miller 13" Diameter Goldtone Round Wall Clock</t>
  </si>
  <si>
    <t>Maribeth Yedwab</t>
  </si>
  <si>
    <t>Parker</t>
  </si>
  <si>
    <t>Trimflex Flexible Post Binders</t>
  </si>
  <si>
    <t>Global Task Chair, Black</t>
  </si>
  <si>
    <t>Christopher Martinez</t>
  </si>
  <si>
    <t>Atlanta</t>
  </si>
  <si>
    <t>Newell 332</t>
  </si>
  <si>
    <t>Home/Office Personal File Carts</t>
  </si>
  <si>
    <t>Lynn Smith</t>
  </si>
  <si>
    <t>Gladstone</t>
  </si>
  <si>
    <t>Executive Impressions 14" Two-Color Numerals Wall Clock</t>
  </si>
  <si>
    <t>Bradley Nguyen</t>
  </si>
  <si>
    <t>Great Falls</t>
  </si>
  <si>
    <t>Montana</t>
  </si>
  <si>
    <t>Canon imageCLASS MF7460 Monochrome Digital Laser Multifunction Copier</t>
  </si>
  <si>
    <t>Stur-D-Stor Shelving, Vertical 5-Shelf: 72"H x 36"W x 18 1/2"D</t>
  </si>
  <si>
    <t>Southworth 25% Cotton Antique Laid Paper &amp; Envelopes</t>
  </si>
  <si>
    <t>Dean Braden</t>
  </si>
  <si>
    <t>HP Standard 104 key PS/2 Keyboard</t>
  </si>
  <si>
    <t>Matt Connell</t>
  </si>
  <si>
    <t>Brian Dahlen</t>
  </si>
  <si>
    <t>Patricia Hirasaki</t>
  </si>
  <si>
    <t>Lakeland</t>
  </si>
  <si>
    <t>Mike Gockenbach</t>
  </si>
  <si>
    <t>Convenience Packs of Business Envelopes</t>
  </si>
  <si>
    <t>Karen Bern</t>
  </si>
  <si>
    <t>Safco Contoured Stacking Chairs</t>
  </si>
  <si>
    <t>Jasper Cacioppo</t>
  </si>
  <si>
    <t>Rob Lucas</t>
  </si>
  <si>
    <t>Montgomery</t>
  </si>
  <si>
    <t>Flexible Leather- Look Classic Collection Ring Binder</t>
  </si>
  <si>
    <t>Allen Armold</t>
  </si>
  <si>
    <t>Mesa</t>
  </si>
  <si>
    <t>Emily Phan</t>
  </si>
  <si>
    <t>Economy Binders</t>
  </si>
  <si>
    <t>Darren Koutras</t>
  </si>
  <si>
    <t>Bradley Drucker</t>
  </si>
  <si>
    <t>Green Bay</t>
  </si>
  <si>
    <t>Sony 64GB Class 10 Micro SDHC R40 Memory Card</t>
  </si>
  <si>
    <t>Anker Astro 15000mAh USB Portable Charger</t>
  </si>
  <si>
    <t>Liz MacKendrick</t>
  </si>
  <si>
    <t>SanDisk Ultra 64 GB MicroSDHC Class 10 Memory Card</t>
  </si>
  <si>
    <t>Adrian Shami</t>
  </si>
  <si>
    <t>Bill Donatelli</t>
  </si>
  <si>
    <t>HON 5400 Series Task Chairs for Big and Tall</t>
  </si>
  <si>
    <t>Executive Impressions Supervisor Wall Clock</t>
  </si>
  <si>
    <t>Greg Tran</t>
  </si>
  <si>
    <t>Alliance Big Bands Rubber Bands, 12/Pack</t>
  </si>
  <si>
    <t>Anaheim</t>
  </si>
  <si>
    <t>Ashley Jarboe</t>
  </si>
  <si>
    <t>Olvera Toch</t>
  </si>
  <si>
    <t>Dot Matrix Printer Tape Reel Labels, White, 5000/Box</t>
  </si>
  <si>
    <t>Bevis Round Conference Table Top, X-Base</t>
  </si>
  <si>
    <t>Xerox 216</t>
  </si>
  <si>
    <t>Liz Pelletier</t>
  </si>
  <si>
    <t>Cynthia Arntzen</t>
  </si>
  <si>
    <t>3M Hangers With Command Adhesive</t>
  </si>
  <si>
    <t>Jeremy Farry</t>
  </si>
  <si>
    <t>Frank Preis</t>
  </si>
  <si>
    <t>Ellis Ballard</t>
  </si>
  <si>
    <t>GBC Twin Loop Wire Binding Elements, 9/16" Spine, Black</t>
  </si>
  <si>
    <t>Jennifer Ferguson</t>
  </si>
  <si>
    <t>Sarah Foster</t>
  </si>
  <si>
    <t>Marysville</t>
  </si>
  <si>
    <t>Trudy Glocke</t>
  </si>
  <si>
    <t>Carlos Soltero</t>
  </si>
  <si>
    <t>Charles Crestani</t>
  </si>
  <si>
    <t>Dianna Vittorini</t>
  </si>
  <si>
    <t>Panasonic Kx-TS550</t>
  </si>
  <si>
    <t>Belkin Premiere Surge Master II 8-outlet surge protector</t>
  </si>
  <si>
    <t>Bruce Degenhardt</t>
  </si>
  <si>
    <t>Zuschuss Carroll</t>
  </si>
  <si>
    <t>Salem</t>
  </si>
  <si>
    <t>Xerox 222</t>
  </si>
  <si>
    <t>Melanie Seite</t>
  </si>
  <si>
    <t>Laredo</t>
  </si>
  <si>
    <t>Faber Castell Col-Erase Pencils</t>
  </si>
  <si>
    <t>Microsoft Natural Keyboard Elite</t>
  </si>
  <si>
    <t>Lena Radford</t>
  </si>
  <si>
    <t>Theone Pippenger</t>
  </si>
  <si>
    <t>Chloris Kastensmidt</t>
  </si>
  <si>
    <t>Motorola L804</t>
  </si>
  <si>
    <t>Alan Shonely</t>
  </si>
  <si>
    <t>Eldon Portable Mobile Manager</t>
  </si>
  <si>
    <t>Xerox 1880</t>
  </si>
  <si>
    <t>Andrew Roberts</t>
  </si>
  <si>
    <t>Nona Balk</t>
  </si>
  <si>
    <t>Giulietta Dortch</t>
  </si>
  <si>
    <t>I Need's 3d Hello Kitty Hybrid Silicone Case Cover for HTC One X 4g with 3d Hello Kitty Stylus Pen Green/pink</t>
  </si>
  <si>
    <t>Clytie Kelty</t>
  </si>
  <si>
    <t>Grove City</t>
  </si>
  <si>
    <t>Nat Gilpin</t>
  </si>
  <si>
    <t>Grandstream GXP1160 VoIP phone</t>
  </si>
  <si>
    <t>Christina Anderson</t>
  </si>
  <si>
    <t>Sylvia Foulston</t>
  </si>
  <si>
    <t>Dearborn</t>
  </si>
  <si>
    <t>Fellowes Personal Hanging Folder Files, Navy</t>
  </si>
  <si>
    <t>Meg O'Connel</t>
  </si>
  <si>
    <t>Annie Thurman</t>
  </si>
  <si>
    <t>Belkin F5C206VTEL 6 Outlet Surge</t>
  </si>
  <si>
    <t>Turquoise Lead Holder with Pocket Clip</t>
  </si>
  <si>
    <t>Fred McMath</t>
  </si>
  <si>
    <t>Speck Products Candyshell Flip Case</t>
  </si>
  <si>
    <t>Denny Joy</t>
  </si>
  <si>
    <t>Warner Robins</t>
  </si>
  <si>
    <t>Office Star - Mesh Screen back chair with Vinyl seat</t>
  </si>
  <si>
    <t>Max Engle</t>
  </si>
  <si>
    <t>Ibico Standard Transparent Covers</t>
  </si>
  <si>
    <t>Vallejo</t>
  </si>
  <si>
    <t>Justin Deggeller</t>
  </si>
  <si>
    <t>John Lee</t>
  </si>
  <si>
    <t>Mission Viejo</t>
  </si>
  <si>
    <t>Advantus 10-Drawer Portable Organizer, Chrome Metal Frame, Smoke Drawers</t>
  </si>
  <si>
    <t>Avery 51</t>
  </si>
  <si>
    <t>Sean Christensen</t>
  </si>
  <si>
    <t>Rochester Hills</t>
  </si>
  <si>
    <t>Plainfield</t>
  </si>
  <si>
    <t>Chuck Clark</t>
  </si>
  <si>
    <t>Sierra Vista</t>
  </si>
  <si>
    <t>Belkin 8 Outlet SurgeMaster II Gold Surge Protector with Phone Protection</t>
  </si>
  <si>
    <t>Anthony Rawles</t>
  </si>
  <si>
    <t>Vancouver</t>
  </si>
  <si>
    <t>Steven Roelle</t>
  </si>
  <si>
    <t>Imation 8GB Mini TravelDrive USB 2.0 Flash Drive</t>
  </si>
  <si>
    <t>Craig Reiter</t>
  </si>
  <si>
    <t>Eugene Hildebrand</t>
  </si>
  <si>
    <t>Eldon Mobile Mega Data Cart  Mega Stackable  Add-On Trays</t>
  </si>
  <si>
    <t>Fellowes Neat Ideas Storage Cubes</t>
  </si>
  <si>
    <t>Sibella Parks</t>
  </si>
  <si>
    <t>OIC Binder Clips, Mini, 1/4" Capacity, Black</t>
  </si>
  <si>
    <t>Tiffany House</t>
  </si>
  <si>
    <t>Resi Pölking</t>
  </si>
  <si>
    <t>Cleveland</t>
  </si>
  <si>
    <t>6" Cubicle Wall Clock, Black</t>
  </si>
  <si>
    <t>Rob Beeghly</t>
  </si>
  <si>
    <t>Avery Personal Creations Heavyweight Cards</t>
  </si>
  <si>
    <t>Carol Darley</t>
  </si>
  <si>
    <t>Tyler</t>
  </si>
  <si>
    <t>GBC VeloBinder Manual Binding System</t>
  </si>
  <si>
    <t>Doug Jacobs</t>
  </si>
  <si>
    <t>Tennsco Lockers, Gray</t>
  </si>
  <si>
    <t>Grant Thornton</t>
  </si>
  <si>
    <t>Burlington</t>
  </si>
  <si>
    <t>Michael Chen</t>
  </si>
  <si>
    <t>Ralph Arnett</t>
  </si>
  <si>
    <t>Naresj Patel</t>
  </si>
  <si>
    <t>Waynesboro</t>
  </si>
  <si>
    <t>Alan Barnes</t>
  </si>
  <si>
    <t>Xerox 1967</t>
  </si>
  <si>
    <t>Jesus Ocampo</t>
  </si>
  <si>
    <t>Chester</t>
  </si>
  <si>
    <t>Jay Kimmel</t>
  </si>
  <si>
    <t>Brad Norvell</t>
  </si>
  <si>
    <t>Cary</t>
  </si>
  <si>
    <t>Sony 16GB Class 10 Micro SDHC R40 Memory Card</t>
  </si>
  <si>
    <t>David Philippe</t>
  </si>
  <si>
    <t>O'Sullivan Living Dimensions 5-Shelf Bookcases</t>
  </si>
  <si>
    <t>Sanyo 2.5 Cubic Foot Mid-Size Office Refrigerators</t>
  </si>
  <si>
    <t>Howard Miller 13-3/4" Diameter Brushed Chrome Round Wall Clock</t>
  </si>
  <si>
    <t>Wilson Jones Leather-Like Binders with DublLock Round Rings</t>
  </si>
  <si>
    <t>SanDisk Ultra 32 GB MicroSDHC Class 10 Memory Card</t>
  </si>
  <si>
    <t>Canon Image Class D660 Copier</t>
  </si>
  <si>
    <t>Premier Elliptical Ring Binder, Black</t>
  </si>
  <si>
    <t>Electrix Architect's Clamp-On Swing Arm Lamp, Black</t>
  </si>
  <si>
    <t>GBC Clear Cover, 8-1/2 x 11, unpunched, 25 covers per pack</t>
  </si>
  <si>
    <t>Premium Writing Pencils, Soft, #2 by Central Association for the Blind</t>
  </si>
  <si>
    <t>Artistic Insta-Plaque</t>
  </si>
  <si>
    <t>OIC Colored Binder Clips, Assorted Sizes</t>
  </si>
  <si>
    <t>Hon Every-Day Series Multi-Task Chairs</t>
  </si>
  <si>
    <t>Wilson Jones Active Use Binders</t>
  </si>
  <si>
    <t>Strathmore #10 Envelopes, Ultimate White</t>
  </si>
  <si>
    <t>GBC ProClick 150 Presentation Binding System</t>
  </si>
  <si>
    <t>Acco Pressboard Covers with Storage Hooks, 9 1/2" x 11", Executive Red</t>
  </si>
  <si>
    <t>Mitel 5320 IP Phone VoIP phone</t>
  </si>
  <si>
    <t>Avery 4027 File Folder Labels for Dot Matrix Printers, 5000 Labels per Box, White</t>
  </si>
  <si>
    <t>Boston Heavy-Duty Trimline Electric Pencil Sharpeners</t>
  </si>
  <si>
    <t>Canon PC1080F Personal Copier</t>
  </si>
  <si>
    <t>Xerox 1958</t>
  </si>
  <si>
    <t>GBC Premium Transparent Covers with Diagonal Lined Pattern</t>
  </si>
  <si>
    <t>DMI Arturo Collection Mission-style Design Wood Chair</t>
  </si>
  <si>
    <t>Fellowes Basic Home/Office Series Surge Protectors</t>
  </si>
  <si>
    <t>GBC DocuBind P400 Electric Binding System</t>
  </si>
  <si>
    <t>Sanford Colorific Colored Pencils, 12/Box</t>
  </si>
  <si>
    <t>Woodgrain Magazine Files by Perma</t>
  </si>
  <si>
    <t>White Dual Perf Computer Printout Paper, 2700 Sheets, 1 Part, Heavyweight, 20 lbs., 14 7/8 x 11</t>
  </si>
  <si>
    <t>Fellowes Strictly Business Drawer File, Letter/Legal Size</t>
  </si>
  <si>
    <t>LF Elite 3D Dazzle Designer Hard Case Cover, Lf Stylus Pen and Wiper For Apple Iphone 5c Mini Lite</t>
  </si>
  <si>
    <t>Xerox 1943</t>
  </si>
  <si>
    <t>Avery Printable Repositionable Plastic Tabs</t>
  </si>
  <si>
    <t>Avery Binding System Hidden Tab Executive Style Index Sets</t>
  </si>
  <si>
    <t>#10-4 1/8" x 9 1/2" Premium Diagonal Seam Envelopes</t>
  </si>
  <si>
    <t>Rediform S.O.S. Phone Message Books</t>
  </si>
  <si>
    <t>Avery 509</t>
  </si>
  <si>
    <t>Nortel Meridian M3904 Professional Digital phone</t>
  </si>
  <si>
    <t>Xerox 1921</t>
  </si>
  <si>
    <t>i.Sound Portable Power - 8000 mAh</t>
  </si>
  <si>
    <t>Eldon Gobal File Keepers</t>
  </si>
  <si>
    <t>Logitech Media Keyboard K200</t>
  </si>
  <si>
    <t>Newell Chalk Holder</t>
  </si>
  <si>
    <t>Belkin F9H710-06 7 Outlet SurgeMaster Surge Protector</t>
  </si>
  <si>
    <t>Ampad Gold Fibre Wirebound Steno Books, 6" x 9", Gregg Ruled</t>
  </si>
  <si>
    <t>Tennsco Single-Tier Lockers</t>
  </si>
  <si>
    <t>Coloredge Poster Frame</t>
  </si>
  <si>
    <t>Wilson Jones “Snap” Scratch Pad Binder Tool for Ring Binders</t>
  </si>
  <si>
    <t>Hon 4070 Series Pagoda Armless Upholstered Stacking Chairs</t>
  </si>
  <si>
    <t>Avery Trapezoid Ring Binder, 3" Capacity, Black, 1040 sheets</t>
  </si>
  <si>
    <t>Premium Transparent Presentation Covers by GBC</t>
  </si>
  <si>
    <t>Cisco SPA301</t>
  </si>
  <si>
    <t>Fellowes Bankers Box Recycled Super Stor/Drawer</t>
  </si>
  <si>
    <t>Eldon Cleatmat Plus Chair Mats for High Pile Carpets</t>
  </si>
  <si>
    <t>Mini 13-1/2 Capacity Data Binder Rack, Pearl</t>
  </si>
  <si>
    <t>Great White Multi-Use Recycled Paper (20Lb. and 84 Bright)</t>
  </si>
  <si>
    <t>Newell 324</t>
  </si>
  <si>
    <t>Hunt PowerHouse Electric Pencil Sharpener, Blue</t>
  </si>
  <si>
    <t>Sanford Uni-Blazer View Highlighters, Chisel Tip, Yellow</t>
  </si>
  <si>
    <t>Angle-D Ring Binders</t>
  </si>
  <si>
    <t>Martin-Yale Premier Letter Opener</t>
  </si>
  <si>
    <t>Adtran 1202752G1</t>
  </si>
  <si>
    <t>GBC Standard Therm-A-Bind Covers</t>
  </si>
  <si>
    <t>Avery Heavy-Duty EZD  Binder With Locking Rings</t>
  </si>
  <si>
    <t>Global Geo Office Task Chair, Gray</t>
  </si>
  <si>
    <t>PureGear Roll-On Screen Protector</t>
  </si>
  <si>
    <t>Deluxe Rollaway Locking File with Drawer</t>
  </si>
  <si>
    <t>GBC Prestige Therm-A-Bind Covers</t>
  </si>
  <si>
    <t>Newell 314</t>
  </si>
  <si>
    <t>Xerox 1894</t>
  </si>
  <si>
    <t>Jabra BIZ 2300 Duo QD Duo Corded Headset</t>
  </si>
  <si>
    <t>Xerox 205</t>
  </si>
  <si>
    <t>Recycled Eldon Regeneration Jumbo File</t>
  </si>
  <si>
    <t>Avery Premier Heavy-Duty Binder with Round Locking Rings</t>
  </si>
  <si>
    <t>Wilson Jones Hanging View Binder, White, 1"</t>
  </si>
  <si>
    <t>Bush Advantage Collection Round Conference Table</t>
  </si>
  <si>
    <t>iHome FM Clock Radio with Lightning Dock</t>
  </si>
  <si>
    <t>Cardinal Slant-D Ring Binder, Heavy Gauge Vinyl</t>
  </si>
  <si>
    <t>Xerox 1987</t>
  </si>
  <si>
    <t>AT&amp;T CL83451 4-Handset Telephone</t>
  </si>
  <si>
    <t>50 Colored Long Pencils</t>
  </si>
  <si>
    <t>Cardinal Hold-It CD Pocket</t>
  </si>
  <si>
    <t>Fellowes Premier Superior Surge Suppressor, 10-Outlet, With Phone and Remote</t>
  </si>
  <si>
    <t>Belkin QODE FastFit Bluetooth Keyboard</t>
  </si>
  <si>
    <t>Insertable Tab Post Binder Dividers</t>
  </si>
  <si>
    <t>Global Leather Task Chair, Black</t>
  </si>
  <si>
    <t>Cardinal Poly Pocket Divider Pockets for Ring Binders</t>
  </si>
  <si>
    <t>Recycled Desk Saver Line "While You Were Out" Book, 5 1/2" X 4"</t>
  </si>
  <si>
    <t>OIC Bulk Pack Metal Binder Clips</t>
  </si>
  <si>
    <t>9-3/4 Diameter Round Wall Clock</t>
  </si>
  <si>
    <t>Eldon ClusterMat Chair Mat with Cordless Antistatic Protection</t>
  </si>
  <si>
    <t>Bulldog Vacuum Base Pencil Sharpener</t>
  </si>
  <si>
    <t>Fellowes PB500 Electric Punch Plastic Comb Binding Machine with Manual Bind</t>
  </si>
  <si>
    <t>Novimex Turbo Task Chair</t>
  </si>
  <si>
    <t>Magnifier Swing Arm Lamp</t>
  </si>
  <si>
    <t>Howard Miller 14-1/2" Diameter Chrome Round Wall Clock</t>
  </si>
  <si>
    <t>Sabrent 4-Port USB 2.0 Hub</t>
  </si>
  <si>
    <t>Storex Flexible Poly Binders with Double Pockets</t>
  </si>
  <si>
    <t>Belkin Grip Candy Sheer Case / Cover for iPhone 5 and 5S</t>
  </si>
  <si>
    <t>Eldon Simplefile Box Office</t>
  </si>
  <si>
    <t>Sanford Colorific Eraseable Coloring Pencils, 12 Count</t>
  </si>
  <si>
    <t>BOSTON Model 1800 Electric Pencil Sharpeners, Putty/Woodgrain</t>
  </si>
  <si>
    <t>Avery 519</t>
  </si>
  <si>
    <t>Redi-Strip #10 Envelopes, 4 1/8 x 9 1/2</t>
  </si>
  <si>
    <t>Advantus SlideClip Paper Clips</t>
  </si>
  <si>
    <t>Anker 36W 4-Port USB Wall Charger Travel Power Adapter for iPhone 5s 5c 5</t>
  </si>
  <si>
    <t>Acco Six-Outlet Power Strip, 4' Cord Length</t>
  </si>
  <si>
    <t>Self-Adhesive Removable Labels</t>
  </si>
  <si>
    <t>Logitech K350 2.4Ghz Wireless Keyboard</t>
  </si>
  <si>
    <t>Adams Phone Message Book, 200 Message Capacity, 8 1/16” x 11”</t>
  </si>
  <si>
    <t>Avery Hidden Tab Dividers for Binding Systems</t>
  </si>
  <si>
    <t>Luxo Professional Magnifying Clamp-On Fluorescent Lamps</t>
  </si>
  <si>
    <t>Avery Poly Binder Pockets</t>
  </si>
  <si>
    <t>Tuf-Vin Binders</t>
  </si>
  <si>
    <t>Angle-D Binders with Locking Rings, Label Holders</t>
  </si>
  <si>
    <t>Adams Write n' Stick Phone Message Book, 11" X 5 1/4", 200 Messages</t>
  </si>
  <si>
    <t>Hoover Portapower Portable Vacuum</t>
  </si>
  <si>
    <t>Xerox 1913</t>
  </si>
  <si>
    <t>Newell 317</t>
  </si>
  <si>
    <t>Contico 72"H Heavy-Duty Storage System</t>
  </si>
  <si>
    <t>Verbatim 25 GB 6x Blu-ray Single Layer Recordable Disc, 1/Pack</t>
  </si>
  <si>
    <t>Eaton Premium Continuous-Feed Paper, 25% Cotton, Letter Size, White, 1000 Shts/Box</t>
  </si>
  <si>
    <t>Bush Andora Bookcase, Maple/Graphite Gray Finish</t>
  </si>
  <si>
    <t>Chromcraft Rectangular Conference Tables</t>
  </si>
  <si>
    <t>Acco Pressboard Covers with Storage Hooks, 14 7/8" x 11", Executive Red</t>
  </si>
  <si>
    <t>GBC Prepunched Paper, 19-Hole, for Binding Systems, 24-lb</t>
  </si>
  <si>
    <t>Trav-L-File Heavy-Duty Shuttle II, Black</t>
  </si>
  <si>
    <t>Wilson Jones International Size A4 Ring Binders</t>
  </si>
  <si>
    <t>Personal Creations Ink Jet Cards and Labels</t>
  </si>
  <si>
    <t>Dixon Prang Watercolor Pencils, 10-Color Set with Brush</t>
  </si>
  <si>
    <t>Presstex Flexible Ring Binders</t>
  </si>
  <si>
    <t>Tuff Stuff Recycled Round Ring Binders</t>
  </si>
  <si>
    <t>GBC Wire Binding Strips</t>
  </si>
  <si>
    <t>Global Ergonomic Managers Chair</t>
  </si>
  <si>
    <t>Avery 493</t>
  </si>
  <si>
    <t>Binney &amp; Smith inkTank Erasable Desk Highlighter, Chisel Tip, Yellow, 12/Box</t>
  </si>
  <si>
    <t>Bagged Rubber Bands</t>
  </si>
  <si>
    <t>C-Line Cubicle Keepers Polyproplyene Holder With Velcro Backings</t>
  </si>
  <si>
    <t>Jabra SPEAK 410</t>
  </si>
  <si>
    <t>Newell 345</t>
  </si>
  <si>
    <t>Personal Filing Tote with Lid, Black/Gray</t>
  </si>
  <si>
    <t>Xerox 1960</t>
  </si>
  <si>
    <t>Master Caster Door Stop, Brown</t>
  </si>
  <si>
    <t>Martin Yale Chadless Opener Electric Letter Opener</t>
  </si>
  <si>
    <t>Tenex Personal Project File with Scoop Front Design, Black</t>
  </si>
  <si>
    <t>Eureka The Boss Plus 12-Amp Hard Box Upright Vacuum, Red</t>
  </si>
  <si>
    <t>Xerox 1912</t>
  </si>
  <si>
    <t>Eldon Base for stackable storage shelf, platinum</t>
  </si>
  <si>
    <t>Novimex High-Tech Fabric Mesh Task Chair</t>
  </si>
  <si>
    <t>Avaya 5420 Digital phone</t>
  </si>
  <si>
    <t>Fellowes Super Stor/Drawer</t>
  </si>
  <si>
    <t>Newell 344</t>
  </si>
  <si>
    <t>Newell 342</t>
  </si>
  <si>
    <t>Mophie Juice Pack Helium for iPhone</t>
  </si>
  <si>
    <t>Imation Secure+ Hardware Encrypted USB 2.0 Flash Drive; 16GB</t>
  </si>
  <si>
    <t>SanDisk Cruzer 32 GB USB Flash Drive</t>
  </si>
  <si>
    <t>Logitech M510 Wireless Mouse</t>
  </si>
  <si>
    <t>Hon Practical Foundations 30 x 60 Training Table, Light Gray/Charcoal</t>
  </si>
  <si>
    <t>Tripp Lite TLP810NET Broadband Surge for Modem/Fax</t>
  </si>
  <si>
    <t>Xerox 220</t>
  </si>
  <si>
    <t>Avery Hi-Liter EverBold Pen Style Fluorescent Highlighters, 4/Pack</t>
  </si>
  <si>
    <t>Alphabetical Labels for Top Tab Filing</t>
  </si>
  <si>
    <t>Personal File Boxes with Fold-Down Carry Handle</t>
  </si>
  <si>
    <t>Plantronics Cordless Phone Headset with In-line Volume - M214C</t>
  </si>
  <si>
    <t>Panasonic KX-TG9471B</t>
  </si>
  <si>
    <t>Wirebound Message Books, Two 4 1/4" x 5" Forms per Page</t>
  </si>
  <si>
    <t>3M Office Air Cleaner</t>
  </si>
  <si>
    <t>Holmes Replacement Filter for HEPA Air Cleaner, Very Large Room, HEPA Filter</t>
  </si>
  <si>
    <t>Global Push Button Manager's Chair, Indigo</t>
  </si>
  <si>
    <t>File Shuttle II and Handi-File, Black</t>
  </si>
  <si>
    <t>Xerox 1972</t>
  </si>
  <si>
    <t>Crate-A-Files</t>
  </si>
  <si>
    <t>Vinyl Sectional Post Binders</t>
  </si>
  <si>
    <t>Honeywell Enviracaire Portable HEPA Air Cleaner for up to 10 x 16 Room</t>
  </si>
  <si>
    <t>Stanley Bostitch Contemporary Electric Pencil Sharpeners</t>
  </si>
  <si>
    <t>Southworth 100% Résumé Paper, 24lb.</t>
  </si>
  <si>
    <t>Round Specialty Laser Printer Labels</t>
  </si>
  <si>
    <t>Vinyl Coated Wire Paper Clips in Organizer Box, 800/Box</t>
  </si>
  <si>
    <t>GBC DocuBind 300 Electric Binding Machine</t>
  </si>
  <si>
    <t>Global Commerce Series High-Back Swivel/Tilt Chairs</t>
  </si>
  <si>
    <t>KLD Oscar II Style Snap-on Ultra Thin Side Flip Synthetic Leather Cover Case for HTC One HTC M7</t>
  </si>
  <si>
    <t>ClearOne Communications CHAT 70 OC Speaker Phone</t>
  </si>
  <si>
    <t>Sony 32GB Class 10 Micro SDHC R40 Memory Card</t>
  </si>
  <si>
    <t>Fellowes Bankers Box Staxonsteel Drawer File/Stacking System</t>
  </si>
  <si>
    <t>Storex DuraTech Recycled Plastic Frosted Binders</t>
  </si>
  <si>
    <t>KeyTronic 6101 Series - Keyboard - Black</t>
  </si>
  <si>
    <t>Logitech LS21 Speaker System - PC Multimedia - 2.1-CH - Wired</t>
  </si>
  <si>
    <t>Microsoft Arc Touch Mouse</t>
  </si>
  <si>
    <t>Global Value Steno Chair, Gray</t>
  </si>
  <si>
    <t>GBC Instant Index System for Binding Systems</t>
  </si>
  <si>
    <t>Avery Recycled Flexi-View Covers for Binding Systems</t>
  </si>
  <si>
    <t>Logitech Wireless Headset h800</t>
  </si>
  <si>
    <t>Boston 1645 Deluxe Heavier-Duty Electric Pencil Sharpener</t>
  </si>
  <si>
    <t>Eldon Fold 'N Roll Cart System</t>
  </si>
  <si>
    <t>Xerox 191</t>
  </si>
  <si>
    <t>Xblue XB-1670-86 X16 Small Office Telephone - Titanium</t>
  </si>
  <si>
    <t>File Shuttle I and Handi-File</t>
  </si>
  <si>
    <t>Xerox 1993</t>
  </si>
  <si>
    <t>O'Sullivan 4-Shelf Bookcase in Odessa Pine</t>
  </si>
  <si>
    <t>Newell 350</t>
  </si>
  <si>
    <t>Eldon Expressions Desk Accessory, Wood Photo Frame, Mahogany</t>
  </si>
  <si>
    <t>netTALK DUO VoIP Telephone Service</t>
  </si>
  <si>
    <t>Crayola Colored Pencils</t>
  </si>
  <si>
    <t>Boston School Pro Electric Pencil Sharpener, 1670</t>
  </si>
  <si>
    <t>Newell 322</t>
  </si>
  <si>
    <t>Eldon Expressions Desk Accessory, Wood Pencil Holder, Oak</t>
  </si>
  <si>
    <t>Newell 341</t>
  </si>
  <si>
    <t>Wilson Jones Custom Binder Spines &amp; Labels</t>
  </si>
  <si>
    <t>Konftel 250 Conference phone - Charcoal black</t>
  </si>
  <si>
    <t>Acme 10" Easy Grip Assistive Scissors</t>
  </si>
  <si>
    <t>Logitech P710e Mobile Speakerphone</t>
  </si>
  <si>
    <t>Xerox 1974</t>
  </si>
  <si>
    <t>Rogers Deluxe File Chest</t>
  </si>
  <si>
    <t>Deflect-o DuraMat Lighweight, Studded, Beveled Mat for Low Pile Carpeting</t>
  </si>
  <si>
    <t>Swingline SM12-08 MicroCut Jam Free Shredder</t>
  </si>
  <si>
    <t>XtraLife ClearVue Slant-D Ring Binders by Cardinal</t>
  </si>
  <si>
    <t>Bush Westfield Collection Bookcases, Medium Cherry Finish</t>
  </si>
  <si>
    <t>Tyvek  Top-Opening Peel &amp; Seel Envelopes, Plain White</t>
  </si>
  <si>
    <t>Acco 7-Outlet Masterpiece Power Center, Wihtout Fax/Phone Line Protection</t>
  </si>
  <si>
    <t>Avery Durable Plastic 1" Binders</t>
  </si>
  <si>
    <t>Eureka Disposable Bags for Sanitaire Vibra Groomer I Upright Vac</t>
  </si>
  <si>
    <t>DAX Metal Frame, Desktop, Stepped-Edge</t>
  </si>
  <si>
    <t>Plastic Binding Combs</t>
  </si>
  <si>
    <t>Xerox 232</t>
  </si>
  <si>
    <t>Motorola HK250 Universal Bluetooth Headset</t>
  </si>
  <si>
    <t>Nokia Lumia 521 (T-Mobile)</t>
  </si>
  <si>
    <t>Bevis 36 x 72 Conference Tables</t>
  </si>
  <si>
    <t>Avery 480</t>
  </si>
  <si>
    <t>Xerox 225</t>
  </si>
  <si>
    <t>Adams Telephone Message Book W/Dividers/Space For Phone Numbers, 5 1/4"X8 1/2", 200/Messages</t>
  </si>
  <si>
    <t>Deflect-O Glasstique Clear Desk Accessories</t>
  </si>
  <si>
    <t>Global Deluxe High-Back Manager's Chair</t>
  </si>
  <si>
    <t>JBL Micro Wireless Portable Bluetooth Speaker</t>
  </si>
  <si>
    <t>Lumber Crayons</t>
  </si>
  <si>
    <t>Square Credit Card Reader</t>
  </si>
  <si>
    <t>Xerox 223</t>
  </si>
  <si>
    <t>Telephone Message Books with Fax/Mobile Section, 5 1/2" x 3 3/16"</t>
  </si>
  <si>
    <t>Colored Envelopes</t>
  </si>
  <si>
    <t>Acme Value Line Scissors</t>
  </si>
  <si>
    <t>Safco Industrial Shelving</t>
  </si>
  <si>
    <t>Avery Address/Shipping Labels for Typewriters, 4" x 2"</t>
  </si>
  <si>
    <t>Avery 520</t>
  </si>
  <si>
    <t>Memorex Mini Travel Drive 16 GB USB 2.0 Flash Drive</t>
  </si>
  <si>
    <t>Verbatim 25 GB 6x Blu-ray Single Layer Recordable Disc, 25/Pack</t>
  </si>
  <si>
    <t>Xerox 1881</t>
  </si>
  <si>
    <t>AT&amp;T TR1909W</t>
  </si>
  <si>
    <t>Southworth 25% Cotton Linen-Finish Paper &amp; Envelopes</t>
  </si>
  <si>
    <t>Kensington 7 Outlet MasterPiece HOMEOFFICE Power Control Center</t>
  </si>
  <si>
    <t>Jet-Pak Recycled Peel 'N' Seal Padded Mailers</t>
  </si>
  <si>
    <t>Situations Contoured Folding Chairs, 4/Set</t>
  </si>
  <si>
    <t>White Envelopes, White Envelopes with Clear Poly Window</t>
  </si>
  <si>
    <t>GBC Linen Binding Covers</t>
  </si>
  <si>
    <t>Wirebound Message Book, 4 per Page</t>
  </si>
  <si>
    <t>Acco 3-Hole Punch</t>
  </si>
  <si>
    <t>LG Electronics Tone+ HBS-730 Bluetooth Headset</t>
  </si>
  <si>
    <t>Prang Colored Pencils</t>
  </si>
  <si>
    <t>Panasonic KX-TG6844B Expandable Digital Cordless Telephone</t>
  </si>
  <si>
    <t>Acme Tagit Stainless Steel Antibacterial Scissors</t>
  </si>
  <si>
    <t>Imation Bio 8GB USB Flash Drive Imation Corp</t>
  </si>
  <si>
    <t>Premier Automatic Letter Opener</t>
  </si>
  <si>
    <t>Eldon Expressions Wood and Plastic Desk Accessories, Cherry Wood</t>
  </si>
  <si>
    <t>Longer-Life Soft White Bulbs</t>
  </si>
  <si>
    <t>Xerox 1930</t>
  </si>
  <si>
    <t>GE 2-Jack Phone Line Splitter</t>
  </si>
  <si>
    <t>Eldon 200 Class Desk Accessories</t>
  </si>
  <si>
    <t>Lexmark MX611dhe Monochrome Laser Printer</t>
  </si>
  <si>
    <t>Adjustable Depth Letter/Legal Cart</t>
  </si>
  <si>
    <t>Tenex "The Solids" Textured Chair Mats</t>
  </si>
  <si>
    <t>Eldon 200 Class Desk Accessories, Burgundy</t>
  </si>
  <si>
    <t>Square Ring Data Binders, Rigid 75 Pt. Covers, 11" x 14-7/8"</t>
  </si>
  <si>
    <t>Regeneration Desk Collection</t>
  </si>
  <si>
    <t>Samsung Galaxy Note 3</t>
  </si>
  <si>
    <t>Kensington 6 Outlet Guardian Standard Surge Protector</t>
  </si>
  <si>
    <t>Laminate Occasional Tables</t>
  </si>
  <si>
    <t>Newell 327</t>
  </si>
  <si>
    <t>Xerox 1995</t>
  </si>
  <si>
    <t>Epson WorkForce WF-2530 All-in-One Printer, Copier Scanner</t>
  </si>
  <si>
    <t>Aastra 57i VoIP phone</t>
  </si>
  <si>
    <t>Electrix 20W Halogen Replacement Bulb for Zoom-In Desk Lamp</t>
  </si>
  <si>
    <t>Safco Commercial Shelving</t>
  </si>
  <si>
    <t>Bose SoundLink Bluetooth Speaker</t>
  </si>
  <si>
    <t>Chromcraft Bull-Nose Wood Round Conference Table Top, Wood Base</t>
  </si>
  <si>
    <t>Memorex Mini Travel Drive 8 GB USB 2.0 Flash Drive</t>
  </si>
  <si>
    <t>Xerox 1883</t>
  </si>
  <si>
    <t>Sharp AL-1530CS Digital Copier</t>
  </si>
  <si>
    <t>Honeywell Enviracaire Portable HEPA Air Cleaner for 17' x 22' Room</t>
  </si>
  <si>
    <t>Contract Clock, 14", Brown</t>
  </si>
  <si>
    <t>Safco Steel Mobile File Cart</t>
  </si>
  <si>
    <t>Office Impressions End Table, 20-1/2"H x 24"W x 20"D</t>
  </si>
  <si>
    <t>Tenex Chairmats For Use With Carpeted Floors</t>
  </si>
  <si>
    <t>Advantus Push Pins</t>
  </si>
  <si>
    <t>Cisco SPA525G2 IP Phone - Wireless</t>
  </si>
  <si>
    <t>Hewlett Packard LaserJet 3310 Copier</t>
  </si>
  <si>
    <t>Eldon Wave Desk Accessories</t>
  </si>
  <si>
    <t>BoxOffice By Design Rectangular and Half-Moon Meeting Room Tables</t>
  </si>
  <si>
    <t>Bush Advantage Collection Racetrack Conference Table</t>
  </si>
  <si>
    <t>GE 30524EE4</t>
  </si>
  <si>
    <t>Post-it “Important Message” Note Pad, Neon Colors, 50 Sheets/Pad</t>
  </si>
  <si>
    <t>Xerox 21</t>
  </si>
  <si>
    <t>GBC VeloBinder Electric Binding Machine</t>
  </si>
  <si>
    <t>NETGEAR N750 Dual Band Wi-Fi Gigabit Router</t>
  </si>
  <si>
    <t>Space Solutions Commercial Steel Shelving</t>
  </si>
  <si>
    <t>Recycled Interoffice Envelopes with String and Button Closure, 10 x 13</t>
  </si>
  <si>
    <t>Binney &amp; Smith Crayola Metallic Crayons, 16-Color Pack</t>
  </si>
  <si>
    <t>Cisco SPA 501G IP Phone</t>
  </si>
  <si>
    <t>Snap-A-Way Black Print Carbonless Ruled Speed Letter, Triplicate</t>
  </si>
  <si>
    <t>Wilson Jones Century Plastic Molded Ring Binders</t>
  </si>
  <si>
    <t>Sony Micro Vault Click 16 GB USB 2.0 Flash Drive</t>
  </si>
  <si>
    <t>Deflect-o EconoMat Studded, No Bevel Mat for Low Pile Carpeting</t>
  </si>
  <si>
    <t>Sony Micro Vault Click 8 GB USB 2.0 Flash Drive</t>
  </si>
  <si>
    <t>Plantronics HL10 Handset Lifter</t>
  </si>
  <si>
    <t>Master Giant Foot Doorstop, Safety Yellow</t>
  </si>
  <si>
    <t>Tripp Lite Isotel 8 Ultra 8 Outlet Metal Surge</t>
  </si>
  <si>
    <t>Hon Deluxe Fabric Upholstered Stacking Chairs, Rounded Back</t>
  </si>
  <si>
    <t>KI Conference Tables</t>
  </si>
  <si>
    <t>Acme Rosewood Handle Letter Opener</t>
  </si>
  <si>
    <t>Holmes Odor Grabber</t>
  </si>
  <si>
    <t>NETGEAR AC1750 Dual Band Gigabit Smart WiFi Router</t>
  </si>
  <si>
    <t>Global Deluxe Steno Chair</t>
  </si>
  <si>
    <t>Letter Size Cart</t>
  </si>
  <si>
    <t>#10 Gummed Flap White Envelopes, 100/Box</t>
  </si>
  <si>
    <t>Howard Miller 11-1/2" Diameter Grantwood Wall Clock</t>
  </si>
  <si>
    <t>Newell 311</t>
  </si>
  <si>
    <t>Avery 516</t>
  </si>
  <si>
    <t>DAX Value U-Channel Document Frames, Easel Back</t>
  </si>
  <si>
    <t>Avery 490</t>
  </si>
  <si>
    <t>2300 Heavy-Duty Transfer File Systems by Perma</t>
  </si>
  <si>
    <t>Universal Premium White Copier/Laser Paper (20Lb. and 87 Bright)</t>
  </si>
  <si>
    <t>Array Parchment Paper, Assorted Colors</t>
  </si>
  <si>
    <t>Xerox 1939</t>
  </si>
  <si>
    <t>Airmail Envelopes</t>
  </si>
  <si>
    <t>Decoflex Hanging Personal Folder File, Blue</t>
  </si>
  <si>
    <t>Xerox 1916</t>
  </si>
  <si>
    <t>Eureka Sanitaire  Commercial Upright</t>
  </si>
  <si>
    <t>Ibico Laser Imprintable Binding System Covers</t>
  </si>
  <si>
    <t>Xerox 1908</t>
  </si>
  <si>
    <t>BIC Brite Liner Highlighters, Chisel Tip</t>
  </si>
  <si>
    <t>Xerox 1911</t>
  </si>
  <si>
    <t>Wirebound Message Books, 5-1/2 x 4 Forms, 2 or 4 Forms per Page</t>
  </si>
  <si>
    <t>Safco Industrial Wire Shelving System</t>
  </si>
  <si>
    <t>Adams Telephone Message Book w/Frequently-Called Numbers Space, 400 Messages per Book</t>
  </si>
  <si>
    <t>Xerox 1999</t>
  </si>
  <si>
    <t>Deflect-o SuperTray Unbreakable Stackable Tray, Letter, Black</t>
  </si>
  <si>
    <t>Adams Phone Message Book, Professional, 400 Message Capacity, 5 3/6” x 11”</t>
  </si>
  <si>
    <t>Tenex File Box, Personal Filing Tote with Lid, Black</t>
  </si>
  <si>
    <t>12-1/2 Diameter Round Wall Clock</t>
  </si>
  <si>
    <t>Eureka The Boss Cordless Rechargeable Stick Vac</t>
  </si>
  <si>
    <t>Dana Halogen Swing-Arm Architect Lamp</t>
  </si>
  <si>
    <t>Self-Adhesive Address Labels for Typewriters by Universal</t>
  </si>
  <si>
    <t>Canon Color ImageCLASS MF8580Cdw Wireless Laser All-In-One Printer, Copier, Scanner</t>
  </si>
  <si>
    <t>Southworth Structures Collection</t>
  </si>
  <si>
    <t>Avery 489</t>
  </si>
  <si>
    <t>Floodlight Indoor Halogen Bulbs, 1 Bulb per Pack, 60 Watts</t>
  </si>
  <si>
    <t>Bretford Rectangular Conference Table Tops</t>
  </si>
  <si>
    <t>Avery 511</t>
  </si>
  <si>
    <t>Xerox 1898</t>
  </si>
  <si>
    <t>C-Line Peel &amp; Stick Add-On Filing Pockets, 8-3/4 x 5-1/8, 10/Pack</t>
  </si>
  <si>
    <t>Cisco 9971 IP Video Phone Charcoal</t>
  </si>
  <si>
    <t>Logitech Wireless Gaming Headset G930</t>
  </si>
  <si>
    <t>AT&amp;T 841000 Phone</t>
  </si>
  <si>
    <t>Xerox WorkCentre 6505DN Laser Multifunction Printer</t>
  </si>
  <si>
    <t>Advantus Rolling Storage Box</t>
  </si>
  <si>
    <t>Telescoping Adjustable Floor Lamp</t>
  </si>
  <si>
    <t>Cubify CubeX 3D Printer Triple Head Print</t>
  </si>
  <si>
    <t>Imation USB 2.0 Swivel Flash Drive USB flash drive - 4 GB - Pink</t>
  </si>
  <si>
    <t>Sauder Mission Library with Doors, Fruitwood Finish</t>
  </si>
  <si>
    <t>Rogers Handheld Barrel Pencil Sharpener</t>
  </si>
  <si>
    <t>White Business Envelopes with Contemporary Seam, Recycled White Business Envelopes</t>
  </si>
  <si>
    <t>Acme Stainless Steel Office Snips</t>
  </si>
  <si>
    <t>Hon Multipurpose Stacking Arm Chairs</t>
  </si>
  <si>
    <t>Bravo II Megaboss 12-Amp Hard Body Upright, Replacement Belts, 2 Belts per Pack</t>
  </si>
  <si>
    <t>Order ID</t>
  </si>
  <si>
    <t>Chairs</t>
  </si>
  <si>
    <t>Storage</t>
  </si>
  <si>
    <t>Furnishings</t>
  </si>
  <si>
    <t>Art</t>
  </si>
  <si>
    <t>Phones</t>
  </si>
  <si>
    <t>Binders</t>
  </si>
  <si>
    <t>Accessories</t>
  </si>
  <si>
    <t>Supplies</t>
  </si>
  <si>
    <t>Fasteners</t>
  </si>
  <si>
    <t>Machines</t>
  </si>
  <si>
    <t>Copiers</t>
  </si>
  <si>
    <t>Verbatim 25 GB 6x Blu-ray Single Layer Recordable Disc, 3/Pack</t>
  </si>
  <si>
    <t>Lexmark MarkNet N8150 Wireless Print Server</t>
  </si>
  <si>
    <t>Country</t>
  </si>
  <si>
    <t>CG-12520</t>
  </si>
  <si>
    <t>United States</t>
  </si>
  <si>
    <t>DV-13045</t>
  </si>
  <si>
    <t>SO-20335</t>
  </si>
  <si>
    <t>BH-11710</t>
  </si>
  <si>
    <t>AA-10480</t>
  </si>
  <si>
    <t>IM-15070</t>
  </si>
  <si>
    <t>HP-14815</t>
  </si>
  <si>
    <t>PK-19075</t>
  </si>
  <si>
    <t>AG-10270</t>
  </si>
  <si>
    <t>ZD-21925</t>
  </si>
  <si>
    <t>KB-16585</t>
  </si>
  <si>
    <t>SF-20065</t>
  </si>
  <si>
    <t>EB-13870</t>
  </si>
  <si>
    <t>EH-13945</t>
  </si>
  <si>
    <t>TB-21520</t>
  </si>
  <si>
    <t>MA-17560</t>
  </si>
  <si>
    <t>GH-14485</t>
  </si>
  <si>
    <t>SN-20710</t>
  </si>
  <si>
    <t>LC-16930</t>
  </si>
  <si>
    <t>RA-19885</t>
  </si>
  <si>
    <t>ES-14080</t>
  </si>
  <si>
    <t>ON-18715</t>
  </si>
  <si>
    <t>PO-18865</t>
  </si>
  <si>
    <t>LH-16900</t>
  </si>
  <si>
    <t>DP-13000</t>
  </si>
  <si>
    <t>JM-15265</t>
  </si>
  <si>
    <t>TB-21055</t>
  </si>
  <si>
    <t>KM-16720</t>
  </si>
  <si>
    <t>PS-18970</t>
  </si>
  <si>
    <t>BS-11590</t>
  </si>
  <si>
    <t>KD-16270</t>
  </si>
  <si>
    <t>HM-14980</t>
  </si>
  <si>
    <t>JE-15745</t>
  </si>
  <si>
    <t>KB-16600</t>
  </si>
  <si>
    <t>SC-20770</t>
  </si>
  <si>
    <t>DN-13690</t>
  </si>
  <si>
    <t>JC-16105</t>
  </si>
  <si>
    <t>CS-12400</t>
  </si>
  <si>
    <t>PG-18895</t>
  </si>
  <si>
    <t>GM-14455</t>
  </si>
  <si>
    <t>JS-15685</t>
  </si>
  <si>
    <t>KB-16315</t>
  </si>
  <si>
    <t>RB-19705</t>
  </si>
  <si>
    <t>PN-18775</t>
  </si>
  <si>
    <t>KD-16345</t>
  </si>
  <si>
    <t>ER-13855</t>
  </si>
  <si>
    <t>RB-19465</t>
  </si>
  <si>
    <t>GZ-14470</t>
  </si>
  <si>
    <t>LC-16870</t>
  </si>
  <si>
    <t>JM-15250</t>
  </si>
  <si>
    <t>PA-19060</t>
  </si>
  <si>
    <t>CV-12805</t>
  </si>
  <si>
    <t>CL-12565</t>
  </si>
  <si>
    <t>RC-19960</t>
  </si>
  <si>
    <t>DK-13090</t>
  </si>
  <si>
    <t>GG-14650</t>
  </si>
  <si>
    <t>SC-20725</t>
  </si>
  <si>
    <t>AD-10180</t>
  </si>
  <si>
    <t>PF-19165</t>
  </si>
  <si>
    <t>TS-21610</t>
  </si>
  <si>
    <t>LS-16975</t>
  </si>
  <si>
    <t>DW-13585</t>
  </si>
  <si>
    <t>LC-16885</t>
  </si>
  <si>
    <t>JD-15895</t>
  </si>
  <si>
    <t>SH-19975</t>
  </si>
  <si>
    <t>SG-20080</t>
  </si>
  <si>
    <t>HA-14920</t>
  </si>
  <si>
    <t>MG-17680</t>
  </si>
  <si>
    <t>JE-16165</t>
  </si>
  <si>
    <t>TW-21025</t>
  </si>
  <si>
    <t>SP-20650</t>
  </si>
  <si>
    <t>NK-18490</t>
  </si>
  <si>
    <t>DB-13060</t>
  </si>
  <si>
    <t>NP-18670</t>
  </si>
  <si>
    <t>TT-21070</t>
  </si>
  <si>
    <t>EM-13960</t>
  </si>
  <si>
    <t>RD-19900</t>
  </si>
  <si>
    <t>MJ-17740</t>
  </si>
  <si>
    <t>BM-11140</t>
  </si>
  <si>
    <t>CS-12130</t>
  </si>
  <si>
    <t>JB-15400</t>
  </si>
  <si>
    <t>SJ-20500</t>
  </si>
  <si>
    <t>JK-15640</t>
  </si>
  <si>
    <t>DK-13150</t>
  </si>
  <si>
    <t>RM-19675</t>
  </si>
  <si>
    <t>SK-19990</t>
  </si>
  <si>
    <t>FM-14290</t>
  </si>
  <si>
    <t>AM-10360</t>
  </si>
  <si>
    <t>MP-17470</t>
  </si>
  <si>
    <t>MZ-17515</t>
  </si>
  <si>
    <t>CB-12025</t>
  </si>
  <si>
    <t>VM-21685</t>
  </si>
  <si>
    <t>FH-14365</t>
  </si>
  <si>
    <t>MB-17305</t>
  </si>
  <si>
    <t>BS-11755</t>
  </si>
  <si>
    <t>LC-17140</t>
  </si>
  <si>
    <t>HK-14890</t>
  </si>
  <si>
    <t>LE-16810</t>
  </si>
  <si>
    <t>JH-15985</t>
  </si>
  <si>
    <t>MS-17980</t>
  </si>
  <si>
    <t>VW-21775</t>
  </si>
  <si>
    <t>JH-15910</t>
  </si>
  <si>
    <t>JB-15925</t>
  </si>
  <si>
    <t>DS-13180</t>
  </si>
  <si>
    <t>VD-21670</t>
  </si>
  <si>
    <t>EA-14035</t>
  </si>
  <si>
    <t>DB-13120</t>
  </si>
  <si>
    <t>KL-16645</t>
  </si>
  <si>
    <t>DW-13480</t>
  </si>
  <si>
    <t>LH-17155</t>
  </si>
  <si>
    <t>KC-16540</t>
  </si>
  <si>
    <t>DL-13315</t>
  </si>
  <si>
    <t>DR-12880</t>
  </si>
  <si>
    <t>CC-12670</t>
  </si>
  <si>
    <t>Dl-13600</t>
  </si>
  <si>
    <t>SB-20290</t>
  </si>
  <si>
    <t>RC-19825</t>
  </si>
  <si>
    <t>AH-10210</t>
  </si>
  <si>
    <t>CB-12535</t>
  </si>
  <si>
    <t>CA-12310</t>
  </si>
  <si>
    <t>KH-16690</t>
  </si>
  <si>
    <t>BB-10990</t>
  </si>
  <si>
    <t>AG-10495</t>
  </si>
  <si>
    <t>JO-15280</t>
  </si>
  <si>
    <t>AH-10195</t>
  </si>
  <si>
    <t>NZ-18565</t>
  </si>
  <si>
    <t>KL-16555</t>
  </si>
  <si>
    <t>AS-10225</t>
  </si>
  <si>
    <t>CR-12625</t>
  </si>
  <si>
    <t>SH-20395</t>
  </si>
  <si>
    <t>BP-11185</t>
  </si>
  <si>
    <t>TS-21205</t>
  </si>
  <si>
    <t>AG-10525</t>
  </si>
  <si>
    <t>SP-20860</t>
  </si>
  <si>
    <t>NM-18445</t>
  </si>
  <si>
    <t>FA-14230</t>
  </si>
  <si>
    <t>GK-14620</t>
  </si>
  <si>
    <t>DJ-13510</t>
  </si>
  <si>
    <t>PO-18850</t>
  </si>
  <si>
    <t>JL-15850</t>
  </si>
  <si>
    <t>DB-13615</t>
  </si>
  <si>
    <t>AC-10420</t>
  </si>
  <si>
    <t>CC-12550</t>
  </si>
  <si>
    <t>TD-20995</t>
  </si>
  <si>
    <t>AB-10060</t>
  </si>
  <si>
    <t>JL-15505</t>
  </si>
  <si>
    <t>VB-21745</t>
  </si>
  <si>
    <t>KW-16435</t>
  </si>
  <si>
    <t>JD-16060</t>
  </si>
  <si>
    <t>MK-17905</t>
  </si>
  <si>
    <t>GT-14755</t>
  </si>
  <si>
    <t>AG-10900</t>
  </si>
  <si>
    <t>MM-18280</t>
  </si>
  <si>
    <t>AR-10405</t>
  </si>
  <si>
    <t>RA-19915</t>
  </si>
  <si>
    <t>AS-10285</t>
  </si>
  <si>
    <t>LA-16780</t>
  </si>
  <si>
    <t>DO-13435</t>
  </si>
  <si>
    <t>DK-13225</t>
  </si>
  <si>
    <t>NG-18430</t>
  </si>
  <si>
    <t>MV-18190</t>
  </si>
  <si>
    <t>JG-15115</t>
  </si>
  <si>
    <t>BP-11095</t>
  </si>
  <si>
    <t>VP-21730</t>
  </si>
  <si>
    <t>SS-20140</t>
  </si>
  <si>
    <t>AG-10675</t>
  </si>
  <si>
    <t>LF-17185</t>
  </si>
  <si>
    <t>RF-19840</t>
  </si>
  <si>
    <t>KH-16510</t>
  </si>
  <si>
    <t>KC-16675</t>
  </si>
  <si>
    <t>CJ-12010</t>
  </si>
  <si>
    <t>PB-19150</t>
  </si>
  <si>
    <t>MP-17965</t>
  </si>
  <si>
    <t>NF-18385</t>
  </si>
  <si>
    <t>SD-20485</t>
  </si>
  <si>
    <t>KH-16630</t>
  </si>
  <si>
    <t>RB-19795</t>
  </si>
  <si>
    <t>MK-18160</t>
  </si>
  <si>
    <t>PO-19180</t>
  </si>
  <si>
    <t>BB-11545</t>
  </si>
  <si>
    <t>TB-21595</t>
  </si>
  <si>
    <t>RB-19360</t>
  </si>
  <si>
    <t>EB-13705</t>
  </si>
  <si>
    <t>SC-20095</t>
  </si>
  <si>
    <t>TN-21040</t>
  </si>
  <si>
    <t>JS-15940</t>
  </si>
  <si>
    <t>MH-17785</t>
  </si>
  <si>
    <t>JP-15520</t>
  </si>
  <si>
    <t>JE-15475</t>
  </si>
  <si>
    <t>JG-15805</t>
  </si>
  <si>
    <t>XP-21865</t>
  </si>
  <si>
    <t>EM-14065</t>
  </si>
  <si>
    <t>MT-18070</t>
  </si>
  <si>
    <t>SA-20830</t>
  </si>
  <si>
    <t>CW-11905</t>
  </si>
  <si>
    <t>AJ-10960</t>
  </si>
  <si>
    <t>SS-20590</t>
  </si>
  <si>
    <t>RO-19780</t>
  </si>
  <si>
    <t>MD-17350</t>
  </si>
  <si>
    <t>MY-17380</t>
  </si>
  <si>
    <t>CM-12385</t>
  </si>
  <si>
    <t>LS-17245</t>
  </si>
  <si>
    <t>BN-11515</t>
  </si>
  <si>
    <t>DB-13210</t>
  </si>
  <si>
    <t>MC-17605</t>
  </si>
  <si>
    <t>BD-11605</t>
  </si>
  <si>
    <t>PH-18790</t>
  </si>
  <si>
    <t>MG-18145</t>
  </si>
  <si>
    <t>KB-16240</t>
  </si>
  <si>
    <t>JC-15340</t>
  </si>
  <si>
    <t>RL-19615</t>
  </si>
  <si>
    <t>AA-10375</t>
  </si>
  <si>
    <t>EP-13915</t>
  </si>
  <si>
    <t>DK-12985</t>
  </si>
  <si>
    <t>BD-11500</t>
  </si>
  <si>
    <t>LM-17065</t>
  </si>
  <si>
    <t>AS-10135</t>
  </si>
  <si>
    <t>BD-11320</t>
  </si>
  <si>
    <t>GT-14710</t>
  </si>
  <si>
    <t>AJ-10945</t>
  </si>
  <si>
    <t>OT-18730</t>
  </si>
  <si>
    <t>LP-17080</t>
  </si>
  <si>
    <t>CA-12775</t>
  </si>
  <si>
    <t>JF-15490</t>
  </si>
  <si>
    <t>FP-14320</t>
  </si>
  <si>
    <t>EB-13840</t>
  </si>
  <si>
    <t>JF-15415</t>
  </si>
  <si>
    <t>SF-20200</t>
  </si>
  <si>
    <t>TG-21640</t>
  </si>
  <si>
    <t>CS-11950</t>
  </si>
  <si>
    <t>CC-12145</t>
  </si>
  <si>
    <t>DV-13465</t>
  </si>
  <si>
    <t>BD-11725</t>
  </si>
  <si>
    <t>ZC-21910</t>
  </si>
  <si>
    <t>MS-17830</t>
  </si>
  <si>
    <t>LR-16915</t>
  </si>
  <si>
    <t>TP-21130</t>
  </si>
  <si>
    <t>CK-12205</t>
  </si>
  <si>
    <t>AS-10240</t>
  </si>
  <si>
    <t>AR-10510</t>
  </si>
  <si>
    <t>NB-18655</t>
  </si>
  <si>
    <t>GD-14590</t>
  </si>
  <si>
    <t>CK-12595</t>
  </si>
  <si>
    <t>NG-18355</t>
  </si>
  <si>
    <t>CA-12265</t>
  </si>
  <si>
    <t>SF-20965</t>
  </si>
  <si>
    <t>MO-17800</t>
  </si>
  <si>
    <t>AT-10735</t>
  </si>
  <si>
    <t>FM-14380</t>
  </si>
  <si>
    <t>DJ-13420</t>
  </si>
  <si>
    <t>ME-17725</t>
  </si>
  <si>
    <t>JD-16150</t>
  </si>
  <si>
    <t>JL-15835</t>
  </si>
  <si>
    <t>SC-20305</t>
  </si>
  <si>
    <t>CC-12430</t>
  </si>
  <si>
    <t>AR-10825</t>
  </si>
  <si>
    <t>SR-20740</t>
  </si>
  <si>
    <t>CR-12730</t>
  </si>
  <si>
    <t>EH-14125</t>
  </si>
  <si>
    <t>SP-20545</t>
  </si>
  <si>
    <t>TH-21235</t>
  </si>
  <si>
    <t>RP-19390</t>
  </si>
  <si>
    <t>RB-19570</t>
  </si>
  <si>
    <t>CD-11980</t>
  </si>
  <si>
    <t>DJ-13630</t>
  </si>
  <si>
    <t>GT-14635</t>
  </si>
  <si>
    <t>MC-17845</t>
  </si>
  <si>
    <t>RA-19285</t>
  </si>
  <si>
    <t>NP-18325</t>
  </si>
  <si>
    <t>AB-10165</t>
  </si>
  <si>
    <t>JO-15550</t>
  </si>
  <si>
    <t>JK-15370</t>
  </si>
  <si>
    <t>BN-11470</t>
  </si>
  <si>
    <t>DP-13165</t>
  </si>
  <si>
    <t>Row ID</t>
  </si>
  <si>
    <t>Order Date</t>
  </si>
  <si>
    <t>Ship Date</t>
  </si>
  <si>
    <t>Ship Mode</t>
  </si>
  <si>
    <t>Customer ID</t>
  </si>
  <si>
    <t>Customer Name</t>
  </si>
  <si>
    <t>Category</t>
  </si>
  <si>
    <t>Sub-Category</t>
  </si>
  <si>
    <t>Product Name</t>
  </si>
  <si>
    <t>CA-2011-140004</t>
  </si>
  <si>
    <t>CA-2013-158568</t>
  </si>
  <si>
    <t>CA-2014-140963</t>
  </si>
  <si>
    <t>CA-2013-163755</t>
  </si>
  <si>
    <t>CA-2014-104745</t>
  </si>
  <si>
    <t>CA-2012-131534</t>
  </si>
  <si>
    <t>CA-2014-126382</t>
  </si>
  <si>
    <t>CA-2013-137330</t>
  </si>
  <si>
    <t>CA-2012-129476</t>
  </si>
  <si>
    <t>CA-2014-101945</t>
  </si>
  <si>
    <t>CA-2014-140088</t>
  </si>
  <si>
    <t>CA-2013-115756</t>
  </si>
  <si>
    <t>CA-2014-161018</t>
  </si>
  <si>
    <t>CA-2014-161480</t>
  </si>
  <si>
    <t>CA-2014-117947</t>
  </si>
  <si>
    <t>CA-2014-160514</t>
  </si>
  <si>
    <t>CA-2014-134978</t>
  </si>
  <si>
    <t>CA-2013-128867</t>
  </si>
  <si>
    <t>CA-2012-131457</t>
  </si>
  <si>
    <t>CA-2013-120180</t>
  </si>
  <si>
    <t>CA-2014-163139</t>
  </si>
  <si>
    <t>CA-2013-152156</t>
  </si>
  <si>
    <t>CA-2013-138688</t>
  </si>
  <si>
    <t>US-2012-108966</t>
  </si>
  <si>
    <t>CA-2011-115812</t>
  </si>
  <si>
    <t>CA-2014-114412</t>
  </si>
  <si>
    <t>CA-2013-161389</t>
  </si>
  <si>
    <t>US-2012-118983</t>
  </si>
  <si>
    <t>CA-2011-105893</t>
  </si>
  <si>
    <t>CA-2011-167164</t>
  </si>
  <si>
    <t>CA-2011-143336</t>
  </si>
  <si>
    <t>US-2014-156909</t>
  </si>
  <si>
    <t>CA-2012-106320</t>
  </si>
  <si>
    <t>CA-2013-121755</t>
  </si>
  <si>
    <t>US-2012-150630</t>
  </si>
  <si>
    <t>CA-2014-107727</t>
  </si>
  <si>
    <t>CA-2013-117590</t>
  </si>
  <si>
    <t>CA-2012-117415</t>
  </si>
  <si>
    <t>CA-2014-120999</t>
  </si>
  <si>
    <t>CA-2013-101343</t>
  </si>
  <si>
    <t>CA-2014-139619</t>
  </si>
  <si>
    <t>CA-2013-118255</t>
  </si>
  <si>
    <t>CA-2011-146703</t>
  </si>
  <si>
    <t>CA-2013-169194</t>
  </si>
  <si>
    <t>CA-2012-115742</t>
  </si>
  <si>
    <t>CA-2013-105816</t>
  </si>
  <si>
    <t>CA-2013-111682</t>
  </si>
  <si>
    <t>CA-2012-135545</t>
  </si>
  <si>
    <t>US-2012-164175</t>
  </si>
  <si>
    <t>CA-2011-106376</t>
  </si>
  <si>
    <t>CA-2013-119823</t>
  </si>
  <si>
    <t>CA-2013-106075</t>
  </si>
  <si>
    <t>CA-2014-114440</t>
  </si>
  <si>
    <t>US-2012-134026</t>
  </si>
  <si>
    <t>US-2014-118038</t>
  </si>
  <si>
    <t>US-2011-147606</t>
  </si>
  <si>
    <t>CA-2013-127208</t>
  </si>
  <si>
    <t>CA-2011-139451</t>
  </si>
  <si>
    <t>CA-2012-149734</t>
  </si>
  <si>
    <t>US-2014-119662</t>
  </si>
  <si>
    <t>CA-2014-155558</t>
  </si>
  <si>
    <t>CA-2013-159695</t>
  </si>
  <si>
    <t>CA-2013-109806</t>
  </si>
  <si>
    <t>CA-2012-149587</t>
  </si>
  <si>
    <t>US-2014-109484</t>
  </si>
  <si>
    <t>CA-2014-157833</t>
  </si>
  <si>
    <t>CA-2013-149223</t>
  </si>
  <si>
    <t>CA-2013-129903</t>
  </si>
  <si>
    <t>US-2012-156867</t>
  </si>
  <si>
    <t>CA-2014-119004</t>
  </si>
  <si>
    <t>CA-2014-146780</t>
  </si>
  <si>
    <t>CA-2011-115259</t>
  </si>
  <si>
    <t>CA-2012-110457</t>
  </si>
  <si>
    <t>US-2012-136476</t>
  </si>
  <si>
    <t>CA-2013-103730</t>
  </si>
  <si>
    <t>US-2011-152030</t>
  </si>
  <si>
    <t>US-2011-134614</t>
  </si>
  <si>
    <t>US-2014-107272</t>
  </si>
  <si>
    <t>US-2013-125969</t>
  </si>
  <si>
    <t>US-2014-164147</t>
  </si>
  <si>
    <t>CA-2013-145583</t>
  </si>
  <si>
    <t>CA-2013-110366</t>
  </si>
  <si>
    <t>CA-2014-106180</t>
  </si>
  <si>
    <t>CA-2014-155376</t>
  </si>
  <si>
    <t>CA-2012-110744</t>
  </si>
  <si>
    <t>CA-2011-110072</t>
  </si>
  <si>
    <t>CA-2013-114489</t>
  </si>
  <si>
    <t>CA-2013-158834</t>
  </si>
  <si>
    <t>CA-2012-124919</t>
  </si>
  <si>
    <t>CA-2012-118948</t>
  </si>
  <si>
    <t>CA-2011-104269</t>
  </si>
  <si>
    <t>CA-2013-114104</t>
  </si>
  <si>
    <t>CA-2013-162733</t>
  </si>
  <si>
    <t>CA-2012-119697</t>
  </si>
  <si>
    <t>CA-2013-154508</t>
  </si>
  <si>
    <t>CA-2013-113817</t>
  </si>
  <si>
    <t>CA-2011-139892</t>
  </si>
  <si>
    <t>CA-2011-118962</t>
  </si>
  <si>
    <t>US-2011-100853</t>
  </si>
  <si>
    <t>US-2014-152366</t>
  </si>
  <si>
    <t>US-2012-101511</t>
  </si>
  <si>
    <t>CA-2012-137225</t>
  </si>
  <si>
    <t>CA-2011-166191</t>
  </si>
  <si>
    <t>CA-2011-158274</t>
  </si>
  <si>
    <t>CA-2013-105018</t>
  </si>
  <si>
    <t>CA-2011-123260</t>
  </si>
  <si>
    <t>CA-2013-157000</t>
  </si>
  <si>
    <t>CA-2012-102281</t>
  </si>
  <si>
    <t>CA-2014-107720</t>
  </si>
  <si>
    <t>US-2014-124303</t>
  </si>
  <si>
    <t>CA-2014-105074</t>
  </si>
  <si>
    <t>CA-2011-133690</t>
  </si>
  <si>
    <t>US-2014-116701</t>
  </si>
  <si>
    <t>CA-2014-108329</t>
  </si>
  <si>
    <t>CA-2014-135860</t>
  </si>
  <si>
    <t>CA-2012-101007</t>
  </si>
  <si>
    <t>CA-2012-146262</t>
  </si>
  <si>
    <t>CA-2013-130162</t>
  </si>
  <si>
    <t>CA-2012-169397</t>
  </si>
  <si>
    <t>CA-2012-163055</t>
  </si>
  <si>
    <t>US-2012-145436</t>
  </si>
  <si>
    <t>US-2011-156216</t>
  </si>
  <si>
    <t>US-2014-100930</t>
  </si>
  <si>
    <t>CA-2013-157749</t>
  </si>
  <si>
    <t>CA-2011-131926</t>
  </si>
  <si>
    <t>CA-2013-154739</t>
  </si>
  <si>
    <t>CA-2013-145625</t>
  </si>
  <si>
    <t>CA-2013-146941</t>
  </si>
  <si>
    <t>US-2012-159982</t>
  </si>
  <si>
    <t>US-2014-155299</t>
  </si>
  <si>
    <t>US-2011-106992</t>
  </si>
  <si>
    <t>CA-2013-125318</t>
  </si>
  <si>
    <t>CA-2012-155040</t>
  </si>
  <si>
    <t>CA-2014-136826</t>
  </si>
  <si>
    <t>CA-2013-111010</t>
  </si>
  <si>
    <t>US-2014-145366</t>
  </si>
  <si>
    <t>CA-2014-163979</t>
  </si>
  <si>
    <t>CA-2012-155334</t>
  </si>
  <si>
    <t>CA-2014-118136</t>
  </si>
  <si>
    <t>CA-2014-132976</t>
  </si>
  <si>
    <t>US-2012-161991</t>
  </si>
  <si>
    <t>CA-2012-130890</t>
  </si>
  <si>
    <t>CA-2012-130883</t>
  </si>
  <si>
    <t>CA-2013-112697</t>
  </si>
  <si>
    <t>CA-2013-110772</t>
  </si>
  <si>
    <t>CA-2011-111451</t>
  </si>
  <si>
    <t>CA-2013-142545</t>
  </si>
  <si>
    <t>US-2014-152380</t>
  </si>
  <si>
    <t>CA-2012-144253</t>
  </si>
  <si>
    <t>CA-2011-130960</t>
  </si>
  <si>
    <t>CA-2011-111003</t>
  </si>
  <si>
    <t>CA-2014-126774</t>
  </si>
  <si>
    <t>CA-2013-142902</t>
  </si>
  <si>
    <t>CA-2011-120887</t>
  </si>
  <si>
    <t>CA-2011-167850</t>
  </si>
  <si>
    <t>CA-2011-164259</t>
  </si>
  <si>
    <t>CA-2011-164973</t>
  </si>
  <si>
    <t>CA-2011-156601</t>
  </si>
  <si>
    <t>CA-2013-162138</t>
  </si>
  <si>
    <t>CA-2014-153339</t>
  </si>
  <si>
    <t>US-2013-141544</t>
  </si>
  <si>
    <t>US-2013-150147</t>
  </si>
  <si>
    <t>CA-2012-137946</t>
  </si>
  <si>
    <t>CA-2011-129924</t>
  </si>
  <si>
    <t>CA-2012-128167</t>
  </si>
  <si>
    <t>CA-2011-122336</t>
  </si>
  <si>
    <t>US-2012-120712</t>
  </si>
  <si>
    <t>CA-2014-169901</t>
  </si>
  <si>
    <t>CA-2014-134306</t>
  </si>
  <si>
    <t>CA-2013-129714</t>
  </si>
  <si>
    <t>CA-2013-138520</t>
  </si>
  <si>
    <t>CA-2013-130001</t>
  </si>
  <si>
    <t>CA-2014-155698</t>
  </si>
  <si>
    <t>CA-2014-144904</t>
  </si>
  <si>
    <t>CA-2011-123344</t>
  </si>
  <si>
    <t>CA-2013-155516</t>
  </si>
  <si>
    <t>US-2011-119137</t>
  </si>
  <si>
    <t>US-2013-134656</t>
  </si>
  <si>
    <t>US-2014-134481</t>
  </si>
  <si>
    <t>CA-2012-130792</t>
  </si>
  <si>
    <t>CA-2013-134775</t>
  </si>
  <si>
    <t>CA-2012-125395</t>
  </si>
  <si>
    <t>US-2012-168935</t>
  </si>
  <si>
    <t>CA-2012-122756</t>
  </si>
  <si>
    <t>CA-2011-115973</t>
  </si>
  <si>
    <t>CA-2014-101798</t>
  </si>
  <si>
    <t>US-2011-135972</t>
  </si>
  <si>
    <t>US-2011-134971</t>
  </si>
  <si>
    <t>CA-2014-102946</t>
  </si>
  <si>
    <t>CA-2014-165603</t>
  </si>
  <si>
    <t>CA-2012-122259</t>
  </si>
  <si>
    <t>CA-2013-108987</t>
  </si>
  <si>
    <t>CA-2011-113166</t>
  </si>
  <si>
    <t>CA-2011-155208</t>
  </si>
  <si>
    <t>CA-2014-117933</t>
  </si>
  <si>
    <t>CA-2014-117457</t>
  </si>
  <si>
    <t>CA-2014-142636</t>
  </si>
  <si>
    <t>CA-2014-122105</t>
  </si>
  <si>
    <t>CA-2013-148796</t>
  </si>
  <si>
    <t>CA-2014-154816</t>
  </si>
  <si>
    <t>CA-2014-110478</t>
  </si>
  <si>
    <t>CA-2011-142048</t>
  </si>
  <si>
    <t>CA-2014-125388</t>
  </si>
  <si>
    <t>CA-2014-155705</t>
  </si>
  <si>
    <t>CA-2014-149160</t>
  </si>
  <si>
    <t>CA-2011-101476</t>
  </si>
  <si>
    <t>CA-2014-152275</t>
  </si>
  <si>
    <t>US-2013-123750</t>
  </si>
  <si>
    <t>CA-2013-127369</t>
  </si>
  <si>
    <t>US-2011-150574</t>
  </si>
  <si>
    <t>CA-2013-147375</t>
  </si>
  <si>
    <t>CA-2014-130043</t>
  </si>
  <si>
    <t>CA-2014-157252</t>
  </si>
  <si>
    <t>CA-2014-154214</t>
  </si>
  <si>
    <t>CA-2013-166674</t>
  </si>
  <si>
    <t>CA-2014-147277</t>
  </si>
  <si>
    <t>CA-2013-100153</t>
  </si>
  <si>
    <t>US-2011-110674</t>
  </si>
  <si>
    <t>US-2013-157945</t>
  </si>
  <si>
    <t>CA-2012-109638</t>
  </si>
  <si>
    <t>CA-2013-109869</t>
  </si>
  <si>
    <t>US-2012-101399</t>
  </si>
  <si>
    <t>CA-2014-154907</t>
  </si>
  <si>
    <t>US-2013-100419</t>
  </si>
  <si>
    <t>CA-2012-154144</t>
  </si>
  <si>
    <t>CA-2011-144666</t>
  </si>
  <si>
    <t>CA-2013-103891</t>
  </si>
  <si>
    <t>CA-2013-152632</t>
  </si>
  <si>
    <t>CA-2013-100790</t>
  </si>
  <si>
    <t>CA-2011-134677</t>
  </si>
  <si>
    <t>CA-2011-127691</t>
  </si>
  <si>
    <t>CA-2011-154627</t>
  </si>
  <si>
    <t>CA-2011-133753</t>
  </si>
  <si>
    <t>CA-2011-113362</t>
  </si>
  <si>
    <t>CA-2013-169166</t>
  </si>
  <si>
    <t>US-2013-120929</t>
  </si>
  <si>
    <t>CA-2012-134782</t>
  </si>
  <si>
    <t>CA-2013-126158</t>
  </si>
  <si>
    <t>US-2013-105578</t>
  </si>
  <si>
    <t>CA-2012-145352</t>
  </si>
  <si>
    <t>CA-2014-135307</t>
  </si>
  <si>
    <t>CA-2013-106341</t>
  </si>
  <si>
    <t>CA-2014-163405</t>
  </si>
  <si>
    <t>CA-2014-127432</t>
  </si>
  <si>
    <t>CA-2012-157812</t>
  </si>
  <si>
    <t>CA-2014-145142</t>
  </si>
  <si>
    <t>US-2013-139486</t>
  </si>
  <si>
    <t>CA-2012-158792</t>
  </si>
  <si>
    <t>CA-2014-113558</t>
  </si>
  <si>
    <t>US-2012-138303</t>
  </si>
  <si>
    <t>CA-2012-102848</t>
  </si>
  <si>
    <t>US-2014-129441</t>
  </si>
  <si>
    <t>CA-2013-168753</t>
  </si>
  <si>
    <t>CA-2013-126613</t>
  </si>
  <si>
    <t>US-2014-122637</t>
  </si>
  <si>
    <t>CA-2012-147851</t>
  </si>
  <si>
    <t>CA-2012-134894</t>
  </si>
  <si>
    <t>CA-2011-140795</t>
  </si>
  <si>
    <t>CA-2013-136924</t>
  </si>
  <si>
    <t>US-2012-120131</t>
  </si>
  <si>
    <t>CA-2011-103849</t>
  </si>
  <si>
    <t>CA-2014-162929</t>
  </si>
  <si>
    <t>CA-2012-113173</t>
  </si>
  <si>
    <t>CA-2013-136406</t>
  </si>
  <si>
    <t>CA-2014-112774</t>
  </si>
  <si>
    <t>CA-2014-100650</t>
  </si>
  <si>
    <t>CA-2011-155852</t>
  </si>
  <si>
    <t>CA-2013-113243</t>
  </si>
  <si>
    <t>CA-2014-118731</t>
  </si>
  <si>
    <t>CA-2011-145576</t>
  </si>
  <si>
    <t>CA-2012-130736</t>
  </si>
  <si>
    <t>CA-2014-137099</t>
  </si>
  <si>
    <t>CA-2014-156951</t>
  </si>
  <si>
    <t>CA-2014-164826</t>
  </si>
  <si>
    <t>CA-2013-127250</t>
  </si>
  <si>
    <t>CA-2012-149713</t>
  </si>
  <si>
    <t>CA-2014-118640</t>
  </si>
  <si>
    <t>CA-2012-132906</t>
  </si>
  <si>
    <t>CA-2014-145233</t>
  </si>
  <si>
    <t>CA-2012-128139</t>
  </si>
  <si>
    <t>US-2013-156986</t>
  </si>
  <si>
    <t>CA-2011-135405</t>
  </si>
  <si>
    <t>CA-2011-131450</t>
  </si>
  <si>
    <t>US-2013-100720</t>
  </si>
  <si>
    <t>CA-2011-149958</t>
  </si>
  <si>
    <t>US-2011-105767</t>
  </si>
  <si>
    <t>CA-2013-161816</t>
  </si>
  <si>
    <t>CA-2013-121223</t>
  </si>
  <si>
    <t>CA-2014-138611</t>
  </si>
  <si>
    <t>US-2011-111171</t>
  </si>
  <si>
    <t>CA-2012-138009</t>
  </si>
  <si>
    <t>CA-2014-163020</t>
  </si>
  <si>
    <t>CA-2014-153787</t>
  </si>
  <si>
    <t>CA-2014-133431</t>
  </si>
  <si>
    <t>US-2013-135720</t>
  </si>
  <si>
    <t>CA-2014-144694</t>
  </si>
  <si>
    <t>CA-2012-168004</t>
  </si>
  <si>
    <t>US-2013-123470</t>
  </si>
  <si>
    <t>CA-2013-115917</t>
  </si>
  <si>
    <t>CA-2013-147067</t>
  </si>
  <si>
    <t>CA-2014-167913</t>
  </si>
  <si>
    <t>CA-2014-106103</t>
  </si>
  <si>
    <t>US-2014-127719</t>
  </si>
  <si>
    <t>CA-2014-126221</t>
  </si>
  <si>
    <t>CA-2013-103947</t>
  </si>
  <si>
    <t>CA-2013-160745</t>
  </si>
  <si>
    <t>CA-2013-132661</t>
  </si>
  <si>
    <t>CA-2014-140844</t>
  </si>
  <si>
    <t>CA-2013-137239</t>
  </si>
  <si>
    <t>US-2013-156097</t>
  </si>
  <si>
    <t>CA-2012-146563</t>
  </si>
  <si>
    <t>CA-2013-123666</t>
  </si>
  <si>
    <t>CA-2013-143308</t>
  </si>
  <si>
    <t>CA-2014-132682</t>
  </si>
  <si>
    <t>CA-2011-156314</t>
  </si>
  <si>
    <t>US-2014-106663</t>
  </si>
  <si>
    <t>CA-2014-111178</t>
  </si>
  <si>
    <t>CA-2014-130351</t>
  </si>
  <si>
    <t>US-2014-119438</t>
  </si>
  <si>
    <t>CA-2013-164511</t>
  </si>
  <si>
    <t>US-2014-168116</t>
  </si>
  <si>
    <t>CA-2011-157784</t>
  </si>
  <si>
    <t>US-2011-117135</t>
  </si>
  <si>
    <t>CA-2012-119291</t>
  </si>
  <si>
    <t>CA-2014-114552</t>
  </si>
  <si>
    <t>CA-2012-142027</t>
  </si>
  <si>
    <t>CA-2011-138527</t>
  </si>
  <si>
    <t>CA-2011-112158</t>
  </si>
  <si>
    <t>Segment</t>
  </si>
  <si>
    <t>Row Labels</t>
  </si>
  <si>
    <t>Grand Total</t>
  </si>
  <si>
    <t>Sum of Profit</t>
  </si>
  <si>
    <t>Count of Ship Mode</t>
  </si>
  <si>
    <t>Target</t>
  </si>
  <si>
    <t>Variation</t>
  </si>
  <si>
    <t>From the given analysis -</t>
  </si>
  <si>
    <t>2011</t>
  </si>
  <si>
    <t>Jan</t>
  </si>
  <si>
    <t>Feb</t>
  </si>
  <si>
    <t>Mar</t>
  </si>
  <si>
    <t>Apr</t>
  </si>
  <si>
    <t>May</t>
  </si>
  <si>
    <t>Jun</t>
  </si>
  <si>
    <t>Jul</t>
  </si>
  <si>
    <t>Aug</t>
  </si>
  <si>
    <t>Sep</t>
  </si>
  <si>
    <t>Oct</t>
  </si>
  <si>
    <t>Nov</t>
  </si>
  <si>
    <t>Dec</t>
  </si>
  <si>
    <t>2012</t>
  </si>
  <si>
    <t>2013</t>
  </si>
  <si>
    <t>2014</t>
  </si>
  <si>
    <t>Sum of Sales</t>
  </si>
  <si>
    <t>Column Labels</t>
  </si>
  <si>
    <t>From the given analysis we can clearly see that -</t>
  </si>
  <si>
    <t>From the given analysis we observe that-</t>
  </si>
  <si>
    <t>In 2011 we get maximum sales and in the month of SEPTEMBER.</t>
  </si>
  <si>
    <t>In 2014 we get minumum sales and in the month of FEBRUARY.</t>
  </si>
  <si>
    <r>
      <t xml:space="preserve">                                                        </t>
    </r>
    <r>
      <rPr>
        <sz val="12"/>
        <color theme="3"/>
        <rFont val="Calibri"/>
        <family val="2"/>
        <scheme val="minor"/>
      </rPr>
      <t xml:space="preserve"> </t>
    </r>
    <r>
      <rPr>
        <b/>
        <sz val="12"/>
        <color theme="3"/>
        <rFont val="Calibri"/>
        <family val="2"/>
        <scheme val="minor"/>
      </rPr>
      <t xml:space="preserve">    </t>
    </r>
    <r>
      <rPr>
        <b/>
        <sz val="16"/>
        <color theme="3"/>
        <rFont val="Calibri"/>
        <family val="2"/>
        <scheme val="minor"/>
      </rPr>
      <t xml:space="preserve"> YEARLY SALES</t>
    </r>
  </si>
  <si>
    <r>
      <t xml:space="preserve">                                                   </t>
    </r>
    <r>
      <rPr>
        <b/>
        <sz val="12"/>
        <color theme="5" tint="-0.499984740745262"/>
        <rFont val="Calibri"/>
        <family val="2"/>
        <scheme val="minor"/>
      </rPr>
      <t xml:space="preserve">       2011&gt;2013&gt;2012&gt;2014</t>
    </r>
  </si>
  <si>
    <r>
      <rPr>
        <b/>
        <sz val="12"/>
        <color theme="5" tint="-0.499984740745262"/>
        <rFont val="Calibri"/>
        <family val="2"/>
        <scheme val="minor"/>
      </rPr>
      <t>OFFICE SUPPLIES</t>
    </r>
    <r>
      <rPr>
        <sz val="12"/>
        <color theme="1"/>
        <rFont val="Calibri"/>
        <family val="2"/>
        <scheme val="minor"/>
      </rPr>
      <t xml:space="preserve"> is the category which is giving most profit.</t>
    </r>
  </si>
  <si>
    <r>
      <t xml:space="preserve">In OFFICE SUPPLIES category basically </t>
    </r>
    <r>
      <rPr>
        <b/>
        <sz val="12"/>
        <color theme="5" tint="-0.499984740745262"/>
        <rFont val="Calibri"/>
        <family val="2"/>
        <scheme val="minor"/>
      </rPr>
      <t>BINDERS</t>
    </r>
    <r>
      <rPr>
        <sz val="12"/>
        <color theme="1"/>
        <rFont val="Calibri"/>
        <family val="2"/>
        <scheme val="minor"/>
      </rPr>
      <t xml:space="preserve"> is the sub-category which is giving maximum profit.</t>
    </r>
  </si>
  <si>
    <r>
      <rPr>
        <b/>
        <sz val="12"/>
        <color theme="5" tint="-0.499984740745262"/>
        <rFont val="Calibri"/>
        <family val="2"/>
        <scheme val="minor"/>
      </rPr>
      <t>TECHNOLOGY</t>
    </r>
    <r>
      <rPr>
        <sz val="12"/>
        <color theme="1"/>
        <rFont val="Calibri"/>
        <family val="2"/>
        <scheme val="minor"/>
      </rPr>
      <t xml:space="preserve"> is the category which is just unprofitable.</t>
    </r>
  </si>
  <si>
    <r>
      <t xml:space="preserve">And in TECHNOLOGY category </t>
    </r>
    <r>
      <rPr>
        <b/>
        <sz val="12"/>
        <color theme="5" tint="-0.499984740745262"/>
        <rFont val="Calibri"/>
        <family val="2"/>
        <scheme val="minor"/>
      </rPr>
      <t>MACHINES</t>
    </r>
    <r>
      <rPr>
        <sz val="12"/>
        <color theme="1"/>
        <rFont val="Calibri"/>
        <family val="2"/>
        <scheme val="minor"/>
      </rPr>
      <t xml:space="preserve"> is the sub-category which Is unprofitable or giving loss.</t>
    </r>
  </si>
  <si>
    <t>Sum of Target</t>
  </si>
  <si>
    <t>REGION</t>
  </si>
  <si>
    <t>TOP CUSTOMERS</t>
  </si>
  <si>
    <t>PROFIT</t>
  </si>
  <si>
    <t>REGION WISE TOP CUSTOMERS AND BOTTOM CUSTOMERS</t>
  </si>
  <si>
    <t>CENTRAL</t>
  </si>
  <si>
    <t>EAST</t>
  </si>
  <si>
    <t>SOUTH</t>
  </si>
  <si>
    <t>WEST</t>
  </si>
  <si>
    <t>BOTTOM CUSTOMERS</t>
  </si>
  <si>
    <t>Sum of Quantity</t>
  </si>
  <si>
    <t>CATEGORY</t>
  </si>
  <si>
    <t>PRODUCT NAME</t>
  </si>
  <si>
    <t>QUANTITY</t>
  </si>
  <si>
    <t xml:space="preserve">              </t>
  </si>
  <si>
    <t>FURNITURE</t>
  </si>
  <si>
    <t>OFFICE SUPPLIES</t>
  </si>
  <si>
    <t>TECHNOLOGY</t>
  </si>
  <si>
    <t xml:space="preserve">  </t>
  </si>
  <si>
    <r>
      <t xml:space="preserve">        </t>
    </r>
    <r>
      <rPr>
        <b/>
        <sz val="48"/>
        <color theme="1"/>
        <rFont val="Calibri"/>
        <family val="2"/>
        <scheme val="minor"/>
      </rPr>
      <t xml:space="preserve">   </t>
    </r>
    <r>
      <rPr>
        <b/>
        <i/>
        <u/>
        <sz val="48"/>
        <color theme="7" tint="-0.249977111117893"/>
        <rFont val="Calibri"/>
        <family val="2"/>
        <scheme val="minor"/>
      </rPr>
      <t>VISUALIZATION AND MANIPULATION OF</t>
    </r>
    <r>
      <rPr>
        <i/>
        <u/>
        <sz val="48"/>
        <color theme="7" tint="-0.249977111117893"/>
        <rFont val="Calibri"/>
        <family val="2"/>
        <scheme val="minor"/>
      </rPr>
      <t xml:space="preserve"> </t>
    </r>
  </si>
  <si>
    <r>
      <t xml:space="preserve">             </t>
    </r>
    <r>
      <rPr>
        <b/>
        <i/>
        <u/>
        <sz val="48"/>
        <color theme="7" tint="-0.249977111117893"/>
        <rFont val="Calibri"/>
        <family val="2"/>
        <scheme val="minor"/>
      </rPr>
      <t>SALES DATASET</t>
    </r>
  </si>
  <si>
    <t>Categorize the Customers on the Basis of Ship Mode</t>
  </si>
  <si>
    <t>Sub-Category-Wise Profit Vs Target Analysis</t>
  </si>
  <si>
    <t>Analyse Most Sold Product in a Particular Category</t>
  </si>
  <si>
    <r>
      <t xml:space="preserve"> </t>
    </r>
    <r>
      <rPr>
        <b/>
        <sz val="36"/>
        <color theme="3" tint="-0.249977111117893"/>
        <rFont val="Calibri"/>
        <family val="2"/>
        <scheme val="minor"/>
      </rPr>
      <t>2. Category And Sub- Category Wise Profit/Loss Analysis</t>
    </r>
  </si>
  <si>
    <t>3. Categorize the Customers on the Basis of Ship Mode</t>
  </si>
  <si>
    <t>4. Region-Wise Top and Bottom Customers</t>
  </si>
  <si>
    <t>5. Sub-Category-Wise Profit Vs Target Analysis</t>
  </si>
  <si>
    <t>6. Analyse Most Sold Product in a Particular Category</t>
  </si>
  <si>
    <t>MONTHLY AND YEARLY SALES ANALYSIS</t>
  </si>
  <si>
    <t>1. Monthly and Yearly Sales Analysis</t>
  </si>
  <si>
    <t>Category And Sub- Category Wise Profit/Loss Analysis</t>
  </si>
  <si>
    <r>
      <rPr>
        <sz val="14"/>
        <color theme="5" tint="-0.249977111117893"/>
        <rFont val="Calibri"/>
        <family val="2"/>
        <scheme val="minor"/>
      </rPr>
      <t xml:space="preserve">1% are </t>
    </r>
    <r>
      <rPr>
        <b/>
        <sz val="14"/>
        <color theme="5" tint="-0.249977111117893"/>
        <rFont val="Calibri"/>
        <family val="2"/>
        <scheme val="minor"/>
      </rPr>
      <t>prime customers</t>
    </r>
    <r>
      <rPr>
        <sz val="14"/>
        <color theme="5" tint="-0.249977111117893"/>
        <rFont val="Calibri"/>
        <family val="2"/>
        <scheme val="minor"/>
      </rPr>
      <t xml:space="preserve"> i.e. who prefer same day shipment of products.</t>
    </r>
  </si>
  <si>
    <r>
      <rPr>
        <sz val="14"/>
        <color theme="3"/>
        <rFont val="Calibri"/>
        <family val="2"/>
        <scheme val="minor"/>
      </rPr>
      <t xml:space="preserve">17% are </t>
    </r>
    <r>
      <rPr>
        <b/>
        <sz val="14"/>
        <color theme="3"/>
        <rFont val="Calibri"/>
        <family val="2"/>
        <scheme val="minor"/>
      </rPr>
      <t>Elite customers</t>
    </r>
    <r>
      <rPr>
        <sz val="14"/>
        <color theme="3"/>
        <rFont val="Calibri"/>
        <family val="2"/>
        <scheme val="minor"/>
      </rPr>
      <t xml:space="preserve"> i.e. who uses first class shipping mode(shipping within 1 day)</t>
    </r>
    <r>
      <rPr>
        <sz val="14"/>
        <color theme="1"/>
        <rFont val="Calibri"/>
        <family val="2"/>
        <scheme val="minor"/>
      </rPr>
      <t>.</t>
    </r>
  </si>
  <si>
    <r>
      <rPr>
        <sz val="14"/>
        <color theme="7" tint="-0.499984740745262"/>
        <rFont val="Calibri"/>
        <family val="2"/>
        <scheme val="minor"/>
      </rPr>
      <t xml:space="preserve">58% are </t>
    </r>
    <r>
      <rPr>
        <b/>
        <sz val="14"/>
        <color theme="7" tint="-0.499984740745262"/>
        <rFont val="Calibri"/>
        <family val="2"/>
        <scheme val="minor"/>
      </rPr>
      <t>middle</t>
    </r>
    <r>
      <rPr>
        <sz val="14"/>
        <color theme="7" tint="-0.499984740745262"/>
        <rFont val="Calibri"/>
        <family val="2"/>
        <scheme val="minor"/>
      </rPr>
      <t xml:space="preserve"> i.e. who uses standard class shipping mode(shipping within 6 days)</t>
    </r>
  </si>
  <si>
    <r>
      <rPr>
        <sz val="14"/>
        <color theme="6" tint="-0.499984740745262"/>
        <rFont val="Calibri"/>
        <family val="2"/>
        <scheme val="minor"/>
      </rPr>
      <t xml:space="preserve">24% are </t>
    </r>
    <r>
      <rPr>
        <b/>
        <sz val="14"/>
        <color theme="6" tint="-0.499984740745262"/>
        <rFont val="Calibri"/>
        <family val="2"/>
        <scheme val="minor"/>
      </rPr>
      <t>economical</t>
    </r>
    <r>
      <rPr>
        <sz val="14"/>
        <color theme="6" tint="-0.499984740745262"/>
        <rFont val="Calibri"/>
        <family val="2"/>
        <scheme val="minor"/>
      </rPr>
      <t xml:space="preserve"> i.e. who uses second class shipping mode(shipping within 3 days).</t>
    </r>
  </si>
  <si>
    <t>CHRISTOPHER MARTINEZ is the TOP CUSTOMER and is from SOUTH region.</t>
  </si>
  <si>
    <t>GRANT THORNTON is the BOTTOM CUSTOMER and is from SOUTH region.</t>
  </si>
  <si>
    <t xml:space="preserve">From the above two tables we observe that who are the TOP CUSTOMERS and the BOTTOM </t>
  </si>
  <si>
    <t>CUSTOMERS in a particular region.</t>
  </si>
  <si>
    <t xml:space="preserve"> </t>
  </si>
  <si>
    <t>Here, I assume my target profit to be 15% or 0.15 for each product.</t>
  </si>
  <si>
    <t xml:space="preserve">From the above chart we see that </t>
  </si>
  <si>
    <t xml:space="preserve">Accessories, Binders, Copiers, Envelopes, Fasteners, Labels, Paper are the Sub-Categories which achieves the Target and in others target is not achieved. </t>
  </si>
  <si>
    <t>Bookcases, Machines, Supplies and Tables are the sub-categories in which target is not at all achieved even they gave only loss.</t>
  </si>
  <si>
    <t>OFFICE SUPPLIES is the Category of which most product i.e. Staples is sold.</t>
  </si>
  <si>
    <t>LONGER-LIFE SOFT WHITE BULBS product from category FURNITURE sold the least.</t>
  </si>
  <si>
    <r>
      <t xml:space="preserve">              </t>
    </r>
    <r>
      <rPr>
        <b/>
        <sz val="48"/>
        <color theme="5" tint="-0.499984740745262"/>
        <rFont val="Calibri"/>
        <family val="2"/>
        <scheme val="minor"/>
      </rPr>
      <t xml:space="preserve"> SALES  DATA ANALYSIS</t>
    </r>
  </si>
  <si>
    <t>From the above CHARTS we compare all the top and the bottom customers in all regions and conclude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</si>
</sst>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Calibri"/>
      <family val="2"/>
      <scheme val="minor"/>
    </font>
    <font>
      <sz val="12"/>
      <color rgb="FF000000"/>
      <name val="Calibri"/>
      <scheme val="minor"/>
    </font>
    <font>
      <b/>
      <sz val="12"/>
      <color rgb="FF000000"/>
      <name val="Calibri"/>
      <family val="2"/>
      <scheme val="minor"/>
    </font>
    <font>
      <b/>
      <sz val="12"/>
      <color theme="0"/>
      <name val="Calibri"/>
      <family val="2"/>
      <scheme val="minor"/>
    </font>
    <font>
      <b/>
      <sz val="12"/>
      <color theme="1"/>
      <name val="Calibri"/>
      <family val="2"/>
      <scheme val="minor"/>
    </font>
    <font>
      <b/>
      <sz val="12"/>
      <color theme="3"/>
      <name val="Calibri"/>
      <family val="2"/>
      <scheme val="minor"/>
    </font>
    <font>
      <b/>
      <sz val="12"/>
      <color theme="5" tint="-0.499984740745262"/>
      <name val="Calibri"/>
      <family val="2"/>
      <scheme val="minor"/>
    </font>
    <font>
      <sz val="12"/>
      <color theme="3"/>
      <name val="Calibri"/>
      <family val="2"/>
      <scheme val="minor"/>
    </font>
    <font>
      <b/>
      <sz val="16"/>
      <color theme="3"/>
      <name val="Calibri"/>
      <family val="2"/>
      <scheme val="minor"/>
    </font>
    <font>
      <sz val="14"/>
      <color theme="1"/>
      <name val="Calibri"/>
      <family val="2"/>
      <scheme val="minor"/>
    </font>
    <font>
      <b/>
      <sz val="14"/>
      <color theme="1"/>
      <name val="Calibri"/>
      <family val="2"/>
      <scheme val="minor"/>
    </font>
    <font>
      <sz val="48"/>
      <color theme="1"/>
      <name val="Calibri"/>
      <family val="2"/>
      <scheme val="minor"/>
    </font>
    <font>
      <b/>
      <sz val="48"/>
      <color theme="1"/>
      <name val="Calibri"/>
      <family val="2"/>
      <scheme val="minor"/>
    </font>
    <font>
      <b/>
      <i/>
      <u/>
      <sz val="48"/>
      <color theme="7" tint="-0.249977111117893"/>
      <name val="Calibri"/>
      <family val="2"/>
      <scheme val="minor"/>
    </font>
    <font>
      <i/>
      <u/>
      <sz val="48"/>
      <color theme="7" tint="-0.249977111117893"/>
      <name val="Calibri"/>
      <family val="2"/>
      <scheme val="minor"/>
    </font>
    <font>
      <b/>
      <sz val="36"/>
      <color theme="3" tint="-0.249977111117893"/>
      <name val="Calibri"/>
      <family val="2"/>
      <scheme val="minor"/>
    </font>
    <font>
      <b/>
      <sz val="36"/>
      <color theme="6" tint="-0.499984740745262"/>
      <name val="Calibri"/>
      <family val="2"/>
      <scheme val="minor"/>
    </font>
    <font>
      <b/>
      <sz val="36"/>
      <color theme="5" tint="-0.249977111117893"/>
      <name val="Calibri"/>
      <family val="2"/>
      <scheme val="minor"/>
    </font>
    <font>
      <b/>
      <sz val="36"/>
      <color theme="8" tint="-0.249977111117893"/>
      <name val="Calibri"/>
      <family val="2"/>
      <scheme val="minor"/>
    </font>
    <font>
      <b/>
      <sz val="36"/>
      <color theme="3" tint="0.39997558519241921"/>
      <name val="Calibri"/>
      <family val="2"/>
      <scheme val="minor"/>
    </font>
    <font>
      <b/>
      <sz val="36"/>
      <color theme="9" tint="-0.249977111117893"/>
      <name val="Calibri"/>
      <family val="2"/>
      <scheme val="minor"/>
    </font>
    <font>
      <b/>
      <sz val="20"/>
      <color theme="7" tint="-0.499984740745262"/>
      <name val="Calibri"/>
      <family val="2"/>
      <scheme val="minor"/>
    </font>
    <font>
      <b/>
      <sz val="12"/>
      <color theme="3" tint="-0.499984740745262"/>
      <name val="Calibri"/>
      <family val="2"/>
      <scheme val="minor"/>
    </font>
    <font>
      <b/>
      <sz val="12"/>
      <color theme="3" tint="-0.249977111117893"/>
      <name val="Calibri"/>
      <family val="2"/>
      <scheme val="minor"/>
    </font>
    <font>
      <b/>
      <sz val="12"/>
      <color theme="8" tint="-0.499984740745262"/>
      <name val="Calibri"/>
      <family val="2"/>
      <scheme val="minor"/>
    </font>
    <font>
      <b/>
      <sz val="22"/>
      <color theme="3" tint="0.39997558519241921"/>
      <name val="Calibri"/>
      <family val="2"/>
      <scheme val="minor"/>
    </font>
    <font>
      <b/>
      <sz val="20"/>
      <color theme="4" tint="-0.499984740745262"/>
      <name val="Calibri"/>
      <family val="2"/>
      <scheme val="minor"/>
    </font>
    <font>
      <b/>
      <sz val="20"/>
      <color theme="5" tint="-0.499984740745262"/>
      <name val="Calibri"/>
      <family val="2"/>
      <scheme val="minor"/>
    </font>
    <font>
      <sz val="14"/>
      <color theme="5" tint="-0.249977111117893"/>
      <name val="Calibri"/>
      <family val="2"/>
      <scheme val="minor"/>
    </font>
    <font>
      <b/>
      <sz val="14"/>
      <color theme="5" tint="-0.249977111117893"/>
      <name val="Calibri"/>
      <family val="2"/>
      <scheme val="minor"/>
    </font>
    <font>
      <sz val="14"/>
      <color theme="3"/>
      <name val="Calibri"/>
      <family val="2"/>
      <scheme val="minor"/>
    </font>
    <font>
      <b/>
      <sz val="14"/>
      <color theme="3"/>
      <name val="Calibri"/>
      <family val="2"/>
      <scheme val="minor"/>
    </font>
    <font>
      <sz val="14"/>
      <color theme="7" tint="-0.499984740745262"/>
      <name val="Calibri"/>
      <family val="2"/>
      <scheme val="minor"/>
    </font>
    <font>
      <b/>
      <sz val="14"/>
      <color theme="7" tint="-0.499984740745262"/>
      <name val="Calibri"/>
      <family val="2"/>
      <scheme val="minor"/>
    </font>
    <font>
      <sz val="14"/>
      <color theme="6" tint="-0.499984740745262"/>
      <name val="Calibri"/>
      <family val="2"/>
      <scheme val="minor"/>
    </font>
    <font>
      <b/>
      <sz val="14"/>
      <color theme="6" tint="-0.499984740745262"/>
      <name val="Calibri"/>
      <family val="2"/>
      <scheme val="minor"/>
    </font>
    <font>
      <b/>
      <sz val="14"/>
      <color theme="5" tint="-0.499984740745262"/>
      <name val="Calibri"/>
      <family val="2"/>
      <scheme val="minor"/>
    </font>
    <font>
      <b/>
      <sz val="14"/>
      <color theme="4" tint="-0.499984740745262"/>
      <name val="Calibri"/>
      <family val="2"/>
      <scheme val="minor"/>
    </font>
    <font>
      <b/>
      <sz val="14"/>
      <color theme="3" tint="-0.499984740745262"/>
      <name val="Calibri"/>
      <family val="2"/>
      <scheme val="minor"/>
    </font>
    <font>
      <b/>
      <sz val="14"/>
      <color theme="3" tint="-0.249977111117893"/>
      <name val="Calibri"/>
      <family val="2"/>
      <scheme val="minor"/>
    </font>
    <font>
      <b/>
      <sz val="48"/>
      <color theme="5" tint="-0.499984740745262"/>
      <name val="Calibri"/>
      <family val="2"/>
      <scheme val="minor"/>
    </font>
    <font>
      <sz val="12"/>
      <color theme="0" tint="-0.14999847407452621"/>
      <name val="Calibri"/>
      <family val="2"/>
      <scheme val="minor"/>
    </font>
    <font>
      <b/>
      <sz val="36"/>
      <color theme="5" tint="-0.499984740745262"/>
      <name val="Calibri"/>
      <family val="2"/>
      <scheme val="minor"/>
    </font>
    <font>
      <sz val="12"/>
      <color theme="5" tint="-0.499984740745262"/>
      <name val="Calibri"/>
      <family val="2"/>
      <scheme val="minor"/>
    </font>
    <font>
      <sz val="12"/>
      <color theme="2" tint="-9.9978637043366805E-2"/>
      <name val="Calibri"/>
      <family val="2"/>
      <scheme val="minor"/>
    </font>
  </fonts>
  <fills count="7">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theme="9" tint="0.79998168889431442"/>
        <bgColor indexed="64"/>
      </patternFill>
    </fill>
    <fill>
      <patternFill patternType="solid">
        <fgColor theme="8" tint="0.59999389629810485"/>
        <bgColor indexed="64"/>
      </patternFill>
    </fill>
  </fills>
  <borders count="7">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style="thin">
        <color theme="6" tint="0.79998168889431442"/>
      </top>
      <bottom style="thin">
        <color theme="6" tint="0.79998168889431442"/>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4" borderId="0" xfId="0" applyFont="1" applyFill="1" applyBorder="1" applyAlignment="1">
      <alignment horizontal="center"/>
    </xf>
    <xf numFmtId="0" fontId="2" fillId="4"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14" fontId="0" fillId="2" borderId="4" xfId="0" applyNumberFormat="1" applyFont="1" applyFill="1" applyBorder="1" applyAlignment="1">
      <alignment horizontal="center"/>
    </xf>
    <xf numFmtId="0" fontId="0" fillId="2" borderId="4" xfId="0" applyFont="1" applyFill="1" applyBorder="1"/>
    <xf numFmtId="0" fontId="0" fillId="3" borderId="5" xfId="0" applyFont="1" applyFill="1" applyBorder="1" applyAlignment="1">
      <alignment horizontal="center"/>
    </xf>
    <xf numFmtId="0" fontId="0" fillId="3" borderId="1" xfId="0" applyFont="1" applyFill="1" applyBorder="1" applyAlignment="1">
      <alignment horizontal="center"/>
    </xf>
    <xf numFmtId="14" fontId="0" fillId="3" borderId="1"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14" fontId="0" fillId="2" borderId="1" xfId="0" applyNumberFormat="1" applyFont="1" applyFill="1" applyBorder="1" applyAlignment="1">
      <alignment horizontal="center"/>
    </xf>
    <xf numFmtId="0" fontId="3" fillId="4" borderId="0" xfId="0" applyFont="1" applyFill="1" applyBorder="1"/>
    <xf numFmtId="0" fontId="3" fillId="4" borderId="2" xfId="0" applyFont="1" applyFill="1" applyBorder="1"/>
    <xf numFmtId="0" fontId="0" fillId="2" borderId="3" xfId="0" applyFont="1" applyFill="1" applyBorder="1"/>
    <xf numFmtId="14" fontId="0" fillId="0" borderId="0" xfId="0" applyNumberFormat="1" applyAlignment="1">
      <alignment horizontal="left"/>
    </xf>
    <xf numFmtId="0" fontId="2" fillId="4" borderId="2" xfId="0" applyNumberFormat="1" applyFont="1" applyFill="1" applyBorder="1" applyAlignment="1">
      <alignment horizontal="center"/>
    </xf>
    <xf numFmtId="0" fontId="0" fillId="2" borderId="4" xfId="0" applyNumberFormat="1" applyFont="1" applyFill="1" applyBorder="1"/>
    <xf numFmtId="0" fontId="0" fillId="3" borderId="1" xfId="0" applyNumberFormat="1" applyFont="1" applyFill="1" applyBorder="1"/>
    <xf numFmtId="0" fontId="0" fillId="2" borderId="1" xfId="0" applyNumberFormat="1" applyFont="1" applyFill="1" applyBorder="1"/>
    <xf numFmtId="0" fontId="4" fillId="0" borderId="0" xfId="0" applyFont="1"/>
    <xf numFmtId="0" fontId="0" fillId="0" borderId="6" xfId="0" applyFont="1" applyBorder="1" applyAlignment="1">
      <alignment horizontal="left"/>
    </xf>
    <xf numFmtId="0" fontId="10" fillId="0" borderId="0" xfId="0" applyFont="1"/>
    <xf numFmtId="0" fontId="0" fillId="5" borderId="0" xfId="0" applyFill="1"/>
    <xf numFmtId="0" fontId="11" fillId="5" borderId="0" xfId="0" applyFont="1" applyFill="1"/>
    <xf numFmtId="0" fontId="17" fillId="6" borderId="0" xfId="0" applyFont="1" applyFill="1"/>
    <xf numFmtId="0" fontId="0" fillId="6" borderId="0" xfId="0" applyFill="1"/>
    <xf numFmtId="0" fontId="16" fillId="6" borderId="0" xfId="0" applyFont="1" applyFill="1"/>
    <xf numFmtId="0" fontId="18" fillId="6" borderId="0" xfId="0" applyFont="1" applyFill="1"/>
    <xf numFmtId="0" fontId="20" fillId="6" borderId="0" xfId="0" applyFont="1" applyFill="1"/>
    <xf numFmtId="0" fontId="19" fillId="6"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9" fillId="0" borderId="0" xfId="0" applyFont="1"/>
    <xf numFmtId="0" fontId="32" fillId="0" borderId="0" xfId="0" applyFont="1"/>
    <xf numFmtId="0" fontId="34" fillId="0" borderId="0" xfId="0" applyFont="1"/>
    <xf numFmtId="0" fontId="36" fillId="0" borderId="0" xfId="0" applyFont="1"/>
    <xf numFmtId="0" fontId="37" fillId="0" borderId="0" xfId="0" applyFont="1"/>
    <xf numFmtId="0" fontId="22" fillId="0" borderId="0" xfId="0" applyFont="1"/>
    <xf numFmtId="0" fontId="38" fillId="0" borderId="0" xfId="0" applyFont="1"/>
    <xf numFmtId="0" fontId="39" fillId="0" borderId="0" xfId="0" applyFont="1"/>
    <xf numFmtId="0" fontId="21" fillId="0" borderId="0" xfId="0" applyFont="1"/>
    <xf numFmtId="0" fontId="41" fillId="0" borderId="0" xfId="0" applyFont="1"/>
    <xf numFmtId="0" fontId="42" fillId="0" borderId="0" xfId="0" applyFont="1"/>
    <xf numFmtId="0" fontId="43" fillId="0" borderId="0" xfId="0" applyFont="1"/>
    <xf numFmtId="0" fontId="44" fillId="0" borderId="0" xfId="0" applyFont="1"/>
  </cellXfs>
  <cellStyles count="1">
    <cellStyle name="Normal" xfId="0" builtinId="0"/>
  </cellStyles>
  <dxfs count="1">
    <dxf>
      <font>
        <b/>
        <i val="0"/>
        <strike val="0"/>
        <condense val="0"/>
        <extend val="0"/>
        <outline val="0"/>
        <shadow val="0"/>
        <u val="none"/>
        <vertAlign val="baseline"/>
        <sz val="12"/>
        <color theme="0"/>
        <name val="Calibri"/>
        <scheme val="minor"/>
      </font>
      <fill>
        <patternFill patternType="solid">
          <fgColor theme="4"/>
          <bgColor theme="4"/>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externalLink" Target="externalLinks/externalLink1.xml"/><Relationship Id="rId19" Type="http://schemas.microsoft.com/office/2007/relationships/slicerCache" Target="slicerCaches/slicerCache7.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Project.xlsx]Sales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u="none" strike="noStrike" baseline="0">
                <a:solidFill>
                  <a:schemeClr val="accent2">
                    <a:lumMod val="50000"/>
                  </a:schemeClr>
                </a:solidFill>
                <a:effectLst/>
              </a:rPr>
              <a:t>Monthly</a:t>
            </a:r>
            <a:r>
              <a:rPr lang="en-IN" sz="1400" b="1" i="1" u="none" strike="noStrike" baseline="0">
                <a:solidFill>
                  <a:schemeClr val="accent2">
                    <a:lumMod val="50000"/>
                  </a:schemeClr>
                </a:solidFill>
                <a:effectLst/>
              </a:rPr>
              <a:t> </a:t>
            </a:r>
            <a:r>
              <a:rPr lang="en-IN" sz="1600" b="1" i="1" baseline="0">
                <a:solidFill>
                  <a:schemeClr val="accent2">
                    <a:lumMod val="50000"/>
                  </a:schemeClr>
                </a:solidFill>
              </a:rPr>
              <a:t>and Yearly Sales Analysis</a:t>
            </a:r>
            <a:endParaRPr lang="en-IN" sz="1600" b="1" i="1">
              <a:solidFill>
                <a:schemeClr val="accent2">
                  <a:lumMod val="50000"/>
                </a:schemeClr>
              </a:solidFill>
            </a:endParaRPr>
          </a:p>
        </c:rich>
      </c:tx>
      <c:layout/>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'Sales Analysis'!$B$3:$B$4</c:f>
              <c:strCache>
                <c:ptCount val="1"/>
                <c:pt idx="0">
                  <c:v>2011</c:v>
                </c:pt>
              </c:strCache>
            </c:strRef>
          </c:tx>
          <c:spPr>
            <a:solidFill>
              <a:schemeClr val="accent1"/>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Analysis'!$B$5:$B$17</c:f>
              <c:numCache>
                <c:formatCode>General</c:formatCode>
                <c:ptCount val="12"/>
                <c:pt idx="0">
                  <c:v>40.544000000000004</c:v>
                </c:pt>
                <c:pt idx="1">
                  <c:v>598.46800000000007</c:v>
                </c:pt>
                <c:pt idx="2">
                  <c:v>861.26200000000006</c:v>
                </c:pt>
                <c:pt idx="3">
                  <c:v>669.8180000000001</c:v>
                </c:pt>
                <c:pt idx="4">
                  <c:v>360.154</c:v>
                </c:pt>
                <c:pt idx="5">
                  <c:v>8571.8420000000024</c:v>
                </c:pt>
                <c:pt idx="6">
                  <c:v>2906.4100000000003</c:v>
                </c:pt>
                <c:pt idx="7">
                  <c:v>3557.9620000000004</c:v>
                </c:pt>
                <c:pt idx="8">
                  <c:v>19930.567999999999</c:v>
                </c:pt>
                <c:pt idx="9">
                  <c:v>3087.1800000000003</c:v>
                </c:pt>
                <c:pt idx="10">
                  <c:v>7695.66</c:v>
                </c:pt>
                <c:pt idx="11">
                  <c:v>4584.4680000000008</c:v>
                </c:pt>
              </c:numCache>
            </c:numRef>
          </c:val>
          <c:extLst>
            <c:ext xmlns:c16="http://schemas.microsoft.com/office/drawing/2014/chart" uri="{C3380CC4-5D6E-409C-BE32-E72D297353CC}">
              <c16:uniqueId val="{00000000-84DE-4788-BEA7-40656D5DD93C}"/>
            </c:ext>
          </c:extLst>
        </c:ser>
        <c:ser>
          <c:idx val="1"/>
          <c:order val="1"/>
          <c:tx>
            <c:strRef>
              <c:f>'Sales Analysis'!$C$3:$C$4</c:f>
              <c:strCache>
                <c:ptCount val="1"/>
                <c:pt idx="0">
                  <c:v>2012</c:v>
                </c:pt>
              </c:strCache>
            </c:strRef>
          </c:tx>
          <c:spPr>
            <a:solidFill>
              <a:schemeClr val="accent2"/>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Analysis'!$C$5:$C$17</c:f>
              <c:numCache>
                <c:formatCode>General</c:formatCode>
                <c:ptCount val="12"/>
                <c:pt idx="0">
                  <c:v>2170.7000000000003</c:v>
                </c:pt>
                <c:pt idx="1">
                  <c:v>572.06400000000008</c:v>
                </c:pt>
                <c:pt idx="2">
                  <c:v>7562.0119999999997</c:v>
                </c:pt>
                <c:pt idx="3">
                  <c:v>1996.7910000000004</c:v>
                </c:pt>
                <c:pt idx="4">
                  <c:v>848.702</c:v>
                </c:pt>
                <c:pt idx="5">
                  <c:v>46.86</c:v>
                </c:pt>
                <c:pt idx="6">
                  <c:v>592.04</c:v>
                </c:pt>
                <c:pt idx="7">
                  <c:v>3291.6509999999998</c:v>
                </c:pt>
                <c:pt idx="8">
                  <c:v>8749.7820000000047</c:v>
                </c:pt>
                <c:pt idx="9">
                  <c:v>3466.2335000000007</c:v>
                </c:pt>
                <c:pt idx="10">
                  <c:v>5506.5115000000005</c:v>
                </c:pt>
                <c:pt idx="11">
                  <c:v>4827.8411999999989</c:v>
                </c:pt>
              </c:numCache>
            </c:numRef>
          </c:val>
          <c:extLst>
            <c:ext xmlns:c16="http://schemas.microsoft.com/office/drawing/2014/chart" uri="{C3380CC4-5D6E-409C-BE32-E72D297353CC}">
              <c16:uniqueId val="{00000001-84DE-4788-BEA7-40656D5DD93C}"/>
            </c:ext>
          </c:extLst>
        </c:ser>
        <c:ser>
          <c:idx val="2"/>
          <c:order val="2"/>
          <c:tx>
            <c:strRef>
              <c:f>'Sales Analysis'!$D$3:$D$4</c:f>
              <c:strCache>
                <c:ptCount val="1"/>
                <c:pt idx="0">
                  <c:v>2013</c:v>
                </c:pt>
              </c:strCache>
            </c:strRef>
          </c:tx>
          <c:spPr>
            <a:solidFill>
              <a:schemeClr val="accent3"/>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Analysis'!$D$5:$D$17</c:f>
              <c:numCache>
                <c:formatCode>General</c:formatCode>
                <c:ptCount val="12"/>
                <c:pt idx="0">
                  <c:v>109.77800000000001</c:v>
                </c:pt>
                <c:pt idx="2">
                  <c:v>1207.085</c:v>
                </c:pt>
                <c:pt idx="3">
                  <c:v>6099.4650000000011</c:v>
                </c:pt>
                <c:pt idx="4">
                  <c:v>3163.0280000000002</c:v>
                </c:pt>
                <c:pt idx="5">
                  <c:v>6674.46</c:v>
                </c:pt>
                <c:pt idx="6">
                  <c:v>1970.5859999999998</c:v>
                </c:pt>
                <c:pt idx="7">
                  <c:v>1824.6260000000002</c:v>
                </c:pt>
                <c:pt idx="8">
                  <c:v>14114.619600000002</c:v>
                </c:pt>
                <c:pt idx="9">
                  <c:v>3621.82</c:v>
                </c:pt>
                <c:pt idx="10">
                  <c:v>3197.7719999999995</c:v>
                </c:pt>
                <c:pt idx="11">
                  <c:v>9061.9500000000007</c:v>
                </c:pt>
              </c:numCache>
            </c:numRef>
          </c:val>
          <c:extLst>
            <c:ext xmlns:c16="http://schemas.microsoft.com/office/drawing/2014/chart" uri="{C3380CC4-5D6E-409C-BE32-E72D297353CC}">
              <c16:uniqueId val="{00000002-84DE-4788-BEA7-40656D5DD93C}"/>
            </c:ext>
          </c:extLst>
        </c:ser>
        <c:ser>
          <c:idx val="3"/>
          <c:order val="3"/>
          <c:tx>
            <c:strRef>
              <c:f>'Sales Analysis'!$E$3:$E$4</c:f>
              <c:strCache>
                <c:ptCount val="1"/>
                <c:pt idx="0">
                  <c:v>2014</c:v>
                </c:pt>
              </c:strCache>
            </c:strRef>
          </c:tx>
          <c:spPr>
            <a:solidFill>
              <a:schemeClr val="accent4"/>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Analysis'!$E$5:$E$17</c:f>
              <c:numCache>
                <c:formatCode>General</c:formatCode>
                <c:ptCount val="12"/>
                <c:pt idx="0">
                  <c:v>4608.2059999999992</c:v>
                </c:pt>
                <c:pt idx="1">
                  <c:v>159.72999999999999</c:v>
                </c:pt>
                <c:pt idx="2">
                  <c:v>992.04200000000014</c:v>
                </c:pt>
                <c:pt idx="3">
                  <c:v>2058.8893000000003</c:v>
                </c:pt>
                <c:pt idx="4">
                  <c:v>478.46399999999994</c:v>
                </c:pt>
                <c:pt idx="5">
                  <c:v>3399.9300000000003</c:v>
                </c:pt>
                <c:pt idx="6">
                  <c:v>652.87999999999988</c:v>
                </c:pt>
                <c:pt idx="7">
                  <c:v>2638.5979999999995</c:v>
                </c:pt>
                <c:pt idx="8">
                  <c:v>1463.4279999999999</c:v>
                </c:pt>
                <c:pt idx="9">
                  <c:v>2651.7900000000004</c:v>
                </c:pt>
                <c:pt idx="10">
                  <c:v>10408.747000000001</c:v>
                </c:pt>
                <c:pt idx="11">
                  <c:v>9112.7160000000003</c:v>
                </c:pt>
              </c:numCache>
            </c:numRef>
          </c:val>
          <c:extLst>
            <c:ext xmlns:c16="http://schemas.microsoft.com/office/drawing/2014/chart" uri="{C3380CC4-5D6E-409C-BE32-E72D297353CC}">
              <c16:uniqueId val="{00000003-84DE-4788-BEA7-40656D5DD93C}"/>
            </c:ext>
          </c:extLst>
        </c:ser>
        <c:dLbls>
          <c:showLegendKey val="0"/>
          <c:showVal val="0"/>
          <c:showCatName val="0"/>
          <c:showSerName val="0"/>
          <c:showPercent val="0"/>
          <c:showBubbleSize val="0"/>
        </c:dLbls>
        <c:gapWidth val="219"/>
        <c:overlap val="-27"/>
        <c:axId val="527886095"/>
        <c:axId val="527883599"/>
      </c:barChart>
      <c:catAx>
        <c:axId val="527886095"/>
        <c:scaling>
          <c:orientation val="minMax"/>
        </c:scaling>
        <c:delete val="0"/>
        <c:axPos val="b"/>
        <c:numFmt formatCode="General" sourceLinked="1"/>
        <c:majorTickMark val="none"/>
        <c:minorTickMark val="none"/>
        <c:tickLblPos val="nextTo"/>
        <c:spPr>
          <a:solidFill>
            <a:schemeClr val="accent2">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883599"/>
        <c:crosses val="autoZero"/>
        <c:auto val="1"/>
        <c:lblAlgn val="ctr"/>
        <c:lblOffset val="100"/>
        <c:noMultiLvlLbl val="0"/>
      </c:catAx>
      <c:valAx>
        <c:axId val="52788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6095"/>
        <c:crosses val="autoZero"/>
        <c:crossBetween val="between"/>
      </c:valAx>
      <c:spPr>
        <a:solidFill>
          <a:schemeClr val="accent2">
            <a:lumMod val="40000"/>
            <a:lumOff val="60000"/>
          </a:schemeClr>
        </a:solidFill>
        <a:ln w="25400">
          <a:noFill/>
        </a:ln>
        <a:effectLst/>
      </c:spPr>
    </c:plotArea>
    <c:legend>
      <c:legendPos val="r"/>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Project.xlsx]Ship-Mode Analysis!PivotTable1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1"/>
              <a:t>Ship Mode Analysis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'Ship-Mode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6D-44EF-B032-7554AD212A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6D-44EF-B032-7554AD212AF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6D-44EF-B032-7554AD212AF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56D-44EF-B032-7554AD212AFD}"/>
              </c:ext>
            </c:extLst>
          </c:dPt>
          <c:dLbls>
            <c:delete val="1"/>
          </c:dLbls>
          <c:cat>
            <c:strRef>
              <c:f>'Ship-Mode Analysis'!$A$4:$A$8</c:f>
              <c:strCache>
                <c:ptCount val="4"/>
                <c:pt idx="0">
                  <c:v>First Class</c:v>
                </c:pt>
                <c:pt idx="1">
                  <c:v>Same Day</c:v>
                </c:pt>
                <c:pt idx="2">
                  <c:v>Second Class</c:v>
                </c:pt>
                <c:pt idx="3">
                  <c:v>Standard Class</c:v>
                </c:pt>
              </c:strCache>
            </c:strRef>
          </c:cat>
          <c:val>
            <c:numRef>
              <c:f>'Ship-Mode Analysis'!$B$4:$B$8</c:f>
              <c:numCache>
                <c:formatCode>General</c:formatCode>
                <c:ptCount val="4"/>
                <c:pt idx="0">
                  <c:v>117</c:v>
                </c:pt>
                <c:pt idx="1">
                  <c:v>9</c:v>
                </c:pt>
                <c:pt idx="2">
                  <c:v>171</c:v>
                </c:pt>
                <c:pt idx="3">
                  <c:v>412</c:v>
                </c:pt>
              </c:numCache>
            </c:numRef>
          </c:val>
          <c:extLst>
            <c:ext xmlns:c16="http://schemas.microsoft.com/office/drawing/2014/chart" uri="{C3380CC4-5D6E-409C-BE32-E72D297353CC}">
              <c16:uniqueId val="{00000008-556D-44EF-B032-7554AD212AF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3810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CUSTOMER</a:t>
            </a:r>
            <a:endParaRPr lang="en-I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'TOP-BOTTOM Customers'!$J$5</c:f>
              <c:strCache>
                <c:ptCount val="1"/>
                <c:pt idx="0">
                  <c:v>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4E-4EF3-8A1D-D1176C141D8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4E-4EF3-8A1D-D1176C141D8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4E-4EF3-8A1D-D1176C141D8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14E-4EF3-8A1D-D1176C141D8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'TOP-BOTTOM Customers'!$H$6:$I$9</c:f>
              <c:multiLvlStrCache>
                <c:ptCount val="4"/>
                <c:lvl>
                  <c:pt idx="0">
                    <c:v>Dianna Wilson</c:v>
                  </c:pt>
                  <c:pt idx="1">
                    <c:v>Nathan Mautz</c:v>
                  </c:pt>
                  <c:pt idx="2">
                    <c:v>Christopher Martinez</c:v>
                  </c:pt>
                  <c:pt idx="3">
                    <c:v>Alan Dominguez</c:v>
                  </c:pt>
                </c:lvl>
                <c:lvl>
                  <c:pt idx="0">
                    <c:v>CENTRAL</c:v>
                  </c:pt>
                  <c:pt idx="1">
                    <c:v>EAST</c:v>
                  </c:pt>
                  <c:pt idx="2">
                    <c:v>SOUTH</c:v>
                  </c:pt>
                  <c:pt idx="3">
                    <c:v>WEST</c:v>
                  </c:pt>
                </c:lvl>
              </c:multiLvlStrCache>
            </c:multiLvlStrRef>
          </c:cat>
          <c:val>
            <c:numRef>
              <c:f>'TOP-BOTTOM Customers'!$J$6:$J$9</c:f>
              <c:numCache>
                <c:formatCode>General</c:formatCode>
                <c:ptCount val="4"/>
                <c:pt idx="0">
                  <c:v>1154.6735000000001</c:v>
                </c:pt>
                <c:pt idx="1">
                  <c:v>2242.8403999999996</c:v>
                </c:pt>
                <c:pt idx="2">
                  <c:v>3192.0681999999997</c:v>
                </c:pt>
                <c:pt idx="3">
                  <c:v>1455.5514999999998</c:v>
                </c:pt>
              </c:numCache>
            </c:numRef>
          </c:val>
          <c:extLst>
            <c:ext xmlns:c16="http://schemas.microsoft.com/office/drawing/2014/chart" uri="{C3380CC4-5D6E-409C-BE32-E72D297353CC}">
              <c16:uniqueId val="{00000008-D14E-4EF3-8A1D-D1176C141D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98818375062484"/>
          <c:y val="0.32189105368239229"/>
          <c:w val="0.34011816249375154"/>
          <c:h val="0.448721313681943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905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BOTTOM</a:t>
            </a:r>
            <a:r>
              <a:rPr lang="en-IN" baseline="0"/>
              <a:t> CUSTOMER</a:t>
            </a:r>
          </a:p>
        </c:rich>
      </c:tx>
      <c:layout/>
      <c:overlay val="0"/>
      <c:spPr>
        <a:noFill/>
        <a:ln w="19050">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'TOP-BOTTOM Customers'!$J$20</c:f>
              <c:strCache>
                <c:ptCount val="1"/>
                <c:pt idx="0">
                  <c:v>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367-4F5A-A8D0-A7F3D0F352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367-4F5A-A8D0-A7F3D0F352B3}"/>
              </c:ext>
            </c:extLst>
          </c:dPt>
          <c:dPt>
            <c:idx val="2"/>
            <c:bubble3D val="0"/>
            <c:explosion val="2"/>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367-4F5A-A8D0-A7F3D0F352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367-4F5A-A8D0-A7F3D0F352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'TOP-BOTTOM Customers'!$H$21:$I$24</c:f>
              <c:multiLvlStrCache>
                <c:ptCount val="4"/>
                <c:lvl>
                  <c:pt idx="0">
                    <c:v>Becky Martin</c:v>
                  </c:pt>
                  <c:pt idx="1">
                    <c:v>Tracy Blumstein</c:v>
                  </c:pt>
                  <c:pt idx="2">
                    <c:v>Grant Thornton</c:v>
                  </c:pt>
                  <c:pt idx="3">
                    <c:v>Tanja Norvell</c:v>
                  </c:pt>
                </c:lvl>
                <c:lvl>
                  <c:pt idx="0">
                    <c:v>CENTRAL</c:v>
                  </c:pt>
                  <c:pt idx="1">
                    <c:v>EAST</c:v>
                  </c:pt>
                  <c:pt idx="2">
                    <c:v>SOUTH</c:v>
                  </c:pt>
                  <c:pt idx="3">
                    <c:v>WEST</c:v>
                  </c:pt>
                </c:lvl>
              </c:multiLvlStrCache>
            </c:multiLvlStrRef>
          </c:cat>
          <c:val>
            <c:numRef>
              <c:f>'TOP-BOTTOM Customers'!$J$21:$J$24</c:f>
              <c:numCache>
                <c:formatCode>General</c:formatCode>
                <c:ptCount val="4"/>
                <c:pt idx="0">
                  <c:v>-1878.7892000000022</c:v>
                </c:pt>
                <c:pt idx="1">
                  <c:v>-1647.9386</c:v>
                </c:pt>
                <c:pt idx="2">
                  <c:v>-3825.3393999999989</c:v>
                </c:pt>
                <c:pt idx="3">
                  <c:v>-857.19179999999994</c:v>
                </c:pt>
              </c:numCache>
            </c:numRef>
          </c:val>
          <c:extLst>
            <c:ext xmlns:c16="http://schemas.microsoft.com/office/drawing/2014/chart" uri="{C3380CC4-5D6E-409C-BE32-E72D297353CC}">
              <c16:uniqueId val="{00000008-1367-4F5A-A8D0-A7F3D0F352B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940840039623148"/>
          <c:y val="0.32791042248751162"/>
          <c:w val="0.33304339023737733"/>
          <c:h val="0.426526684164479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905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Project.xlsx]Profit Vs Target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PROFIT</a:t>
            </a:r>
            <a:r>
              <a:rPr lang="en-IN" sz="1600" b="1" baseline="0"/>
              <a:t> vs TARGET Sub-category wise Analysis </a:t>
            </a:r>
            <a:endParaRPr lang="en-IN" sz="1600" b="1"/>
          </a:p>
        </c:rich>
      </c:tx>
      <c:layout>
        <c:manualLayout>
          <c:xMode val="edge"/>
          <c:yMode val="edge"/>
          <c:x val="0.1415627514432182"/>
          <c:y val="8.1512698236664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5">
              <a:lumMod val="50000"/>
            </a:schemeClr>
          </a:solidFill>
          <a:ln>
            <a:noFill/>
          </a:ln>
          <a:effectLst/>
        </c:spPr>
        <c:marker>
          <c:symbol val="none"/>
        </c:marker>
      </c:pivotFmt>
      <c:pivotFmt>
        <c:idx val="3"/>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0800000" scaled="1"/>
            <a:tileRect/>
          </a:gradFill>
          <a:ln>
            <a:noFill/>
          </a:ln>
          <a:effectLst/>
        </c:spPr>
        <c:marker>
          <c:symbol val="none"/>
        </c:marker>
      </c:pivotFmt>
      <c:pivotFmt>
        <c:idx val="4"/>
        <c:spPr>
          <a:solidFill>
            <a:schemeClr val="accent5">
              <a:lumMod val="50000"/>
            </a:schemeClr>
          </a:solidFill>
          <a:ln>
            <a:noFill/>
          </a:ln>
          <a:effectLst/>
        </c:spPr>
        <c:marker>
          <c:symbol val="none"/>
        </c:marker>
      </c:pivotFmt>
      <c:pivotFmt>
        <c:idx val="5"/>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0800000" scaled="1"/>
            <a:tileRect/>
          </a:gradFill>
          <a:ln>
            <a:noFill/>
          </a:ln>
          <a:effectLst/>
        </c:spPr>
        <c:marker>
          <c:symbol val="none"/>
        </c:marker>
      </c:pivotFmt>
      <c:pivotFmt>
        <c:idx val="6"/>
        <c:spPr>
          <a:solidFill>
            <a:schemeClr val="accent5">
              <a:lumMod val="50000"/>
            </a:schemeClr>
          </a:solidFill>
          <a:ln>
            <a:noFill/>
          </a:ln>
          <a:effectLst/>
        </c:spPr>
        <c:marker>
          <c:symbol val="none"/>
        </c:marker>
      </c:pivotFmt>
      <c:pivotFmt>
        <c:idx val="7"/>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0800000" scaled="1"/>
            <a:tileRect/>
          </a:gradFill>
          <a:ln>
            <a:noFill/>
          </a:ln>
          <a:effectLst/>
        </c:spPr>
        <c:marker>
          <c:symbol val="none"/>
        </c:marker>
      </c:pivotFmt>
    </c:pivotFmts>
    <c:plotArea>
      <c:layout/>
      <c:areaChart>
        <c:grouping val="stacked"/>
        <c:varyColors val="0"/>
        <c:ser>
          <c:idx val="0"/>
          <c:order val="0"/>
          <c:tx>
            <c:strRef>
              <c:f>'Profit Vs Target '!$B$3</c:f>
              <c:strCache>
                <c:ptCount val="1"/>
                <c:pt idx="0">
                  <c:v>Sum of Target</c:v>
                </c:pt>
              </c:strCache>
            </c:strRef>
          </c:tx>
          <c:spPr>
            <a:solidFill>
              <a:schemeClr val="accent5">
                <a:lumMod val="50000"/>
              </a:schemeClr>
            </a:solidFill>
            <a:ln>
              <a:noFill/>
            </a:ln>
            <a:effectLst/>
          </c:spPr>
          <c:cat>
            <c:strRef>
              <c:f>'Profit Vs Target '!$A$4:$A$21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Vs Target '!$B$4:$B$21</c:f>
              <c:numCache>
                <c:formatCode>General</c:formatCode>
                <c:ptCount val="17"/>
                <c:pt idx="0">
                  <c:v>2726.6296000000016</c:v>
                </c:pt>
                <c:pt idx="1">
                  <c:v>1259.4652000000001</c:v>
                </c:pt>
                <c:pt idx="2">
                  <c:v>616.44520000000045</c:v>
                </c:pt>
                <c:pt idx="3">
                  <c:v>3015.2946000000011</c:v>
                </c:pt>
                <c:pt idx="4">
                  <c:v>2625.2967200000007</c:v>
                </c:pt>
                <c:pt idx="5">
                  <c:v>4312.7554000000009</c:v>
                </c:pt>
                <c:pt idx="6">
                  <c:v>1631.9712000000002</c:v>
                </c:pt>
                <c:pt idx="7">
                  <c:v>315.50560000000002</c:v>
                </c:pt>
                <c:pt idx="8">
                  <c:v>65.853999999999999</c:v>
                </c:pt>
                <c:pt idx="9">
                  <c:v>1245.2611999999995</c:v>
                </c:pt>
                <c:pt idx="10">
                  <c:v>250.78640000000007</c:v>
                </c:pt>
                <c:pt idx="11">
                  <c:v>5792.0297999999993</c:v>
                </c:pt>
                <c:pt idx="12">
                  <c:v>828.2792000000004</c:v>
                </c:pt>
                <c:pt idx="13">
                  <c:v>4481.1275999999998</c:v>
                </c:pt>
                <c:pt idx="14">
                  <c:v>3549.931599999999</c:v>
                </c:pt>
                <c:pt idx="15">
                  <c:v>416.22320000000013</c:v>
                </c:pt>
                <c:pt idx="16">
                  <c:v>3300.3702999999996</c:v>
                </c:pt>
              </c:numCache>
            </c:numRef>
          </c:val>
          <c:extLst>
            <c:ext xmlns:c16="http://schemas.microsoft.com/office/drawing/2014/chart" uri="{C3380CC4-5D6E-409C-BE32-E72D297353CC}">
              <c16:uniqueId val="{00000000-C762-47ED-8A7B-1BBE79FA151B}"/>
            </c:ext>
          </c:extLst>
        </c:ser>
        <c:dLbls>
          <c:showLegendKey val="0"/>
          <c:showVal val="0"/>
          <c:showCatName val="0"/>
          <c:showSerName val="0"/>
          <c:showPercent val="0"/>
          <c:showBubbleSize val="0"/>
        </c:dLbls>
        <c:axId val="1658565168"/>
        <c:axId val="1658551440"/>
      </c:areaChart>
      <c:barChart>
        <c:barDir val="col"/>
        <c:grouping val="stacked"/>
        <c:varyColors val="0"/>
        <c:ser>
          <c:idx val="1"/>
          <c:order val="1"/>
          <c:tx>
            <c:strRef>
              <c:f>'Profit Vs Target '!$C$3</c:f>
              <c:strCache>
                <c:ptCount val="1"/>
                <c:pt idx="0">
                  <c:v>Sum of Profit</c:v>
                </c:pt>
              </c:strCache>
            </c:strRef>
          </c:tx>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0800000" scaled="1"/>
              <a:tileRect/>
            </a:gradFill>
            <a:ln>
              <a:noFill/>
            </a:ln>
            <a:effectLst/>
          </c:spPr>
          <c:invertIfNegative val="0"/>
          <c:cat>
            <c:strRef>
              <c:f>'Profit Vs Target '!$A$4:$A$21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Vs Target '!$C$4:$C$21</c:f>
              <c:numCache>
                <c:formatCode>General</c:formatCode>
                <c:ptCount val="17"/>
                <c:pt idx="0">
                  <c:v>2801.3312999999994</c:v>
                </c:pt>
                <c:pt idx="1">
                  <c:v>348.41259999999966</c:v>
                </c:pt>
                <c:pt idx="2">
                  <c:v>558.29719999999998</c:v>
                </c:pt>
                <c:pt idx="3">
                  <c:v>3845.7118999999984</c:v>
                </c:pt>
                <c:pt idx="4">
                  <c:v>-1984.6026000000002</c:v>
                </c:pt>
                <c:pt idx="5">
                  <c:v>1747.6439999999991</c:v>
                </c:pt>
                <c:pt idx="6">
                  <c:v>3287.9423000000002</c:v>
                </c:pt>
                <c:pt idx="7">
                  <c:v>605.11779999999999</c:v>
                </c:pt>
                <c:pt idx="8">
                  <c:v>114.57889999999998</c:v>
                </c:pt>
                <c:pt idx="9">
                  <c:v>151.34009999999989</c:v>
                </c:pt>
                <c:pt idx="10">
                  <c:v>527.76960000000008</c:v>
                </c:pt>
                <c:pt idx="11">
                  <c:v>-5564.7188000000015</c:v>
                </c:pt>
                <c:pt idx="12">
                  <c:v>1789.4259999999997</c:v>
                </c:pt>
                <c:pt idx="13">
                  <c:v>2783.1907999999989</c:v>
                </c:pt>
                <c:pt idx="14">
                  <c:v>1419.2626999999991</c:v>
                </c:pt>
                <c:pt idx="15">
                  <c:v>-347.30179999999996</c:v>
                </c:pt>
                <c:pt idx="16">
                  <c:v>-2845.2055</c:v>
                </c:pt>
              </c:numCache>
            </c:numRef>
          </c:val>
          <c:extLst>
            <c:ext xmlns:c16="http://schemas.microsoft.com/office/drawing/2014/chart" uri="{C3380CC4-5D6E-409C-BE32-E72D297353CC}">
              <c16:uniqueId val="{00000001-C762-47ED-8A7B-1BBE79FA151B}"/>
            </c:ext>
          </c:extLst>
        </c:ser>
        <c:dLbls>
          <c:showLegendKey val="0"/>
          <c:showVal val="0"/>
          <c:showCatName val="0"/>
          <c:showSerName val="0"/>
          <c:showPercent val="0"/>
          <c:showBubbleSize val="0"/>
        </c:dLbls>
        <c:gapWidth val="219"/>
        <c:overlap val="100"/>
        <c:axId val="1658565168"/>
        <c:axId val="1658551440"/>
      </c:barChart>
      <c:catAx>
        <c:axId val="16585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8551440"/>
        <c:crosses val="autoZero"/>
        <c:auto val="1"/>
        <c:lblAlgn val="ctr"/>
        <c:lblOffset val="100"/>
        <c:noMultiLvlLbl val="0"/>
      </c:catAx>
      <c:valAx>
        <c:axId val="165855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65168"/>
        <c:crosses val="autoZero"/>
        <c:crossBetween val="between"/>
      </c:valAx>
      <c:spPr>
        <a:solidFill>
          <a:schemeClr val="accent6">
            <a:lumMod val="40000"/>
            <a:lumOff val="6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3810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a:t>
            </a:r>
            <a:r>
              <a:rPr lang="en-US" baseline="0"/>
              <a:t> SOLD IN CATEGORIES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'Most Sold Product'!$I$3</c:f>
              <c:strCache>
                <c:ptCount val="1"/>
                <c:pt idx="0">
                  <c:v>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D7-4CC7-B9CD-089EC04DFC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D7-4CC7-B9CD-089EC04DFC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D7-4CC7-B9CD-089EC04DFC6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'Most Sold Product'!$G$4:$H$6</c:f>
              <c:multiLvlStrCache>
                <c:ptCount val="3"/>
                <c:lvl>
                  <c:pt idx="0">
                    <c:v>Longer-Life Soft White Bulbs</c:v>
                  </c:pt>
                  <c:pt idx="1">
                    <c:v>Staples</c:v>
                  </c:pt>
                  <c:pt idx="2">
                    <c:v>Imation Secure+ Hardware Encrypted USB 2.0 Flash Drive; 16GB</c:v>
                  </c:pt>
                </c:lvl>
                <c:lvl>
                  <c:pt idx="0">
                    <c:v>FURNITURE</c:v>
                  </c:pt>
                  <c:pt idx="1">
                    <c:v>OFFICE SUPPLIES</c:v>
                  </c:pt>
                  <c:pt idx="2">
                    <c:v>TECHNOLOGY</c:v>
                  </c:pt>
                </c:lvl>
              </c:multiLvlStrCache>
            </c:multiLvlStrRef>
          </c:cat>
          <c:val>
            <c:numRef>
              <c:f>'Most Sold Product'!$I$4:$I$6</c:f>
              <c:numCache>
                <c:formatCode>General</c:formatCode>
                <c:ptCount val="3"/>
                <c:pt idx="0">
                  <c:v>16</c:v>
                </c:pt>
                <c:pt idx="1">
                  <c:v>62</c:v>
                </c:pt>
                <c:pt idx="2">
                  <c:v>19</c:v>
                </c:pt>
              </c:numCache>
            </c:numRef>
          </c:val>
          <c:extLst>
            <c:ext xmlns:c16="http://schemas.microsoft.com/office/drawing/2014/chart" uri="{C3380CC4-5D6E-409C-BE32-E72D297353CC}">
              <c16:uniqueId val="{00000006-93D7-4CC7-B9CD-089EC04DFC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3810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Project.xlsx]Profit-loss 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Profit/</a:t>
            </a:r>
            <a:r>
              <a:rPr lang="en-US" sz="1400" b="1" baseline="0"/>
              <a:t> Loss Analysis - </a:t>
            </a:r>
            <a:r>
              <a:rPr lang="en-US" sz="1400" b="1"/>
              <a:t>Category</a:t>
            </a:r>
            <a:r>
              <a:rPr lang="en-US" sz="1400" b="1" baseline="0"/>
              <a:t> and Sub-Category wise</a:t>
            </a:r>
            <a:endParaRPr lang="en-US" sz="1400" b="1"/>
          </a:p>
        </c:rich>
      </c:tx>
      <c:layout>
        <c:manualLayout>
          <c:xMode val="edge"/>
          <c:yMode val="edge"/>
          <c:x val="0.11153066094010976"/>
          <c:y val="9.157296297372422E-2"/>
        </c:manualLayout>
      </c:layout>
      <c:overlay val="0"/>
      <c:spPr>
        <a:gradFill flip="none" rotWithShape="1">
          <a:gsLst>
            <a:gs pos="0">
              <a:schemeClr val="accent2">
                <a:lumMod val="40000"/>
                <a:lumOff val="60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pivotFmt>
    </c:pivotFmts>
    <c:plotArea>
      <c:layout>
        <c:manualLayout>
          <c:layoutTarget val="inner"/>
          <c:xMode val="edge"/>
          <c:yMode val="edge"/>
          <c:x val="6.8725876177242545E-2"/>
          <c:y val="8.8774684990944389E-2"/>
          <c:w val="0.80224851572697797"/>
          <c:h val="0.73047646027641377"/>
        </c:manualLayout>
      </c:layout>
      <c:barChart>
        <c:barDir val="col"/>
        <c:grouping val="clustered"/>
        <c:varyColors val="0"/>
        <c:ser>
          <c:idx val="0"/>
          <c:order val="0"/>
          <c:tx>
            <c:strRef>
              <c:f>'Profit-loss Analysis'!$B$3</c:f>
              <c:strCache>
                <c:ptCount val="1"/>
                <c:pt idx="0">
                  <c:v>Total</c:v>
                </c:pt>
              </c:strCache>
            </c:strRef>
          </c:tx>
          <c:spPr>
            <a:solidFill>
              <a:schemeClr val="accent1">
                <a:lumMod val="75000"/>
              </a:schemeClr>
            </a:solidFill>
            <a:ln>
              <a:noFill/>
            </a:ln>
            <a:effectLst/>
          </c:spPr>
          <c:invertIfNegative val="0"/>
          <c:cat>
            <c:multiLvlStrRef>
              <c:f>'Profit-loss Analysis'!$A$4:$A$24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'Profit-loss Analysis'!$B$4:$B$24</c:f>
              <c:numCache>
                <c:formatCode>General</c:formatCode>
                <c:ptCount val="17"/>
                <c:pt idx="0">
                  <c:v>-1984.6026000000002</c:v>
                </c:pt>
                <c:pt idx="1">
                  <c:v>1747.6439999999991</c:v>
                </c:pt>
                <c:pt idx="2">
                  <c:v>151.34009999999989</c:v>
                </c:pt>
                <c:pt idx="3">
                  <c:v>-2845.2055</c:v>
                </c:pt>
                <c:pt idx="4">
                  <c:v>348.41259999999966</c:v>
                </c:pt>
                <c:pt idx="5">
                  <c:v>558.29719999999998</c:v>
                </c:pt>
                <c:pt idx="6">
                  <c:v>3845.7118999999984</c:v>
                </c:pt>
                <c:pt idx="7">
                  <c:v>605.11779999999999</c:v>
                </c:pt>
                <c:pt idx="8">
                  <c:v>114.57889999999998</c:v>
                </c:pt>
                <c:pt idx="9">
                  <c:v>527.76960000000008</c:v>
                </c:pt>
                <c:pt idx="10">
                  <c:v>1789.4259999999997</c:v>
                </c:pt>
                <c:pt idx="11">
                  <c:v>1419.2626999999991</c:v>
                </c:pt>
                <c:pt idx="12">
                  <c:v>-347.30179999999996</c:v>
                </c:pt>
                <c:pt idx="13">
                  <c:v>2801.3312999999994</c:v>
                </c:pt>
                <c:pt idx="14">
                  <c:v>3287.9423000000002</c:v>
                </c:pt>
                <c:pt idx="15">
                  <c:v>-5564.7188000000015</c:v>
                </c:pt>
                <c:pt idx="16">
                  <c:v>2783.1907999999989</c:v>
                </c:pt>
              </c:numCache>
            </c:numRef>
          </c:val>
          <c:extLst>
            <c:ext xmlns:c16="http://schemas.microsoft.com/office/drawing/2014/chart" uri="{C3380CC4-5D6E-409C-BE32-E72D297353CC}">
              <c16:uniqueId val="{00000000-2448-475A-9A80-A8B80589C8D7}"/>
            </c:ext>
          </c:extLst>
        </c:ser>
        <c:dLbls>
          <c:showLegendKey val="0"/>
          <c:showVal val="0"/>
          <c:showCatName val="0"/>
          <c:showSerName val="0"/>
          <c:showPercent val="0"/>
          <c:showBubbleSize val="0"/>
        </c:dLbls>
        <c:gapWidth val="219"/>
        <c:overlap val="-27"/>
        <c:axId val="1986656975"/>
        <c:axId val="1986648655"/>
      </c:barChart>
      <c:catAx>
        <c:axId val="198665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2">
                    <a:lumMod val="50000"/>
                  </a:schemeClr>
                </a:solidFill>
                <a:latin typeface="+mn-lt"/>
                <a:ea typeface="+mn-ea"/>
                <a:cs typeface="+mn-cs"/>
              </a:defRPr>
            </a:pPr>
            <a:endParaRPr lang="en-US"/>
          </a:p>
        </c:txPr>
        <c:crossAx val="1986648655"/>
        <c:crosses val="autoZero"/>
        <c:auto val="1"/>
        <c:lblAlgn val="ctr"/>
        <c:lblOffset val="100"/>
        <c:noMultiLvlLbl val="0"/>
      </c:catAx>
      <c:valAx>
        <c:axId val="198664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56975"/>
        <c:crosses val="autoZero"/>
        <c:crossBetween val="between"/>
      </c:valAx>
      <c:spPr>
        <a:solidFill>
          <a:schemeClr val="accent4">
            <a:lumMod val="40000"/>
            <a:lumOff val="6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Project.xlsx]Ship-Mode Analysis!PivotTable1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 Mode Analysis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'Ship-Mode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27-4998-8591-72B1FC4B4B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27-4998-8591-72B1FC4B4B5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27-4998-8591-72B1FC4B4B5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927-4998-8591-72B1FC4B4B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'Ship-Mode Analysis'!$A$4:$A$8</c:f>
              <c:strCache>
                <c:ptCount val="4"/>
                <c:pt idx="0">
                  <c:v>First Class</c:v>
                </c:pt>
                <c:pt idx="1">
                  <c:v>Same Day</c:v>
                </c:pt>
                <c:pt idx="2">
                  <c:v>Second Class</c:v>
                </c:pt>
                <c:pt idx="3">
                  <c:v>Standard Class</c:v>
                </c:pt>
              </c:strCache>
            </c:strRef>
          </c:cat>
          <c:val>
            <c:numRef>
              <c:f>'Ship-Mode Analysis'!$B$4:$B$8</c:f>
              <c:numCache>
                <c:formatCode>General</c:formatCode>
                <c:ptCount val="4"/>
                <c:pt idx="0">
                  <c:v>117</c:v>
                </c:pt>
                <c:pt idx="1">
                  <c:v>9</c:v>
                </c:pt>
                <c:pt idx="2">
                  <c:v>171</c:v>
                </c:pt>
                <c:pt idx="3">
                  <c:v>412</c:v>
                </c:pt>
              </c:numCache>
            </c:numRef>
          </c:val>
          <c:extLst>
            <c:ext xmlns:c16="http://schemas.microsoft.com/office/drawing/2014/chart" uri="{C3380CC4-5D6E-409C-BE32-E72D297353CC}">
              <c16:uniqueId val="{00000000-B677-44B6-B007-E9C2D9D476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CUSTOMER</a:t>
            </a:r>
            <a:endParaRPr lang="en-I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'TOP-BOTTOM Customers'!$J$5</c:f>
              <c:strCache>
                <c:ptCount val="1"/>
                <c:pt idx="0">
                  <c:v>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95-433B-A02C-D49F9FA069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95-433B-A02C-D49F9FA069A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95-433B-A02C-D49F9FA069A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95-433B-A02C-D49F9FA069A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'TOP-BOTTOM Customers'!$H$6:$I$9</c:f>
              <c:multiLvlStrCache>
                <c:ptCount val="4"/>
                <c:lvl>
                  <c:pt idx="0">
                    <c:v>Dianna Wilson</c:v>
                  </c:pt>
                  <c:pt idx="1">
                    <c:v>Nathan Mautz</c:v>
                  </c:pt>
                  <c:pt idx="2">
                    <c:v>Christopher Martinez</c:v>
                  </c:pt>
                  <c:pt idx="3">
                    <c:v>Alan Dominguez</c:v>
                  </c:pt>
                </c:lvl>
                <c:lvl>
                  <c:pt idx="0">
                    <c:v>CENTRAL</c:v>
                  </c:pt>
                  <c:pt idx="1">
                    <c:v>EAST</c:v>
                  </c:pt>
                  <c:pt idx="2">
                    <c:v>SOUTH</c:v>
                  </c:pt>
                  <c:pt idx="3">
                    <c:v>WEST</c:v>
                  </c:pt>
                </c:lvl>
              </c:multiLvlStrCache>
            </c:multiLvlStrRef>
          </c:cat>
          <c:val>
            <c:numRef>
              <c:f>'TOP-BOTTOM Customers'!$J$6:$J$9</c:f>
              <c:numCache>
                <c:formatCode>General</c:formatCode>
                <c:ptCount val="4"/>
                <c:pt idx="0">
                  <c:v>1154.6735000000001</c:v>
                </c:pt>
                <c:pt idx="1">
                  <c:v>2242.8403999999996</c:v>
                </c:pt>
                <c:pt idx="2">
                  <c:v>3192.0681999999997</c:v>
                </c:pt>
                <c:pt idx="3">
                  <c:v>1455.5514999999998</c:v>
                </c:pt>
              </c:numCache>
            </c:numRef>
          </c:val>
          <c:extLst>
            <c:ext xmlns:c16="http://schemas.microsoft.com/office/drawing/2014/chart" uri="{C3380CC4-5D6E-409C-BE32-E72D297353CC}">
              <c16:uniqueId val="{00000000-6213-4D60-8ACF-79671093BC9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BOTTOM</a:t>
            </a:r>
            <a:r>
              <a:rPr lang="en-IN" baseline="0"/>
              <a:t> CUSTOMER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'TOP-BOTTOM Customers'!$J$20</c:f>
              <c:strCache>
                <c:ptCount val="1"/>
                <c:pt idx="0">
                  <c:v>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63-41C6-B275-18FA196D89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63-41C6-B275-18FA196D89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E63-41C6-B275-18FA196D89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E63-41C6-B275-18FA196D894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'TOP-BOTTOM Customers'!$H$21:$I$24</c:f>
              <c:multiLvlStrCache>
                <c:ptCount val="4"/>
                <c:lvl>
                  <c:pt idx="0">
                    <c:v>Becky Martin</c:v>
                  </c:pt>
                  <c:pt idx="1">
                    <c:v>Tracy Blumstein</c:v>
                  </c:pt>
                  <c:pt idx="2">
                    <c:v>Grant Thornton</c:v>
                  </c:pt>
                  <c:pt idx="3">
                    <c:v>Tanja Norvell</c:v>
                  </c:pt>
                </c:lvl>
                <c:lvl>
                  <c:pt idx="0">
                    <c:v>CENTRAL</c:v>
                  </c:pt>
                  <c:pt idx="1">
                    <c:v>EAST</c:v>
                  </c:pt>
                  <c:pt idx="2">
                    <c:v>SOUTH</c:v>
                  </c:pt>
                  <c:pt idx="3">
                    <c:v>WEST</c:v>
                  </c:pt>
                </c:lvl>
              </c:multiLvlStrCache>
            </c:multiLvlStrRef>
          </c:cat>
          <c:val>
            <c:numRef>
              <c:f>'TOP-BOTTOM Customers'!$J$21:$J$24</c:f>
              <c:numCache>
                <c:formatCode>General</c:formatCode>
                <c:ptCount val="4"/>
                <c:pt idx="0">
                  <c:v>-1878.7892000000022</c:v>
                </c:pt>
                <c:pt idx="1">
                  <c:v>-1647.9386</c:v>
                </c:pt>
                <c:pt idx="2">
                  <c:v>-3825.3393999999989</c:v>
                </c:pt>
                <c:pt idx="3">
                  <c:v>-857.19179999999994</c:v>
                </c:pt>
              </c:numCache>
            </c:numRef>
          </c:val>
          <c:extLst>
            <c:ext xmlns:c16="http://schemas.microsoft.com/office/drawing/2014/chart" uri="{C3380CC4-5D6E-409C-BE32-E72D297353CC}">
              <c16:uniqueId val="{00000000-64CB-4181-968F-589EDD7ED2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Project.xlsx]Profit Vs Target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PROFIT</a:t>
            </a:r>
            <a:r>
              <a:rPr lang="en-IN" sz="1600" b="1" baseline="0"/>
              <a:t> vs TARGET Sub-category wise Analysis </a:t>
            </a:r>
            <a:endParaRPr lang="en-IN" sz="1600" b="1"/>
          </a:p>
        </c:rich>
      </c:tx>
      <c:layout>
        <c:manualLayout>
          <c:xMode val="edge"/>
          <c:yMode val="edge"/>
          <c:x val="0.1415627514432182"/>
          <c:y val="8.1512698236664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5">
              <a:lumMod val="50000"/>
            </a:schemeClr>
          </a:solidFill>
          <a:ln>
            <a:noFill/>
          </a:ln>
          <a:effectLst/>
        </c:spPr>
        <c:marker>
          <c:symbol val="none"/>
        </c:marker>
      </c:pivotFmt>
      <c:pivotFmt>
        <c:idx val="3"/>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0800000" scaled="1"/>
            <a:tileRect/>
          </a:gradFill>
          <a:ln>
            <a:noFill/>
          </a:ln>
          <a:effectLst/>
        </c:spPr>
        <c:marker>
          <c:symbol val="none"/>
        </c:marker>
      </c:pivotFmt>
    </c:pivotFmts>
    <c:plotArea>
      <c:layout/>
      <c:areaChart>
        <c:grouping val="stacked"/>
        <c:varyColors val="0"/>
        <c:ser>
          <c:idx val="0"/>
          <c:order val="0"/>
          <c:tx>
            <c:strRef>
              <c:f>'Profit Vs Target '!$B$3</c:f>
              <c:strCache>
                <c:ptCount val="1"/>
                <c:pt idx="0">
                  <c:v>Sum of Target</c:v>
                </c:pt>
              </c:strCache>
            </c:strRef>
          </c:tx>
          <c:spPr>
            <a:solidFill>
              <a:schemeClr val="accent5">
                <a:lumMod val="50000"/>
              </a:schemeClr>
            </a:solidFill>
            <a:ln>
              <a:noFill/>
            </a:ln>
            <a:effectLst/>
          </c:spPr>
          <c:cat>
            <c:strRef>
              <c:f>'Profit Vs Target '!$A$4:$A$21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Vs Target '!$B$4:$B$21</c:f>
              <c:numCache>
                <c:formatCode>General</c:formatCode>
                <c:ptCount val="17"/>
                <c:pt idx="0">
                  <c:v>2726.6296000000016</c:v>
                </c:pt>
                <c:pt idx="1">
                  <c:v>1259.4652000000001</c:v>
                </c:pt>
                <c:pt idx="2">
                  <c:v>616.44520000000045</c:v>
                </c:pt>
                <c:pt idx="3">
                  <c:v>3015.2946000000011</c:v>
                </c:pt>
                <c:pt idx="4">
                  <c:v>2625.2967200000007</c:v>
                </c:pt>
                <c:pt idx="5">
                  <c:v>4312.7554000000009</c:v>
                </c:pt>
                <c:pt idx="6">
                  <c:v>1631.9712000000002</c:v>
                </c:pt>
                <c:pt idx="7">
                  <c:v>315.50560000000002</c:v>
                </c:pt>
                <c:pt idx="8">
                  <c:v>65.853999999999999</c:v>
                </c:pt>
                <c:pt idx="9">
                  <c:v>1245.2611999999995</c:v>
                </c:pt>
                <c:pt idx="10">
                  <c:v>250.78640000000007</c:v>
                </c:pt>
                <c:pt idx="11">
                  <c:v>5792.0297999999993</c:v>
                </c:pt>
                <c:pt idx="12">
                  <c:v>828.2792000000004</c:v>
                </c:pt>
                <c:pt idx="13">
                  <c:v>4481.1275999999998</c:v>
                </c:pt>
                <c:pt idx="14">
                  <c:v>3549.931599999999</c:v>
                </c:pt>
                <c:pt idx="15">
                  <c:v>416.22320000000013</c:v>
                </c:pt>
                <c:pt idx="16">
                  <c:v>3300.3702999999996</c:v>
                </c:pt>
              </c:numCache>
            </c:numRef>
          </c:val>
          <c:extLst>
            <c:ext xmlns:c16="http://schemas.microsoft.com/office/drawing/2014/chart" uri="{C3380CC4-5D6E-409C-BE32-E72D297353CC}">
              <c16:uniqueId val="{00000000-1EA0-4DE0-991D-5AF20CD0CCD7}"/>
            </c:ext>
          </c:extLst>
        </c:ser>
        <c:dLbls>
          <c:showLegendKey val="0"/>
          <c:showVal val="0"/>
          <c:showCatName val="0"/>
          <c:showSerName val="0"/>
          <c:showPercent val="0"/>
          <c:showBubbleSize val="0"/>
        </c:dLbls>
        <c:axId val="1658565168"/>
        <c:axId val="1658551440"/>
      </c:areaChart>
      <c:barChart>
        <c:barDir val="col"/>
        <c:grouping val="stacked"/>
        <c:varyColors val="0"/>
        <c:ser>
          <c:idx val="1"/>
          <c:order val="1"/>
          <c:tx>
            <c:strRef>
              <c:f>'Profit Vs Target '!$C$3</c:f>
              <c:strCache>
                <c:ptCount val="1"/>
                <c:pt idx="0">
                  <c:v>Sum of Profit</c:v>
                </c:pt>
              </c:strCache>
            </c:strRef>
          </c:tx>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0800000" scaled="1"/>
              <a:tileRect/>
            </a:gradFill>
            <a:ln>
              <a:noFill/>
            </a:ln>
            <a:effectLst/>
          </c:spPr>
          <c:invertIfNegative val="0"/>
          <c:cat>
            <c:strRef>
              <c:f>'Profit Vs Target '!$A$4:$A$21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'Profit Vs Target '!$C$4:$C$21</c:f>
              <c:numCache>
                <c:formatCode>General</c:formatCode>
                <c:ptCount val="17"/>
                <c:pt idx="0">
                  <c:v>2801.3312999999994</c:v>
                </c:pt>
                <c:pt idx="1">
                  <c:v>348.41259999999966</c:v>
                </c:pt>
                <c:pt idx="2">
                  <c:v>558.29719999999998</c:v>
                </c:pt>
                <c:pt idx="3">
                  <c:v>3845.7118999999984</c:v>
                </c:pt>
                <c:pt idx="4">
                  <c:v>-1984.6026000000002</c:v>
                </c:pt>
                <c:pt idx="5">
                  <c:v>1747.6439999999991</c:v>
                </c:pt>
                <c:pt idx="6">
                  <c:v>3287.9423000000002</c:v>
                </c:pt>
                <c:pt idx="7">
                  <c:v>605.11779999999999</c:v>
                </c:pt>
                <c:pt idx="8">
                  <c:v>114.57889999999998</c:v>
                </c:pt>
                <c:pt idx="9">
                  <c:v>151.34009999999989</c:v>
                </c:pt>
                <c:pt idx="10">
                  <c:v>527.76960000000008</c:v>
                </c:pt>
                <c:pt idx="11">
                  <c:v>-5564.7188000000015</c:v>
                </c:pt>
                <c:pt idx="12">
                  <c:v>1789.4259999999997</c:v>
                </c:pt>
                <c:pt idx="13">
                  <c:v>2783.1907999999989</c:v>
                </c:pt>
                <c:pt idx="14">
                  <c:v>1419.2626999999991</c:v>
                </c:pt>
                <c:pt idx="15">
                  <c:v>-347.30179999999996</c:v>
                </c:pt>
                <c:pt idx="16">
                  <c:v>-2845.2055</c:v>
                </c:pt>
              </c:numCache>
            </c:numRef>
          </c:val>
          <c:extLst>
            <c:ext xmlns:c16="http://schemas.microsoft.com/office/drawing/2014/chart" uri="{C3380CC4-5D6E-409C-BE32-E72D297353CC}">
              <c16:uniqueId val="{00000001-1EA0-4DE0-991D-5AF20CD0CCD7}"/>
            </c:ext>
          </c:extLst>
        </c:ser>
        <c:dLbls>
          <c:showLegendKey val="0"/>
          <c:showVal val="0"/>
          <c:showCatName val="0"/>
          <c:showSerName val="0"/>
          <c:showPercent val="0"/>
          <c:showBubbleSize val="0"/>
        </c:dLbls>
        <c:gapWidth val="219"/>
        <c:overlap val="100"/>
        <c:axId val="1658565168"/>
        <c:axId val="1658551440"/>
      </c:barChart>
      <c:catAx>
        <c:axId val="16585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8551440"/>
        <c:crosses val="autoZero"/>
        <c:auto val="1"/>
        <c:lblAlgn val="ctr"/>
        <c:lblOffset val="100"/>
        <c:noMultiLvlLbl val="0"/>
      </c:catAx>
      <c:valAx>
        <c:axId val="165855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65168"/>
        <c:crosses val="autoZero"/>
        <c:crossBetween val="between"/>
      </c:valAx>
      <c:spPr>
        <a:solidFill>
          <a:schemeClr val="accent6">
            <a:lumMod val="40000"/>
            <a:lumOff val="6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a:t>
            </a:r>
            <a:r>
              <a:rPr lang="en-US" baseline="0"/>
              <a:t> SOLD IN CATEGORIES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'Most Sold Product'!$I$3</c:f>
              <c:strCache>
                <c:ptCount val="1"/>
                <c:pt idx="0">
                  <c:v>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6D8-4F92-8B0D-BA3C63F82E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6D8-4F92-8B0D-BA3C63F82E9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6D8-4F92-8B0D-BA3C63F82E9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'Most Sold Product'!$G$4:$H$6</c:f>
              <c:multiLvlStrCache>
                <c:ptCount val="3"/>
                <c:lvl>
                  <c:pt idx="0">
                    <c:v>Longer-Life Soft White Bulbs</c:v>
                  </c:pt>
                  <c:pt idx="1">
                    <c:v>Staples</c:v>
                  </c:pt>
                  <c:pt idx="2">
                    <c:v>Imation Secure+ Hardware Encrypted USB 2.0 Flash Drive; 16GB</c:v>
                  </c:pt>
                </c:lvl>
                <c:lvl>
                  <c:pt idx="0">
                    <c:v>FURNITURE</c:v>
                  </c:pt>
                  <c:pt idx="1">
                    <c:v>OFFICE SUPPLIES</c:v>
                  </c:pt>
                  <c:pt idx="2">
                    <c:v>TECHNOLOGY</c:v>
                  </c:pt>
                </c:lvl>
              </c:multiLvlStrCache>
            </c:multiLvlStrRef>
          </c:cat>
          <c:val>
            <c:numRef>
              <c:f>'Most Sold Product'!$I$4:$I$6</c:f>
              <c:numCache>
                <c:formatCode>General</c:formatCode>
                <c:ptCount val="3"/>
                <c:pt idx="0">
                  <c:v>16</c:v>
                </c:pt>
                <c:pt idx="1">
                  <c:v>62</c:v>
                </c:pt>
                <c:pt idx="2">
                  <c:v>19</c:v>
                </c:pt>
              </c:numCache>
            </c:numRef>
          </c:val>
          <c:extLst>
            <c:ext xmlns:c16="http://schemas.microsoft.com/office/drawing/2014/chart" uri="{C3380CC4-5D6E-409C-BE32-E72D297353CC}">
              <c16:uniqueId val="{00000000-F973-4FC0-9F60-345064EAA56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Project.xlsx]Sales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u="none" strike="noStrike" baseline="0">
                <a:solidFill>
                  <a:schemeClr val="accent2">
                    <a:lumMod val="50000"/>
                  </a:schemeClr>
                </a:solidFill>
                <a:effectLst/>
              </a:rPr>
              <a:t>Monthly</a:t>
            </a:r>
            <a:r>
              <a:rPr lang="en-IN" sz="1400" b="1" i="1" u="none" strike="noStrike" baseline="0">
                <a:solidFill>
                  <a:schemeClr val="accent2">
                    <a:lumMod val="50000"/>
                  </a:schemeClr>
                </a:solidFill>
                <a:effectLst/>
              </a:rPr>
              <a:t> </a:t>
            </a:r>
            <a:r>
              <a:rPr lang="en-IN" sz="1600" b="1" i="1" baseline="0">
                <a:solidFill>
                  <a:schemeClr val="accent2">
                    <a:lumMod val="50000"/>
                  </a:schemeClr>
                </a:solidFill>
              </a:rPr>
              <a:t>and Yearly Sales Analysis</a:t>
            </a:r>
            <a:endParaRPr lang="en-IN" sz="1600" b="1" i="1">
              <a:solidFill>
                <a:schemeClr val="accent2">
                  <a:lumMod val="50000"/>
                </a:schemeClr>
              </a:solidFill>
            </a:endParaRPr>
          </a:p>
        </c:rich>
      </c:tx>
      <c:layout/>
      <c:overlay val="0"/>
      <c:spPr>
        <a:solidFill>
          <a:schemeClr val="bg2">
            <a:lumMod val="9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'Sales Analysis'!$B$3:$B$4</c:f>
              <c:strCache>
                <c:ptCount val="1"/>
                <c:pt idx="0">
                  <c:v>2011</c:v>
                </c:pt>
              </c:strCache>
            </c:strRef>
          </c:tx>
          <c:spPr>
            <a:solidFill>
              <a:schemeClr val="accent1"/>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Analysis'!$B$5:$B$17</c:f>
              <c:numCache>
                <c:formatCode>General</c:formatCode>
                <c:ptCount val="12"/>
                <c:pt idx="0">
                  <c:v>40.544000000000004</c:v>
                </c:pt>
                <c:pt idx="1">
                  <c:v>598.46800000000007</c:v>
                </c:pt>
                <c:pt idx="2">
                  <c:v>861.26200000000006</c:v>
                </c:pt>
                <c:pt idx="3">
                  <c:v>669.8180000000001</c:v>
                </c:pt>
                <c:pt idx="4">
                  <c:v>360.154</c:v>
                </c:pt>
                <c:pt idx="5">
                  <c:v>8571.8420000000024</c:v>
                </c:pt>
                <c:pt idx="6">
                  <c:v>2906.4100000000003</c:v>
                </c:pt>
                <c:pt idx="7">
                  <c:v>3557.9620000000004</c:v>
                </c:pt>
                <c:pt idx="8">
                  <c:v>19930.567999999999</c:v>
                </c:pt>
                <c:pt idx="9">
                  <c:v>3087.1800000000003</c:v>
                </c:pt>
                <c:pt idx="10">
                  <c:v>7695.66</c:v>
                </c:pt>
                <c:pt idx="11">
                  <c:v>4584.4680000000008</c:v>
                </c:pt>
              </c:numCache>
            </c:numRef>
          </c:val>
          <c:extLst>
            <c:ext xmlns:c16="http://schemas.microsoft.com/office/drawing/2014/chart" uri="{C3380CC4-5D6E-409C-BE32-E72D297353CC}">
              <c16:uniqueId val="{00000000-6F6A-4624-8C34-738899F067A6}"/>
            </c:ext>
          </c:extLst>
        </c:ser>
        <c:ser>
          <c:idx val="1"/>
          <c:order val="1"/>
          <c:tx>
            <c:strRef>
              <c:f>'Sales Analysis'!$C$3:$C$4</c:f>
              <c:strCache>
                <c:ptCount val="1"/>
                <c:pt idx="0">
                  <c:v>2012</c:v>
                </c:pt>
              </c:strCache>
            </c:strRef>
          </c:tx>
          <c:spPr>
            <a:solidFill>
              <a:schemeClr val="accent2"/>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Analysis'!$C$5:$C$17</c:f>
              <c:numCache>
                <c:formatCode>General</c:formatCode>
                <c:ptCount val="12"/>
                <c:pt idx="0">
                  <c:v>2170.7000000000003</c:v>
                </c:pt>
                <c:pt idx="1">
                  <c:v>572.06400000000008</c:v>
                </c:pt>
                <c:pt idx="2">
                  <c:v>7562.0119999999997</c:v>
                </c:pt>
                <c:pt idx="3">
                  <c:v>1996.7910000000004</c:v>
                </c:pt>
                <c:pt idx="4">
                  <c:v>848.702</c:v>
                </c:pt>
                <c:pt idx="5">
                  <c:v>46.86</c:v>
                </c:pt>
                <c:pt idx="6">
                  <c:v>592.04</c:v>
                </c:pt>
                <c:pt idx="7">
                  <c:v>3291.6509999999998</c:v>
                </c:pt>
                <c:pt idx="8">
                  <c:v>8749.7820000000047</c:v>
                </c:pt>
                <c:pt idx="9">
                  <c:v>3466.2335000000007</c:v>
                </c:pt>
                <c:pt idx="10">
                  <c:v>5506.5115000000005</c:v>
                </c:pt>
                <c:pt idx="11">
                  <c:v>4827.8411999999989</c:v>
                </c:pt>
              </c:numCache>
            </c:numRef>
          </c:val>
          <c:extLst>
            <c:ext xmlns:c16="http://schemas.microsoft.com/office/drawing/2014/chart" uri="{C3380CC4-5D6E-409C-BE32-E72D297353CC}">
              <c16:uniqueId val="{00000001-6F6A-4624-8C34-738899F067A6}"/>
            </c:ext>
          </c:extLst>
        </c:ser>
        <c:ser>
          <c:idx val="2"/>
          <c:order val="2"/>
          <c:tx>
            <c:strRef>
              <c:f>'Sales Analysis'!$D$3:$D$4</c:f>
              <c:strCache>
                <c:ptCount val="1"/>
                <c:pt idx="0">
                  <c:v>2013</c:v>
                </c:pt>
              </c:strCache>
            </c:strRef>
          </c:tx>
          <c:spPr>
            <a:solidFill>
              <a:schemeClr val="accent3"/>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Analysis'!$D$5:$D$17</c:f>
              <c:numCache>
                <c:formatCode>General</c:formatCode>
                <c:ptCount val="12"/>
                <c:pt idx="0">
                  <c:v>109.77800000000001</c:v>
                </c:pt>
                <c:pt idx="2">
                  <c:v>1207.085</c:v>
                </c:pt>
                <c:pt idx="3">
                  <c:v>6099.4650000000011</c:v>
                </c:pt>
                <c:pt idx="4">
                  <c:v>3163.0280000000002</c:v>
                </c:pt>
                <c:pt idx="5">
                  <c:v>6674.46</c:v>
                </c:pt>
                <c:pt idx="6">
                  <c:v>1970.5859999999998</c:v>
                </c:pt>
                <c:pt idx="7">
                  <c:v>1824.6260000000002</c:v>
                </c:pt>
                <c:pt idx="8">
                  <c:v>14114.619600000002</c:v>
                </c:pt>
                <c:pt idx="9">
                  <c:v>3621.82</c:v>
                </c:pt>
                <c:pt idx="10">
                  <c:v>3197.7719999999995</c:v>
                </c:pt>
                <c:pt idx="11">
                  <c:v>9061.9500000000007</c:v>
                </c:pt>
              </c:numCache>
            </c:numRef>
          </c:val>
          <c:extLst>
            <c:ext xmlns:c16="http://schemas.microsoft.com/office/drawing/2014/chart" uri="{C3380CC4-5D6E-409C-BE32-E72D297353CC}">
              <c16:uniqueId val="{00000002-6F6A-4624-8C34-738899F067A6}"/>
            </c:ext>
          </c:extLst>
        </c:ser>
        <c:ser>
          <c:idx val="3"/>
          <c:order val="3"/>
          <c:tx>
            <c:strRef>
              <c:f>'Sales Analysis'!$E$3:$E$4</c:f>
              <c:strCache>
                <c:ptCount val="1"/>
                <c:pt idx="0">
                  <c:v>2014</c:v>
                </c:pt>
              </c:strCache>
            </c:strRef>
          </c:tx>
          <c:spPr>
            <a:solidFill>
              <a:schemeClr val="accent4"/>
            </a:solidFill>
            <a:ln>
              <a:noFill/>
            </a:ln>
            <a:effectLst/>
          </c:spPr>
          <c:invertIfNegative val="0"/>
          <c:cat>
            <c:strRef>
              <c:f>'Sales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Analysis'!$E$5:$E$17</c:f>
              <c:numCache>
                <c:formatCode>General</c:formatCode>
                <c:ptCount val="12"/>
                <c:pt idx="0">
                  <c:v>4608.2059999999992</c:v>
                </c:pt>
                <c:pt idx="1">
                  <c:v>159.72999999999999</c:v>
                </c:pt>
                <c:pt idx="2">
                  <c:v>992.04200000000014</c:v>
                </c:pt>
                <c:pt idx="3">
                  <c:v>2058.8893000000003</c:v>
                </c:pt>
                <c:pt idx="4">
                  <c:v>478.46399999999994</c:v>
                </c:pt>
                <c:pt idx="5">
                  <c:v>3399.9300000000003</c:v>
                </c:pt>
                <c:pt idx="6">
                  <c:v>652.87999999999988</c:v>
                </c:pt>
                <c:pt idx="7">
                  <c:v>2638.5979999999995</c:v>
                </c:pt>
                <c:pt idx="8">
                  <c:v>1463.4279999999999</c:v>
                </c:pt>
                <c:pt idx="9">
                  <c:v>2651.7900000000004</c:v>
                </c:pt>
                <c:pt idx="10">
                  <c:v>10408.747000000001</c:v>
                </c:pt>
                <c:pt idx="11">
                  <c:v>9112.7160000000003</c:v>
                </c:pt>
              </c:numCache>
            </c:numRef>
          </c:val>
          <c:extLst>
            <c:ext xmlns:c16="http://schemas.microsoft.com/office/drawing/2014/chart" uri="{C3380CC4-5D6E-409C-BE32-E72D297353CC}">
              <c16:uniqueId val="{00000003-6F6A-4624-8C34-738899F067A6}"/>
            </c:ext>
          </c:extLst>
        </c:ser>
        <c:dLbls>
          <c:showLegendKey val="0"/>
          <c:showVal val="0"/>
          <c:showCatName val="0"/>
          <c:showSerName val="0"/>
          <c:showPercent val="0"/>
          <c:showBubbleSize val="0"/>
        </c:dLbls>
        <c:gapWidth val="219"/>
        <c:overlap val="-27"/>
        <c:axId val="527886095"/>
        <c:axId val="527883599"/>
      </c:barChart>
      <c:catAx>
        <c:axId val="527886095"/>
        <c:scaling>
          <c:orientation val="minMax"/>
        </c:scaling>
        <c:delete val="0"/>
        <c:axPos val="b"/>
        <c:numFmt formatCode="General" sourceLinked="1"/>
        <c:majorTickMark val="none"/>
        <c:minorTickMark val="none"/>
        <c:tickLblPos val="nextTo"/>
        <c:spPr>
          <a:solidFill>
            <a:schemeClr val="accent2">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7883599"/>
        <c:crosses val="autoZero"/>
        <c:auto val="1"/>
        <c:lblAlgn val="ctr"/>
        <c:lblOffset val="100"/>
        <c:noMultiLvlLbl val="0"/>
      </c:catAx>
      <c:valAx>
        <c:axId val="52788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6095"/>
        <c:crosses val="autoZero"/>
        <c:crossBetween val="between"/>
      </c:valAx>
      <c:spPr>
        <a:solidFill>
          <a:schemeClr val="accent2">
            <a:lumMod val="40000"/>
            <a:lumOff val="60000"/>
          </a:schemeClr>
        </a:solidFill>
        <a:ln w="25400">
          <a:noFill/>
        </a:ln>
        <a:effectLst/>
      </c:spPr>
    </c:plotArea>
    <c:legend>
      <c:legendPos val="r"/>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38100"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[Riya Project.xlsx]Profit-loss Analysis!PivotTable1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Profit/</a:t>
            </a:r>
            <a:r>
              <a:rPr lang="en-US" sz="1400" b="1" baseline="0"/>
              <a:t> Loss Analysis - </a:t>
            </a:r>
            <a:r>
              <a:rPr lang="en-US" sz="1400" b="1"/>
              <a:t>Category</a:t>
            </a:r>
            <a:r>
              <a:rPr lang="en-US" sz="1400" b="1" baseline="0"/>
              <a:t> and Sub-Category wise</a:t>
            </a:r>
            <a:endParaRPr lang="en-US" sz="1400" b="1"/>
          </a:p>
        </c:rich>
      </c:tx>
      <c:layout>
        <c:manualLayout>
          <c:xMode val="edge"/>
          <c:yMode val="edge"/>
          <c:x val="0.11153066094010976"/>
          <c:y val="9.157296297372422E-2"/>
        </c:manualLayout>
      </c:layout>
      <c:overlay val="0"/>
      <c:spPr>
        <a:gradFill flip="none" rotWithShape="1">
          <a:gsLst>
            <a:gs pos="0">
              <a:schemeClr val="accent2">
                <a:lumMod val="40000"/>
                <a:lumOff val="60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1">
              <a:lumMod val="75000"/>
            </a:schemeClr>
          </a:solidFill>
          <a:ln>
            <a:noFill/>
          </a:ln>
          <a:effectLst/>
        </c:spPr>
        <c:marker>
          <c:symbol val="none"/>
        </c:marker>
      </c:pivotFmt>
    </c:pivotFmts>
    <c:plotArea>
      <c:layout>
        <c:manualLayout>
          <c:layoutTarget val="inner"/>
          <c:xMode val="edge"/>
          <c:yMode val="edge"/>
          <c:x val="6.8725876177242545E-2"/>
          <c:y val="8.8774684990944389E-2"/>
          <c:w val="0.80224851572697797"/>
          <c:h val="0.73047646027641377"/>
        </c:manualLayout>
      </c:layout>
      <c:barChart>
        <c:barDir val="col"/>
        <c:grouping val="clustered"/>
        <c:varyColors val="0"/>
        <c:ser>
          <c:idx val="0"/>
          <c:order val="0"/>
          <c:tx>
            <c:strRef>
              <c:f>'Profit-loss Analysis'!$B$3</c:f>
              <c:strCache>
                <c:ptCount val="1"/>
                <c:pt idx="0">
                  <c:v>Total</c:v>
                </c:pt>
              </c:strCache>
            </c:strRef>
          </c:tx>
          <c:spPr>
            <a:solidFill>
              <a:schemeClr val="accent1">
                <a:lumMod val="75000"/>
              </a:schemeClr>
            </a:solidFill>
            <a:ln>
              <a:noFill/>
            </a:ln>
            <a:effectLst/>
          </c:spPr>
          <c:invertIfNegative val="0"/>
          <c:cat>
            <c:multiLvlStrRef>
              <c:f>'Profit-loss Analysis'!$A$4:$A$24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'Profit-loss Analysis'!$B$4:$B$24</c:f>
              <c:numCache>
                <c:formatCode>General</c:formatCode>
                <c:ptCount val="17"/>
                <c:pt idx="0">
                  <c:v>-1984.6026000000002</c:v>
                </c:pt>
                <c:pt idx="1">
                  <c:v>1747.6439999999991</c:v>
                </c:pt>
                <c:pt idx="2">
                  <c:v>151.34009999999989</c:v>
                </c:pt>
                <c:pt idx="3">
                  <c:v>-2845.2055</c:v>
                </c:pt>
                <c:pt idx="4">
                  <c:v>348.41259999999966</c:v>
                </c:pt>
                <c:pt idx="5">
                  <c:v>558.29719999999998</c:v>
                </c:pt>
                <c:pt idx="6">
                  <c:v>3845.7118999999984</c:v>
                </c:pt>
                <c:pt idx="7">
                  <c:v>605.11779999999999</c:v>
                </c:pt>
                <c:pt idx="8">
                  <c:v>114.57889999999998</c:v>
                </c:pt>
                <c:pt idx="9">
                  <c:v>527.76960000000008</c:v>
                </c:pt>
                <c:pt idx="10">
                  <c:v>1789.4259999999997</c:v>
                </c:pt>
                <c:pt idx="11">
                  <c:v>1419.2626999999991</c:v>
                </c:pt>
                <c:pt idx="12">
                  <c:v>-347.30179999999996</c:v>
                </c:pt>
                <c:pt idx="13">
                  <c:v>2801.3312999999994</c:v>
                </c:pt>
                <c:pt idx="14">
                  <c:v>3287.9423000000002</c:v>
                </c:pt>
                <c:pt idx="15">
                  <c:v>-5564.7188000000015</c:v>
                </c:pt>
                <c:pt idx="16">
                  <c:v>2783.1907999999989</c:v>
                </c:pt>
              </c:numCache>
            </c:numRef>
          </c:val>
          <c:extLst>
            <c:ext xmlns:c16="http://schemas.microsoft.com/office/drawing/2014/chart" uri="{C3380CC4-5D6E-409C-BE32-E72D297353CC}">
              <c16:uniqueId val="{00000000-6E78-4644-BF62-9AF2D97DD6D6}"/>
            </c:ext>
          </c:extLst>
        </c:ser>
        <c:dLbls>
          <c:showLegendKey val="0"/>
          <c:showVal val="0"/>
          <c:showCatName val="0"/>
          <c:showSerName val="0"/>
          <c:showPercent val="0"/>
          <c:showBubbleSize val="0"/>
        </c:dLbls>
        <c:gapWidth val="219"/>
        <c:overlap val="-27"/>
        <c:axId val="1986656975"/>
        <c:axId val="1986648655"/>
      </c:barChart>
      <c:catAx>
        <c:axId val="198665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2">
                    <a:lumMod val="50000"/>
                  </a:schemeClr>
                </a:solidFill>
                <a:latin typeface="+mn-lt"/>
                <a:ea typeface="+mn-ea"/>
                <a:cs typeface="+mn-cs"/>
              </a:defRPr>
            </a:pPr>
            <a:endParaRPr lang="en-US"/>
          </a:p>
        </c:txPr>
        <c:crossAx val="1986648655"/>
        <c:crosses val="autoZero"/>
        <c:auto val="1"/>
        <c:lblAlgn val="ctr"/>
        <c:lblOffset val="100"/>
        <c:noMultiLvlLbl val="0"/>
      </c:catAx>
      <c:valAx>
        <c:axId val="198664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56975"/>
        <c:crosses val="autoZero"/>
        <c:crossBetween val="between"/>
      </c:valAx>
      <c:spPr>
        <a:solidFill>
          <a:schemeClr val="accent4">
            <a:lumMod val="40000"/>
            <a:lumOff val="6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38100"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22860</xdr:colOff>
      <xdr:row>16</xdr:row>
      <xdr:rowOff>167640</xdr:rowOff>
    </xdr:from>
    <xdr:to>
      <xdr:col>14</xdr:col>
      <xdr:colOff>243840</xdr:colOff>
      <xdr:row>36</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2</xdr:row>
      <xdr:rowOff>76200</xdr:rowOff>
    </xdr:from>
    <xdr:to>
      <xdr:col>13</xdr:col>
      <xdr:colOff>472440</xdr:colOff>
      <xdr:row>24</xdr:row>
      <xdr:rowOff>182880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434340</xdr:colOff>
      <xdr:row>2</xdr:row>
      <xdr:rowOff>137160</xdr:rowOff>
    </xdr:from>
    <xdr:to>
      <xdr:col>14</xdr:col>
      <xdr:colOff>7620</xdr:colOff>
      <xdr:row>24</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769776</xdr:colOff>
      <xdr:row>0</xdr:row>
      <xdr:rowOff>178836</xdr:rowOff>
    </xdr:from>
    <xdr:to>
      <xdr:col>15</xdr:col>
      <xdr:colOff>668694</xdr:colOff>
      <xdr:row>14</xdr:row>
      <xdr:rowOff>163285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769775</xdr:colOff>
      <xdr:row>16</xdr:row>
      <xdr:rowOff>59092</xdr:rowOff>
    </xdr:from>
    <xdr:to>
      <xdr:col>15</xdr:col>
      <xdr:colOff>614265</xdr:colOff>
      <xdr:row>31</xdr:row>
      <xdr:rowOff>46652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114300</xdr:colOff>
      <xdr:row>2</xdr:row>
      <xdr:rowOff>15240</xdr:rowOff>
    </xdr:from>
    <xdr:to>
      <xdr:col>15</xdr:col>
      <xdr:colOff>274320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312420</xdr:colOff>
      <xdr:row>8</xdr:row>
      <xdr:rowOff>0</xdr:rowOff>
    </xdr:from>
    <xdr:to>
      <xdr:col>8</xdr:col>
      <xdr:colOff>990600</xdr:colOff>
      <xdr:row>26</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68580</xdr:colOff>
      <xdr:row>4</xdr:row>
      <xdr:rowOff>15240</xdr:rowOff>
    </xdr:from>
    <xdr:to>
      <xdr:col>7</xdr:col>
      <xdr:colOff>381000</xdr:colOff>
      <xdr:row>22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647700</xdr:colOff>
      <xdr:row>4</xdr:row>
      <xdr:rowOff>0</xdr:rowOff>
    </xdr:from>
    <xdr:to>
      <xdr:col>16</xdr:col>
      <xdr:colOff>7620</xdr:colOff>
      <xdr:row>22</xdr:row>
      <xdr:rowOff>22860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23</xdr:row>
      <xdr:rowOff>144780</xdr:rowOff>
    </xdr:from>
    <xdr:to>
      <xdr:col>7</xdr:col>
      <xdr:colOff>403860</xdr:colOff>
      <xdr:row>42</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624840</xdr:colOff>
      <xdr:row>23</xdr:row>
      <xdr:rowOff>137160</xdr:rowOff>
    </xdr:from>
    <xdr:to>
      <xdr:col>12</xdr:col>
      <xdr:colOff>7620</xdr:colOff>
      <xdr:row>41</xdr:row>
      <xdr:rowOff>167640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7620</xdr:colOff>
      <xdr:row>23</xdr:row>
      <xdr:rowOff>137160</xdr:rowOff>
    </xdr:from>
    <xdr:to>
      <xdr:col>16</xdr:col>
      <xdr:colOff>99060</xdr:colOff>
      <xdr:row>41</xdr:row>
      <xdr:rowOff>160020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xdr:colOff>
      <xdr:row>43</xdr:row>
      <xdr:rowOff>190500</xdr:rowOff>
    </xdr:from>
    <xdr:to>
      <xdr:col>7</xdr:col>
      <xdr:colOff>403860</xdr:colOff>
      <xdr:row>64</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44</xdr:row>
      <xdr:rowOff>0</xdr:rowOff>
    </xdr:from>
    <xdr:to>
      <xdr:col>16</xdr:col>
      <xdr:colOff>144780</xdr:colOff>
      <xdr:row>64</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449580</xdr:colOff>
      <xdr:row>3</xdr:row>
      <xdr:rowOff>182880</xdr:rowOff>
    </xdr:from>
    <xdr:to>
      <xdr:col>20</xdr:col>
      <xdr:colOff>617220</xdr:colOff>
      <xdr:row>16</xdr:row>
      <xdr:rowOff>30480</xdr:rowOff>
    </xdr:to>
    <mc:AlternateContent xmlns:mc="http://schemas.openxmlformats.org/markup-compatibility/2006" xmlns:a14="http://schemas.microsoft.com/office/drawing/2010/main">
      <mc:Choice Requires="a14">
        <xdr:graphicFrame macro="">
          <xdr:nvGraphicFramePr>
            <xdr:cNvPr id="2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519660" y="1356360"/>
              <a:ext cx="1508760" cy="2423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3</xdr:row>
      <xdr:rowOff>190501</xdr:rowOff>
    </xdr:from>
    <xdr:to>
      <xdr:col>18</xdr:col>
      <xdr:colOff>327660</xdr:colOff>
      <xdr:row>16</xdr:row>
      <xdr:rowOff>60961</xdr:rowOff>
    </xdr:to>
    <mc:AlternateContent xmlns:mc="http://schemas.openxmlformats.org/markup-compatibility/2006" xmlns:a14="http://schemas.microsoft.com/office/drawing/2010/main">
      <mc:Choice Requires="a14">
        <xdr:graphicFrame macro="">
          <xdr:nvGraphicFramePr>
            <xdr:cNvPr id="2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850880" y="1363981"/>
              <a:ext cx="1546860" cy="244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160020</xdr:colOff>
      <xdr:row>17</xdr:row>
      <xdr:rowOff>7621</xdr:rowOff>
    </xdr:from>
    <xdr:to>
      <xdr:col>18</xdr:col>
      <xdr:colOff>350520</xdr:colOff>
      <xdr:row>29</xdr:row>
      <xdr:rowOff>106681</xdr:rowOff>
    </xdr:to>
    <mc:AlternateContent xmlns:mc="http://schemas.openxmlformats.org/markup-compatibility/2006" xmlns:a14="http://schemas.microsoft.com/office/drawing/2010/main">
      <mc:Choice Requires="a14">
        <xdr:graphicFrame macro="">
          <xdr:nvGraphicFramePr>
            <xdr:cNvPr id="23"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0888980" y="3954781"/>
              <a:ext cx="153162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198120</xdr:colOff>
      <xdr:row>30</xdr:row>
      <xdr:rowOff>114301</xdr:rowOff>
    </xdr:from>
    <xdr:to>
      <xdr:col>18</xdr:col>
      <xdr:colOff>358140</xdr:colOff>
      <xdr:row>42</xdr:row>
      <xdr:rowOff>38101</xdr:rowOff>
    </xdr:to>
    <mc:AlternateContent xmlns:mc="http://schemas.openxmlformats.org/markup-compatibility/2006" xmlns:a14="http://schemas.microsoft.com/office/drawing/2010/main">
      <mc:Choice Requires="a14">
        <xdr:graphicFrame macro="">
          <xdr:nvGraphicFramePr>
            <xdr:cNvPr id="24"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927080" y="6637021"/>
              <a:ext cx="1501140" cy="230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495300</xdr:colOff>
      <xdr:row>16</xdr:row>
      <xdr:rowOff>190501</xdr:rowOff>
    </xdr:from>
    <xdr:to>
      <xdr:col>20</xdr:col>
      <xdr:colOff>655320</xdr:colOff>
      <xdr:row>29</xdr:row>
      <xdr:rowOff>53340</xdr:rowOff>
    </xdr:to>
    <mc:AlternateContent xmlns:mc="http://schemas.openxmlformats.org/markup-compatibility/2006" xmlns:a14="http://schemas.microsoft.com/office/drawing/2010/main">
      <mc:Choice Requires="a14">
        <xdr:graphicFrame macro="">
          <xdr:nvGraphicFramePr>
            <xdr:cNvPr id="2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65380" y="3939541"/>
              <a:ext cx="150114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495300</xdr:colOff>
      <xdr:row>30</xdr:row>
      <xdr:rowOff>99061</xdr:rowOff>
    </xdr:from>
    <xdr:to>
      <xdr:col>21</xdr:col>
      <xdr:colOff>22860</xdr:colOff>
      <xdr:row>42</xdr:row>
      <xdr:rowOff>38101</xdr:rowOff>
    </xdr:to>
    <mc:AlternateContent xmlns:mc="http://schemas.openxmlformats.org/markup-compatibility/2006" xmlns:a14="http://schemas.microsoft.com/office/drawing/2010/main">
      <mc:Choice Requires="a14">
        <xdr:graphicFrame macro="">
          <xdr:nvGraphicFramePr>
            <xdr:cNvPr id="27"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2565380" y="6621781"/>
              <a:ext cx="1539240" cy="2316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259080</xdr:colOff>
      <xdr:row>43</xdr:row>
      <xdr:rowOff>129540</xdr:rowOff>
    </xdr:from>
    <xdr:to>
      <xdr:col>18</xdr:col>
      <xdr:colOff>388620</xdr:colOff>
      <xdr:row>54</xdr:row>
      <xdr:rowOff>144779</xdr:rowOff>
    </xdr:to>
    <mc:AlternateContent xmlns:mc="http://schemas.openxmlformats.org/markup-compatibility/2006" xmlns:a14="http://schemas.microsoft.com/office/drawing/2010/main">
      <mc:Choice Requires="a14">
        <xdr:graphicFrame macro="">
          <xdr:nvGraphicFramePr>
            <xdr:cNvPr id="2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988040" y="9227820"/>
              <a:ext cx="1470660" cy="2194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tur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urn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iya%20Projec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iya" refreshedDate="44151.640508564815" createdVersion="6" refreshedVersion="6" minRefreshableVersion="3" recordCount="709">
  <cacheSource type="worksheet">
    <worksheetSource ref="A1:S710" sheet="Sales Data " r:id="rId2"/>
  </cacheSource>
  <cacheFields count="19">
    <cacheField name="Row ID" numFmtId="0">
      <sharedItems containsSemiMixedTypes="0" containsString="0" containsNumber="1" containsInteger="1" minValue="1" maxValue="709"/>
    </cacheField>
    <cacheField name="Order ID" numFmtId="0">
      <sharedItems count="328">
        <s v="CA-2013-152156"/>
        <s v="CA-2013-138688"/>
        <s v="US-2012-108966"/>
        <s v="CA-2011-115812"/>
        <s v="CA-2014-114412"/>
        <s v="CA-2013-161389"/>
        <s v="US-2012-118983"/>
        <s v="CA-2011-105893"/>
        <s v="CA-2011-167164"/>
        <s v="CA-2011-143336"/>
        <s v="CA-2013-137330"/>
        <s v="US-2014-156909"/>
        <s v="CA-2012-106320"/>
        <s v="CA-2013-121755"/>
        <s v="US-2012-150630"/>
        <s v="CA-2014-107727"/>
        <s v="CA-2013-117590"/>
        <s v="CA-2012-117415"/>
        <s v="CA-2014-120999"/>
        <s v="CA-2013-101343"/>
        <s v="CA-2014-139619"/>
        <s v="CA-2013-118255"/>
        <s v="CA-2011-146703"/>
        <s v="CA-2013-169194"/>
        <s v="CA-2012-115742"/>
        <s v="CA-2013-105816"/>
        <s v="CA-2013-111682"/>
        <s v="CA-2012-135545"/>
        <s v="US-2012-164175"/>
        <s v="CA-2011-106376"/>
        <s v="CA-2013-119823"/>
        <s v="CA-2013-106075"/>
        <s v="CA-2014-114440"/>
        <s v="US-2012-134026"/>
        <s v="US-2014-118038"/>
        <s v="US-2011-147606"/>
        <s v="CA-2013-127208"/>
        <s v="CA-2011-139451"/>
        <s v="CA-2012-149734"/>
        <s v="US-2014-119662"/>
        <s v="CA-2014-140088"/>
        <s v="CA-2014-155558"/>
        <s v="CA-2013-159695"/>
        <s v="CA-2013-109806"/>
        <s v="CA-2012-149587"/>
        <s v="US-2014-109484"/>
        <s v="CA-2014-161018"/>
        <s v="CA-2014-157833"/>
        <s v="CA-2013-149223"/>
        <s v="CA-2013-158568"/>
        <s v="CA-2013-129903"/>
        <s v="US-2012-156867"/>
        <s v="CA-2014-119004"/>
        <s v="CA-2012-129476"/>
        <s v="CA-2014-146780"/>
        <s v="CA-2013-128867"/>
        <s v="CA-2011-115259"/>
        <s v="CA-2012-110457"/>
        <s v="US-2012-136476"/>
        <s v="CA-2013-103730"/>
        <s v="US-2011-152030"/>
        <s v="US-2011-134614"/>
        <s v="US-2014-107272"/>
        <s v="US-2013-125969"/>
        <s v="US-2014-164147"/>
        <s v="CA-2013-145583"/>
        <s v="CA-2013-110366"/>
        <s v="CA-2014-106180"/>
        <s v="CA-2014-155376"/>
        <s v="CA-2012-110744"/>
        <s v="CA-2011-110072"/>
        <s v="CA-2013-114489"/>
        <s v="CA-2013-158834"/>
        <s v="CA-2012-124919"/>
        <s v="CA-2012-118948"/>
        <s v="CA-2011-104269"/>
        <s v="CA-2013-114104"/>
        <s v="CA-2013-162733"/>
        <s v="CA-2012-119697"/>
        <s v="CA-2013-154508"/>
        <s v="CA-2013-113817"/>
        <s v="CA-2011-139892"/>
        <s v="CA-2011-118962"/>
        <s v="US-2011-100853"/>
        <s v="US-2014-152366"/>
        <s v="US-2012-101511"/>
        <s v="CA-2012-137225"/>
        <s v="CA-2011-166191"/>
        <s v="CA-2011-158274"/>
        <s v="CA-2013-105018"/>
        <s v="CA-2011-123260"/>
        <s v="CA-2013-157000"/>
        <s v="CA-2012-102281"/>
        <s v="CA-2012-131457"/>
        <s v="CA-2011-140004"/>
        <s v="CA-2014-107720"/>
        <s v="US-2014-124303"/>
        <s v="CA-2014-105074"/>
        <s v="CA-2011-133690"/>
        <s v="US-2014-116701"/>
        <s v="CA-2014-126382"/>
        <s v="CA-2014-108329"/>
        <s v="CA-2014-135860"/>
        <s v="CA-2012-101007"/>
        <s v="CA-2012-146262"/>
        <s v="CA-2013-130162"/>
        <s v="CA-2012-169397"/>
        <s v="CA-2012-163055"/>
        <s v="US-2012-145436"/>
        <s v="US-2011-156216"/>
        <s v="US-2014-100930"/>
        <s v="CA-2014-160514"/>
        <s v="CA-2013-157749"/>
        <s v="CA-2011-131926"/>
        <s v="CA-2013-154739"/>
        <s v="CA-2013-145625"/>
        <s v="CA-2013-146941"/>
        <s v="US-2012-159982"/>
        <s v="CA-2014-163139"/>
        <s v="US-2014-155299"/>
        <s v="US-2011-106992"/>
        <s v="CA-2013-125318"/>
        <s v="CA-2012-155040"/>
        <s v="CA-2014-136826"/>
        <s v="CA-2013-111010"/>
        <s v="US-2014-145366"/>
        <s v="CA-2014-163979"/>
        <s v="CA-2012-155334"/>
        <s v="CA-2014-118136"/>
        <s v="CA-2014-132976"/>
        <s v="US-2012-161991"/>
        <s v="CA-2012-130890"/>
        <s v="CA-2012-130883"/>
        <s v="CA-2013-112697"/>
        <s v="CA-2013-110772"/>
        <s v="CA-2011-111451"/>
        <s v="CA-2013-142545"/>
        <s v="US-2014-152380"/>
        <s v="CA-2012-144253"/>
        <s v="CA-2011-130960"/>
        <s v="CA-2011-111003"/>
        <s v="CA-2014-126774"/>
        <s v="CA-2013-142902"/>
        <s v="CA-2011-120887"/>
        <s v="CA-2011-167850"/>
        <s v="CA-2011-164259"/>
        <s v="CA-2011-164973"/>
        <s v="CA-2011-156601"/>
        <s v="CA-2013-162138"/>
        <s v="CA-2014-153339"/>
        <s v="US-2013-141544"/>
        <s v="US-2013-150147"/>
        <s v="CA-2012-137946"/>
        <s v="CA-2011-129924"/>
        <s v="CA-2012-128167"/>
        <s v="CA-2011-122336"/>
        <s v="US-2012-120712"/>
        <s v="CA-2014-169901"/>
        <s v="CA-2014-134306"/>
        <s v="CA-2013-129714"/>
        <s v="CA-2013-138520"/>
        <s v="CA-2013-130001"/>
        <s v="CA-2014-155698"/>
        <s v="CA-2014-144904"/>
        <s v="CA-2011-123344"/>
        <s v="CA-2013-155516"/>
        <s v="CA-2014-104745"/>
        <s v="US-2011-119137"/>
        <s v="US-2013-134656"/>
        <s v="US-2014-134481"/>
        <s v="CA-2012-130792"/>
        <s v="CA-2013-134775"/>
        <s v="CA-2012-125395"/>
        <s v="US-2012-168935"/>
        <s v="CA-2012-122756"/>
        <s v="CA-2011-115973"/>
        <s v="CA-2014-101798"/>
        <s v="US-2011-135972"/>
        <s v="US-2011-134971"/>
        <s v="CA-2014-102946"/>
        <s v="CA-2014-165603"/>
        <s v="CA-2012-122259"/>
        <s v="CA-2013-108987"/>
        <s v="CA-2011-113166"/>
        <s v="CA-2011-155208"/>
        <s v="CA-2014-117933"/>
        <s v="CA-2014-117457"/>
        <s v="CA-2014-142636"/>
        <s v="CA-2014-122105"/>
        <s v="CA-2013-148796"/>
        <s v="CA-2014-154816"/>
        <s v="CA-2014-110478"/>
        <s v="CA-2011-142048"/>
        <s v="CA-2014-125388"/>
        <s v="CA-2014-155705"/>
        <s v="CA-2014-149160"/>
        <s v="CA-2011-101476"/>
        <s v="CA-2014-152275"/>
        <s v="US-2013-123750"/>
        <s v="CA-2013-127369"/>
        <s v="US-2011-150574"/>
        <s v="CA-2013-147375"/>
        <s v="CA-2014-130043"/>
        <s v="CA-2014-157252"/>
        <s v="CA-2013-115756"/>
        <s v="CA-2014-154214"/>
        <s v="CA-2013-166674"/>
        <s v="CA-2014-147277"/>
        <s v="CA-2013-100153"/>
        <s v="US-2011-110674"/>
        <s v="US-2013-157945"/>
        <s v="CA-2012-109638"/>
        <s v="CA-2013-109869"/>
        <s v="US-2012-101399"/>
        <s v="CA-2014-154907"/>
        <s v="US-2013-100419"/>
        <s v="CA-2012-154144"/>
        <s v="CA-2011-144666"/>
        <s v="CA-2013-103891"/>
        <s v="CA-2013-152632"/>
        <s v="CA-2013-100790"/>
        <s v="CA-2011-134677"/>
        <s v="CA-2011-127691"/>
        <s v="CA-2014-140963"/>
        <s v="CA-2011-154627"/>
        <s v="CA-2011-133753"/>
        <s v="CA-2011-113362"/>
        <s v="CA-2013-169166"/>
        <s v="US-2013-120929"/>
        <s v="CA-2012-134782"/>
        <s v="CA-2013-126158"/>
        <s v="US-2013-105578"/>
        <s v="CA-2014-134978"/>
        <s v="CA-2012-145352"/>
        <s v="CA-2014-135307"/>
        <s v="CA-2013-106341"/>
        <s v="CA-2014-163405"/>
        <s v="CA-2014-127432"/>
        <s v="CA-2012-157812"/>
        <s v="CA-2014-145142"/>
        <s v="US-2013-139486"/>
        <s v="CA-2012-158792"/>
        <s v="CA-2014-113558"/>
        <s v="US-2012-138303"/>
        <s v="CA-2012-102848"/>
        <s v="US-2014-129441"/>
        <s v="CA-2013-168753"/>
        <s v="CA-2013-126613"/>
        <s v="US-2014-122637"/>
        <s v="CA-2012-147851"/>
        <s v="CA-2012-134894"/>
        <s v="CA-2011-140795"/>
        <s v="CA-2013-136924"/>
        <s v="US-2012-120131"/>
        <s v="CA-2011-103849"/>
        <s v="CA-2014-162929"/>
        <s v="CA-2012-113173"/>
        <s v="CA-2013-136406"/>
        <s v="CA-2014-112774"/>
        <s v="CA-2014-101945"/>
        <s v="CA-2014-100650"/>
        <s v="CA-2011-155852"/>
        <s v="CA-2013-113243"/>
        <s v="CA-2014-118731"/>
        <s v="CA-2011-145576"/>
        <s v="CA-2012-130736"/>
        <s v="CA-2014-137099"/>
        <s v="CA-2014-156951"/>
        <s v="CA-2014-164826"/>
        <s v="CA-2013-127250"/>
        <s v="CA-2012-149713"/>
        <s v="CA-2014-118640"/>
        <s v="CA-2012-132906"/>
        <s v="CA-2014-145233"/>
        <s v="CA-2012-128139"/>
        <s v="US-2013-156986"/>
        <s v="CA-2011-135405"/>
        <s v="CA-2011-131450"/>
        <s v="CA-2013-120180"/>
        <s v="US-2013-100720"/>
        <s v="CA-2011-149958"/>
        <s v="US-2011-105767"/>
        <s v="CA-2013-161816"/>
        <s v="CA-2013-121223"/>
        <s v="CA-2014-138611"/>
        <s v="CA-2014-117947"/>
        <s v="US-2011-111171"/>
        <s v="CA-2012-138009"/>
        <s v="CA-2014-163020"/>
        <s v="CA-2014-153787"/>
        <s v="CA-2014-133431"/>
        <s v="US-2013-135720"/>
        <s v="CA-2014-144694"/>
        <s v="CA-2012-168004"/>
        <s v="US-2013-123470"/>
        <s v="CA-2013-115917"/>
        <s v="CA-2013-147067"/>
        <s v="CA-2014-167913"/>
        <s v="CA-2014-106103"/>
        <s v="US-2014-127719"/>
        <s v="CA-2014-126221"/>
        <s v="CA-2013-103947"/>
        <s v="CA-2013-160745"/>
        <s v="CA-2013-132661"/>
        <s v="CA-2014-140844"/>
        <s v="CA-2013-137239"/>
        <s v="US-2013-156097"/>
        <s v="CA-2012-146563"/>
        <s v="CA-2013-123666"/>
        <s v="CA-2013-143308"/>
        <s v="CA-2014-132682"/>
        <s v="CA-2011-156314"/>
        <s v="US-2014-106663"/>
        <s v="CA-2014-111178"/>
        <s v="CA-2014-130351"/>
        <s v="US-2014-119438"/>
        <s v="CA-2013-164511"/>
        <s v="US-2014-168116"/>
        <s v="CA-2011-157784"/>
        <s v="CA-2014-161480"/>
        <s v="US-2011-117135"/>
        <s v="CA-2012-131534"/>
        <s v="CA-2012-119291"/>
        <s v="CA-2014-114552"/>
        <s v="CA-2013-163755"/>
        <s v="CA-2012-142027"/>
        <s v="CA-2011-138527"/>
        <s v="CA-2011-112158"/>
      </sharedItems>
    </cacheField>
    <cacheField name="Order Date" numFmtId="14">
      <sharedItems containsSemiMixedTypes="0" containsNonDate="0" containsDate="1" containsString="0" minDate="2011-01-10T00:00:00" maxDate="2015-01-01T00:00:00" count="267">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d v="2012-04-18T00:00:00"/>
        <d v="2013-12-12T00:00:00"/>
        <d v="2013-06-18T00:00:00"/>
        <d v="2012-11-24T00:00:00"/>
        <d v="2012-04-30T00:00:00"/>
        <d v="2011-12-05T00:00:00"/>
        <d v="2013-06-05T00:00:00"/>
        <d v="2013-09-19T00:00:00"/>
        <d v="2014-09-15T00:00:00"/>
        <d v="2012-04-26T00:00:00"/>
        <d v="2014-12-10T00:00:00"/>
        <d v="2011-11-26T00:00:00"/>
        <d v="2011-10-12T00:00:00"/>
        <d v="2012-09-03T00:00:00"/>
        <d v="2014-11-14T00:00:00"/>
        <d v="2014-05-29T00:00:00"/>
        <d v="2014-10-27T00:00:00"/>
        <d v="2013-04-06T00:00:00"/>
        <d v="2013-09-18T00:00:00"/>
        <d v="2012-01-31T00:00:00"/>
        <d v="2014-11-07T00:00:00"/>
        <d v="2014-11-10T00:00:00"/>
        <d v="2014-06-18T00:00:00"/>
        <d v="2013-09-07T00:00:00"/>
        <d v="2013-08-30T00:00:00"/>
        <d v="2013-12-02T00:00:00"/>
        <d v="2012-11-13T00:00:00"/>
        <d v="2014-11-24T00:00:00"/>
        <d v="2012-10-15T00:00:00"/>
        <d v="2014-12-26T00:00:00"/>
        <d v="2013-11-04T00:00:00"/>
        <d v="2011-08-25T00:00:00"/>
        <d v="2012-03-02T00:00:00"/>
        <d v="2012-04-05T00:00:00"/>
        <d v="2011-12-26T00:00:00"/>
        <d v="2011-09-20T00:00:00"/>
        <d v="2014-11-06T00:00:00"/>
        <d v="2013-11-07T00:00:00"/>
        <d v="2014-02-03T00:00:00"/>
        <d v="2013-10-14T00:00:00"/>
        <d v="2013-09-06T00:00:00"/>
        <d v="2014-09-19T00:00:00"/>
        <d v="2014-12-23T00:00:00"/>
        <d v="2012-09-07T00:00:00"/>
        <d v="2011-10-22T00:00:00"/>
        <d v="2013-03-14T00:00:00"/>
        <d v="2012-05-31T00:00:00"/>
        <d v="2012-05-28T00:00:00"/>
        <d v="2011-03-01T00:00:00"/>
        <d v="2013-11-21T00:00:00"/>
        <d v="2013-05-12T00:00:00"/>
        <d v="2012-12-28T00:00:00"/>
        <d v="2013-11-17T00:00:00"/>
        <d v="2013-11-08T00:00:00"/>
        <d v="2011-09-08T00:00:00"/>
        <d v="2011-08-05T00:00:00"/>
        <d v="2011-09-14T00:00:00"/>
        <d v="2014-04-22T00:00:00"/>
        <d v="2012-11-21T00:00:00"/>
        <d v="2012-12-15T00:00:00"/>
        <d v="2011-11-19T00:00:00"/>
        <d v="2013-11-29T00:00:00"/>
        <d v="2011-08-26T00:00:00"/>
        <d v="2013-07-17T00:00:00"/>
        <d v="2012-10-12T00:00:00"/>
        <d v="2012-10-31T00:00:00"/>
        <d v="2011-03-21T00:00:00"/>
        <d v="2014-07-07T00:00:00"/>
        <d v="2014-06-25T00:00:00"/>
        <d v="2011-08-03T00:00:00"/>
        <d v="2014-12-18T00:00:00"/>
        <d v="2014-06-04T00:00:00"/>
        <d v="2014-12-02T00:00:00"/>
        <d v="2012-02-09T00:00:00"/>
        <d v="2012-01-02T00:00:00"/>
        <d v="2013-10-29T00:00:00"/>
        <d v="2012-12-24T00:00:00"/>
        <d v="2012-08-09T00:00:00"/>
        <d v="2012-02-28T00:00:00"/>
        <d v="2011-09-13T00:00:00"/>
        <d v="2014-04-08T00:00:00"/>
        <d v="2014-11-13T00:00:00"/>
        <d v="2011-06-01T00:00:00"/>
        <d v="2013-12-11T00:00:00"/>
        <d v="2013-09-12T00:00:00"/>
        <d v="2012-11-28T00:00:00"/>
        <d v="2014-06-09T00:00:00"/>
        <d v="2011-09-19T00:00:00"/>
        <d v="2013-06-07T00:00:00"/>
        <d v="2012-11-10T00:00:00"/>
        <d v="2014-06-17T00:00:00"/>
        <d v="2013-01-22T00:00:00"/>
        <d v="2014-12-29T00:00:00"/>
        <d v="2012-07-30T00:00:00"/>
        <d v="2014-09-17T00:00:00"/>
        <d v="2014-10-14T00:00:00"/>
        <d v="2012-09-26T00:00:00"/>
        <d v="2012-11-02T00:00:00"/>
        <d v="2013-12-19T00:00:00"/>
        <d v="2014-11-20T00:00:00"/>
        <d v="2012-05-04T00:00:00"/>
        <d v="2011-12-30T00:00:00"/>
        <d v="2013-09-13T00:00:00"/>
        <d v="2011-09-27T00:00:00"/>
        <d v="2011-08-09T00:00:00"/>
        <d v="2011-12-28T00:00:00"/>
        <d v="2011-11-04T00:00:00"/>
        <d v="2013-04-24T00:00:00"/>
        <d v="2014-11-04T00:00:00"/>
        <d v="2013-08-31T00:00:00"/>
        <d v="2013-04-26T00:00:00"/>
        <d v="2012-09-01T00:00:00"/>
        <d v="2011-07-12T00:00:00"/>
        <d v="2012-06-22T00:00:00"/>
        <d v="2011-04-13T00:00:00"/>
        <d v="2012-12-20T00:00:00"/>
        <d v="2014-06-16T00:00:00"/>
        <d v="2014-07-09T00:00:00"/>
        <d v="2013-09-02T00:00:00"/>
        <d v="2013-04-09T00:00:00"/>
        <d v="2014-03-09T00:00:00"/>
        <d v="2014-09-26T00:00:00"/>
        <d v="2011-09-24T00:00:00"/>
        <d v="2013-10-22T00:00:00"/>
        <d v="2014-05-30T00:00:00"/>
        <d v="2011-07-23T00:00:00"/>
        <d v="2013-09-29T00:00:00"/>
        <d v="2014-08-28T00:00:00"/>
        <d v="2012-04-28T00:00:00"/>
        <d v="2012-06-26T00:00:00"/>
        <d v="2012-11-27T00:00:00"/>
        <d v="2012-12-03T00:00:00"/>
        <d v="2011-11-24T00:00:00"/>
        <d v="2014-12-12T00:00:00"/>
        <d v="2011-09-21T00:00:00"/>
        <d v="2011-06-07T00:00:00"/>
        <d v="2014-07-01T00:00:00"/>
        <d v="2014-10-18T00:00:00"/>
        <d v="2013-09-09T00:00:00"/>
        <d v="2011-12-24T00:00:00"/>
        <d v="2011-04-16T00:00:00"/>
        <d v="2014-12-25T00:00:00"/>
        <d v="2014-12-09T00:00:00"/>
        <d v="2013-04-15T00:00:00"/>
        <d v="2014-03-05T00:00:00"/>
        <d v="2011-06-22T00:00:00"/>
        <d v="2014-08-22T00:00:00"/>
        <d v="2011-09-12T00:00:00"/>
        <d v="2014-10-02T00:00:00"/>
        <d v="2013-04-16T00:00:00"/>
        <d v="2011-12-19T00:00:00"/>
        <d v="2014-09-16T00:00:00"/>
        <d v="2014-01-21T00:00:00"/>
        <d v="2014-03-21T00:00:00"/>
        <d v="2013-04-02T00:00:00"/>
        <d v="2014-10-21T00:00:00"/>
        <d v="2013-12-14T00:00:00"/>
        <d v="2011-02-13T00:00:00"/>
        <d v="2013-09-27T00:00:00"/>
        <d v="2013-04-23T00:00:00"/>
        <d v="2012-01-17T00:00:00"/>
        <d v="2014-04-01T00:00:00"/>
        <d v="2013-12-17T00:00:00"/>
        <d v="2011-11-09T00:00:00"/>
        <d v="2013-07-13T00:00:00"/>
        <d v="2013-10-28T00:00:00"/>
        <d v="2013-06-27T00:00:00"/>
        <d v="2011-10-06T00:00:00"/>
        <d v="2011-07-22T00:00:00"/>
        <d v="2014-06-11T00:00:00"/>
        <d v="2011-10-29T00:00:00"/>
        <d v="2013-05-10T00:00:00"/>
        <d v="2013-03-19T00:00:00"/>
        <d v="2013-07-26T00:00:00"/>
        <d v="2013-05-31T00:00:00"/>
        <d v="2012-03-16T00:00:00"/>
        <d v="2014-11-27T00:00:00"/>
        <d v="2013-10-21T00:00:00"/>
        <d v="2014-12-22T00:00:00"/>
        <d v="2014-01-23T00:00:00"/>
        <d v="2012-03-22T00:00:00"/>
        <d v="2014-01-24T00:00:00"/>
        <d v="2013-05-22T00:00:00"/>
        <d v="2012-12-26T00:00:00"/>
        <d v="2014-10-22T00:00:00"/>
        <d v="2012-11-07T00:00:00"/>
        <d v="2014-09-08T00:00:00"/>
        <d v="2013-05-30T00:00:00"/>
        <d v="2013-07-11T00:00:00"/>
        <d v="2014-09-04T00:00:00"/>
        <d v="2012-12-07T00:00:00"/>
        <d v="2011-02-02T00:00:00"/>
        <d v="2013-07-15T00:00:00"/>
        <d v="2012-12-18T00:00:00"/>
        <d v="2011-05-11T00:00:00"/>
        <d v="2012-11-15T00:00:00"/>
        <d v="2014-09-12T00:00:00"/>
        <d v="2014-11-25T00:00:00"/>
        <d v="2014-06-30T00:00:00"/>
        <d v="2011-03-03T00:00:00"/>
        <d v="2013-06-11T00:00:00"/>
        <d v="2014-11-21T00:00:00"/>
        <d v="2014-12-08T00:00:00"/>
        <d v="2012-09-18T00:00:00"/>
        <d v="2014-07-21T00:00:00"/>
        <d v="2012-09-10T00:00:00"/>
        <d v="2012-07-03T00:00:00"/>
        <d v="2013-03-21T00:00:00"/>
        <d v="2011-01-10T00:00:00"/>
        <d v="2011-08-08T00:00:00"/>
        <d v="2011-03-15T00:00:00"/>
        <d v="2011-05-23T00:00:00"/>
        <d v="2013-04-29T00:00:00"/>
        <d v="2014-11-15T00:00:00"/>
        <d v="2014-08-19T00:00:00"/>
        <d v="2012-11-29T00:00:00"/>
        <d v="2014-05-20T00:00:00"/>
        <d v="2014-09-25T00:00:00"/>
        <d v="2012-10-04T00:00:00"/>
        <d v="2013-08-16T00:00:00"/>
        <d v="2013-05-21T00:00:00"/>
        <d v="2014-07-31T00:00:00"/>
        <d v="2014-07-22T00:00:00"/>
        <d v="2014-12-31T00:00:00"/>
        <d v="2013-10-24T00:00:00"/>
        <d v="2014-06-20T00:00:00"/>
        <d v="2013-08-23T00:00:00"/>
        <d v="2013-09-20T00:00:00"/>
        <d v="2012-08-24T00:00:00"/>
        <d v="2013-03-27T00:00:00"/>
        <d v="2013-11-05T00:00:00"/>
        <d v="2014-06-10T00:00:00"/>
        <d v="2014-12-06T00:00:00"/>
        <d v="2014-03-19T00:00:00"/>
        <d v="2013-11-20T00:00:00"/>
        <d v="2014-11-05T00:00:00"/>
        <d v="2011-07-05T00:00:00"/>
        <d v="2011-06-21T00:00:00"/>
        <d v="2012-03-28T00:00:00"/>
        <d v="2012-05-14T00:00:00"/>
        <d v="2014-09-03T00:00:00"/>
        <d v="2012-04-09T00:00:00"/>
        <d v="2011-12-02T00:00:00"/>
      </sharedItems>
    </cacheField>
    <cacheField name="Ship Date" numFmtId="14">
      <sharedItems containsSemiMixedTypes="0" containsNonDate="0" containsDate="1" containsString="0" minDate="2011-01-14T00:00:00" maxDate="2015-01-07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acheField>
    <cacheField name="Country" numFmtId="0">
      <sharedItems count="1">
        <s v="United States"/>
      </sharedItems>
    </cacheField>
    <cacheField name="City" numFmtId="0">
      <sharedItems count="14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haredItems>
    </cacheField>
    <cacheField name="State" numFmtId="0">
      <sharedItems count="38">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haredItems>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583">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Staples"/>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haredItems>
    </cacheField>
    <cacheField name="Sales" numFmtId="0">
      <sharedItems containsSemiMixedTypes="0" containsString="0" containsNumber="1" minValue="1.2479999999999998"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177.4749999999999"/>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Riya" refreshedDate="44153.947666319444" createdVersion="6" refreshedVersion="6" minRefreshableVersion="3" recordCount="709">
  <cacheSource type="worksheet">
    <worksheetSource ref="A1:U710" sheet="Sales Data "/>
  </cacheSource>
  <cacheFields count="23">
    <cacheField name="Row ID" numFmtId="0">
      <sharedItems containsSemiMixedTypes="0" containsString="0" containsNumber="1" containsInteger="1" minValue="1" maxValue="709"/>
    </cacheField>
    <cacheField name="Order ID" numFmtId="0">
      <sharedItems/>
    </cacheField>
    <cacheField name="Order Date" numFmtId="14">
      <sharedItems containsSemiMixedTypes="0" containsNonDate="0" containsDate="1" containsString="0" minDate="2011-01-10T00:00:00" maxDate="2015-01-01T00:00:00" count="267">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d v="2012-04-18T00:00:00"/>
        <d v="2013-12-12T00:00:00"/>
        <d v="2013-06-18T00:00:00"/>
        <d v="2012-11-24T00:00:00"/>
        <d v="2012-04-30T00:00:00"/>
        <d v="2011-12-05T00:00:00"/>
        <d v="2013-06-05T00:00:00"/>
        <d v="2013-09-19T00:00:00"/>
        <d v="2014-09-15T00:00:00"/>
        <d v="2012-04-26T00:00:00"/>
        <d v="2014-12-10T00:00:00"/>
        <d v="2011-11-26T00:00:00"/>
        <d v="2011-10-12T00:00:00"/>
        <d v="2012-09-03T00:00:00"/>
        <d v="2014-11-14T00:00:00"/>
        <d v="2014-05-29T00:00:00"/>
        <d v="2014-10-27T00:00:00"/>
        <d v="2013-04-06T00:00:00"/>
        <d v="2013-09-18T00:00:00"/>
        <d v="2012-01-31T00:00:00"/>
        <d v="2014-11-07T00:00:00"/>
        <d v="2014-11-10T00:00:00"/>
        <d v="2014-06-18T00:00:00"/>
        <d v="2013-09-07T00:00:00"/>
        <d v="2013-08-30T00:00:00"/>
        <d v="2013-12-02T00:00:00"/>
        <d v="2012-11-13T00:00:00"/>
        <d v="2014-11-24T00:00:00"/>
        <d v="2012-10-15T00:00:00"/>
        <d v="2014-12-26T00:00:00"/>
        <d v="2013-11-04T00:00:00"/>
        <d v="2011-08-25T00:00:00"/>
        <d v="2012-03-02T00:00:00"/>
        <d v="2012-04-05T00:00:00"/>
        <d v="2011-12-26T00:00:00"/>
        <d v="2011-09-20T00:00:00"/>
        <d v="2014-11-06T00:00:00"/>
        <d v="2013-11-07T00:00:00"/>
        <d v="2014-02-03T00:00:00"/>
        <d v="2013-10-14T00:00:00"/>
        <d v="2013-09-06T00:00:00"/>
        <d v="2014-09-19T00:00:00"/>
        <d v="2014-12-23T00:00:00"/>
        <d v="2012-09-07T00:00:00"/>
        <d v="2011-10-22T00:00:00"/>
        <d v="2013-03-14T00:00:00"/>
        <d v="2012-05-31T00:00:00"/>
        <d v="2012-05-28T00:00:00"/>
        <d v="2011-03-01T00:00:00"/>
        <d v="2013-11-21T00:00:00"/>
        <d v="2013-05-12T00:00:00"/>
        <d v="2012-12-28T00:00:00"/>
        <d v="2013-11-17T00:00:00"/>
        <d v="2013-11-08T00:00:00"/>
        <d v="2011-09-08T00:00:00"/>
        <d v="2011-08-05T00:00:00"/>
        <d v="2011-09-14T00:00:00"/>
        <d v="2014-04-22T00:00:00"/>
        <d v="2012-11-21T00:00:00"/>
        <d v="2012-12-15T00:00:00"/>
        <d v="2011-11-19T00:00:00"/>
        <d v="2013-11-29T00:00:00"/>
        <d v="2011-08-26T00:00:00"/>
        <d v="2013-07-17T00:00:00"/>
        <d v="2012-10-12T00:00:00"/>
        <d v="2012-10-31T00:00:00"/>
        <d v="2011-03-21T00:00:00"/>
        <d v="2014-07-07T00:00:00"/>
        <d v="2014-06-25T00:00:00"/>
        <d v="2011-08-03T00:00:00"/>
        <d v="2014-12-18T00:00:00"/>
        <d v="2014-06-04T00:00:00"/>
        <d v="2014-12-02T00:00:00"/>
        <d v="2012-02-09T00:00:00"/>
        <d v="2012-01-02T00:00:00"/>
        <d v="2013-10-29T00:00:00"/>
        <d v="2012-12-24T00:00:00"/>
        <d v="2012-08-09T00:00:00"/>
        <d v="2012-02-28T00:00:00"/>
        <d v="2011-09-13T00:00:00"/>
        <d v="2014-04-08T00:00:00"/>
        <d v="2014-11-13T00:00:00"/>
        <d v="2011-06-01T00:00:00"/>
        <d v="2013-12-11T00:00:00"/>
        <d v="2013-09-12T00:00:00"/>
        <d v="2012-11-28T00:00:00"/>
        <d v="2014-06-09T00:00:00"/>
        <d v="2011-09-19T00:00:00"/>
        <d v="2013-06-07T00:00:00"/>
        <d v="2012-11-10T00:00:00"/>
        <d v="2014-06-17T00:00:00"/>
        <d v="2013-01-22T00:00:00"/>
        <d v="2014-12-29T00:00:00"/>
        <d v="2012-07-30T00:00:00"/>
        <d v="2014-09-17T00:00:00"/>
        <d v="2014-10-14T00:00:00"/>
        <d v="2012-09-26T00:00:00"/>
        <d v="2012-11-02T00:00:00"/>
        <d v="2013-12-19T00:00:00"/>
        <d v="2014-11-20T00:00:00"/>
        <d v="2012-05-04T00:00:00"/>
        <d v="2011-12-30T00:00:00"/>
        <d v="2013-09-13T00:00:00"/>
        <d v="2011-09-27T00:00:00"/>
        <d v="2011-08-09T00:00:00"/>
        <d v="2011-12-28T00:00:00"/>
        <d v="2011-11-04T00:00:00"/>
        <d v="2013-04-24T00:00:00"/>
        <d v="2014-11-04T00:00:00"/>
        <d v="2013-08-31T00:00:00"/>
        <d v="2013-04-26T00:00:00"/>
        <d v="2012-09-01T00:00:00"/>
        <d v="2011-07-12T00:00:00"/>
        <d v="2012-06-22T00:00:00"/>
        <d v="2011-04-13T00:00:00"/>
        <d v="2012-12-20T00:00:00"/>
        <d v="2014-06-16T00:00:00"/>
        <d v="2014-07-09T00:00:00"/>
        <d v="2013-09-02T00:00:00"/>
        <d v="2013-04-09T00:00:00"/>
        <d v="2014-03-09T00:00:00"/>
        <d v="2014-09-26T00:00:00"/>
        <d v="2011-09-24T00:00:00"/>
        <d v="2013-10-22T00:00:00"/>
        <d v="2014-05-30T00:00:00"/>
        <d v="2011-07-23T00:00:00"/>
        <d v="2013-09-29T00:00:00"/>
        <d v="2014-08-28T00:00:00"/>
        <d v="2012-04-28T00:00:00"/>
        <d v="2012-06-26T00:00:00"/>
        <d v="2012-11-27T00:00:00"/>
        <d v="2012-12-03T00:00:00"/>
        <d v="2011-11-24T00:00:00"/>
        <d v="2014-12-12T00:00:00"/>
        <d v="2011-09-21T00:00:00"/>
        <d v="2011-06-07T00:00:00"/>
        <d v="2014-07-01T00:00:00"/>
        <d v="2014-10-18T00:00:00"/>
        <d v="2013-09-09T00:00:00"/>
        <d v="2011-12-24T00:00:00"/>
        <d v="2011-04-16T00:00:00"/>
        <d v="2014-12-25T00:00:00"/>
        <d v="2014-12-09T00:00:00"/>
        <d v="2013-04-15T00:00:00"/>
        <d v="2014-03-05T00:00:00"/>
        <d v="2011-06-22T00:00:00"/>
        <d v="2014-08-22T00:00:00"/>
        <d v="2011-09-12T00:00:00"/>
        <d v="2014-10-02T00:00:00"/>
        <d v="2013-04-16T00:00:00"/>
        <d v="2011-12-19T00:00:00"/>
        <d v="2014-09-16T00:00:00"/>
        <d v="2014-01-21T00:00:00"/>
        <d v="2014-03-21T00:00:00"/>
        <d v="2013-04-02T00:00:00"/>
        <d v="2014-10-21T00:00:00"/>
        <d v="2013-12-14T00:00:00"/>
        <d v="2011-02-13T00:00:00"/>
        <d v="2013-09-27T00:00:00"/>
        <d v="2013-04-23T00:00:00"/>
        <d v="2012-01-17T00:00:00"/>
        <d v="2014-04-01T00:00:00"/>
        <d v="2013-12-17T00:00:00"/>
        <d v="2011-11-09T00:00:00"/>
        <d v="2013-07-13T00:00:00"/>
        <d v="2013-10-28T00:00:00"/>
        <d v="2013-06-27T00:00:00"/>
        <d v="2011-10-06T00:00:00"/>
        <d v="2011-07-22T00:00:00"/>
        <d v="2014-06-11T00:00:00"/>
        <d v="2011-10-29T00:00:00"/>
        <d v="2013-05-10T00:00:00"/>
        <d v="2013-03-19T00:00:00"/>
        <d v="2013-07-26T00:00:00"/>
        <d v="2013-05-31T00:00:00"/>
        <d v="2012-03-16T00:00:00"/>
        <d v="2014-11-27T00:00:00"/>
        <d v="2013-10-21T00:00:00"/>
        <d v="2014-12-22T00:00:00"/>
        <d v="2014-01-23T00:00:00"/>
        <d v="2012-03-22T00:00:00"/>
        <d v="2014-01-24T00:00:00"/>
        <d v="2013-05-22T00:00:00"/>
        <d v="2012-12-26T00:00:00"/>
        <d v="2014-10-22T00:00:00"/>
        <d v="2012-11-07T00:00:00"/>
        <d v="2014-09-08T00:00:00"/>
        <d v="2013-05-30T00:00:00"/>
        <d v="2013-07-11T00:00:00"/>
        <d v="2014-09-04T00:00:00"/>
        <d v="2012-12-07T00:00:00"/>
        <d v="2011-02-02T00:00:00"/>
        <d v="2013-07-15T00:00:00"/>
        <d v="2012-12-18T00:00:00"/>
        <d v="2011-05-11T00:00:00"/>
        <d v="2012-11-15T00:00:00"/>
        <d v="2014-09-12T00:00:00"/>
        <d v="2014-11-25T00:00:00"/>
        <d v="2014-06-30T00:00:00"/>
        <d v="2011-03-03T00:00:00"/>
        <d v="2013-06-11T00:00:00"/>
        <d v="2014-11-21T00:00:00"/>
        <d v="2014-12-08T00:00:00"/>
        <d v="2012-09-18T00:00:00"/>
        <d v="2014-07-21T00:00:00"/>
        <d v="2012-09-10T00:00:00"/>
        <d v="2012-07-03T00:00:00"/>
        <d v="2013-03-21T00:00:00"/>
        <d v="2011-01-10T00:00:00"/>
        <d v="2011-08-08T00:00:00"/>
        <d v="2011-03-15T00:00:00"/>
        <d v="2011-05-23T00:00:00"/>
        <d v="2013-04-29T00:00:00"/>
        <d v="2014-11-15T00:00:00"/>
        <d v="2014-08-19T00:00:00"/>
        <d v="2012-11-29T00:00:00"/>
        <d v="2014-05-20T00:00:00"/>
        <d v="2014-09-25T00:00:00"/>
        <d v="2012-10-04T00:00:00"/>
        <d v="2013-08-16T00:00:00"/>
        <d v="2013-05-21T00:00:00"/>
        <d v="2014-07-31T00:00:00"/>
        <d v="2014-07-22T00:00:00"/>
        <d v="2014-12-31T00:00:00"/>
        <d v="2013-10-24T00:00:00"/>
        <d v="2014-06-20T00:00:00"/>
        <d v="2013-08-23T00:00:00"/>
        <d v="2013-09-20T00:00:00"/>
        <d v="2012-08-24T00:00:00"/>
        <d v="2013-03-27T00:00:00"/>
        <d v="2013-11-05T00:00:00"/>
        <d v="2014-06-10T00:00:00"/>
        <d v="2014-12-06T00:00:00"/>
        <d v="2014-03-19T00:00:00"/>
        <d v="2013-11-20T00:00:00"/>
        <d v="2014-11-05T00:00:00"/>
        <d v="2011-07-05T00:00:00"/>
        <d v="2011-06-21T00:00:00"/>
        <d v="2012-03-28T00:00:00"/>
        <d v="2012-05-14T00:00:00"/>
        <d v="2014-09-03T00:00:00"/>
        <d v="2012-04-09T00:00:00"/>
        <d v="2011-12-02T00:00:00"/>
      </sharedItems>
      <fieldGroup par="22" base="2">
        <rangePr groupBy="months" startDate="2011-01-10T00:00:00" endDate="2015-01-01T00:00:00"/>
        <groupItems count="14">
          <s v="&lt;10-01-2011"/>
          <s v="Jan"/>
          <s v="Feb"/>
          <s v="Mar"/>
          <s v="Apr"/>
          <s v="May"/>
          <s v="Jun"/>
          <s v="Jul"/>
          <s v="Aug"/>
          <s v="Sep"/>
          <s v="Oct"/>
          <s v="Nov"/>
          <s v="Dec"/>
          <s v="&gt;01-01-2015"/>
        </groupItems>
      </fieldGroup>
    </cacheField>
    <cacheField name="Ship Date" numFmtId="14">
      <sharedItems containsSemiMixedTypes="0" containsNonDate="0" containsDate="1" containsString="0" minDate="2011-01-14T00:00:00" maxDate="2015-01-07T00:00:00"/>
    </cacheField>
    <cacheField name="Ship Mode" numFmtId="0">
      <sharedItems/>
    </cacheField>
    <cacheField name="Customer ID" numFmtId="0">
      <sharedItems/>
    </cacheField>
    <cacheField name="Customer Name" numFmtId="0">
      <sharedItems count="274">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ölking"/>
        <s v="Rob Beeghly"/>
        <s v="Carol Darley"/>
        <s v="Doug Jacobs"/>
        <s v="Grant Thornton"/>
        <s v="Michael Chen"/>
        <s v="Ralph Arnett"/>
        <s v="Naresj Patel"/>
        <s v="Alan Barnes"/>
        <s v="Jesus Ocampo"/>
        <s v="Jay Kimmel"/>
        <s v="Brad Norvell"/>
        <s v="David Philippe"/>
      </sharedItems>
    </cacheField>
    <cacheField name="Segment" numFmtId="0">
      <sharedItems count="3">
        <s v="Consumer"/>
        <s v="Corporate"/>
        <s v="Home Office"/>
      </sharedItems>
    </cacheField>
    <cacheField name="Country" numFmtId="0">
      <sharedItems count="1">
        <s v="United States"/>
      </sharedItems>
    </cacheField>
    <cacheField name="City" numFmtId="0">
      <sharedItems/>
    </cacheField>
    <cacheField name="State" numFmtId="0">
      <sharedItems count="38">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haredItems>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583">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Staples"/>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haredItems>
    </cacheField>
    <cacheField name="Sales" numFmtId="0">
      <sharedItems containsSemiMixedTypes="0" containsString="0" containsNumber="1" minValue="1.2479999999999998" maxValue="8159.9519999999993" count="670">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n v="69.3"/>
        <n v="22.620000000000005"/>
        <n v="14.952000000000004"/>
        <n v="801.5680000000001"/>
        <n v="2.3760000000000003"/>
        <n v="32.792000000000002"/>
        <n v="15.920000000000002"/>
        <n v="2.74"/>
        <n v="8.34"/>
        <n v="46.74"/>
        <n v="6354.95"/>
        <n v="126.30000000000001"/>
        <n v="38.04"/>
        <n v="7.1519999999999992"/>
        <n v="5.88"/>
        <n v="2999.95"/>
        <n v="51.449999999999996"/>
        <n v="11.96"/>
        <n v="1126.02"/>
        <n v="18.391999999999999"/>
        <n v="14.111999999999997"/>
        <n v="210.98"/>
        <n v="55.176000000000002"/>
        <n v="66.260000000000005"/>
        <n v="22.200000000000003"/>
        <n v="683.95200000000011"/>
        <n v="45.695999999999998"/>
        <n v="36.336000000000006"/>
        <n v="666.24800000000005"/>
        <n v="52.512"/>
        <n v="190.72000000000003"/>
        <n v="47.94"/>
        <n v="979.95"/>
        <n v="22.75"/>
        <n v="16.768000000000001"/>
        <n v="42.615999999999993"/>
        <n v="10.752000000000001"/>
        <n v="152.94"/>
        <n v="283.92"/>
        <n v="468.90000000000003"/>
        <n v="380.86400000000003"/>
        <n v="646.77600000000007"/>
        <n v="58.112000000000002"/>
        <n v="100.792"/>
        <n v="66.112000000000009"/>
        <n v="41.28"/>
        <n v="13.36"/>
        <n v="250.27199999999999"/>
        <n v="11.363999999999997"/>
        <n v="8.7200000000000006"/>
        <n v="1121.568"/>
        <n v="34.504000000000005"/>
        <n v="10.824"/>
        <n v="1295.78"/>
        <n v="19.456000000000003"/>
        <n v="1335.68"/>
        <n v="42.599999999999994"/>
        <n v="84.056000000000012"/>
        <n v="13"/>
        <n v="13.128"/>
        <n v="3.96"/>
        <n v="2.61"/>
        <n v="374.37600000000003"/>
        <n v="91.84"/>
        <n v="81.088000000000008"/>
        <n v="19.440000000000001"/>
        <n v="451.15199999999993"/>
        <n v="72.45"/>
        <n v="13.96"/>
        <n v="33.264000000000003"/>
        <n v="14.850000000000001"/>
        <n v="160.72"/>
        <n v="19.920000000000002"/>
        <n v="7.3"/>
        <n v="69.712000000000003"/>
        <n v="8.7919999999999998"/>
        <n v="51.52"/>
        <n v="470.37600000000009"/>
        <n v="105.584"/>
        <n v="31.152000000000001"/>
        <n v="6.7830000000000004"/>
        <n v="406.36799999999999"/>
        <n v="70.98"/>
        <n v="294.93"/>
        <n v="84.784000000000006"/>
        <n v="20.736000000000004"/>
        <n v="16.821000000000005"/>
        <n v="10.368000000000002"/>
        <n v="9.3439999999999994"/>
        <n v="31.200000000000003"/>
        <n v="76.12"/>
        <n v="445.96000000000004"/>
        <n v="327.76"/>
        <n v="11.632"/>
        <n v="143.98199999999997"/>
        <n v="494.37599999999998"/>
        <n v="5.84"/>
        <n v="142.77600000000001"/>
        <n v="7.218"/>
        <n v="43.188000000000009"/>
        <n v="131.904"/>
        <n v="3.2820000000000005"/>
        <n v="21.167999999999999"/>
        <n v="55.188000000000002"/>
        <n v="369.57600000000002"/>
        <n v="15.712000000000002"/>
        <n v="8.4480000000000004"/>
        <n v="728.94600000000003"/>
        <n v="119.93999999999998"/>
        <n v="3.6480000000000006"/>
        <n v="40.479999999999997"/>
        <n v="9.94"/>
        <n v="107.42400000000001"/>
        <n v="37.909999999999997"/>
        <n v="88.02"/>
        <n v="8.6899999999999977"/>
        <n v="555.21"/>
        <n v="523.48"/>
        <n v="161.82"/>
        <n v="35.56"/>
        <n v="97.16"/>
        <n v="15.24"/>
        <n v="13.23"/>
        <n v="243.38400000000001"/>
        <n v="119.80000000000001"/>
        <n v="300.76799999999997"/>
        <n v="17.880000000000003"/>
        <n v="235.94400000000002"/>
        <n v="392.93999999999994"/>
        <n v="18.882000000000005"/>
        <n v="122.328"/>
        <n v="1049.2"/>
        <n v="15.424000000000001"/>
        <n v="18.84"/>
        <n v="330.4"/>
        <n v="26.25"/>
        <n v="132.52000000000001"/>
        <n v="209.3"/>
        <n v="31.560000000000002"/>
        <n v="30.144000000000002"/>
        <n v="14.8"/>
        <n v="316"/>
        <n v="379.4"/>
        <n v="97.82"/>
        <n v="103.12"/>
        <n v="113.55200000000001"/>
        <n v="3.3180000000000005"/>
        <n v="134.28800000000001"/>
        <n v="701.37199999999996"/>
        <n v="2.3079999999999994"/>
        <n v="999.43200000000002"/>
        <n v="724.08"/>
        <n v="918.78499999999985"/>
        <n v="2.7239999999999993"/>
        <n v="459.95"/>
        <n v="10.74"/>
        <n v="23.76"/>
        <n v="85.055999999999997"/>
        <n v="381.57600000000002"/>
        <n v="30.36"/>
        <n v="108.925"/>
        <n v="36.351999999999997"/>
        <n v="19.559999999999999"/>
        <n v="61.44"/>
        <n v="38.9"/>
        <n v="99.390000000000015"/>
        <n v="2.6879999999999997"/>
        <n v="27.816000000000003"/>
        <n v="82.524000000000001"/>
        <n v="182.99399999999997"/>
        <n v="14.352000000000002"/>
        <n v="64.959999999999994"/>
        <n v="68.599999999999994"/>
        <n v="7999.98"/>
        <n v="167.44000000000003"/>
        <n v="479.97"/>
        <n v="191.98400000000001"/>
        <n v="104.01"/>
        <n v="284.82"/>
        <n v="36.839999999999996"/>
        <n v="166.24"/>
        <n v="33.4"/>
        <n v="198.27200000000002"/>
        <n v="47.360000000000007"/>
        <n v="97.696000000000012"/>
        <n v="2.6960000000000002"/>
        <n v="18.588000000000005"/>
        <n v="15.072000000000003"/>
        <n v="209.88"/>
        <n v="369.91200000000003"/>
        <n v="166.84"/>
        <n v="15.216000000000001"/>
        <n v="119.96"/>
        <n v="883.92"/>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177.4749999999999" count="682">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600000000001"/>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sharedItems>
    </cacheField>
    <cacheField name="Target" numFmtId="0">
      <sharedItems containsSemiMixedTypes="0" containsString="0" containsNumber="1" minValue="0.24959999999999996" maxValue="1631.9903999999999"/>
    </cacheField>
    <cacheField name="Variation" numFmtId="0">
      <sharedItems containsSemiMixedTypes="0" containsString="0" containsNumber="1" minValue="-5439.9863999999989" maxValue="1906.4849999999999"/>
    </cacheField>
    <cacheField name="Quarters" numFmtId="0" databaseField="0">
      <fieldGroup base="2">
        <rangePr groupBy="quarters" startDate="2011-01-10T00:00:00" endDate="2015-01-01T00:00:00"/>
        <groupItems count="6">
          <s v="&lt;10-01-2011"/>
          <s v="Qtr1"/>
          <s v="Qtr2"/>
          <s v="Qtr3"/>
          <s v="Qtr4"/>
          <s v="&gt;01-01-2015"/>
        </groupItems>
      </fieldGroup>
    </cacheField>
    <cacheField name="Years" numFmtId="0" databaseField="0">
      <fieldGroup base="2">
        <rangePr groupBy="years" startDate="2011-01-10T00:00:00" endDate="2015-01-01T00:00:00"/>
        <groupItems count="7">
          <s v="&lt;10-01-2011"/>
          <s v="2011"/>
          <s v="2012"/>
          <s v="2013"/>
          <s v="2014"/>
          <s v="2015"/>
          <s v="&gt;01-01-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9">
  <r>
    <n v="1"/>
    <x v="0"/>
    <x v="0"/>
    <d v="2013-11-12T00:00:00"/>
    <x v="0"/>
    <s v="CG-12520"/>
    <s v="Claire Gute"/>
    <s v="Consumer"/>
    <x v="0"/>
    <x v="0"/>
    <x v="0"/>
    <x v="0"/>
    <x v="0"/>
    <x v="0"/>
    <x v="0"/>
    <n v="261.95999999999998"/>
    <n v="2"/>
    <n v="0"/>
    <n v="41.913600000000002"/>
  </r>
  <r>
    <n v="2"/>
    <x v="0"/>
    <x v="0"/>
    <d v="2013-11-12T00:00:00"/>
    <x v="0"/>
    <s v="CG-12520"/>
    <s v="Claire Gute"/>
    <s v="Consumer"/>
    <x v="0"/>
    <x v="0"/>
    <x v="0"/>
    <x v="0"/>
    <x v="0"/>
    <x v="1"/>
    <x v="1"/>
    <n v="731.93999999999994"/>
    <n v="3"/>
    <n v="0"/>
    <n v="219.58199999999997"/>
  </r>
  <r>
    <n v="3"/>
    <x v="1"/>
    <x v="1"/>
    <d v="2013-06-17T00:00:00"/>
    <x v="0"/>
    <s v="DV-13045"/>
    <s v="Darrin Van Huff"/>
    <s v="Corporate"/>
    <x v="0"/>
    <x v="1"/>
    <x v="1"/>
    <x v="1"/>
    <x v="1"/>
    <x v="2"/>
    <x v="2"/>
    <n v="14.62"/>
    <n v="2"/>
    <n v="0"/>
    <n v="6.8713999999999995"/>
  </r>
  <r>
    <n v="4"/>
    <x v="2"/>
    <x v="2"/>
    <d v="2012-10-18T00:00:00"/>
    <x v="1"/>
    <s v="SO-20335"/>
    <s v="Sean O'Donnell"/>
    <s v="Consumer"/>
    <x v="0"/>
    <x v="2"/>
    <x v="2"/>
    <x v="0"/>
    <x v="0"/>
    <x v="3"/>
    <x v="3"/>
    <n v="957.57749999999999"/>
    <n v="5"/>
    <n v="0.45"/>
    <n v="-383.03100000000006"/>
  </r>
  <r>
    <n v="5"/>
    <x v="2"/>
    <x v="2"/>
    <d v="2012-10-18T00:00:00"/>
    <x v="1"/>
    <s v="SO-20335"/>
    <s v="Sean O'Donnell"/>
    <s v="Consumer"/>
    <x v="0"/>
    <x v="2"/>
    <x v="2"/>
    <x v="0"/>
    <x v="1"/>
    <x v="4"/>
    <x v="4"/>
    <n v="22.368000000000002"/>
    <n v="2"/>
    <n v="0.2"/>
    <n v="2.5163999999999991"/>
  </r>
  <r>
    <n v="6"/>
    <x v="3"/>
    <x v="3"/>
    <d v="2011-06-14T00:00:00"/>
    <x v="1"/>
    <s v="BH-11710"/>
    <s v="Brosina Hoffman"/>
    <s v="Consumer"/>
    <x v="0"/>
    <x v="1"/>
    <x v="1"/>
    <x v="1"/>
    <x v="0"/>
    <x v="5"/>
    <x v="5"/>
    <n v="48.86"/>
    <n v="7"/>
    <n v="0"/>
    <n v="14.169399999999996"/>
  </r>
  <r>
    <n v="7"/>
    <x v="3"/>
    <x v="3"/>
    <d v="2011-06-14T00:00:00"/>
    <x v="1"/>
    <s v="BH-11710"/>
    <s v="Brosina Hoffman"/>
    <s v="Consumer"/>
    <x v="0"/>
    <x v="1"/>
    <x v="1"/>
    <x v="1"/>
    <x v="1"/>
    <x v="6"/>
    <x v="6"/>
    <n v="7.28"/>
    <n v="4"/>
    <n v="0"/>
    <n v="1.9656000000000002"/>
  </r>
  <r>
    <n v="8"/>
    <x v="3"/>
    <x v="3"/>
    <d v="2011-06-14T00:00:00"/>
    <x v="1"/>
    <s v="BH-11710"/>
    <s v="Brosina Hoffman"/>
    <s v="Consumer"/>
    <x v="0"/>
    <x v="1"/>
    <x v="1"/>
    <x v="1"/>
    <x v="2"/>
    <x v="7"/>
    <x v="7"/>
    <n v="907.15200000000004"/>
    <n v="6"/>
    <n v="0.2"/>
    <n v="90.715200000000038"/>
  </r>
  <r>
    <n v="9"/>
    <x v="3"/>
    <x v="3"/>
    <d v="2011-06-14T00:00:00"/>
    <x v="1"/>
    <s v="BH-11710"/>
    <s v="Brosina Hoffman"/>
    <s v="Consumer"/>
    <x v="0"/>
    <x v="1"/>
    <x v="1"/>
    <x v="1"/>
    <x v="1"/>
    <x v="8"/>
    <x v="8"/>
    <n v="18.504000000000001"/>
    <n v="3"/>
    <n v="0.2"/>
    <n v="5.7824999999999998"/>
  </r>
  <r>
    <n v="10"/>
    <x v="3"/>
    <x v="3"/>
    <d v="2011-06-14T00:00:00"/>
    <x v="1"/>
    <s v="BH-11710"/>
    <s v="Brosina Hoffman"/>
    <s v="Consumer"/>
    <x v="0"/>
    <x v="1"/>
    <x v="1"/>
    <x v="1"/>
    <x v="1"/>
    <x v="9"/>
    <x v="9"/>
    <n v="114.9"/>
    <n v="5"/>
    <n v="0"/>
    <n v="34.469999999999992"/>
  </r>
  <r>
    <n v="11"/>
    <x v="3"/>
    <x v="3"/>
    <d v="2011-06-14T00:00:00"/>
    <x v="1"/>
    <s v="BH-11710"/>
    <s v="Brosina Hoffman"/>
    <s v="Consumer"/>
    <x v="0"/>
    <x v="1"/>
    <x v="1"/>
    <x v="1"/>
    <x v="0"/>
    <x v="3"/>
    <x v="10"/>
    <n v="1706.1840000000002"/>
    <n v="9"/>
    <n v="0.2"/>
    <n v="85.309199999999805"/>
  </r>
  <r>
    <n v="12"/>
    <x v="3"/>
    <x v="3"/>
    <d v="2011-06-14T00:00:00"/>
    <x v="1"/>
    <s v="BH-11710"/>
    <s v="Brosina Hoffman"/>
    <s v="Consumer"/>
    <x v="0"/>
    <x v="1"/>
    <x v="1"/>
    <x v="1"/>
    <x v="2"/>
    <x v="7"/>
    <x v="11"/>
    <n v="911.42399999999998"/>
    <n v="4"/>
    <n v="0.2"/>
    <n v="68.356800000000021"/>
  </r>
  <r>
    <n v="13"/>
    <x v="4"/>
    <x v="4"/>
    <d v="2014-04-21T00:00:00"/>
    <x v="1"/>
    <s v="AA-10480"/>
    <s v="Andrew Allen"/>
    <s v="Consumer"/>
    <x v="0"/>
    <x v="3"/>
    <x v="3"/>
    <x v="0"/>
    <x v="1"/>
    <x v="10"/>
    <x v="12"/>
    <n v="15.552000000000003"/>
    <n v="3"/>
    <n v="0.2"/>
    <n v="5.4432"/>
  </r>
  <r>
    <n v="14"/>
    <x v="5"/>
    <x v="5"/>
    <d v="2013-12-11T00:00:00"/>
    <x v="1"/>
    <s v="IM-15070"/>
    <s v="Irene Maddox"/>
    <s v="Consumer"/>
    <x v="0"/>
    <x v="4"/>
    <x v="4"/>
    <x v="1"/>
    <x v="1"/>
    <x v="8"/>
    <x v="13"/>
    <n v="407.97600000000006"/>
    <n v="3"/>
    <n v="0.2"/>
    <n v="132.59219999999993"/>
  </r>
  <r>
    <n v="15"/>
    <x v="6"/>
    <x v="6"/>
    <d v="2012-11-26T00:00:00"/>
    <x v="1"/>
    <s v="HP-14815"/>
    <s v="Harold Pawlan"/>
    <s v="Home Office"/>
    <x v="0"/>
    <x v="5"/>
    <x v="5"/>
    <x v="2"/>
    <x v="1"/>
    <x v="9"/>
    <x v="14"/>
    <n v="68.809999999999988"/>
    <n v="5"/>
    <n v="0.8"/>
    <n v="-123.858"/>
  </r>
  <r>
    <n v="16"/>
    <x v="6"/>
    <x v="6"/>
    <d v="2012-11-26T00:00:00"/>
    <x v="1"/>
    <s v="HP-14815"/>
    <s v="Harold Pawlan"/>
    <s v="Home Office"/>
    <x v="0"/>
    <x v="5"/>
    <x v="5"/>
    <x v="2"/>
    <x v="1"/>
    <x v="8"/>
    <x v="15"/>
    <n v="2.5439999999999996"/>
    <n v="3"/>
    <n v="0.8"/>
    <n v="-3.8160000000000016"/>
  </r>
  <r>
    <n v="17"/>
    <x v="7"/>
    <x v="7"/>
    <d v="2011-11-18T00:00:00"/>
    <x v="1"/>
    <s v="PK-19075"/>
    <s v="Pete Kriz"/>
    <s v="Consumer"/>
    <x v="0"/>
    <x v="6"/>
    <x v="6"/>
    <x v="2"/>
    <x v="1"/>
    <x v="4"/>
    <x v="16"/>
    <n v="665.88"/>
    <n v="6"/>
    <n v="0"/>
    <n v="13.317599999999999"/>
  </r>
  <r>
    <n v="18"/>
    <x v="8"/>
    <x v="8"/>
    <d v="2011-05-15T00:00:00"/>
    <x v="0"/>
    <s v="AG-10270"/>
    <s v="Alejandro Grove"/>
    <s v="Consumer"/>
    <x v="0"/>
    <x v="7"/>
    <x v="7"/>
    <x v="1"/>
    <x v="1"/>
    <x v="4"/>
    <x v="17"/>
    <n v="55.5"/>
    <n v="2"/>
    <n v="0"/>
    <n v="9.9899999999999949"/>
  </r>
  <r>
    <n v="19"/>
    <x v="9"/>
    <x v="9"/>
    <d v="2011-09-01T00:00:00"/>
    <x v="0"/>
    <s v="ZD-21925"/>
    <s v="Zuschuss Donatelli"/>
    <s v="Consumer"/>
    <x v="0"/>
    <x v="8"/>
    <x v="1"/>
    <x v="1"/>
    <x v="1"/>
    <x v="6"/>
    <x v="18"/>
    <n v="8.56"/>
    <n v="2"/>
    <n v="0"/>
    <n v="2.4823999999999993"/>
  </r>
  <r>
    <n v="20"/>
    <x v="9"/>
    <x v="9"/>
    <d v="2011-09-01T00:00:00"/>
    <x v="0"/>
    <s v="ZD-21925"/>
    <s v="Zuschuss Donatelli"/>
    <s v="Consumer"/>
    <x v="0"/>
    <x v="8"/>
    <x v="1"/>
    <x v="1"/>
    <x v="2"/>
    <x v="7"/>
    <x v="19"/>
    <n v="213.48000000000002"/>
    <n v="3"/>
    <n v="0.2"/>
    <n v="16.010999999999981"/>
  </r>
  <r>
    <n v="21"/>
    <x v="9"/>
    <x v="9"/>
    <d v="2011-09-01T00:00:00"/>
    <x v="0"/>
    <s v="ZD-21925"/>
    <s v="Zuschuss Donatelli"/>
    <s v="Consumer"/>
    <x v="0"/>
    <x v="8"/>
    <x v="1"/>
    <x v="1"/>
    <x v="1"/>
    <x v="8"/>
    <x v="20"/>
    <n v="22.72"/>
    <n v="4"/>
    <n v="0.2"/>
    <n v="7.3839999999999986"/>
  </r>
  <r>
    <n v="22"/>
    <x v="10"/>
    <x v="10"/>
    <d v="2013-12-14T00:00:00"/>
    <x v="1"/>
    <s v="KB-16585"/>
    <s v="Ken Black"/>
    <s v="Corporate"/>
    <x v="0"/>
    <x v="9"/>
    <x v="8"/>
    <x v="2"/>
    <x v="1"/>
    <x v="6"/>
    <x v="21"/>
    <n v="19.459999999999997"/>
    <n v="7"/>
    <n v="0"/>
    <n v="5.0595999999999997"/>
  </r>
  <r>
    <n v="23"/>
    <x v="10"/>
    <x v="10"/>
    <d v="2013-12-14T00:00:00"/>
    <x v="1"/>
    <s v="KB-16585"/>
    <s v="Ken Black"/>
    <s v="Corporate"/>
    <x v="0"/>
    <x v="9"/>
    <x v="8"/>
    <x v="2"/>
    <x v="1"/>
    <x v="9"/>
    <x v="22"/>
    <n v="60.339999999999996"/>
    <n v="7"/>
    <n v="0"/>
    <n v="15.688400000000001"/>
  </r>
  <r>
    <n v="24"/>
    <x v="11"/>
    <x v="11"/>
    <d v="2014-07-19T00:00:00"/>
    <x v="0"/>
    <s v="SF-20065"/>
    <s v="Sandra Flanagan"/>
    <s v="Consumer"/>
    <x v="0"/>
    <x v="10"/>
    <x v="9"/>
    <x v="3"/>
    <x v="0"/>
    <x v="1"/>
    <x v="23"/>
    <n v="71.371999999999986"/>
    <n v="2"/>
    <n v="0.3"/>
    <n v="-1.0196000000000005"/>
  </r>
  <r>
    <n v="25"/>
    <x v="12"/>
    <x v="12"/>
    <d v="2012-09-30T00:00:00"/>
    <x v="1"/>
    <s v="EB-13870"/>
    <s v="Emily Burns"/>
    <s v="Consumer"/>
    <x v="0"/>
    <x v="11"/>
    <x v="7"/>
    <x v="1"/>
    <x v="0"/>
    <x v="3"/>
    <x v="3"/>
    <n v="1044.6299999999999"/>
    <n v="3"/>
    <n v="0"/>
    <n v="240.26490000000001"/>
  </r>
  <r>
    <n v="26"/>
    <x v="13"/>
    <x v="13"/>
    <d v="2013-01-20T00:00:00"/>
    <x v="0"/>
    <s v="EH-13945"/>
    <s v="Eric Hoffmann"/>
    <s v="Consumer"/>
    <x v="0"/>
    <x v="1"/>
    <x v="1"/>
    <x v="1"/>
    <x v="1"/>
    <x v="8"/>
    <x v="24"/>
    <n v="11.648000000000001"/>
    <n v="2"/>
    <n v="0.2"/>
    <n v="4.2224000000000004"/>
  </r>
  <r>
    <n v="27"/>
    <x v="13"/>
    <x v="13"/>
    <d v="2013-01-20T00:00:00"/>
    <x v="0"/>
    <s v="EH-13945"/>
    <s v="Eric Hoffmann"/>
    <s v="Consumer"/>
    <x v="0"/>
    <x v="1"/>
    <x v="1"/>
    <x v="1"/>
    <x v="2"/>
    <x v="11"/>
    <x v="25"/>
    <n v="90.570000000000007"/>
    <n v="3"/>
    <n v="0"/>
    <n v="11.774100000000004"/>
  </r>
  <r>
    <n v="28"/>
    <x v="14"/>
    <x v="14"/>
    <d v="2012-09-21T00:00:00"/>
    <x v="1"/>
    <s v="TB-21520"/>
    <s v="Tracy Blumstein"/>
    <s v="Consumer"/>
    <x v="0"/>
    <x v="10"/>
    <x v="9"/>
    <x v="3"/>
    <x v="0"/>
    <x v="0"/>
    <x v="26"/>
    <n v="3083.4300000000003"/>
    <n v="7"/>
    <n v="0.5"/>
    <n v="-1665.0522000000001"/>
  </r>
  <r>
    <n v="29"/>
    <x v="14"/>
    <x v="14"/>
    <d v="2012-09-21T00:00:00"/>
    <x v="1"/>
    <s v="TB-21520"/>
    <s v="Tracy Blumstein"/>
    <s v="Consumer"/>
    <x v="0"/>
    <x v="10"/>
    <x v="9"/>
    <x v="3"/>
    <x v="1"/>
    <x v="8"/>
    <x v="27"/>
    <n v="9.6180000000000021"/>
    <n v="2"/>
    <n v="0.7"/>
    <n v="-7.0532000000000004"/>
  </r>
  <r>
    <n v="30"/>
    <x v="14"/>
    <x v="14"/>
    <d v="2012-09-21T00:00:00"/>
    <x v="1"/>
    <s v="TB-21520"/>
    <s v="Tracy Blumstein"/>
    <s v="Consumer"/>
    <x v="0"/>
    <x v="10"/>
    <x v="9"/>
    <x v="3"/>
    <x v="0"/>
    <x v="5"/>
    <x v="28"/>
    <n v="124.20000000000002"/>
    <n v="3"/>
    <n v="0.2"/>
    <n v="15.524999999999991"/>
  </r>
  <r>
    <n v="31"/>
    <x v="14"/>
    <x v="14"/>
    <d v="2012-09-21T00:00:00"/>
    <x v="1"/>
    <s v="TB-21520"/>
    <s v="Tracy Blumstein"/>
    <s v="Consumer"/>
    <x v="0"/>
    <x v="10"/>
    <x v="9"/>
    <x v="3"/>
    <x v="1"/>
    <x v="12"/>
    <x v="29"/>
    <n v="3.2640000000000002"/>
    <n v="2"/>
    <n v="0.2"/>
    <n v="1.1015999999999997"/>
  </r>
  <r>
    <n v="32"/>
    <x v="14"/>
    <x v="14"/>
    <d v="2012-09-21T00:00:00"/>
    <x v="1"/>
    <s v="TB-21520"/>
    <s v="Tracy Blumstein"/>
    <s v="Consumer"/>
    <x v="0"/>
    <x v="10"/>
    <x v="9"/>
    <x v="3"/>
    <x v="1"/>
    <x v="6"/>
    <x v="30"/>
    <n v="86.304000000000002"/>
    <n v="6"/>
    <n v="0.2"/>
    <n v="9.7091999999999885"/>
  </r>
  <r>
    <n v="33"/>
    <x v="14"/>
    <x v="14"/>
    <d v="2012-09-21T00:00:00"/>
    <x v="1"/>
    <s v="TB-21520"/>
    <s v="Tracy Blumstein"/>
    <s v="Consumer"/>
    <x v="0"/>
    <x v="10"/>
    <x v="9"/>
    <x v="3"/>
    <x v="1"/>
    <x v="8"/>
    <x v="31"/>
    <n v="6.8580000000000014"/>
    <n v="6"/>
    <n v="0.7"/>
    <n v="-5.7149999999999999"/>
  </r>
  <r>
    <n v="34"/>
    <x v="14"/>
    <x v="14"/>
    <d v="2012-09-21T00:00:00"/>
    <x v="1"/>
    <s v="TB-21520"/>
    <s v="Tracy Blumstein"/>
    <s v="Consumer"/>
    <x v="0"/>
    <x v="10"/>
    <x v="9"/>
    <x v="3"/>
    <x v="1"/>
    <x v="6"/>
    <x v="32"/>
    <n v="15.76"/>
    <n v="2"/>
    <n v="0.2"/>
    <n v="3.5460000000000007"/>
  </r>
  <r>
    <n v="35"/>
    <x v="15"/>
    <x v="15"/>
    <d v="2014-10-24T00:00:00"/>
    <x v="0"/>
    <s v="MA-17560"/>
    <s v="Matt Abelman"/>
    <s v="Home Office"/>
    <x v="0"/>
    <x v="12"/>
    <x v="5"/>
    <x v="2"/>
    <x v="1"/>
    <x v="10"/>
    <x v="33"/>
    <n v="29.472000000000001"/>
    <n v="3"/>
    <n v="0.2"/>
    <n v="9.9467999999999979"/>
  </r>
  <r>
    <n v="36"/>
    <x v="16"/>
    <x v="16"/>
    <d v="2013-12-11T00:00:00"/>
    <x v="2"/>
    <s v="GH-14485"/>
    <s v="Gene Hale"/>
    <s v="Corporate"/>
    <x v="0"/>
    <x v="13"/>
    <x v="5"/>
    <x v="2"/>
    <x v="2"/>
    <x v="7"/>
    <x v="34"/>
    <n v="1097.5440000000003"/>
    <n v="7"/>
    <n v="0.2"/>
    <n v="123.47369999999989"/>
  </r>
  <r>
    <n v="37"/>
    <x v="16"/>
    <x v="16"/>
    <d v="2013-12-11T00:00:00"/>
    <x v="2"/>
    <s v="GH-14485"/>
    <s v="Gene Hale"/>
    <s v="Corporate"/>
    <x v="0"/>
    <x v="13"/>
    <x v="5"/>
    <x v="2"/>
    <x v="0"/>
    <x v="5"/>
    <x v="35"/>
    <n v="190.92"/>
    <n v="5"/>
    <n v="0.6"/>
    <n v="-147.96300000000002"/>
  </r>
  <r>
    <n v="38"/>
    <x v="17"/>
    <x v="17"/>
    <d v="2012-12-31T00:00:00"/>
    <x v="1"/>
    <s v="SN-20710"/>
    <s v="Steve Nguyen"/>
    <s v="Home Office"/>
    <x v="0"/>
    <x v="12"/>
    <x v="5"/>
    <x v="2"/>
    <x v="1"/>
    <x v="12"/>
    <x v="36"/>
    <n v="113.328"/>
    <n v="9"/>
    <n v="0.2"/>
    <n v="35.414999999999999"/>
  </r>
  <r>
    <n v="39"/>
    <x v="17"/>
    <x v="17"/>
    <d v="2012-12-31T00:00:00"/>
    <x v="1"/>
    <s v="SN-20710"/>
    <s v="Steve Nguyen"/>
    <s v="Home Office"/>
    <x v="0"/>
    <x v="12"/>
    <x v="5"/>
    <x v="2"/>
    <x v="0"/>
    <x v="0"/>
    <x v="37"/>
    <n v="532.39919999999995"/>
    <n v="3"/>
    <n v="0.32"/>
    <n v="-46.976400000000012"/>
  </r>
  <r>
    <n v="40"/>
    <x v="17"/>
    <x v="17"/>
    <d v="2012-12-31T00:00:00"/>
    <x v="1"/>
    <s v="SN-20710"/>
    <s v="Steve Nguyen"/>
    <s v="Home Office"/>
    <x v="0"/>
    <x v="12"/>
    <x v="5"/>
    <x v="2"/>
    <x v="0"/>
    <x v="1"/>
    <x v="38"/>
    <n v="212.05799999999999"/>
    <n v="3"/>
    <n v="0.3"/>
    <n v="-15.146999999999991"/>
  </r>
  <r>
    <n v="41"/>
    <x v="17"/>
    <x v="17"/>
    <d v="2012-12-31T00:00:00"/>
    <x v="1"/>
    <s v="SN-20710"/>
    <s v="Steve Nguyen"/>
    <s v="Home Office"/>
    <x v="0"/>
    <x v="12"/>
    <x v="5"/>
    <x v="2"/>
    <x v="2"/>
    <x v="7"/>
    <x v="39"/>
    <n v="371.16800000000001"/>
    <n v="4"/>
    <n v="0.2"/>
    <n v="41.756399999999957"/>
  </r>
  <r>
    <n v="42"/>
    <x v="18"/>
    <x v="18"/>
    <d v="2014-09-16T00:00:00"/>
    <x v="1"/>
    <s v="LC-16930"/>
    <s v="Linda Cazamias"/>
    <s v="Corporate"/>
    <x v="0"/>
    <x v="14"/>
    <x v="10"/>
    <x v="2"/>
    <x v="2"/>
    <x v="7"/>
    <x v="40"/>
    <n v="147.16800000000001"/>
    <n v="4"/>
    <n v="0.2"/>
    <n v="16.556399999999996"/>
  </r>
  <r>
    <n v="43"/>
    <x v="19"/>
    <x v="19"/>
    <d v="2013-07-23T00:00:00"/>
    <x v="1"/>
    <s v="RA-19885"/>
    <s v="Ruben Ausman"/>
    <s v="Corporate"/>
    <x v="0"/>
    <x v="1"/>
    <x v="1"/>
    <x v="1"/>
    <x v="1"/>
    <x v="4"/>
    <x v="41"/>
    <n v="77.88"/>
    <n v="2"/>
    <n v="0"/>
    <n v="3.8939999999999912"/>
  </r>
  <r>
    <n v="44"/>
    <x v="20"/>
    <x v="20"/>
    <d v="2014-09-24T00:00:00"/>
    <x v="1"/>
    <s v="ES-14080"/>
    <s v="Erin Smith"/>
    <s v="Corporate"/>
    <x v="0"/>
    <x v="15"/>
    <x v="2"/>
    <x v="0"/>
    <x v="1"/>
    <x v="4"/>
    <x v="42"/>
    <n v="95.616"/>
    <n v="2"/>
    <n v="0.2"/>
    <n v="9.5616000000000092"/>
  </r>
  <r>
    <n v="45"/>
    <x v="21"/>
    <x v="21"/>
    <d v="2013-03-14T00:00:00"/>
    <x v="2"/>
    <s v="ON-18715"/>
    <s v="Odella Nelson"/>
    <s v="Corporate"/>
    <x v="0"/>
    <x v="16"/>
    <x v="11"/>
    <x v="2"/>
    <x v="2"/>
    <x v="11"/>
    <x v="43"/>
    <n v="45.98"/>
    <n v="2"/>
    <n v="0"/>
    <n v="19.7714"/>
  </r>
  <r>
    <n v="46"/>
    <x v="21"/>
    <x v="21"/>
    <d v="2013-03-14T00:00:00"/>
    <x v="2"/>
    <s v="ON-18715"/>
    <s v="Odella Nelson"/>
    <s v="Corporate"/>
    <x v="0"/>
    <x v="16"/>
    <x v="11"/>
    <x v="2"/>
    <x v="1"/>
    <x v="8"/>
    <x v="44"/>
    <n v="17.46"/>
    <n v="2"/>
    <n v="0"/>
    <n v="8.2061999999999991"/>
  </r>
  <r>
    <n v="47"/>
    <x v="22"/>
    <x v="22"/>
    <d v="2011-10-25T00:00:00"/>
    <x v="0"/>
    <s v="PO-18865"/>
    <s v="Patrick O'Donnell"/>
    <s v="Consumer"/>
    <x v="0"/>
    <x v="17"/>
    <x v="12"/>
    <x v="2"/>
    <x v="1"/>
    <x v="4"/>
    <x v="45"/>
    <n v="211.96"/>
    <n v="4"/>
    <n v="0"/>
    <n v="8.4783999999999935"/>
  </r>
  <r>
    <n v="48"/>
    <x v="23"/>
    <x v="23"/>
    <d v="2013-06-26T00:00:00"/>
    <x v="1"/>
    <s v="LH-16900"/>
    <s v="Lena Hernandez"/>
    <s v="Consumer"/>
    <x v="0"/>
    <x v="18"/>
    <x v="13"/>
    <x v="3"/>
    <x v="2"/>
    <x v="11"/>
    <x v="46"/>
    <n v="45"/>
    <n v="3"/>
    <n v="0"/>
    <n v="4.9500000000000011"/>
  </r>
  <r>
    <n v="49"/>
    <x v="23"/>
    <x v="23"/>
    <d v="2013-06-26T00:00:00"/>
    <x v="1"/>
    <s v="LH-16900"/>
    <s v="Lena Hernandez"/>
    <s v="Consumer"/>
    <x v="0"/>
    <x v="18"/>
    <x v="13"/>
    <x v="3"/>
    <x v="2"/>
    <x v="7"/>
    <x v="47"/>
    <n v="21.8"/>
    <n v="2"/>
    <n v="0"/>
    <n v="6.104000000000001"/>
  </r>
  <r>
    <n v="50"/>
    <x v="24"/>
    <x v="24"/>
    <d v="2012-04-22T00:00:00"/>
    <x v="1"/>
    <s v="DP-13000"/>
    <s v="Darren Powers"/>
    <s v="Consumer"/>
    <x v="0"/>
    <x v="19"/>
    <x v="14"/>
    <x v="2"/>
    <x v="1"/>
    <x v="8"/>
    <x v="48"/>
    <n v="38.22"/>
    <n v="6"/>
    <n v="0"/>
    <n v="17.9634"/>
  </r>
  <r>
    <n v="51"/>
    <x v="24"/>
    <x v="24"/>
    <d v="2012-04-22T00:00:00"/>
    <x v="1"/>
    <s v="DP-13000"/>
    <s v="Darren Powers"/>
    <s v="Consumer"/>
    <x v="0"/>
    <x v="19"/>
    <x v="14"/>
    <x v="2"/>
    <x v="1"/>
    <x v="2"/>
    <x v="49"/>
    <n v="75.179999999999993"/>
    <n v="6"/>
    <n v="0"/>
    <n v="35.334599999999995"/>
  </r>
  <r>
    <n v="52"/>
    <x v="24"/>
    <x v="24"/>
    <d v="2012-04-22T00:00:00"/>
    <x v="1"/>
    <s v="DP-13000"/>
    <s v="Darren Powers"/>
    <s v="Consumer"/>
    <x v="0"/>
    <x v="19"/>
    <x v="14"/>
    <x v="2"/>
    <x v="0"/>
    <x v="5"/>
    <x v="50"/>
    <n v="6.16"/>
    <n v="2"/>
    <n v="0"/>
    <n v="2.9567999999999999"/>
  </r>
  <r>
    <n v="53"/>
    <x v="24"/>
    <x v="24"/>
    <d v="2012-04-22T00:00:00"/>
    <x v="1"/>
    <s v="DP-13000"/>
    <s v="Darren Powers"/>
    <s v="Consumer"/>
    <x v="0"/>
    <x v="19"/>
    <x v="14"/>
    <x v="2"/>
    <x v="0"/>
    <x v="1"/>
    <x v="51"/>
    <n v="89.99"/>
    <n v="1"/>
    <n v="0"/>
    <n v="17.098099999999988"/>
  </r>
  <r>
    <n v="54"/>
    <x v="25"/>
    <x v="25"/>
    <d v="2013-12-18T00:00:00"/>
    <x v="1"/>
    <s v="JM-15265"/>
    <s v="Janet Molinari"/>
    <s v="Corporate"/>
    <x v="0"/>
    <x v="20"/>
    <x v="15"/>
    <x v="3"/>
    <x v="1"/>
    <x v="13"/>
    <x v="52"/>
    <n v="15.260000000000002"/>
    <n v="7"/>
    <n v="0"/>
    <n v="6.2566000000000006"/>
  </r>
  <r>
    <n v="55"/>
    <x v="25"/>
    <x v="25"/>
    <d v="2013-12-18T00:00:00"/>
    <x v="1"/>
    <s v="JM-15265"/>
    <s v="Janet Molinari"/>
    <s v="Corporate"/>
    <x v="0"/>
    <x v="20"/>
    <x v="15"/>
    <x v="3"/>
    <x v="2"/>
    <x v="7"/>
    <x v="53"/>
    <n v="1029.95"/>
    <n v="5"/>
    <n v="0"/>
    <n v="298.68549999999999"/>
  </r>
  <r>
    <n v="56"/>
    <x v="26"/>
    <x v="26"/>
    <d v="2013-06-19T00:00:00"/>
    <x v="2"/>
    <s v="TB-21055"/>
    <s v="Ted Butterfield"/>
    <s v="Consumer"/>
    <x v="0"/>
    <x v="21"/>
    <x v="15"/>
    <x v="3"/>
    <x v="1"/>
    <x v="4"/>
    <x v="54"/>
    <n v="208.56"/>
    <n v="6"/>
    <n v="0"/>
    <n v="52.139999999999986"/>
  </r>
  <r>
    <n v="57"/>
    <x v="26"/>
    <x v="26"/>
    <d v="2013-06-19T00:00:00"/>
    <x v="2"/>
    <s v="TB-21055"/>
    <s v="Ted Butterfield"/>
    <s v="Consumer"/>
    <x v="0"/>
    <x v="21"/>
    <x v="15"/>
    <x v="3"/>
    <x v="1"/>
    <x v="10"/>
    <x v="55"/>
    <n v="32.400000000000006"/>
    <n v="5"/>
    <n v="0"/>
    <n v="15.552000000000001"/>
  </r>
  <r>
    <n v="58"/>
    <x v="26"/>
    <x v="26"/>
    <d v="2013-06-19T00:00:00"/>
    <x v="2"/>
    <s v="TB-21055"/>
    <s v="Ted Butterfield"/>
    <s v="Consumer"/>
    <x v="0"/>
    <x v="21"/>
    <x v="15"/>
    <x v="3"/>
    <x v="0"/>
    <x v="1"/>
    <x v="56"/>
    <n v="319.41000000000003"/>
    <n v="5"/>
    <n v="0.1"/>
    <n v="7.0980000000000061"/>
  </r>
  <r>
    <n v="59"/>
    <x v="26"/>
    <x v="26"/>
    <d v="2013-06-19T00:00:00"/>
    <x v="2"/>
    <s v="TB-21055"/>
    <s v="Ted Butterfield"/>
    <s v="Consumer"/>
    <x v="0"/>
    <x v="21"/>
    <x v="15"/>
    <x v="3"/>
    <x v="1"/>
    <x v="10"/>
    <x v="57"/>
    <n v="14.56"/>
    <n v="2"/>
    <n v="0"/>
    <n v="6.9888000000000003"/>
  </r>
  <r>
    <n v="60"/>
    <x v="26"/>
    <x v="26"/>
    <d v="2013-06-19T00:00:00"/>
    <x v="2"/>
    <s v="TB-21055"/>
    <s v="Ted Butterfield"/>
    <s v="Consumer"/>
    <x v="0"/>
    <x v="21"/>
    <x v="15"/>
    <x v="3"/>
    <x v="2"/>
    <x v="11"/>
    <x v="46"/>
    <n v="30"/>
    <n v="2"/>
    <n v="0"/>
    <n v="3.3000000000000007"/>
  </r>
  <r>
    <n v="61"/>
    <x v="26"/>
    <x v="26"/>
    <d v="2013-06-19T00:00:00"/>
    <x v="2"/>
    <s v="TB-21055"/>
    <s v="Ted Butterfield"/>
    <s v="Consumer"/>
    <x v="0"/>
    <x v="21"/>
    <x v="15"/>
    <x v="3"/>
    <x v="1"/>
    <x v="8"/>
    <x v="58"/>
    <n v="48.480000000000004"/>
    <n v="4"/>
    <n v="0.2"/>
    <n v="16.361999999999998"/>
  </r>
  <r>
    <n v="62"/>
    <x v="26"/>
    <x v="26"/>
    <d v="2013-06-19T00:00:00"/>
    <x v="2"/>
    <s v="TB-21055"/>
    <s v="Ted Butterfield"/>
    <s v="Consumer"/>
    <x v="0"/>
    <x v="21"/>
    <x v="15"/>
    <x v="3"/>
    <x v="1"/>
    <x v="6"/>
    <x v="59"/>
    <n v="1.68"/>
    <n v="1"/>
    <n v="0"/>
    <n v="0.84"/>
  </r>
  <r>
    <n v="63"/>
    <x v="27"/>
    <x v="27"/>
    <d v="2012-11-30T00:00:00"/>
    <x v="1"/>
    <s v="KM-16720"/>
    <s v="Kunst Miller"/>
    <s v="Consumer"/>
    <x v="0"/>
    <x v="1"/>
    <x v="1"/>
    <x v="1"/>
    <x v="2"/>
    <x v="11"/>
    <x v="60"/>
    <n v="13.98"/>
    <n v="2"/>
    <n v="0"/>
    <n v="6.1512000000000011"/>
  </r>
  <r>
    <n v="64"/>
    <x v="27"/>
    <x v="27"/>
    <d v="2012-11-30T00:00:00"/>
    <x v="1"/>
    <s v="KM-16720"/>
    <s v="Kunst Miller"/>
    <s v="Consumer"/>
    <x v="0"/>
    <x v="1"/>
    <x v="1"/>
    <x v="1"/>
    <x v="1"/>
    <x v="8"/>
    <x v="61"/>
    <n v="25.824000000000002"/>
    <n v="6"/>
    <n v="0.2"/>
    <n v="9.3612000000000002"/>
  </r>
  <r>
    <n v="65"/>
    <x v="27"/>
    <x v="27"/>
    <d v="2012-11-30T00:00:00"/>
    <x v="1"/>
    <s v="KM-16720"/>
    <s v="Kunst Miller"/>
    <s v="Consumer"/>
    <x v="0"/>
    <x v="1"/>
    <x v="1"/>
    <x v="1"/>
    <x v="1"/>
    <x v="10"/>
    <x v="62"/>
    <n v="146.72999999999999"/>
    <n v="3"/>
    <n v="0"/>
    <n v="68.963099999999997"/>
  </r>
  <r>
    <n v="66"/>
    <x v="27"/>
    <x v="27"/>
    <d v="2012-11-30T00:00:00"/>
    <x v="1"/>
    <s v="KM-16720"/>
    <s v="Kunst Miller"/>
    <s v="Consumer"/>
    <x v="0"/>
    <x v="1"/>
    <x v="1"/>
    <x v="1"/>
    <x v="0"/>
    <x v="5"/>
    <x v="63"/>
    <n v="79.760000000000005"/>
    <n v="4"/>
    <n v="0"/>
    <n v="22.332800000000006"/>
  </r>
  <r>
    <n v="67"/>
    <x v="28"/>
    <x v="28"/>
    <d v="2012-05-05T00:00:00"/>
    <x v="1"/>
    <s v="PS-18970"/>
    <s v="Paul Stevenson"/>
    <s v="Home Office"/>
    <x v="0"/>
    <x v="22"/>
    <x v="10"/>
    <x v="2"/>
    <x v="0"/>
    <x v="1"/>
    <x v="64"/>
    <n v="213.11499999999998"/>
    <n v="5"/>
    <n v="0.3"/>
    <n v="-15.222500000000011"/>
  </r>
  <r>
    <n v="68"/>
    <x v="29"/>
    <x v="29"/>
    <d v="2011-12-10T00:00:00"/>
    <x v="1"/>
    <s v="BS-11590"/>
    <s v="Brendan Sweed"/>
    <s v="Corporate"/>
    <x v="0"/>
    <x v="23"/>
    <x v="16"/>
    <x v="1"/>
    <x v="1"/>
    <x v="6"/>
    <x v="65"/>
    <n v="1113.0240000000001"/>
    <n v="8"/>
    <n v="0.2"/>
    <n v="111.30239999999998"/>
  </r>
  <r>
    <n v="69"/>
    <x v="29"/>
    <x v="29"/>
    <d v="2011-12-10T00:00:00"/>
    <x v="1"/>
    <s v="BS-11590"/>
    <s v="Brendan Sweed"/>
    <s v="Corporate"/>
    <x v="0"/>
    <x v="23"/>
    <x v="16"/>
    <x v="1"/>
    <x v="2"/>
    <x v="7"/>
    <x v="66"/>
    <n v="167.96800000000002"/>
    <n v="4"/>
    <n v="0.2"/>
    <n v="62.988"/>
  </r>
  <r>
    <n v="70"/>
    <x v="30"/>
    <x v="30"/>
    <d v="2013-06-07T00:00:00"/>
    <x v="2"/>
    <s v="KD-16270"/>
    <s v="Karen Daniels"/>
    <s v="Consumer"/>
    <x v="0"/>
    <x v="24"/>
    <x v="17"/>
    <x v="0"/>
    <x v="1"/>
    <x v="10"/>
    <x v="67"/>
    <n v="75.88"/>
    <n v="2"/>
    <n v="0"/>
    <n v="35.663599999999995"/>
  </r>
  <r>
    <n v="71"/>
    <x v="31"/>
    <x v="31"/>
    <d v="2013-09-24T00:00:00"/>
    <x v="1"/>
    <s v="HM-14980"/>
    <s v="Henry MacAllister"/>
    <s v="Consumer"/>
    <x v="0"/>
    <x v="20"/>
    <x v="15"/>
    <x v="3"/>
    <x v="1"/>
    <x v="8"/>
    <x v="68"/>
    <n v="4.6159999999999997"/>
    <n v="1"/>
    <n v="0.2"/>
    <n v="1.7309999999999999"/>
  </r>
  <r>
    <n v="72"/>
    <x v="32"/>
    <x v="32"/>
    <d v="2014-09-18T00:00:00"/>
    <x v="0"/>
    <s v="TB-21520"/>
    <s v="Tracy Blumstein"/>
    <s v="Consumer"/>
    <x v="0"/>
    <x v="25"/>
    <x v="12"/>
    <x v="2"/>
    <x v="1"/>
    <x v="10"/>
    <x v="69"/>
    <n v="19.049999999999997"/>
    <n v="3"/>
    <n v="0"/>
    <n v="8.7629999999999999"/>
  </r>
  <r>
    <n v="73"/>
    <x v="33"/>
    <x v="33"/>
    <d v="2012-05-02T00:00:00"/>
    <x v="1"/>
    <s v="JE-15745"/>
    <s v="Joel Eaton"/>
    <s v="Consumer"/>
    <x v="0"/>
    <x v="26"/>
    <x v="18"/>
    <x v="0"/>
    <x v="0"/>
    <x v="1"/>
    <x v="70"/>
    <n v="831.93600000000015"/>
    <n v="8"/>
    <n v="0.2"/>
    <n v="-114.39120000000003"/>
  </r>
  <r>
    <n v="74"/>
    <x v="33"/>
    <x v="33"/>
    <d v="2012-05-02T00:00:00"/>
    <x v="1"/>
    <s v="JE-15745"/>
    <s v="Joel Eaton"/>
    <s v="Consumer"/>
    <x v="0"/>
    <x v="26"/>
    <x v="18"/>
    <x v="0"/>
    <x v="0"/>
    <x v="5"/>
    <x v="71"/>
    <n v="97.04"/>
    <n v="2"/>
    <n v="0.2"/>
    <n v="1.2129999999999974"/>
  </r>
  <r>
    <n v="75"/>
    <x v="33"/>
    <x v="33"/>
    <d v="2012-05-02T00:00:00"/>
    <x v="1"/>
    <s v="JE-15745"/>
    <s v="Joel Eaton"/>
    <s v="Consumer"/>
    <x v="0"/>
    <x v="26"/>
    <x v="18"/>
    <x v="0"/>
    <x v="1"/>
    <x v="4"/>
    <x v="72"/>
    <n v="72.784000000000006"/>
    <n v="1"/>
    <n v="0.2"/>
    <n v="-18.196000000000002"/>
  </r>
  <r>
    <n v="76"/>
    <x v="34"/>
    <x v="34"/>
    <d v="2014-12-12T00:00:00"/>
    <x v="2"/>
    <s v="KB-16600"/>
    <s v="Ken Brennan"/>
    <s v="Corporate"/>
    <x v="0"/>
    <x v="12"/>
    <x v="5"/>
    <x v="2"/>
    <x v="1"/>
    <x v="8"/>
    <x v="73"/>
    <n v="1.2479999999999998"/>
    <n v="3"/>
    <n v="0.8"/>
    <n v="-1.9344000000000006"/>
  </r>
  <r>
    <n v="77"/>
    <x v="34"/>
    <x v="34"/>
    <d v="2014-12-12T00:00:00"/>
    <x v="2"/>
    <s v="KB-16600"/>
    <s v="Ken Brennan"/>
    <s v="Corporate"/>
    <x v="0"/>
    <x v="12"/>
    <x v="5"/>
    <x v="2"/>
    <x v="0"/>
    <x v="5"/>
    <x v="74"/>
    <n v="9.7080000000000002"/>
    <n v="3"/>
    <n v="0.6"/>
    <n v="-5.8248000000000015"/>
  </r>
  <r>
    <n v="78"/>
    <x v="34"/>
    <x v="34"/>
    <d v="2014-12-12T00:00:00"/>
    <x v="2"/>
    <s v="KB-16600"/>
    <s v="Ken Brennan"/>
    <s v="Corporate"/>
    <x v="0"/>
    <x v="12"/>
    <x v="5"/>
    <x v="2"/>
    <x v="1"/>
    <x v="4"/>
    <x v="75"/>
    <n v="27.240000000000002"/>
    <n v="3"/>
    <n v="0.2"/>
    <n v="2.724000000000002"/>
  </r>
  <r>
    <n v="79"/>
    <x v="35"/>
    <x v="35"/>
    <d v="2011-12-01T00:00:00"/>
    <x v="0"/>
    <s v="JE-15745"/>
    <s v="Joel Eaton"/>
    <s v="Consumer"/>
    <x v="0"/>
    <x v="12"/>
    <x v="5"/>
    <x v="2"/>
    <x v="0"/>
    <x v="5"/>
    <x v="76"/>
    <n v="19.3"/>
    <n v="5"/>
    <n v="0.6"/>
    <n v="-14.475000000000001"/>
  </r>
  <r>
    <n v="80"/>
    <x v="36"/>
    <x v="1"/>
    <d v="2013-06-16T00:00:00"/>
    <x v="2"/>
    <s v="SC-20770"/>
    <s v="Stewart Carmichael"/>
    <s v="Corporate"/>
    <x v="0"/>
    <x v="27"/>
    <x v="19"/>
    <x v="0"/>
    <x v="1"/>
    <x v="9"/>
    <x v="77"/>
    <n v="208.16"/>
    <n v="1"/>
    <n v="0"/>
    <n v="56.20320000000001"/>
  </r>
  <r>
    <n v="81"/>
    <x v="36"/>
    <x v="1"/>
    <d v="2013-06-16T00:00:00"/>
    <x v="2"/>
    <s v="SC-20770"/>
    <s v="Stewart Carmichael"/>
    <s v="Corporate"/>
    <x v="0"/>
    <x v="27"/>
    <x v="19"/>
    <x v="0"/>
    <x v="1"/>
    <x v="8"/>
    <x v="78"/>
    <n v="16.740000000000002"/>
    <n v="3"/>
    <n v="0"/>
    <n v="8.0351999999999997"/>
  </r>
  <r>
    <n v="82"/>
    <x v="37"/>
    <x v="36"/>
    <d v="2011-10-16T00:00:00"/>
    <x v="1"/>
    <s v="DN-13690"/>
    <s v="Duane Noonan"/>
    <s v="Consumer"/>
    <x v="0"/>
    <x v="8"/>
    <x v="1"/>
    <x v="1"/>
    <x v="1"/>
    <x v="6"/>
    <x v="79"/>
    <n v="14.9"/>
    <n v="5"/>
    <n v="0"/>
    <n v="4.1720000000000006"/>
  </r>
  <r>
    <n v="83"/>
    <x v="37"/>
    <x v="36"/>
    <d v="2011-10-16T00:00:00"/>
    <x v="1"/>
    <s v="DN-13690"/>
    <s v="Duane Noonan"/>
    <s v="Consumer"/>
    <x v="0"/>
    <x v="8"/>
    <x v="1"/>
    <x v="1"/>
    <x v="1"/>
    <x v="4"/>
    <x v="80"/>
    <n v="21.39"/>
    <n v="1"/>
    <n v="0"/>
    <n v="6.2030999999999992"/>
  </r>
  <r>
    <n v="84"/>
    <x v="38"/>
    <x v="37"/>
    <d v="2012-09-08T00:00:00"/>
    <x v="1"/>
    <s v="JC-16105"/>
    <s v="Julie Creighton"/>
    <s v="Corporate"/>
    <x v="0"/>
    <x v="28"/>
    <x v="3"/>
    <x v="0"/>
    <x v="1"/>
    <x v="12"/>
    <x v="81"/>
    <n v="200.98400000000004"/>
    <n v="7"/>
    <n v="0.2"/>
    <n v="62.807499999999976"/>
  </r>
  <r>
    <n v="85"/>
    <x v="39"/>
    <x v="38"/>
    <d v="2014-11-17T00:00:00"/>
    <x v="2"/>
    <s v="CS-12400"/>
    <s v="Christopher Schild"/>
    <s v="Home Office"/>
    <x v="0"/>
    <x v="22"/>
    <x v="10"/>
    <x v="2"/>
    <x v="1"/>
    <x v="4"/>
    <x v="82"/>
    <n v="230.376"/>
    <n v="3"/>
    <n v="0.2"/>
    <n v="-48.954900000000002"/>
  </r>
  <r>
    <n v="86"/>
    <x v="40"/>
    <x v="39"/>
    <d v="2014-05-31T00:00:00"/>
    <x v="0"/>
    <s v="PO-18865"/>
    <s v="Patrick O'Donnell"/>
    <s v="Consumer"/>
    <x v="0"/>
    <x v="29"/>
    <x v="20"/>
    <x v="0"/>
    <x v="0"/>
    <x v="1"/>
    <x v="83"/>
    <n v="301.95999999999998"/>
    <n v="2"/>
    <n v="0"/>
    <n v="33.215599999999995"/>
  </r>
  <r>
    <n v="87"/>
    <x v="41"/>
    <x v="40"/>
    <d v="2014-11-03T00:00:00"/>
    <x v="1"/>
    <s v="PG-18895"/>
    <s v="Paul Gonzalez"/>
    <s v="Consumer"/>
    <x v="0"/>
    <x v="30"/>
    <x v="11"/>
    <x v="2"/>
    <x v="2"/>
    <x v="11"/>
    <x v="84"/>
    <n v="19.989999999999998"/>
    <n v="1"/>
    <n v="0"/>
    <n v="6.796599999999998"/>
  </r>
  <r>
    <n v="88"/>
    <x v="41"/>
    <x v="40"/>
    <d v="2014-11-03T00:00:00"/>
    <x v="1"/>
    <s v="PG-18895"/>
    <s v="Paul Gonzalez"/>
    <s v="Consumer"/>
    <x v="0"/>
    <x v="30"/>
    <x v="11"/>
    <x v="2"/>
    <x v="1"/>
    <x v="2"/>
    <x v="85"/>
    <n v="6.16"/>
    <n v="2"/>
    <n v="0"/>
    <n v="2.9567999999999999"/>
  </r>
  <r>
    <n v="89"/>
    <x v="42"/>
    <x v="41"/>
    <d v="2013-04-11T00:00:00"/>
    <x v="0"/>
    <s v="GM-14455"/>
    <s v="Gary Mitchum"/>
    <s v="Home Office"/>
    <x v="0"/>
    <x v="12"/>
    <x v="5"/>
    <x v="2"/>
    <x v="1"/>
    <x v="4"/>
    <x v="86"/>
    <n v="158.36800000000002"/>
    <n v="7"/>
    <n v="0.2"/>
    <n v="13.857199999999999"/>
  </r>
  <r>
    <n v="90"/>
    <x v="43"/>
    <x v="42"/>
    <d v="2013-09-23T00:00:00"/>
    <x v="1"/>
    <s v="JS-15685"/>
    <s v="Jim Sink"/>
    <s v="Corporate"/>
    <x v="0"/>
    <x v="1"/>
    <x v="1"/>
    <x v="1"/>
    <x v="1"/>
    <x v="6"/>
    <x v="87"/>
    <n v="20.100000000000001"/>
    <n v="3"/>
    <n v="0"/>
    <n v="6.6329999999999982"/>
  </r>
  <r>
    <n v="91"/>
    <x v="43"/>
    <x v="42"/>
    <d v="2013-09-23T00:00:00"/>
    <x v="1"/>
    <s v="JS-15685"/>
    <s v="Jim Sink"/>
    <s v="Corporate"/>
    <x v="0"/>
    <x v="1"/>
    <x v="1"/>
    <x v="1"/>
    <x v="2"/>
    <x v="7"/>
    <x v="40"/>
    <n v="73.584000000000003"/>
    <n v="2"/>
    <n v="0.2"/>
    <n v="8.2781999999999982"/>
  </r>
  <r>
    <n v="92"/>
    <x v="43"/>
    <x v="42"/>
    <d v="2013-09-23T00:00:00"/>
    <x v="1"/>
    <s v="JS-15685"/>
    <s v="Jim Sink"/>
    <s v="Corporate"/>
    <x v="0"/>
    <x v="1"/>
    <x v="1"/>
    <x v="1"/>
    <x v="1"/>
    <x v="10"/>
    <x v="88"/>
    <n v="6.48"/>
    <n v="1"/>
    <n v="0"/>
    <n v="3.1104000000000003"/>
  </r>
  <r>
    <n v="93"/>
    <x v="44"/>
    <x v="43"/>
    <d v="2012-02-05T00:00:00"/>
    <x v="0"/>
    <s v="KB-16315"/>
    <s v="Karl Braun"/>
    <s v="Consumer"/>
    <x v="0"/>
    <x v="31"/>
    <x v="11"/>
    <x v="2"/>
    <x v="1"/>
    <x v="10"/>
    <x v="89"/>
    <n v="12.96"/>
    <n v="2"/>
    <n v="0"/>
    <n v="6.2208000000000006"/>
  </r>
  <r>
    <n v="94"/>
    <x v="44"/>
    <x v="43"/>
    <d v="2012-02-05T00:00:00"/>
    <x v="0"/>
    <s v="KB-16315"/>
    <s v="Karl Braun"/>
    <s v="Consumer"/>
    <x v="0"/>
    <x v="31"/>
    <x v="11"/>
    <x v="2"/>
    <x v="0"/>
    <x v="5"/>
    <x v="90"/>
    <n v="53.34"/>
    <n v="3"/>
    <n v="0"/>
    <n v="16.535399999999996"/>
  </r>
  <r>
    <n v="95"/>
    <x v="44"/>
    <x v="43"/>
    <d v="2012-02-05T00:00:00"/>
    <x v="0"/>
    <s v="KB-16315"/>
    <s v="Karl Braun"/>
    <s v="Consumer"/>
    <x v="0"/>
    <x v="31"/>
    <x v="11"/>
    <x v="2"/>
    <x v="1"/>
    <x v="8"/>
    <x v="91"/>
    <n v="32.96"/>
    <n v="2"/>
    <n v="0"/>
    <n v="16.150400000000001"/>
  </r>
  <r>
    <n v="96"/>
    <x v="45"/>
    <x v="44"/>
    <d v="2014-11-13T00:00:00"/>
    <x v="1"/>
    <s v="RB-19705"/>
    <s v="Roger Barcio"/>
    <s v="Home Office"/>
    <x v="0"/>
    <x v="32"/>
    <x v="21"/>
    <x v="1"/>
    <x v="1"/>
    <x v="8"/>
    <x v="92"/>
    <n v="5.6820000000000013"/>
    <n v="1"/>
    <n v="0.7"/>
    <n v="-3.7880000000000003"/>
  </r>
  <r>
    <n v="97"/>
    <x v="46"/>
    <x v="45"/>
    <d v="2014-11-12T00:00:00"/>
    <x v="0"/>
    <s v="PN-18775"/>
    <s v="Parhena Norris"/>
    <s v="Home Office"/>
    <x v="0"/>
    <x v="20"/>
    <x v="15"/>
    <x v="3"/>
    <x v="0"/>
    <x v="5"/>
    <x v="93"/>
    <n v="96.53"/>
    <n v="7"/>
    <n v="0"/>
    <n v="40.5426"/>
  </r>
  <r>
    <n v="98"/>
    <x v="47"/>
    <x v="46"/>
    <d v="2014-06-21T00:00:00"/>
    <x v="2"/>
    <s v="KD-16345"/>
    <s v="Katherine Ducich"/>
    <s v="Consumer"/>
    <x v="0"/>
    <x v="8"/>
    <x v="1"/>
    <x v="1"/>
    <x v="1"/>
    <x v="8"/>
    <x v="94"/>
    <n v="51.311999999999998"/>
    <n v="3"/>
    <n v="0.2"/>
    <n v="17.959199999999999"/>
  </r>
  <r>
    <n v="99"/>
    <x v="48"/>
    <x v="47"/>
    <d v="2013-09-12T00:00:00"/>
    <x v="1"/>
    <s v="ER-13855"/>
    <s v="Elpida Rittenbach"/>
    <s v="Corporate"/>
    <x v="0"/>
    <x v="33"/>
    <x v="11"/>
    <x v="2"/>
    <x v="1"/>
    <x v="9"/>
    <x v="95"/>
    <n v="77.88"/>
    <n v="6"/>
    <n v="0"/>
    <n v="22.585199999999993"/>
  </r>
  <r>
    <n v="100"/>
    <x v="49"/>
    <x v="48"/>
    <d v="2013-09-03T00:00:00"/>
    <x v="1"/>
    <s v="RB-19465"/>
    <s v="Rick Bensley"/>
    <s v="Home Office"/>
    <x v="0"/>
    <x v="22"/>
    <x v="10"/>
    <x v="2"/>
    <x v="1"/>
    <x v="10"/>
    <x v="96"/>
    <n v="64.623999999999995"/>
    <n v="7"/>
    <n v="0.2"/>
    <n v="22.618399999999994"/>
  </r>
  <r>
    <n v="101"/>
    <x v="49"/>
    <x v="48"/>
    <d v="2013-09-03T00:00:00"/>
    <x v="1"/>
    <s v="RB-19465"/>
    <s v="Rick Bensley"/>
    <s v="Home Office"/>
    <x v="0"/>
    <x v="22"/>
    <x v="10"/>
    <x v="2"/>
    <x v="2"/>
    <x v="11"/>
    <x v="97"/>
    <n v="95.976000000000013"/>
    <n v="3"/>
    <n v="0.2"/>
    <n v="-10.797300000000011"/>
  </r>
  <r>
    <n v="102"/>
    <x v="49"/>
    <x v="48"/>
    <d v="2013-09-03T00:00:00"/>
    <x v="1"/>
    <s v="RB-19465"/>
    <s v="Rick Bensley"/>
    <s v="Home Office"/>
    <x v="0"/>
    <x v="22"/>
    <x v="10"/>
    <x v="2"/>
    <x v="1"/>
    <x v="8"/>
    <x v="98"/>
    <n v="1.7879999999999996"/>
    <n v="3"/>
    <n v="0.8"/>
    <n v="-3.0396000000000001"/>
  </r>
  <r>
    <n v="103"/>
    <x v="50"/>
    <x v="49"/>
    <d v="2013-12-05T00:00:00"/>
    <x v="0"/>
    <s v="GZ-14470"/>
    <s v="Gary Zandusky"/>
    <s v="Consumer"/>
    <x v="0"/>
    <x v="30"/>
    <x v="11"/>
    <x v="2"/>
    <x v="1"/>
    <x v="10"/>
    <x v="99"/>
    <n v="23.92"/>
    <n v="4"/>
    <n v="0"/>
    <n v="11.720800000000001"/>
  </r>
  <r>
    <n v="104"/>
    <x v="51"/>
    <x v="50"/>
    <d v="2012-11-17T00:00:00"/>
    <x v="1"/>
    <s v="LC-16870"/>
    <s v="Lena Cacioppo"/>
    <s v="Consumer"/>
    <x v="0"/>
    <x v="34"/>
    <x v="22"/>
    <x v="1"/>
    <x v="2"/>
    <x v="11"/>
    <x v="100"/>
    <n v="238.89600000000002"/>
    <n v="6"/>
    <n v="0.2"/>
    <n v="-26.875800000000012"/>
  </r>
  <r>
    <n v="105"/>
    <x v="51"/>
    <x v="50"/>
    <d v="2012-11-17T00:00:00"/>
    <x v="1"/>
    <s v="LC-16870"/>
    <s v="Lena Cacioppo"/>
    <s v="Consumer"/>
    <x v="0"/>
    <x v="34"/>
    <x v="22"/>
    <x v="1"/>
    <x v="0"/>
    <x v="5"/>
    <x v="101"/>
    <n v="102.35999999999999"/>
    <n v="3"/>
    <n v="0.2"/>
    <n v="-3.8385000000000105"/>
  </r>
  <r>
    <n v="106"/>
    <x v="51"/>
    <x v="50"/>
    <d v="2012-11-17T00:00:00"/>
    <x v="1"/>
    <s v="LC-16870"/>
    <s v="Lena Cacioppo"/>
    <s v="Consumer"/>
    <x v="0"/>
    <x v="34"/>
    <x v="22"/>
    <x v="1"/>
    <x v="1"/>
    <x v="8"/>
    <x v="102"/>
    <n v="36.882000000000005"/>
    <n v="3"/>
    <n v="0.7"/>
    <n v="-25.817399999999999"/>
  </r>
  <r>
    <n v="107"/>
    <x v="52"/>
    <x v="51"/>
    <d v="2014-11-29T00:00:00"/>
    <x v="1"/>
    <s v="JM-15250"/>
    <s v="Janet Martin"/>
    <s v="Consumer"/>
    <x v="0"/>
    <x v="35"/>
    <x v="3"/>
    <x v="0"/>
    <x v="2"/>
    <x v="11"/>
    <x v="103"/>
    <n v="74.112000000000009"/>
    <n v="8"/>
    <n v="0.2"/>
    <n v="17.601600000000001"/>
  </r>
  <r>
    <n v="108"/>
    <x v="52"/>
    <x v="51"/>
    <d v="2014-11-29T00:00:00"/>
    <x v="1"/>
    <s v="JM-15250"/>
    <s v="Janet Martin"/>
    <s v="Consumer"/>
    <x v="0"/>
    <x v="35"/>
    <x v="3"/>
    <x v="0"/>
    <x v="2"/>
    <x v="7"/>
    <x v="104"/>
    <n v="27.992000000000004"/>
    <n v="1"/>
    <n v="0.2"/>
    <n v="2.0993999999999993"/>
  </r>
  <r>
    <n v="109"/>
    <x v="52"/>
    <x v="51"/>
    <d v="2014-11-29T00:00:00"/>
    <x v="1"/>
    <s v="JM-15250"/>
    <s v="Janet Martin"/>
    <s v="Consumer"/>
    <x v="0"/>
    <x v="35"/>
    <x v="3"/>
    <x v="0"/>
    <x v="1"/>
    <x v="6"/>
    <x v="105"/>
    <n v="3.3040000000000003"/>
    <n v="1"/>
    <n v="0.2"/>
    <n v="1.0737999999999999"/>
  </r>
  <r>
    <n v="110"/>
    <x v="53"/>
    <x v="52"/>
    <d v="2012-10-20T00:00:00"/>
    <x v="1"/>
    <s v="PA-19060"/>
    <s v="Pete Armstrong"/>
    <s v="Home Office"/>
    <x v="0"/>
    <x v="36"/>
    <x v="10"/>
    <x v="2"/>
    <x v="2"/>
    <x v="11"/>
    <x v="106"/>
    <n v="339.96000000000004"/>
    <n v="5"/>
    <n v="0.2"/>
    <n v="67.991999999999962"/>
  </r>
  <r>
    <n v="111"/>
    <x v="54"/>
    <x v="53"/>
    <d v="2014-12-31T00:00:00"/>
    <x v="1"/>
    <s v="CV-12805"/>
    <s v="Cynthia Voltz"/>
    <s v="Corporate"/>
    <x v="0"/>
    <x v="20"/>
    <x v="15"/>
    <x v="3"/>
    <x v="0"/>
    <x v="5"/>
    <x v="107"/>
    <n v="41.96"/>
    <n v="2"/>
    <n v="0"/>
    <n v="10.909600000000001"/>
  </r>
  <r>
    <n v="112"/>
    <x v="55"/>
    <x v="54"/>
    <d v="2013-11-11T00:00:00"/>
    <x v="1"/>
    <s v="CL-12565"/>
    <s v="Clay Ludtke"/>
    <s v="Consumer"/>
    <x v="0"/>
    <x v="37"/>
    <x v="23"/>
    <x v="2"/>
    <x v="1"/>
    <x v="6"/>
    <x v="108"/>
    <n v="75.959999999999994"/>
    <n v="2"/>
    <n v="0"/>
    <n v="22.78799999999999"/>
  </r>
  <r>
    <n v="113"/>
    <x v="55"/>
    <x v="54"/>
    <d v="2013-11-11T00:00:00"/>
    <x v="1"/>
    <s v="CL-12565"/>
    <s v="Clay Ludtke"/>
    <s v="Consumer"/>
    <x v="0"/>
    <x v="37"/>
    <x v="23"/>
    <x v="2"/>
    <x v="1"/>
    <x v="8"/>
    <x v="109"/>
    <n v="27.240000000000002"/>
    <n v="6"/>
    <n v="0"/>
    <n v="13.3476"/>
  </r>
  <r>
    <n v="114"/>
    <x v="56"/>
    <x v="55"/>
    <d v="2011-08-27T00:00:00"/>
    <x v="0"/>
    <s v="RC-19960"/>
    <s v="Ryan Crowe"/>
    <s v="Consumer"/>
    <x v="0"/>
    <x v="38"/>
    <x v="24"/>
    <x v="3"/>
    <x v="1"/>
    <x v="13"/>
    <x v="110"/>
    <n v="40.096000000000004"/>
    <n v="14"/>
    <n v="0.2"/>
    <n v="14.534799999999997"/>
  </r>
  <r>
    <n v="115"/>
    <x v="56"/>
    <x v="55"/>
    <d v="2011-08-27T00:00:00"/>
    <x v="0"/>
    <s v="RC-19960"/>
    <s v="Ryan Crowe"/>
    <s v="Consumer"/>
    <x v="0"/>
    <x v="38"/>
    <x v="24"/>
    <x v="3"/>
    <x v="1"/>
    <x v="12"/>
    <x v="111"/>
    <n v="4.7200000000000006"/>
    <n v="2"/>
    <n v="0.2"/>
    <n v="1.6519999999999997"/>
  </r>
  <r>
    <n v="116"/>
    <x v="56"/>
    <x v="55"/>
    <d v="2011-08-27T00:00:00"/>
    <x v="0"/>
    <s v="RC-19960"/>
    <s v="Ryan Crowe"/>
    <s v="Consumer"/>
    <x v="0"/>
    <x v="38"/>
    <x v="24"/>
    <x v="3"/>
    <x v="1"/>
    <x v="10"/>
    <x v="112"/>
    <n v="23.976000000000003"/>
    <n v="3"/>
    <n v="0.2"/>
    <n v="7.4924999999999988"/>
  </r>
  <r>
    <n v="117"/>
    <x v="56"/>
    <x v="55"/>
    <d v="2011-08-27T00:00:00"/>
    <x v="0"/>
    <s v="RC-19960"/>
    <s v="Ryan Crowe"/>
    <s v="Consumer"/>
    <x v="0"/>
    <x v="38"/>
    <x v="24"/>
    <x v="3"/>
    <x v="1"/>
    <x v="12"/>
    <x v="113"/>
    <n v="130.464"/>
    <n v="6"/>
    <n v="0.2"/>
    <n v="44.031599999999997"/>
  </r>
  <r>
    <n v="118"/>
    <x v="57"/>
    <x v="56"/>
    <d v="2012-03-06T00:00:00"/>
    <x v="1"/>
    <s v="DK-13090"/>
    <s v="Dave Kipp"/>
    <s v="Consumer"/>
    <x v="0"/>
    <x v="4"/>
    <x v="4"/>
    <x v="1"/>
    <x v="0"/>
    <x v="3"/>
    <x v="114"/>
    <n v="787.53"/>
    <n v="3"/>
    <n v="0"/>
    <n v="165.38129999999995"/>
  </r>
  <r>
    <n v="119"/>
    <x v="58"/>
    <x v="57"/>
    <d v="2012-04-10T00:00:00"/>
    <x v="1"/>
    <s v="GG-14650"/>
    <s v="Greg Guthrie"/>
    <s v="Corporate"/>
    <x v="0"/>
    <x v="39"/>
    <x v="18"/>
    <x v="0"/>
    <x v="1"/>
    <x v="8"/>
    <x v="115"/>
    <n v="157.79400000000004"/>
    <n v="1"/>
    <n v="0.7"/>
    <n v="-115.71559999999999"/>
  </r>
  <r>
    <n v="120"/>
    <x v="59"/>
    <x v="1"/>
    <d v="2013-06-16T00:00:00"/>
    <x v="2"/>
    <s v="SC-20725"/>
    <s v="Steven Cartwright"/>
    <s v="Consumer"/>
    <x v="0"/>
    <x v="40"/>
    <x v="13"/>
    <x v="3"/>
    <x v="0"/>
    <x v="5"/>
    <x v="116"/>
    <n v="47.04"/>
    <n v="3"/>
    <n v="0"/>
    <n v="18.345599999999997"/>
  </r>
  <r>
    <n v="121"/>
    <x v="59"/>
    <x v="1"/>
    <d v="2013-06-16T00:00:00"/>
    <x v="2"/>
    <s v="SC-20725"/>
    <s v="Steven Cartwright"/>
    <s v="Consumer"/>
    <x v="0"/>
    <x v="40"/>
    <x v="13"/>
    <x v="3"/>
    <x v="1"/>
    <x v="8"/>
    <x v="8"/>
    <n v="30.84"/>
    <n v="4"/>
    <n v="0"/>
    <n v="13.878"/>
  </r>
  <r>
    <n v="122"/>
    <x v="59"/>
    <x v="1"/>
    <d v="2013-06-16T00:00:00"/>
    <x v="2"/>
    <s v="SC-20725"/>
    <s v="Steven Cartwright"/>
    <s v="Consumer"/>
    <x v="0"/>
    <x v="40"/>
    <x v="13"/>
    <x v="3"/>
    <x v="1"/>
    <x v="4"/>
    <x v="117"/>
    <n v="226.56"/>
    <n v="6"/>
    <n v="0"/>
    <n v="63.436800000000005"/>
  </r>
  <r>
    <n v="123"/>
    <x v="59"/>
    <x v="1"/>
    <d v="2013-06-16T00:00:00"/>
    <x v="2"/>
    <s v="SC-20725"/>
    <s v="Steven Cartwright"/>
    <s v="Consumer"/>
    <x v="0"/>
    <x v="40"/>
    <x v="13"/>
    <x v="3"/>
    <x v="1"/>
    <x v="12"/>
    <x v="118"/>
    <n v="115.02"/>
    <n v="9"/>
    <n v="0"/>
    <n v="51.758999999999993"/>
  </r>
  <r>
    <n v="124"/>
    <x v="59"/>
    <x v="1"/>
    <d v="2013-06-16T00:00:00"/>
    <x v="2"/>
    <s v="SC-20725"/>
    <s v="Steven Cartwright"/>
    <s v="Consumer"/>
    <x v="0"/>
    <x v="40"/>
    <x v="13"/>
    <x v="3"/>
    <x v="2"/>
    <x v="7"/>
    <x v="119"/>
    <n v="68.040000000000006"/>
    <n v="7"/>
    <n v="0"/>
    <n v="19.731599999999997"/>
  </r>
  <r>
    <n v="125"/>
    <x v="60"/>
    <x v="58"/>
    <d v="2011-12-28T00:00:00"/>
    <x v="0"/>
    <s v="AD-10180"/>
    <s v="Alan Dominguez"/>
    <s v="Home Office"/>
    <x v="0"/>
    <x v="12"/>
    <x v="5"/>
    <x v="2"/>
    <x v="0"/>
    <x v="1"/>
    <x v="120"/>
    <n v="600.55799999999999"/>
    <n v="3"/>
    <n v="0.3"/>
    <n v="-8.5794000000000779"/>
  </r>
  <r>
    <n v="126"/>
    <x v="61"/>
    <x v="59"/>
    <d v="2011-09-25T00:00:00"/>
    <x v="1"/>
    <s v="PF-19165"/>
    <s v="Philip Fox"/>
    <s v="Consumer"/>
    <x v="0"/>
    <x v="41"/>
    <x v="10"/>
    <x v="2"/>
    <x v="0"/>
    <x v="3"/>
    <x v="121"/>
    <n v="617.70000000000005"/>
    <n v="6"/>
    <n v="0.5"/>
    <n v="-407.68200000000013"/>
  </r>
  <r>
    <n v="127"/>
    <x v="62"/>
    <x v="60"/>
    <d v="2014-11-13T00:00:00"/>
    <x v="1"/>
    <s v="TS-21610"/>
    <s v="Troy Staebel"/>
    <s v="Consumer"/>
    <x v="0"/>
    <x v="42"/>
    <x v="16"/>
    <x v="1"/>
    <x v="1"/>
    <x v="8"/>
    <x v="122"/>
    <n v="2.3880000000000003"/>
    <n v="2"/>
    <n v="0.7"/>
    <n v="-1.8308"/>
  </r>
  <r>
    <n v="128"/>
    <x v="62"/>
    <x v="60"/>
    <d v="2014-11-13T00:00:00"/>
    <x v="1"/>
    <s v="TS-21610"/>
    <s v="Troy Staebel"/>
    <s v="Consumer"/>
    <x v="0"/>
    <x v="42"/>
    <x v="16"/>
    <x v="1"/>
    <x v="1"/>
    <x v="4"/>
    <x v="123"/>
    <n v="243.99200000000002"/>
    <n v="7"/>
    <n v="0.2"/>
    <n v="30.498999999999981"/>
  </r>
  <r>
    <n v="129"/>
    <x v="63"/>
    <x v="61"/>
    <d v="2013-11-11T00:00:00"/>
    <x v="0"/>
    <s v="LS-16975"/>
    <s v="Lindsay Shagiari"/>
    <s v="Home Office"/>
    <x v="0"/>
    <x v="1"/>
    <x v="1"/>
    <x v="1"/>
    <x v="0"/>
    <x v="1"/>
    <x v="124"/>
    <n v="81.424000000000007"/>
    <n v="2"/>
    <n v="0.2"/>
    <n v="-9.1601999999999961"/>
  </r>
  <r>
    <n v="130"/>
    <x v="63"/>
    <x v="61"/>
    <d v="2013-11-11T00:00:00"/>
    <x v="0"/>
    <s v="LS-16975"/>
    <s v="Lindsay Shagiari"/>
    <s v="Home Office"/>
    <x v="0"/>
    <x v="1"/>
    <x v="1"/>
    <x v="1"/>
    <x v="0"/>
    <x v="5"/>
    <x v="125"/>
    <n v="238.56"/>
    <n v="3"/>
    <n v="0"/>
    <n v="26.241599999999977"/>
  </r>
  <r>
    <n v="131"/>
    <x v="64"/>
    <x v="62"/>
    <d v="2014-02-06T00:00:00"/>
    <x v="2"/>
    <s v="DW-13585"/>
    <s v="Dorothy Wardle"/>
    <s v="Corporate"/>
    <x v="0"/>
    <x v="38"/>
    <x v="24"/>
    <x v="3"/>
    <x v="2"/>
    <x v="7"/>
    <x v="126"/>
    <n v="59.969999999999992"/>
    <n v="5"/>
    <n v="0.4"/>
    <n v="-11.993999999999993"/>
  </r>
  <r>
    <n v="132"/>
    <x v="64"/>
    <x v="62"/>
    <d v="2014-02-06T00:00:00"/>
    <x v="2"/>
    <s v="DW-13585"/>
    <s v="Dorothy Wardle"/>
    <s v="Corporate"/>
    <x v="0"/>
    <x v="38"/>
    <x v="24"/>
    <x v="3"/>
    <x v="1"/>
    <x v="10"/>
    <x v="127"/>
    <n v="78.304000000000002"/>
    <n v="2"/>
    <n v="0.2"/>
    <n v="29.363999999999997"/>
  </r>
  <r>
    <n v="133"/>
    <x v="64"/>
    <x v="62"/>
    <d v="2014-02-06T00:00:00"/>
    <x v="2"/>
    <s v="DW-13585"/>
    <s v="Dorothy Wardle"/>
    <s v="Corporate"/>
    <x v="0"/>
    <x v="38"/>
    <x v="24"/>
    <x v="3"/>
    <x v="1"/>
    <x v="13"/>
    <x v="33"/>
    <n v="21.456"/>
    <n v="9"/>
    <n v="0.2"/>
    <n v="6.9731999999999976"/>
  </r>
  <r>
    <n v="134"/>
    <x v="65"/>
    <x v="63"/>
    <d v="2013-10-20T00:00:00"/>
    <x v="1"/>
    <s v="LC-16885"/>
    <s v="Lena Creighton"/>
    <s v="Consumer"/>
    <x v="0"/>
    <x v="43"/>
    <x v="1"/>
    <x v="1"/>
    <x v="1"/>
    <x v="10"/>
    <x v="128"/>
    <n v="20.04"/>
    <n v="3"/>
    <n v="0"/>
    <n v="9.6191999999999993"/>
  </r>
  <r>
    <n v="135"/>
    <x v="65"/>
    <x v="63"/>
    <d v="2013-10-20T00:00:00"/>
    <x v="1"/>
    <s v="LC-16885"/>
    <s v="Lena Creighton"/>
    <s v="Consumer"/>
    <x v="0"/>
    <x v="43"/>
    <x v="1"/>
    <x v="1"/>
    <x v="1"/>
    <x v="10"/>
    <x v="129"/>
    <n v="35.44"/>
    <n v="1"/>
    <n v="0"/>
    <n v="16.656799999999997"/>
  </r>
  <r>
    <n v="136"/>
    <x v="65"/>
    <x v="63"/>
    <d v="2013-10-20T00:00:00"/>
    <x v="1"/>
    <s v="LC-16885"/>
    <s v="Lena Creighton"/>
    <s v="Consumer"/>
    <x v="0"/>
    <x v="43"/>
    <x v="1"/>
    <x v="1"/>
    <x v="1"/>
    <x v="6"/>
    <x v="130"/>
    <n v="11.52"/>
    <n v="4"/>
    <n v="0"/>
    <n v="3.4559999999999995"/>
  </r>
  <r>
    <n v="137"/>
    <x v="65"/>
    <x v="63"/>
    <d v="2013-10-20T00:00:00"/>
    <x v="1"/>
    <s v="LC-16885"/>
    <s v="Lena Creighton"/>
    <s v="Consumer"/>
    <x v="0"/>
    <x v="43"/>
    <x v="1"/>
    <x v="1"/>
    <x v="1"/>
    <x v="13"/>
    <x v="131"/>
    <n v="4.0199999999999996"/>
    <n v="2"/>
    <n v="0"/>
    <n v="1.9697999999999998"/>
  </r>
  <r>
    <n v="138"/>
    <x v="65"/>
    <x v="63"/>
    <d v="2013-10-20T00:00:00"/>
    <x v="1"/>
    <s v="LC-16885"/>
    <s v="Lena Creighton"/>
    <s v="Consumer"/>
    <x v="0"/>
    <x v="43"/>
    <x v="1"/>
    <x v="1"/>
    <x v="1"/>
    <x v="8"/>
    <x v="132"/>
    <n v="76.176000000000002"/>
    <n v="3"/>
    <n v="0.2"/>
    <n v="26.661599999999996"/>
  </r>
  <r>
    <n v="139"/>
    <x v="65"/>
    <x v="63"/>
    <d v="2013-10-20T00:00:00"/>
    <x v="1"/>
    <s v="LC-16885"/>
    <s v="Lena Creighton"/>
    <s v="Consumer"/>
    <x v="0"/>
    <x v="43"/>
    <x v="1"/>
    <x v="1"/>
    <x v="1"/>
    <x v="14"/>
    <x v="133"/>
    <n v="65.88"/>
    <n v="6"/>
    <n v="0"/>
    <n v="18.446400000000004"/>
  </r>
  <r>
    <n v="140"/>
    <x v="65"/>
    <x v="63"/>
    <d v="2013-10-20T00:00:00"/>
    <x v="1"/>
    <s v="LC-16885"/>
    <s v="Lena Creighton"/>
    <s v="Consumer"/>
    <x v="0"/>
    <x v="43"/>
    <x v="1"/>
    <x v="1"/>
    <x v="0"/>
    <x v="5"/>
    <x v="50"/>
    <n v="43.120000000000005"/>
    <n v="14"/>
    <n v="0"/>
    <n v="20.697599999999998"/>
  </r>
  <r>
    <n v="141"/>
    <x v="66"/>
    <x v="64"/>
    <d v="2013-09-08T00:00:00"/>
    <x v="0"/>
    <s v="JD-15895"/>
    <s v="Jonathan Doherty"/>
    <s v="Corporate"/>
    <x v="0"/>
    <x v="10"/>
    <x v="9"/>
    <x v="3"/>
    <x v="0"/>
    <x v="5"/>
    <x v="28"/>
    <n v="82.800000000000011"/>
    <n v="2"/>
    <n v="0.2"/>
    <n v="10.349999999999994"/>
  </r>
  <r>
    <n v="142"/>
    <x v="67"/>
    <x v="65"/>
    <d v="2014-09-24T00:00:00"/>
    <x v="1"/>
    <s v="SH-19975"/>
    <s v="Sally Hughsby"/>
    <s v="Corporate"/>
    <x v="0"/>
    <x v="8"/>
    <x v="1"/>
    <x v="1"/>
    <x v="1"/>
    <x v="6"/>
    <x v="134"/>
    <n v="8.82"/>
    <n v="3"/>
    <n v="0"/>
    <n v="2.3814000000000002"/>
  </r>
  <r>
    <n v="143"/>
    <x v="67"/>
    <x v="65"/>
    <d v="2014-09-24T00:00:00"/>
    <x v="1"/>
    <s v="SH-19975"/>
    <s v="Sally Hughsby"/>
    <s v="Corporate"/>
    <x v="0"/>
    <x v="8"/>
    <x v="1"/>
    <x v="1"/>
    <x v="1"/>
    <x v="12"/>
    <x v="135"/>
    <n v="10.86"/>
    <n v="3"/>
    <n v="0"/>
    <n v="5.1042000000000005"/>
  </r>
  <r>
    <n v="144"/>
    <x v="67"/>
    <x v="65"/>
    <d v="2014-09-24T00:00:00"/>
    <x v="1"/>
    <s v="SH-19975"/>
    <s v="Sally Hughsby"/>
    <s v="Corporate"/>
    <x v="0"/>
    <x v="8"/>
    <x v="1"/>
    <x v="1"/>
    <x v="1"/>
    <x v="10"/>
    <x v="136"/>
    <n v="143.69999999999999"/>
    <n v="3"/>
    <n v="0"/>
    <n v="68.975999999999999"/>
  </r>
  <r>
    <n v="145"/>
    <x v="68"/>
    <x v="66"/>
    <d v="2014-12-28T00:00:00"/>
    <x v="1"/>
    <s v="SG-20080"/>
    <s v="Sandra Glassco"/>
    <s v="Consumer"/>
    <x v="0"/>
    <x v="44"/>
    <x v="25"/>
    <x v="2"/>
    <x v="1"/>
    <x v="9"/>
    <x v="137"/>
    <n v="839.43000000000006"/>
    <n v="3"/>
    <n v="0"/>
    <n v="218.25179999999997"/>
  </r>
  <r>
    <n v="146"/>
    <x v="69"/>
    <x v="67"/>
    <d v="2012-09-12T00:00:00"/>
    <x v="1"/>
    <s v="HA-14920"/>
    <s v="Helen Andreada"/>
    <s v="Consumer"/>
    <x v="0"/>
    <x v="45"/>
    <x v="1"/>
    <x v="1"/>
    <x v="1"/>
    <x v="4"/>
    <x v="82"/>
    <n v="671.93"/>
    <n v="7"/>
    <n v="0"/>
    <n v="20.157899999999998"/>
  </r>
  <r>
    <n v="147"/>
    <x v="70"/>
    <x v="68"/>
    <d v="2011-10-28T00:00:00"/>
    <x v="1"/>
    <s v="MG-17680"/>
    <s v="Maureen Gastineau"/>
    <s v="Home Office"/>
    <x v="0"/>
    <x v="46"/>
    <x v="24"/>
    <x v="3"/>
    <x v="0"/>
    <x v="5"/>
    <x v="138"/>
    <n v="93.888000000000005"/>
    <n v="4"/>
    <n v="0.2"/>
    <n v="12.90959999999999"/>
  </r>
  <r>
    <n v="148"/>
    <x v="71"/>
    <x v="5"/>
    <d v="2013-12-10T00:00:00"/>
    <x v="1"/>
    <s v="JE-16165"/>
    <s v="Justin Ellison"/>
    <s v="Corporate"/>
    <x v="0"/>
    <x v="47"/>
    <x v="6"/>
    <x v="2"/>
    <x v="2"/>
    <x v="7"/>
    <x v="139"/>
    <n v="384.45000000000005"/>
    <n v="11"/>
    <n v="0"/>
    <n v="103.80150000000003"/>
  </r>
  <r>
    <n v="149"/>
    <x v="71"/>
    <x v="5"/>
    <d v="2013-12-10T00:00:00"/>
    <x v="1"/>
    <s v="JE-16165"/>
    <s v="Justin Ellison"/>
    <s v="Corporate"/>
    <x v="0"/>
    <x v="47"/>
    <x v="6"/>
    <x v="2"/>
    <x v="2"/>
    <x v="7"/>
    <x v="140"/>
    <n v="149.97"/>
    <n v="3"/>
    <n v="0"/>
    <n v="5.9987999999999815"/>
  </r>
  <r>
    <n v="150"/>
    <x v="71"/>
    <x v="5"/>
    <d v="2013-12-10T00:00:00"/>
    <x v="1"/>
    <s v="JE-16165"/>
    <s v="Justin Ellison"/>
    <s v="Corporate"/>
    <x v="0"/>
    <x v="47"/>
    <x v="6"/>
    <x v="2"/>
    <x v="0"/>
    <x v="1"/>
    <x v="1"/>
    <n v="1951.84"/>
    <n v="8"/>
    <n v="0"/>
    <n v="585.55199999999991"/>
  </r>
  <r>
    <n v="151"/>
    <x v="71"/>
    <x v="5"/>
    <d v="2013-12-10T00:00:00"/>
    <x v="1"/>
    <s v="JE-16165"/>
    <s v="Justin Ellison"/>
    <s v="Corporate"/>
    <x v="0"/>
    <x v="47"/>
    <x v="6"/>
    <x v="2"/>
    <x v="1"/>
    <x v="8"/>
    <x v="141"/>
    <n v="171.55"/>
    <n v="5"/>
    <n v="0"/>
    <n v="80.628500000000003"/>
  </r>
  <r>
    <n v="152"/>
    <x v="72"/>
    <x v="69"/>
    <d v="2013-03-17T00:00:00"/>
    <x v="2"/>
    <s v="TW-21025"/>
    <s v="Tamara Willingham"/>
    <s v="Home Office"/>
    <x v="0"/>
    <x v="48"/>
    <x v="16"/>
    <x v="1"/>
    <x v="1"/>
    <x v="9"/>
    <x v="142"/>
    <n v="157.91999999999999"/>
    <n v="5"/>
    <n v="0.2"/>
    <n v="17.765999999999991"/>
  </r>
  <r>
    <n v="153"/>
    <x v="72"/>
    <x v="69"/>
    <d v="2013-03-17T00:00:00"/>
    <x v="2"/>
    <s v="TW-21025"/>
    <s v="Tamara Willingham"/>
    <s v="Home Office"/>
    <x v="0"/>
    <x v="48"/>
    <x v="16"/>
    <x v="1"/>
    <x v="2"/>
    <x v="7"/>
    <x v="143"/>
    <n v="203.184"/>
    <n v="2"/>
    <n v="0.2"/>
    <n v="15.238799999999991"/>
  </r>
  <r>
    <n v="154"/>
    <x v="73"/>
    <x v="70"/>
    <d v="2012-06-02T00:00:00"/>
    <x v="2"/>
    <s v="SP-20650"/>
    <s v="Stephanie Phelps"/>
    <s v="Corporate"/>
    <x v="0"/>
    <x v="49"/>
    <x v="1"/>
    <x v="1"/>
    <x v="1"/>
    <x v="10"/>
    <x v="144"/>
    <n v="58.379999999999995"/>
    <n v="7"/>
    <n v="0"/>
    <n v="26.270999999999994"/>
  </r>
  <r>
    <n v="155"/>
    <x v="73"/>
    <x v="70"/>
    <d v="2012-06-02T00:00:00"/>
    <x v="2"/>
    <s v="SP-20650"/>
    <s v="Stephanie Phelps"/>
    <s v="Corporate"/>
    <x v="0"/>
    <x v="49"/>
    <x v="1"/>
    <x v="1"/>
    <x v="1"/>
    <x v="10"/>
    <x v="145"/>
    <n v="105.52"/>
    <n v="4"/>
    <n v="0"/>
    <n v="48.539199999999994"/>
  </r>
  <r>
    <n v="156"/>
    <x v="73"/>
    <x v="70"/>
    <d v="2012-06-02T00:00:00"/>
    <x v="2"/>
    <s v="SP-20650"/>
    <s v="Stephanie Phelps"/>
    <s v="Corporate"/>
    <x v="0"/>
    <x v="49"/>
    <x v="1"/>
    <x v="1"/>
    <x v="1"/>
    <x v="4"/>
    <x v="146"/>
    <n v="80.88"/>
    <n v="6"/>
    <n v="0"/>
    <n v="21.028799999999997"/>
  </r>
  <r>
    <n v="157"/>
    <x v="74"/>
    <x v="71"/>
    <d v="2012-06-03T00:00:00"/>
    <x v="1"/>
    <s v="NK-18490"/>
    <s v="Neil Knudson"/>
    <s v="Home Office"/>
    <x v="0"/>
    <x v="4"/>
    <x v="4"/>
    <x v="1"/>
    <x v="1"/>
    <x v="6"/>
    <x v="147"/>
    <n v="6.63"/>
    <n v="3"/>
    <n v="0"/>
    <n v="1.7901"/>
  </r>
  <r>
    <n v="158"/>
    <x v="75"/>
    <x v="72"/>
    <d v="2011-03-06T00:00:00"/>
    <x v="0"/>
    <s v="DB-13060"/>
    <s v="Dave Brooks"/>
    <s v="Consumer"/>
    <x v="0"/>
    <x v="4"/>
    <x v="4"/>
    <x v="1"/>
    <x v="0"/>
    <x v="1"/>
    <x v="120"/>
    <n v="457.56800000000004"/>
    <n v="2"/>
    <n v="0.2"/>
    <n v="51.476399999999941"/>
  </r>
  <r>
    <n v="159"/>
    <x v="76"/>
    <x v="73"/>
    <d v="2013-11-25T00:00:00"/>
    <x v="1"/>
    <s v="NP-18670"/>
    <s v="Nora Paige"/>
    <s v="Consumer"/>
    <x v="0"/>
    <x v="50"/>
    <x v="26"/>
    <x v="2"/>
    <x v="1"/>
    <x v="2"/>
    <x v="148"/>
    <n v="14.62"/>
    <n v="2"/>
    <n v="0"/>
    <n v="6.8713999999999995"/>
  </r>
  <r>
    <n v="160"/>
    <x v="76"/>
    <x v="73"/>
    <d v="2013-11-25T00:00:00"/>
    <x v="1"/>
    <s v="NP-18670"/>
    <s v="Nora Paige"/>
    <s v="Consumer"/>
    <x v="0"/>
    <x v="50"/>
    <x v="26"/>
    <x v="2"/>
    <x v="2"/>
    <x v="7"/>
    <x v="149"/>
    <n v="944.93000000000006"/>
    <n v="7"/>
    <n v="0"/>
    <n v="236.23250000000002"/>
  </r>
  <r>
    <n v="161"/>
    <x v="77"/>
    <x v="74"/>
    <d v="2013-05-13T00:00:00"/>
    <x v="2"/>
    <s v="TT-21070"/>
    <s v="Ted Trevino"/>
    <s v="Consumer"/>
    <x v="0"/>
    <x v="1"/>
    <x v="1"/>
    <x v="1"/>
    <x v="1"/>
    <x v="10"/>
    <x v="150"/>
    <n v="5.98"/>
    <n v="1"/>
    <n v="0"/>
    <n v="2.6909999999999998"/>
  </r>
  <r>
    <n v="162"/>
    <x v="78"/>
    <x v="75"/>
    <d v="2012-12-31T00:00:00"/>
    <x v="0"/>
    <s v="EM-13960"/>
    <s v="Eric Murdock"/>
    <s v="Consumer"/>
    <x v="0"/>
    <x v="10"/>
    <x v="9"/>
    <x v="3"/>
    <x v="2"/>
    <x v="11"/>
    <x v="151"/>
    <n v="54.384000000000007"/>
    <n v="2"/>
    <n v="0.2"/>
    <n v="1.359599999999995"/>
  </r>
  <r>
    <n v="163"/>
    <x v="79"/>
    <x v="76"/>
    <d v="2013-11-21T00:00:00"/>
    <x v="1"/>
    <s v="RD-19900"/>
    <s v="Ruben Dartt"/>
    <s v="Consumer"/>
    <x v="0"/>
    <x v="51"/>
    <x v="27"/>
    <x v="1"/>
    <x v="1"/>
    <x v="12"/>
    <x v="33"/>
    <n v="28.4"/>
    <n v="5"/>
    <n v="0"/>
    <n v="13.347999999999997"/>
  </r>
  <r>
    <n v="164"/>
    <x v="80"/>
    <x v="77"/>
    <d v="2013-11-12T00:00:00"/>
    <x v="1"/>
    <s v="MJ-17740"/>
    <s v="Max Jones"/>
    <s v="Consumer"/>
    <x v="0"/>
    <x v="4"/>
    <x v="4"/>
    <x v="1"/>
    <x v="1"/>
    <x v="8"/>
    <x v="152"/>
    <n v="27.680000000000003"/>
    <n v="2"/>
    <n v="0.2"/>
    <n v="9.6879999999999988"/>
  </r>
  <r>
    <n v="165"/>
    <x v="81"/>
    <x v="78"/>
    <d v="2011-09-12T00:00:00"/>
    <x v="1"/>
    <s v="BM-11140"/>
    <s v="Becky Martin"/>
    <s v="Consumer"/>
    <x v="0"/>
    <x v="52"/>
    <x v="5"/>
    <x v="2"/>
    <x v="1"/>
    <x v="6"/>
    <x v="153"/>
    <n v="9.9359999999999999"/>
    <n v="3"/>
    <n v="0.2"/>
    <n v="2.7324000000000002"/>
  </r>
  <r>
    <n v="166"/>
    <x v="81"/>
    <x v="78"/>
    <d v="2011-09-12T00:00:00"/>
    <x v="1"/>
    <s v="BM-11140"/>
    <s v="Becky Martin"/>
    <s v="Consumer"/>
    <x v="0"/>
    <x v="52"/>
    <x v="5"/>
    <x v="2"/>
    <x v="2"/>
    <x v="15"/>
    <x v="154"/>
    <n v="8159.9519999999993"/>
    <n v="8"/>
    <n v="0.4"/>
    <n v="-1359.992000000002"/>
  </r>
  <r>
    <n v="167"/>
    <x v="81"/>
    <x v="78"/>
    <d v="2011-09-12T00:00:00"/>
    <x v="1"/>
    <s v="BM-11140"/>
    <s v="Becky Martin"/>
    <s v="Consumer"/>
    <x v="0"/>
    <x v="52"/>
    <x v="5"/>
    <x v="2"/>
    <x v="1"/>
    <x v="4"/>
    <x v="155"/>
    <n v="275.928"/>
    <n v="3"/>
    <n v="0.2"/>
    <n v="-58.634699999999995"/>
  </r>
  <r>
    <n v="168"/>
    <x v="81"/>
    <x v="78"/>
    <d v="2011-09-12T00:00:00"/>
    <x v="1"/>
    <s v="BM-11140"/>
    <s v="Becky Martin"/>
    <s v="Consumer"/>
    <x v="0"/>
    <x v="52"/>
    <x v="5"/>
    <x v="2"/>
    <x v="0"/>
    <x v="1"/>
    <x v="156"/>
    <n v="1740.0599999999997"/>
    <n v="9"/>
    <n v="0.3"/>
    <n v="-24.858000000000175"/>
  </r>
  <r>
    <n v="169"/>
    <x v="81"/>
    <x v="78"/>
    <d v="2011-09-12T00:00:00"/>
    <x v="1"/>
    <s v="BM-11140"/>
    <s v="Becky Martin"/>
    <s v="Consumer"/>
    <x v="0"/>
    <x v="52"/>
    <x v="5"/>
    <x v="2"/>
    <x v="1"/>
    <x v="6"/>
    <x v="157"/>
    <n v="32.064"/>
    <n v="6"/>
    <n v="0.2"/>
    <n v="6.8135999999999974"/>
  </r>
  <r>
    <n v="170"/>
    <x v="81"/>
    <x v="78"/>
    <d v="2011-09-12T00:00:00"/>
    <x v="1"/>
    <s v="BM-11140"/>
    <s v="Becky Martin"/>
    <s v="Consumer"/>
    <x v="0"/>
    <x v="52"/>
    <x v="5"/>
    <x v="2"/>
    <x v="1"/>
    <x v="9"/>
    <x v="158"/>
    <n v="177.97999999999996"/>
    <n v="5"/>
    <n v="0.8"/>
    <n v="-453.84900000000005"/>
  </r>
  <r>
    <n v="171"/>
    <x v="81"/>
    <x v="78"/>
    <d v="2011-09-12T00:00:00"/>
    <x v="1"/>
    <s v="BM-11140"/>
    <s v="Becky Martin"/>
    <s v="Consumer"/>
    <x v="0"/>
    <x v="52"/>
    <x v="5"/>
    <x v="2"/>
    <x v="2"/>
    <x v="7"/>
    <x v="159"/>
    <n v="143.976"/>
    <n v="3"/>
    <n v="0.2"/>
    <n v="8.998500000000007"/>
  </r>
  <r>
    <n v="172"/>
    <x v="82"/>
    <x v="79"/>
    <d v="2011-08-09T00:00:00"/>
    <x v="1"/>
    <s v="CS-12130"/>
    <s v="Chad Sievert"/>
    <s v="Consumer"/>
    <x v="0"/>
    <x v="1"/>
    <x v="1"/>
    <x v="1"/>
    <x v="1"/>
    <x v="10"/>
    <x v="160"/>
    <n v="20.94"/>
    <n v="3"/>
    <n v="0"/>
    <n v="9.841800000000001"/>
  </r>
  <r>
    <n v="173"/>
    <x v="82"/>
    <x v="79"/>
    <d v="2011-08-09T00:00:00"/>
    <x v="1"/>
    <s v="CS-12130"/>
    <s v="Chad Sievert"/>
    <s v="Consumer"/>
    <x v="0"/>
    <x v="1"/>
    <x v="1"/>
    <x v="1"/>
    <x v="1"/>
    <x v="10"/>
    <x v="161"/>
    <n v="110.96"/>
    <n v="2"/>
    <n v="0"/>
    <n v="53.260799999999996"/>
  </r>
  <r>
    <n v="174"/>
    <x v="82"/>
    <x v="79"/>
    <d v="2011-08-09T00:00:00"/>
    <x v="1"/>
    <s v="CS-12130"/>
    <s v="Chad Sievert"/>
    <s v="Consumer"/>
    <x v="0"/>
    <x v="1"/>
    <x v="1"/>
    <x v="1"/>
    <x v="0"/>
    <x v="1"/>
    <x v="162"/>
    <n v="340.14400000000006"/>
    <n v="7"/>
    <n v="0.2"/>
    <n v="21.259"/>
  </r>
  <r>
    <n v="175"/>
    <x v="83"/>
    <x v="80"/>
    <d v="2011-09-19T00:00:00"/>
    <x v="1"/>
    <s v="JB-15400"/>
    <s v="Jennifer Braxton"/>
    <s v="Corporate"/>
    <x v="0"/>
    <x v="22"/>
    <x v="10"/>
    <x v="2"/>
    <x v="1"/>
    <x v="9"/>
    <x v="163"/>
    <n v="52.447999999999993"/>
    <n v="2"/>
    <n v="0.8"/>
    <n v="-131.12000000000003"/>
  </r>
  <r>
    <n v="176"/>
    <x v="83"/>
    <x v="80"/>
    <d v="2011-09-19T00:00:00"/>
    <x v="1"/>
    <s v="JB-15400"/>
    <s v="Jennifer Braxton"/>
    <s v="Corporate"/>
    <x v="0"/>
    <x v="22"/>
    <x v="10"/>
    <x v="2"/>
    <x v="1"/>
    <x v="2"/>
    <x v="164"/>
    <n v="20.16"/>
    <n v="4"/>
    <n v="0.2"/>
    <n v="6.5519999999999987"/>
  </r>
  <r>
    <n v="177"/>
    <x v="84"/>
    <x v="81"/>
    <d v="2014-04-26T00:00:00"/>
    <x v="0"/>
    <s v="SJ-20500"/>
    <s v="Shirley Jackson"/>
    <s v="Consumer"/>
    <x v="0"/>
    <x v="12"/>
    <x v="5"/>
    <x v="2"/>
    <x v="1"/>
    <x v="9"/>
    <x v="165"/>
    <n v="97.263999999999982"/>
    <n v="4"/>
    <n v="0.8"/>
    <n v="-243.16000000000008"/>
  </r>
  <r>
    <n v="178"/>
    <x v="85"/>
    <x v="82"/>
    <d v="2012-11-23T00:00:00"/>
    <x v="0"/>
    <s v="JE-15745"/>
    <s v="Joel Eaton"/>
    <s v="Consumer"/>
    <x v="0"/>
    <x v="46"/>
    <x v="24"/>
    <x v="3"/>
    <x v="0"/>
    <x v="1"/>
    <x v="166"/>
    <n v="396.80200000000002"/>
    <n v="7"/>
    <n v="0.3"/>
    <n v="-11.337199999999939"/>
  </r>
  <r>
    <n v="179"/>
    <x v="85"/>
    <x v="82"/>
    <d v="2012-11-23T00:00:00"/>
    <x v="0"/>
    <s v="JE-15745"/>
    <s v="Joel Eaton"/>
    <s v="Consumer"/>
    <x v="0"/>
    <x v="46"/>
    <x v="24"/>
    <x v="3"/>
    <x v="1"/>
    <x v="14"/>
    <x v="167"/>
    <n v="15.88"/>
    <n v="5"/>
    <n v="0.2"/>
    <n v="-3.771500000000001"/>
  </r>
  <r>
    <n v="180"/>
    <x v="86"/>
    <x v="83"/>
    <d v="2012-12-19T00:00:00"/>
    <x v="1"/>
    <s v="JK-15640"/>
    <s v="Jim Kriz"/>
    <s v="Home Office"/>
    <x v="0"/>
    <x v="20"/>
    <x v="15"/>
    <x v="3"/>
    <x v="1"/>
    <x v="6"/>
    <x v="168"/>
    <n v="3.28"/>
    <n v="1"/>
    <n v="0"/>
    <n v="1.4104000000000001"/>
  </r>
  <r>
    <n v="181"/>
    <x v="87"/>
    <x v="29"/>
    <d v="2011-12-09T00:00:00"/>
    <x v="0"/>
    <s v="DK-13150"/>
    <s v="David Kendrick"/>
    <s v="Corporate"/>
    <x v="0"/>
    <x v="27"/>
    <x v="10"/>
    <x v="2"/>
    <x v="1"/>
    <x v="4"/>
    <x v="169"/>
    <n v="24.816000000000003"/>
    <n v="2"/>
    <n v="0.2"/>
    <n v="1.8612000000000002"/>
  </r>
  <r>
    <n v="182"/>
    <x v="87"/>
    <x v="29"/>
    <d v="2011-12-09T00:00:00"/>
    <x v="0"/>
    <s v="DK-13150"/>
    <s v="David Kendrick"/>
    <s v="Corporate"/>
    <x v="0"/>
    <x v="27"/>
    <x v="10"/>
    <x v="2"/>
    <x v="2"/>
    <x v="11"/>
    <x v="170"/>
    <n v="408.74399999999997"/>
    <n v="7"/>
    <n v="0.2"/>
    <n v="76.639499999999984"/>
  </r>
  <r>
    <n v="183"/>
    <x v="88"/>
    <x v="84"/>
    <d v="2011-11-24T00:00:00"/>
    <x v="0"/>
    <s v="RM-19675"/>
    <s v="Robert Marley"/>
    <s v="Home Office"/>
    <x v="0"/>
    <x v="53"/>
    <x v="28"/>
    <x v="0"/>
    <x v="2"/>
    <x v="7"/>
    <x v="171"/>
    <n v="503.96"/>
    <n v="4"/>
    <n v="0"/>
    <n v="131.02960000000002"/>
  </r>
  <r>
    <n v="184"/>
    <x v="88"/>
    <x v="84"/>
    <d v="2011-11-24T00:00:00"/>
    <x v="0"/>
    <s v="RM-19675"/>
    <s v="Robert Marley"/>
    <s v="Home Office"/>
    <x v="0"/>
    <x v="53"/>
    <x v="28"/>
    <x v="0"/>
    <x v="2"/>
    <x v="7"/>
    <x v="172"/>
    <n v="149.94999999999999"/>
    <n v="5"/>
    <n v="0"/>
    <n v="41.986000000000004"/>
  </r>
  <r>
    <n v="185"/>
    <x v="88"/>
    <x v="84"/>
    <d v="2011-11-24T00:00:00"/>
    <x v="0"/>
    <s v="RM-19675"/>
    <s v="Robert Marley"/>
    <s v="Home Office"/>
    <x v="0"/>
    <x v="53"/>
    <x v="28"/>
    <x v="0"/>
    <x v="2"/>
    <x v="11"/>
    <x v="173"/>
    <n v="29"/>
    <n v="2"/>
    <n v="0"/>
    <n v="7.25"/>
  </r>
  <r>
    <n v="186"/>
    <x v="89"/>
    <x v="85"/>
    <d v="2013-12-03T00:00:00"/>
    <x v="1"/>
    <s v="SK-19990"/>
    <s v="Sally Knutson"/>
    <s v="Consumer"/>
    <x v="0"/>
    <x v="54"/>
    <x v="29"/>
    <x v="3"/>
    <x v="1"/>
    <x v="8"/>
    <x v="174"/>
    <n v="7.16"/>
    <n v="2"/>
    <n v="0"/>
    <n v="3.4367999999999999"/>
  </r>
  <r>
    <n v="187"/>
    <x v="90"/>
    <x v="86"/>
    <d v="2011-08-30T00:00:00"/>
    <x v="1"/>
    <s v="FM-14290"/>
    <s v="Frank Merwin"/>
    <s v="Home Office"/>
    <x v="0"/>
    <x v="1"/>
    <x v="1"/>
    <x v="1"/>
    <x v="2"/>
    <x v="11"/>
    <x v="175"/>
    <n v="176.8"/>
    <n v="8"/>
    <n v="0"/>
    <n v="22.984000000000009"/>
  </r>
  <r>
    <n v="188"/>
    <x v="91"/>
    <x v="87"/>
    <d v="2013-07-23T00:00:00"/>
    <x v="1"/>
    <s v="AM-10360"/>
    <s v="Alice McCarthy"/>
    <s v="Corporate"/>
    <x v="0"/>
    <x v="55"/>
    <x v="5"/>
    <x v="2"/>
    <x v="1"/>
    <x v="4"/>
    <x v="176"/>
    <n v="37.224000000000004"/>
    <n v="3"/>
    <n v="0.2"/>
    <n v="3.7224000000000004"/>
  </r>
  <r>
    <n v="189"/>
    <x v="91"/>
    <x v="87"/>
    <d v="2013-07-23T00:00:00"/>
    <x v="1"/>
    <s v="AM-10360"/>
    <s v="Alice McCarthy"/>
    <s v="Corporate"/>
    <x v="0"/>
    <x v="55"/>
    <x v="5"/>
    <x v="2"/>
    <x v="1"/>
    <x v="10"/>
    <x v="144"/>
    <n v="20.016000000000002"/>
    <n v="3"/>
    <n v="0.2"/>
    <n v="6.2549999999999963"/>
  </r>
  <r>
    <n v="190"/>
    <x v="92"/>
    <x v="88"/>
    <d v="2012-10-14T00:00:00"/>
    <x v="2"/>
    <s v="MP-17470"/>
    <s v="Mark Packer"/>
    <s v="Home Office"/>
    <x v="0"/>
    <x v="20"/>
    <x v="15"/>
    <x v="3"/>
    <x v="0"/>
    <x v="0"/>
    <x v="177"/>
    <n v="899.13600000000008"/>
    <n v="4"/>
    <n v="0.2"/>
    <n v="112.39199999999991"/>
  </r>
  <r>
    <n v="191"/>
    <x v="92"/>
    <x v="88"/>
    <d v="2012-10-14T00:00:00"/>
    <x v="2"/>
    <s v="MP-17470"/>
    <s v="Mark Packer"/>
    <s v="Home Office"/>
    <x v="0"/>
    <x v="20"/>
    <x v="15"/>
    <x v="3"/>
    <x v="2"/>
    <x v="7"/>
    <x v="178"/>
    <n v="71.760000000000005"/>
    <n v="6"/>
    <n v="0"/>
    <n v="20.092800000000004"/>
  </r>
  <r>
    <n v="192"/>
    <x v="92"/>
    <x v="88"/>
    <d v="2012-10-14T00:00:00"/>
    <x v="2"/>
    <s v="MP-17470"/>
    <s v="Mark Packer"/>
    <s v="Home Office"/>
    <x v="0"/>
    <x v="20"/>
    <x v="15"/>
    <x v="3"/>
    <x v="1"/>
    <x v="10"/>
    <x v="179"/>
    <n v="51.84"/>
    <n v="8"/>
    <n v="0"/>
    <n v="24.883200000000002"/>
  </r>
  <r>
    <n v="193"/>
    <x v="92"/>
    <x v="88"/>
    <d v="2012-10-14T00:00:00"/>
    <x v="2"/>
    <s v="MP-17470"/>
    <s v="Mark Packer"/>
    <s v="Home Office"/>
    <x v="0"/>
    <x v="20"/>
    <x v="15"/>
    <x v="3"/>
    <x v="0"/>
    <x v="0"/>
    <x v="37"/>
    <n v="626.35200000000009"/>
    <n v="3"/>
    <n v="0.2"/>
    <n v="46.976400000000012"/>
  </r>
  <r>
    <n v="194"/>
    <x v="92"/>
    <x v="88"/>
    <d v="2012-10-14T00:00:00"/>
    <x v="2"/>
    <s v="MP-17470"/>
    <s v="Mark Packer"/>
    <s v="Home Office"/>
    <x v="0"/>
    <x v="20"/>
    <x v="15"/>
    <x v="3"/>
    <x v="1"/>
    <x v="6"/>
    <x v="180"/>
    <n v="19.899999999999999"/>
    <n v="5"/>
    <n v="0"/>
    <n v="6.5669999999999984"/>
  </r>
  <r>
    <n v="195"/>
    <x v="93"/>
    <x v="89"/>
    <d v="2012-11-06T00:00:00"/>
    <x v="1"/>
    <s v="MZ-17515"/>
    <s v="Mary Zewe"/>
    <s v="Corporate"/>
    <x v="0"/>
    <x v="56"/>
    <x v="1"/>
    <x v="1"/>
    <x v="1"/>
    <x v="12"/>
    <x v="29"/>
    <n v="14.280000000000001"/>
    <n v="7"/>
    <n v="0"/>
    <n v="6.7115999999999989"/>
  </r>
  <r>
    <n v="196"/>
    <x v="94"/>
    <x v="90"/>
    <d v="2011-03-25T00:00:00"/>
    <x v="1"/>
    <s v="CB-12025"/>
    <s v="Cassandra Brandow"/>
    <s v="Consumer"/>
    <x v="0"/>
    <x v="57"/>
    <x v="24"/>
    <x v="3"/>
    <x v="1"/>
    <x v="6"/>
    <x v="181"/>
    <n v="7.4080000000000004"/>
    <n v="2"/>
    <n v="0.2"/>
    <n v="1.2037999999999995"/>
  </r>
  <r>
    <n v="197"/>
    <x v="94"/>
    <x v="90"/>
    <d v="2011-03-25T00:00:00"/>
    <x v="1"/>
    <s v="CB-12025"/>
    <s v="Cassandra Brandow"/>
    <s v="Consumer"/>
    <x v="0"/>
    <x v="57"/>
    <x v="24"/>
    <x v="3"/>
    <x v="1"/>
    <x v="6"/>
    <x v="182"/>
    <n v="6.048"/>
    <n v="3"/>
    <n v="0.2"/>
    <n v="1.5876000000000006"/>
  </r>
  <r>
    <n v="198"/>
    <x v="95"/>
    <x v="44"/>
    <d v="2014-11-14T00:00:00"/>
    <x v="1"/>
    <s v="VM-21685"/>
    <s v="Valerie Mitchum"/>
    <s v="Home Office"/>
    <x v="0"/>
    <x v="58"/>
    <x v="30"/>
    <x v="3"/>
    <x v="1"/>
    <x v="4"/>
    <x v="183"/>
    <n v="46.26"/>
    <n v="3"/>
    <n v="0"/>
    <n v="12.0276"/>
  </r>
  <r>
    <n v="199"/>
    <x v="96"/>
    <x v="91"/>
    <d v="2014-07-14T00:00:00"/>
    <x v="1"/>
    <s v="FH-14365"/>
    <s v="Fred Hopkins"/>
    <s v="Corporate"/>
    <x v="0"/>
    <x v="10"/>
    <x v="9"/>
    <x v="3"/>
    <x v="1"/>
    <x v="8"/>
    <x v="184"/>
    <n v="2.9460000000000006"/>
    <n v="2"/>
    <n v="0.7"/>
    <n v="-2.2585999999999995"/>
  </r>
  <r>
    <n v="200"/>
    <x v="96"/>
    <x v="91"/>
    <d v="2014-07-14T00:00:00"/>
    <x v="1"/>
    <s v="FH-14365"/>
    <s v="Fred Hopkins"/>
    <s v="Corporate"/>
    <x v="0"/>
    <x v="10"/>
    <x v="9"/>
    <x v="3"/>
    <x v="1"/>
    <x v="10"/>
    <x v="185"/>
    <n v="16.056000000000001"/>
    <n v="3"/>
    <n v="0.2"/>
    <n v="5.8203000000000005"/>
  </r>
  <r>
    <n v="201"/>
    <x v="97"/>
    <x v="92"/>
    <d v="2014-06-30T00:00:00"/>
    <x v="1"/>
    <s v="MB-17305"/>
    <s v="Maria Bertelson"/>
    <s v="Consumer"/>
    <x v="0"/>
    <x v="59"/>
    <x v="24"/>
    <x v="3"/>
    <x v="1"/>
    <x v="10"/>
    <x v="186"/>
    <n v="21.744000000000003"/>
    <n v="3"/>
    <n v="0.2"/>
    <n v="6.794999999999999"/>
  </r>
  <r>
    <n v="202"/>
    <x v="98"/>
    <x v="93"/>
    <d v="2011-08-05T00:00:00"/>
    <x v="2"/>
    <s v="BS-11755"/>
    <s v="Bruce Stewart"/>
    <s v="Consumer"/>
    <x v="0"/>
    <x v="60"/>
    <x v="22"/>
    <x v="1"/>
    <x v="0"/>
    <x v="3"/>
    <x v="187"/>
    <n v="218.75"/>
    <n v="2"/>
    <n v="0.5"/>
    <n v="-161.875"/>
  </r>
  <r>
    <n v="203"/>
    <x v="98"/>
    <x v="93"/>
    <d v="2011-08-05T00:00:00"/>
    <x v="2"/>
    <s v="BS-11755"/>
    <s v="Bruce Stewart"/>
    <s v="Consumer"/>
    <x v="0"/>
    <x v="60"/>
    <x v="22"/>
    <x v="1"/>
    <x v="1"/>
    <x v="9"/>
    <x v="188"/>
    <n v="2.6"/>
    <n v="1"/>
    <n v="0.2"/>
    <n v="0.29249999999999987"/>
  </r>
  <r>
    <n v="204"/>
    <x v="99"/>
    <x v="94"/>
    <d v="2014-12-22T00:00:00"/>
    <x v="0"/>
    <s v="LC-17140"/>
    <s v="Logan Currie"/>
    <s v="Consumer"/>
    <x v="0"/>
    <x v="61"/>
    <x v="5"/>
    <x v="2"/>
    <x v="1"/>
    <x v="9"/>
    <x v="189"/>
    <n v="66.283999999999992"/>
    <n v="2"/>
    <n v="0.8"/>
    <n v="-178.96680000000001"/>
  </r>
  <r>
    <n v="205"/>
    <x v="100"/>
    <x v="95"/>
    <d v="2014-06-08T00:00:00"/>
    <x v="1"/>
    <s v="HK-14890"/>
    <s v="Heather Kirkland"/>
    <s v="Corporate"/>
    <x v="0"/>
    <x v="47"/>
    <x v="18"/>
    <x v="0"/>
    <x v="0"/>
    <x v="5"/>
    <x v="190"/>
    <n v="35.168000000000006"/>
    <n v="7"/>
    <n v="0.2"/>
    <n v="9.6712000000000025"/>
  </r>
  <r>
    <n v="206"/>
    <x v="101"/>
    <x v="34"/>
    <d v="2014-12-15T00:00:00"/>
    <x v="1"/>
    <s v="LE-16810"/>
    <s v="Laurel Elliston"/>
    <s v="Consumer"/>
    <x v="0"/>
    <x v="62"/>
    <x v="1"/>
    <x v="1"/>
    <x v="2"/>
    <x v="7"/>
    <x v="191"/>
    <n v="444.76800000000003"/>
    <n v="4"/>
    <n v="0.2"/>
    <n v="44.476800000000026"/>
  </r>
  <r>
    <n v="207"/>
    <x v="102"/>
    <x v="96"/>
    <d v="2014-12-08T00:00:00"/>
    <x v="1"/>
    <s v="JH-15985"/>
    <s v="Joseph Holt"/>
    <s v="Consumer"/>
    <x v="0"/>
    <x v="63"/>
    <x v="12"/>
    <x v="2"/>
    <x v="1"/>
    <x v="4"/>
    <x v="192"/>
    <n v="83.92"/>
    <n v="4"/>
    <n v="0"/>
    <n v="5.8743999999999943"/>
  </r>
  <r>
    <n v="208"/>
    <x v="102"/>
    <x v="96"/>
    <d v="2014-12-08T00:00:00"/>
    <x v="1"/>
    <s v="JH-15985"/>
    <s v="Joseph Holt"/>
    <s v="Consumer"/>
    <x v="0"/>
    <x v="63"/>
    <x v="12"/>
    <x v="2"/>
    <x v="2"/>
    <x v="7"/>
    <x v="193"/>
    <n v="131.97999999999999"/>
    <n v="2"/>
    <n v="0"/>
    <n v="35.634600000000006"/>
  </r>
  <r>
    <n v="209"/>
    <x v="102"/>
    <x v="96"/>
    <d v="2014-12-08T00:00:00"/>
    <x v="1"/>
    <s v="JH-15985"/>
    <s v="Joseph Holt"/>
    <s v="Consumer"/>
    <x v="0"/>
    <x v="63"/>
    <x v="12"/>
    <x v="2"/>
    <x v="1"/>
    <x v="8"/>
    <x v="122"/>
    <n v="15.92"/>
    <n v="4"/>
    <n v="0"/>
    <n v="7.4824000000000002"/>
  </r>
  <r>
    <n v="210"/>
    <x v="102"/>
    <x v="96"/>
    <d v="2014-12-08T00:00:00"/>
    <x v="1"/>
    <s v="JH-15985"/>
    <s v="Joseph Holt"/>
    <s v="Consumer"/>
    <x v="0"/>
    <x v="63"/>
    <x v="12"/>
    <x v="2"/>
    <x v="1"/>
    <x v="13"/>
    <x v="194"/>
    <n v="52.29"/>
    <n v="9"/>
    <n v="0"/>
    <n v="16.209899999999998"/>
  </r>
  <r>
    <n v="211"/>
    <x v="102"/>
    <x v="96"/>
    <d v="2014-12-08T00:00:00"/>
    <x v="1"/>
    <s v="JH-15985"/>
    <s v="Joseph Holt"/>
    <s v="Consumer"/>
    <x v="0"/>
    <x v="63"/>
    <x v="12"/>
    <x v="2"/>
    <x v="1"/>
    <x v="4"/>
    <x v="195"/>
    <n v="91.99"/>
    <n v="1"/>
    <n v="0"/>
    <n v="3.6795999999999935"/>
  </r>
  <r>
    <n v="212"/>
    <x v="103"/>
    <x v="97"/>
    <d v="2012-02-13T00:00:00"/>
    <x v="0"/>
    <s v="MS-17980"/>
    <s v="Michael Stewart"/>
    <s v="Corporate"/>
    <x v="0"/>
    <x v="61"/>
    <x v="5"/>
    <x v="2"/>
    <x v="2"/>
    <x v="11"/>
    <x v="196"/>
    <n v="20.8"/>
    <n v="2"/>
    <n v="0.2"/>
    <n v="6.4999999999999991"/>
  </r>
  <r>
    <n v="213"/>
    <x v="104"/>
    <x v="98"/>
    <d v="2012-01-09T00:00:00"/>
    <x v="1"/>
    <s v="VW-21775"/>
    <s v="Victoria Wilson"/>
    <s v="Corporate"/>
    <x v="0"/>
    <x v="64"/>
    <x v="24"/>
    <x v="3"/>
    <x v="1"/>
    <x v="2"/>
    <x v="197"/>
    <n v="23.680000000000003"/>
    <n v="2"/>
    <n v="0.2"/>
    <n v="8.879999999999999"/>
  </r>
  <r>
    <n v="214"/>
    <x v="104"/>
    <x v="98"/>
    <d v="2012-01-09T00:00:00"/>
    <x v="1"/>
    <s v="VW-21775"/>
    <s v="Victoria Wilson"/>
    <s v="Corporate"/>
    <x v="0"/>
    <x v="64"/>
    <x v="24"/>
    <x v="3"/>
    <x v="0"/>
    <x v="0"/>
    <x v="198"/>
    <n v="452.45"/>
    <n v="5"/>
    <n v="0.5"/>
    <n v="-244.32300000000006"/>
  </r>
  <r>
    <n v="215"/>
    <x v="104"/>
    <x v="98"/>
    <d v="2012-01-09T00:00:00"/>
    <x v="1"/>
    <s v="VW-21775"/>
    <s v="Victoria Wilson"/>
    <s v="Corporate"/>
    <x v="0"/>
    <x v="64"/>
    <x v="24"/>
    <x v="3"/>
    <x v="2"/>
    <x v="7"/>
    <x v="104"/>
    <n v="62.981999999999999"/>
    <n v="3"/>
    <n v="0.4"/>
    <n v="-14.695800000000006"/>
  </r>
  <r>
    <n v="216"/>
    <x v="104"/>
    <x v="98"/>
    <d v="2012-01-09T00:00:00"/>
    <x v="1"/>
    <s v="VW-21775"/>
    <s v="Victoria Wilson"/>
    <s v="Corporate"/>
    <x v="0"/>
    <x v="64"/>
    <x v="24"/>
    <x v="3"/>
    <x v="2"/>
    <x v="15"/>
    <x v="199"/>
    <n v="1188.0000000000002"/>
    <n v="9"/>
    <n v="0.7"/>
    <n v="-950.40000000000009"/>
  </r>
  <r>
    <n v="217"/>
    <x v="104"/>
    <x v="98"/>
    <d v="2012-01-09T00:00:00"/>
    <x v="1"/>
    <s v="VW-21775"/>
    <s v="Victoria Wilson"/>
    <s v="Corporate"/>
    <x v="0"/>
    <x v="64"/>
    <x v="24"/>
    <x v="3"/>
    <x v="2"/>
    <x v="11"/>
    <x v="200"/>
    <n v="89.584000000000003"/>
    <n v="2"/>
    <n v="0.2"/>
    <n v="4.4792000000000058"/>
  </r>
  <r>
    <n v="218"/>
    <x v="105"/>
    <x v="99"/>
    <d v="2013-11-02T00:00:00"/>
    <x v="1"/>
    <s v="JH-15910"/>
    <s v="Jonathan Howell"/>
    <s v="Consumer"/>
    <x v="0"/>
    <x v="1"/>
    <x v="1"/>
    <x v="1"/>
    <x v="1"/>
    <x v="4"/>
    <x v="176"/>
    <n v="93.06"/>
    <n v="6"/>
    <n v="0"/>
    <n v="26.056800000000003"/>
  </r>
  <r>
    <n v="219"/>
    <x v="105"/>
    <x v="99"/>
    <d v="2013-11-02T00:00:00"/>
    <x v="1"/>
    <s v="JH-15910"/>
    <s v="Jonathan Howell"/>
    <s v="Consumer"/>
    <x v="0"/>
    <x v="1"/>
    <x v="1"/>
    <x v="1"/>
    <x v="2"/>
    <x v="7"/>
    <x v="201"/>
    <n v="302.37599999999998"/>
    <n v="3"/>
    <n v="0.2"/>
    <n v="22.678200000000018"/>
  </r>
  <r>
    <n v="220"/>
    <x v="106"/>
    <x v="100"/>
    <d v="2012-12-27T00:00:00"/>
    <x v="2"/>
    <s v="JB-15925"/>
    <s v="Joni Blumstein"/>
    <s v="Consumer"/>
    <x v="0"/>
    <x v="65"/>
    <x v="24"/>
    <x v="3"/>
    <x v="1"/>
    <x v="13"/>
    <x v="202"/>
    <n v="5.5840000000000005"/>
    <n v="2"/>
    <n v="0.2"/>
    <n v="1.8147999999999997"/>
  </r>
  <r>
    <n v="221"/>
    <x v="106"/>
    <x v="100"/>
    <d v="2012-12-27T00:00:00"/>
    <x v="2"/>
    <s v="JB-15925"/>
    <s v="Joni Blumstein"/>
    <s v="Consumer"/>
    <x v="0"/>
    <x v="65"/>
    <x v="24"/>
    <x v="3"/>
    <x v="1"/>
    <x v="10"/>
    <x v="203"/>
    <n v="22.704000000000004"/>
    <n v="6"/>
    <n v="0.2"/>
    <n v="8.2302"/>
  </r>
  <r>
    <n v="222"/>
    <x v="106"/>
    <x v="100"/>
    <d v="2012-12-27T00:00:00"/>
    <x v="2"/>
    <s v="JB-15925"/>
    <s v="Joni Blumstein"/>
    <s v="Consumer"/>
    <x v="0"/>
    <x v="65"/>
    <x v="24"/>
    <x v="3"/>
    <x v="1"/>
    <x v="8"/>
    <x v="91"/>
    <n v="19.776000000000003"/>
    <n v="4"/>
    <n v="0.7"/>
    <n v="-13.843199999999996"/>
  </r>
  <r>
    <n v="223"/>
    <x v="106"/>
    <x v="100"/>
    <d v="2012-12-27T00:00:00"/>
    <x v="2"/>
    <s v="JB-15925"/>
    <s v="Joni Blumstein"/>
    <s v="Consumer"/>
    <x v="0"/>
    <x v="65"/>
    <x v="24"/>
    <x v="3"/>
    <x v="0"/>
    <x v="5"/>
    <x v="204"/>
    <n v="72.703999999999994"/>
    <n v="4"/>
    <n v="0.2"/>
    <n v="19.084800000000005"/>
  </r>
  <r>
    <n v="224"/>
    <x v="106"/>
    <x v="100"/>
    <d v="2012-12-27T00:00:00"/>
    <x v="2"/>
    <s v="JB-15925"/>
    <s v="Joni Blumstein"/>
    <s v="Consumer"/>
    <x v="0"/>
    <x v="65"/>
    <x v="24"/>
    <x v="3"/>
    <x v="2"/>
    <x v="15"/>
    <x v="205"/>
    <n v="479.98800000000006"/>
    <n v="4"/>
    <n v="0.7"/>
    <n v="-383.99040000000002"/>
  </r>
  <r>
    <n v="225"/>
    <x v="106"/>
    <x v="100"/>
    <d v="2012-12-27T00:00:00"/>
    <x v="2"/>
    <s v="JB-15925"/>
    <s v="Joni Blumstein"/>
    <s v="Consumer"/>
    <x v="0"/>
    <x v="65"/>
    <x v="24"/>
    <x v="3"/>
    <x v="1"/>
    <x v="6"/>
    <x v="206"/>
    <n v="27.168000000000003"/>
    <n v="2"/>
    <n v="0.2"/>
    <n v="2.7168000000000001"/>
  </r>
  <r>
    <n v="226"/>
    <x v="107"/>
    <x v="101"/>
    <d v="2012-08-16T00:00:00"/>
    <x v="1"/>
    <s v="DS-13180"/>
    <s v="David Smith"/>
    <s v="Corporate"/>
    <x v="0"/>
    <x v="66"/>
    <x v="12"/>
    <x v="2"/>
    <x v="1"/>
    <x v="6"/>
    <x v="207"/>
    <n v="2.2000000000000002"/>
    <n v="1"/>
    <n v="0"/>
    <n v="0.96800000000000019"/>
  </r>
  <r>
    <n v="227"/>
    <x v="107"/>
    <x v="101"/>
    <d v="2012-08-16T00:00:00"/>
    <x v="1"/>
    <s v="DS-13180"/>
    <s v="David Smith"/>
    <s v="Corporate"/>
    <x v="0"/>
    <x v="66"/>
    <x v="12"/>
    <x v="2"/>
    <x v="0"/>
    <x v="3"/>
    <x v="208"/>
    <n v="622.44999999999993"/>
    <n v="5"/>
    <n v="0"/>
    <n v="136.93899999999999"/>
  </r>
  <r>
    <n v="228"/>
    <x v="107"/>
    <x v="101"/>
    <d v="2012-08-16T00:00:00"/>
    <x v="1"/>
    <s v="DS-13180"/>
    <s v="David Smith"/>
    <s v="Corporate"/>
    <x v="0"/>
    <x v="66"/>
    <x v="12"/>
    <x v="2"/>
    <x v="1"/>
    <x v="4"/>
    <x v="209"/>
    <n v="21.98"/>
    <n v="1"/>
    <n v="0"/>
    <n v="0.21979999999999933"/>
  </r>
  <r>
    <n v="229"/>
    <x v="108"/>
    <x v="102"/>
    <d v="2012-03-04T00:00:00"/>
    <x v="1"/>
    <s v="VD-21670"/>
    <s v="Valerie Dominguez"/>
    <s v="Consumer"/>
    <x v="0"/>
    <x v="29"/>
    <x v="18"/>
    <x v="0"/>
    <x v="0"/>
    <x v="1"/>
    <x v="210"/>
    <n v="161.56800000000001"/>
    <n v="2"/>
    <n v="0.2"/>
    <n v="-28.274400000000021"/>
  </r>
  <r>
    <n v="230"/>
    <x v="108"/>
    <x v="102"/>
    <d v="2012-03-04T00:00:00"/>
    <x v="1"/>
    <s v="VD-21670"/>
    <s v="Valerie Dominguez"/>
    <s v="Consumer"/>
    <x v="0"/>
    <x v="29"/>
    <x v="18"/>
    <x v="0"/>
    <x v="0"/>
    <x v="1"/>
    <x v="211"/>
    <n v="389.69600000000003"/>
    <n v="8"/>
    <n v="0.2"/>
    <n v="43.840799999999973"/>
  </r>
  <r>
    <n v="231"/>
    <x v="109"/>
    <x v="103"/>
    <d v="2011-09-17T00:00:00"/>
    <x v="1"/>
    <s v="EA-14035"/>
    <s v="Erin Ashbrook"/>
    <s v="Corporate"/>
    <x v="0"/>
    <x v="35"/>
    <x v="3"/>
    <x v="0"/>
    <x v="1"/>
    <x v="8"/>
    <x v="212"/>
    <n v="18.648000000000003"/>
    <n v="7"/>
    <n v="0.7"/>
    <n v="-12.431999999999999"/>
  </r>
  <r>
    <n v="232"/>
    <x v="110"/>
    <x v="104"/>
    <d v="2014-04-13T00:00:00"/>
    <x v="1"/>
    <s v="CS-12400"/>
    <s v="Christopher Schild"/>
    <s v="Home Office"/>
    <x v="0"/>
    <x v="67"/>
    <x v="2"/>
    <x v="0"/>
    <x v="0"/>
    <x v="3"/>
    <x v="213"/>
    <n v="233.86"/>
    <n v="2"/>
    <n v="0.45"/>
    <n v="-102.04800000000003"/>
  </r>
  <r>
    <n v="233"/>
    <x v="110"/>
    <x v="104"/>
    <d v="2014-04-13T00:00:00"/>
    <x v="1"/>
    <s v="CS-12400"/>
    <s v="Christopher Schild"/>
    <s v="Home Office"/>
    <x v="0"/>
    <x v="67"/>
    <x v="2"/>
    <x v="0"/>
    <x v="0"/>
    <x v="3"/>
    <x v="214"/>
    <n v="620.61450000000013"/>
    <n v="3"/>
    <n v="0.45"/>
    <n v="-248.24579999999992"/>
  </r>
  <r>
    <n v="234"/>
    <x v="110"/>
    <x v="104"/>
    <d v="2014-04-13T00:00:00"/>
    <x v="1"/>
    <s v="CS-12400"/>
    <s v="Christopher Schild"/>
    <s v="Home Office"/>
    <x v="0"/>
    <x v="67"/>
    <x v="2"/>
    <x v="0"/>
    <x v="1"/>
    <x v="8"/>
    <x v="212"/>
    <n v="5.3280000000000012"/>
    <n v="2"/>
    <n v="0.7"/>
    <n v="-3.5519999999999996"/>
  </r>
  <r>
    <n v="235"/>
    <x v="110"/>
    <x v="104"/>
    <d v="2014-04-13T00:00:00"/>
    <x v="1"/>
    <s v="CS-12400"/>
    <s v="Christopher Schild"/>
    <s v="Home Office"/>
    <x v="0"/>
    <x v="67"/>
    <x v="2"/>
    <x v="0"/>
    <x v="0"/>
    <x v="5"/>
    <x v="215"/>
    <n v="258.072"/>
    <n v="3"/>
    <n v="0.2"/>
    <n v="0"/>
  </r>
  <r>
    <n v="236"/>
    <x v="110"/>
    <x v="104"/>
    <d v="2014-04-13T00:00:00"/>
    <x v="1"/>
    <s v="CS-12400"/>
    <s v="Christopher Schild"/>
    <s v="Home Office"/>
    <x v="0"/>
    <x v="67"/>
    <x v="2"/>
    <x v="0"/>
    <x v="2"/>
    <x v="11"/>
    <x v="216"/>
    <n v="617.97600000000011"/>
    <n v="3"/>
    <n v="0.2"/>
    <n v="-7.724700000000098"/>
  </r>
  <r>
    <n v="237"/>
    <x v="111"/>
    <x v="105"/>
    <d v="2014-11-17T00:00:00"/>
    <x v="1"/>
    <s v="DB-13120"/>
    <s v="David Bremer"/>
    <s v="Corporate"/>
    <x v="0"/>
    <x v="68"/>
    <x v="1"/>
    <x v="1"/>
    <x v="1"/>
    <x v="10"/>
    <x v="217"/>
    <n v="10.56"/>
    <n v="2"/>
    <n v="0"/>
    <n v="4.7519999999999998"/>
  </r>
  <r>
    <n v="238"/>
    <x v="112"/>
    <x v="30"/>
    <d v="2013-06-10T00:00:00"/>
    <x v="0"/>
    <s v="KL-16645"/>
    <s v="Ken Lonsdale"/>
    <s v="Consumer"/>
    <x v="0"/>
    <x v="22"/>
    <x v="10"/>
    <x v="2"/>
    <x v="1"/>
    <x v="10"/>
    <x v="218"/>
    <n v="25.920000000000005"/>
    <n v="5"/>
    <n v="0.2"/>
    <n v="9.3960000000000008"/>
  </r>
  <r>
    <n v="239"/>
    <x v="112"/>
    <x v="30"/>
    <d v="2013-06-10T00:00:00"/>
    <x v="0"/>
    <s v="KL-16645"/>
    <s v="Ken Lonsdale"/>
    <s v="Consumer"/>
    <x v="0"/>
    <x v="22"/>
    <x v="10"/>
    <x v="2"/>
    <x v="0"/>
    <x v="5"/>
    <x v="219"/>
    <n v="419.68000000000006"/>
    <n v="5"/>
    <n v="0.6"/>
    <n v="-356.72799999999995"/>
  </r>
  <r>
    <n v="240"/>
    <x v="112"/>
    <x v="30"/>
    <d v="2013-06-10T00:00:00"/>
    <x v="0"/>
    <s v="KL-16645"/>
    <s v="Ken Lonsdale"/>
    <s v="Consumer"/>
    <x v="0"/>
    <x v="22"/>
    <x v="10"/>
    <x v="2"/>
    <x v="0"/>
    <x v="5"/>
    <x v="33"/>
    <n v="11.688000000000001"/>
    <n v="3"/>
    <n v="0.6"/>
    <n v="-4.6751999999999985"/>
  </r>
  <r>
    <n v="241"/>
    <x v="112"/>
    <x v="30"/>
    <d v="2013-06-10T00:00:00"/>
    <x v="0"/>
    <s v="KL-16645"/>
    <s v="Ken Lonsdale"/>
    <s v="Consumer"/>
    <x v="0"/>
    <x v="22"/>
    <x v="10"/>
    <x v="2"/>
    <x v="2"/>
    <x v="7"/>
    <x v="220"/>
    <n v="31.983999999999998"/>
    <n v="2"/>
    <n v="0.2"/>
    <n v="11.194399999999998"/>
  </r>
  <r>
    <n v="242"/>
    <x v="112"/>
    <x v="30"/>
    <d v="2013-06-10T00:00:00"/>
    <x v="0"/>
    <s v="KL-16645"/>
    <s v="Ken Lonsdale"/>
    <s v="Consumer"/>
    <x v="0"/>
    <x v="22"/>
    <x v="10"/>
    <x v="2"/>
    <x v="0"/>
    <x v="3"/>
    <x v="221"/>
    <n v="177.22499999999999"/>
    <n v="5"/>
    <n v="0.5"/>
    <n v="-120.51299999999998"/>
  </r>
  <r>
    <n v="243"/>
    <x v="112"/>
    <x v="30"/>
    <d v="2013-06-10T00:00:00"/>
    <x v="0"/>
    <s v="KL-16645"/>
    <s v="Ken Lonsdale"/>
    <s v="Consumer"/>
    <x v="0"/>
    <x v="22"/>
    <x v="10"/>
    <x v="2"/>
    <x v="0"/>
    <x v="5"/>
    <x v="222"/>
    <n v="4.0440000000000005"/>
    <n v="3"/>
    <n v="0.6"/>
    <n v="-2.8307999999999995"/>
  </r>
  <r>
    <n v="244"/>
    <x v="112"/>
    <x v="30"/>
    <d v="2013-06-10T00:00:00"/>
    <x v="0"/>
    <s v="KL-16645"/>
    <s v="Ken Lonsdale"/>
    <s v="Consumer"/>
    <x v="0"/>
    <x v="22"/>
    <x v="10"/>
    <x v="2"/>
    <x v="1"/>
    <x v="6"/>
    <x v="181"/>
    <n v="7.4080000000000004"/>
    <n v="2"/>
    <n v="0.2"/>
    <n v="1.2037999999999995"/>
  </r>
  <r>
    <n v="245"/>
    <x v="113"/>
    <x v="106"/>
    <d v="2011-06-06T00:00:00"/>
    <x v="0"/>
    <s v="DW-13480"/>
    <s v="Dianna Wilson"/>
    <s v="Home Office"/>
    <x v="0"/>
    <x v="69"/>
    <x v="11"/>
    <x v="2"/>
    <x v="0"/>
    <x v="1"/>
    <x v="120"/>
    <n v="2001.8600000000001"/>
    <n v="7"/>
    <n v="0"/>
    <n v="580.53939999999989"/>
  </r>
  <r>
    <n v="246"/>
    <x v="113"/>
    <x v="106"/>
    <d v="2011-06-06T00:00:00"/>
    <x v="0"/>
    <s v="DW-13480"/>
    <s v="Dianna Wilson"/>
    <s v="Home Office"/>
    <x v="0"/>
    <x v="69"/>
    <x v="11"/>
    <x v="2"/>
    <x v="1"/>
    <x v="4"/>
    <x v="223"/>
    <n v="166.72"/>
    <n v="2"/>
    <n v="0"/>
    <n v="41.680000000000007"/>
  </r>
  <r>
    <n v="247"/>
    <x v="113"/>
    <x v="106"/>
    <d v="2011-06-06T00:00:00"/>
    <x v="0"/>
    <s v="DW-13480"/>
    <s v="Dianna Wilson"/>
    <s v="Home Office"/>
    <x v="0"/>
    <x v="69"/>
    <x v="11"/>
    <x v="2"/>
    <x v="1"/>
    <x v="10"/>
    <x v="224"/>
    <n v="47.88"/>
    <n v="6"/>
    <n v="0"/>
    <n v="23.94"/>
  </r>
  <r>
    <n v="248"/>
    <x v="113"/>
    <x v="106"/>
    <d v="2011-06-06T00:00:00"/>
    <x v="0"/>
    <s v="DW-13480"/>
    <s v="Dianna Wilson"/>
    <s v="Home Office"/>
    <x v="0"/>
    <x v="69"/>
    <x v="11"/>
    <x v="2"/>
    <x v="1"/>
    <x v="9"/>
    <x v="225"/>
    <n v="1503.25"/>
    <n v="5"/>
    <n v="0"/>
    <n v="496.07249999999993"/>
  </r>
  <r>
    <n v="249"/>
    <x v="113"/>
    <x v="106"/>
    <d v="2011-06-06T00:00:00"/>
    <x v="0"/>
    <s v="DW-13480"/>
    <s v="Dianna Wilson"/>
    <s v="Home Office"/>
    <x v="0"/>
    <x v="69"/>
    <x v="11"/>
    <x v="2"/>
    <x v="1"/>
    <x v="10"/>
    <x v="179"/>
    <n v="25.92"/>
    <n v="4"/>
    <n v="0"/>
    <n v="12.441600000000001"/>
  </r>
  <r>
    <n v="250"/>
    <x v="114"/>
    <x v="107"/>
    <d v="2013-12-16T00:00:00"/>
    <x v="0"/>
    <s v="LH-17155"/>
    <s v="Logan Haushalter"/>
    <s v="Consumer"/>
    <x v="0"/>
    <x v="8"/>
    <x v="1"/>
    <x v="1"/>
    <x v="0"/>
    <x v="1"/>
    <x v="226"/>
    <n v="321.56799999999998"/>
    <n v="2"/>
    <n v="0.2"/>
    <n v="28.137200000000007"/>
  </r>
  <r>
    <n v="251"/>
    <x v="115"/>
    <x v="108"/>
    <d v="2013-09-18T00:00:00"/>
    <x v="1"/>
    <s v="KC-16540"/>
    <s v="Kelly Collister"/>
    <s v="Consumer"/>
    <x v="0"/>
    <x v="70"/>
    <x v="1"/>
    <x v="1"/>
    <x v="1"/>
    <x v="10"/>
    <x v="227"/>
    <n v="7.61"/>
    <n v="1"/>
    <n v="0"/>
    <n v="3.5766999999999998"/>
  </r>
  <r>
    <n v="252"/>
    <x v="115"/>
    <x v="108"/>
    <d v="2013-09-18T00:00:00"/>
    <x v="1"/>
    <s v="KC-16540"/>
    <s v="Kelly Collister"/>
    <s v="Consumer"/>
    <x v="0"/>
    <x v="70"/>
    <x v="1"/>
    <x v="1"/>
    <x v="2"/>
    <x v="11"/>
    <x v="216"/>
    <n v="3347.37"/>
    <n v="13"/>
    <n v="0"/>
    <n v="636.0002999999997"/>
  </r>
  <r>
    <n v="253"/>
    <x v="116"/>
    <x v="107"/>
    <d v="2013-12-14T00:00:00"/>
    <x v="2"/>
    <s v="DL-13315"/>
    <s v="Delfina Latchford"/>
    <s v="Consumer"/>
    <x v="0"/>
    <x v="20"/>
    <x v="15"/>
    <x v="3"/>
    <x v="1"/>
    <x v="4"/>
    <x v="228"/>
    <n v="80.58"/>
    <n v="6"/>
    <n v="0"/>
    <n v="22.562400000000004"/>
  </r>
  <r>
    <n v="254"/>
    <x v="116"/>
    <x v="107"/>
    <d v="2013-12-14T00:00:00"/>
    <x v="2"/>
    <s v="DL-13315"/>
    <s v="Delfina Latchford"/>
    <s v="Consumer"/>
    <x v="0"/>
    <x v="20"/>
    <x v="15"/>
    <x v="3"/>
    <x v="1"/>
    <x v="12"/>
    <x v="229"/>
    <n v="361.92"/>
    <n v="4"/>
    <n v="0"/>
    <n v="162.864"/>
  </r>
  <r>
    <n v="255"/>
    <x v="117"/>
    <x v="109"/>
    <d v="2012-12-04T00:00:00"/>
    <x v="1"/>
    <s v="DR-12880"/>
    <s v="Dan Reichenbach"/>
    <s v="Corporate"/>
    <x v="0"/>
    <x v="22"/>
    <x v="10"/>
    <x v="2"/>
    <x v="0"/>
    <x v="5"/>
    <x v="222"/>
    <n v="12.132000000000001"/>
    <n v="9"/>
    <n v="0.6"/>
    <n v="-8.4923999999999982"/>
  </r>
  <r>
    <n v="256"/>
    <x v="117"/>
    <x v="109"/>
    <d v="2012-12-04T00:00:00"/>
    <x v="1"/>
    <s v="DR-12880"/>
    <s v="Dan Reichenbach"/>
    <s v="Corporate"/>
    <x v="0"/>
    <x v="22"/>
    <x v="10"/>
    <x v="2"/>
    <x v="1"/>
    <x v="4"/>
    <x v="230"/>
    <n v="82.367999999999995"/>
    <n v="2"/>
    <n v="0.2"/>
    <n v="-19.562399999999997"/>
  </r>
  <r>
    <n v="257"/>
    <x v="117"/>
    <x v="109"/>
    <d v="2012-12-04T00:00:00"/>
    <x v="1"/>
    <s v="DR-12880"/>
    <s v="Dan Reichenbach"/>
    <s v="Corporate"/>
    <x v="0"/>
    <x v="22"/>
    <x v="10"/>
    <x v="2"/>
    <x v="1"/>
    <x v="4"/>
    <x v="146"/>
    <n v="53.92"/>
    <n v="5"/>
    <n v="0.2"/>
    <n v="4.0439999999999969"/>
  </r>
  <r>
    <n v="258"/>
    <x v="117"/>
    <x v="109"/>
    <d v="2012-12-04T00:00:00"/>
    <x v="1"/>
    <s v="DR-12880"/>
    <s v="Dan Reichenbach"/>
    <s v="Corporate"/>
    <x v="0"/>
    <x v="22"/>
    <x v="10"/>
    <x v="2"/>
    <x v="2"/>
    <x v="7"/>
    <x v="231"/>
    <n v="647.904"/>
    <n v="6"/>
    <n v="0.2"/>
    <n v="56.691599999999966"/>
  </r>
  <r>
    <n v="259"/>
    <x v="118"/>
    <x v="96"/>
    <d v="2014-12-04T00:00:00"/>
    <x v="0"/>
    <s v="CC-12670"/>
    <s v="Craig Carreira"/>
    <s v="Consumer"/>
    <x v="0"/>
    <x v="20"/>
    <x v="15"/>
    <x v="3"/>
    <x v="2"/>
    <x v="11"/>
    <x v="232"/>
    <n v="20.37"/>
    <n v="3"/>
    <n v="0"/>
    <n v="6.9258000000000006"/>
  </r>
  <r>
    <n v="260"/>
    <x v="118"/>
    <x v="96"/>
    <d v="2014-12-04T00:00:00"/>
    <x v="0"/>
    <s v="CC-12670"/>
    <s v="Craig Carreira"/>
    <s v="Consumer"/>
    <x v="0"/>
    <x v="20"/>
    <x v="15"/>
    <x v="3"/>
    <x v="1"/>
    <x v="4"/>
    <x v="233"/>
    <n v="221.54999999999998"/>
    <n v="3"/>
    <n v="0"/>
    <n v="6.6465000000000174"/>
  </r>
  <r>
    <n v="261"/>
    <x v="118"/>
    <x v="96"/>
    <d v="2014-12-04T00:00:00"/>
    <x v="0"/>
    <s v="CC-12670"/>
    <s v="Craig Carreira"/>
    <s v="Consumer"/>
    <x v="0"/>
    <x v="20"/>
    <x v="15"/>
    <x v="3"/>
    <x v="1"/>
    <x v="8"/>
    <x v="234"/>
    <n v="17.52"/>
    <n v="5"/>
    <n v="0.2"/>
    <n v="6.1319999999999988"/>
  </r>
  <r>
    <n v="262"/>
    <x v="119"/>
    <x v="110"/>
    <d v="2014-06-13T00:00:00"/>
    <x v="1"/>
    <s v="Dl-13600"/>
    <s v="Dorris liebe"/>
    <s v="Corporate"/>
    <x v="0"/>
    <x v="45"/>
    <x v="5"/>
    <x v="2"/>
    <x v="1"/>
    <x v="9"/>
    <x v="235"/>
    <n v="1.6239999999999994"/>
    <n v="2"/>
    <n v="0.8"/>
    <n v="-4.4660000000000002"/>
  </r>
  <r>
    <n v="263"/>
    <x v="120"/>
    <x v="111"/>
    <d v="2011-09-21T00:00:00"/>
    <x v="0"/>
    <s v="SB-20290"/>
    <s v="Sean Braxton"/>
    <s v="Corporate"/>
    <x v="0"/>
    <x v="12"/>
    <x v="5"/>
    <x v="2"/>
    <x v="2"/>
    <x v="15"/>
    <x v="154"/>
    <n v="3059.982"/>
    <n v="3"/>
    <n v="0.4"/>
    <n v="-509.99700000000075"/>
  </r>
  <r>
    <n v="264"/>
    <x v="120"/>
    <x v="111"/>
    <d v="2011-09-21T00:00:00"/>
    <x v="0"/>
    <s v="SB-20290"/>
    <s v="Sean Braxton"/>
    <s v="Corporate"/>
    <x v="0"/>
    <x v="12"/>
    <x v="5"/>
    <x v="2"/>
    <x v="2"/>
    <x v="15"/>
    <x v="236"/>
    <n v="2519.9579999999996"/>
    <n v="7"/>
    <n v="0.4"/>
    <n v="-251.99579999999992"/>
  </r>
  <r>
    <n v="265"/>
    <x v="121"/>
    <x v="112"/>
    <d v="2013-06-14T00:00:00"/>
    <x v="1"/>
    <s v="RC-19825"/>
    <s v="Roy Collins"/>
    <s v="Consumer"/>
    <x v="0"/>
    <x v="22"/>
    <x v="10"/>
    <x v="2"/>
    <x v="2"/>
    <x v="7"/>
    <x v="237"/>
    <n v="328.22399999999999"/>
    <n v="4"/>
    <n v="0.2"/>
    <n v="28.7196"/>
  </r>
  <r>
    <n v="266"/>
    <x v="122"/>
    <x v="113"/>
    <d v="2012-11-15T00:00:00"/>
    <x v="1"/>
    <s v="AH-10210"/>
    <s v="Alan Hwang"/>
    <s v="Consumer"/>
    <x v="0"/>
    <x v="71"/>
    <x v="1"/>
    <x v="1"/>
    <x v="2"/>
    <x v="11"/>
    <x v="238"/>
    <n v="79.900000000000006"/>
    <n v="2"/>
    <n v="0"/>
    <n v="35.156000000000006"/>
  </r>
  <r>
    <n v="267"/>
    <x v="123"/>
    <x v="114"/>
    <d v="2014-06-21T00:00:00"/>
    <x v="1"/>
    <s v="CB-12535"/>
    <s v="Claudia Bergmann"/>
    <s v="Corporate"/>
    <x v="0"/>
    <x v="72"/>
    <x v="3"/>
    <x v="0"/>
    <x v="1"/>
    <x v="6"/>
    <x v="239"/>
    <n v="14.015999999999998"/>
    <n v="3"/>
    <n v="0.2"/>
    <n v="4.7303999999999995"/>
  </r>
  <r>
    <n v="268"/>
    <x v="124"/>
    <x v="115"/>
    <d v="2013-01-28T00:00:00"/>
    <x v="1"/>
    <s v="PG-18895"/>
    <s v="Paul Gonzalez"/>
    <s v="Consumer"/>
    <x v="0"/>
    <x v="73"/>
    <x v="30"/>
    <x v="3"/>
    <x v="1"/>
    <x v="13"/>
    <x v="240"/>
    <n v="7.5600000000000005"/>
    <n v="6"/>
    <n v="0"/>
    <n v="0.3024"/>
  </r>
  <r>
    <n v="269"/>
    <x v="125"/>
    <x v="34"/>
    <d v="2014-12-14T00:00:00"/>
    <x v="1"/>
    <s v="CA-12310"/>
    <s v="Christine Abelman"/>
    <s v="Corporate"/>
    <x v="0"/>
    <x v="74"/>
    <x v="24"/>
    <x v="3"/>
    <x v="1"/>
    <x v="4"/>
    <x v="241"/>
    <n v="37.207999999999998"/>
    <n v="1"/>
    <n v="0.2"/>
    <n v="-7.4416000000000011"/>
  </r>
  <r>
    <n v="270"/>
    <x v="125"/>
    <x v="34"/>
    <d v="2014-12-14T00:00:00"/>
    <x v="1"/>
    <s v="CA-12310"/>
    <s v="Christine Abelman"/>
    <s v="Corporate"/>
    <x v="0"/>
    <x v="74"/>
    <x v="24"/>
    <x v="3"/>
    <x v="1"/>
    <x v="12"/>
    <x v="242"/>
    <n v="57.576000000000001"/>
    <n v="3"/>
    <n v="0.2"/>
    <n v="21.591000000000001"/>
  </r>
  <r>
    <n v="271"/>
    <x v="126"/>
    <x v="116"/>
    <d v="2015-01-03T00:00:00"/>
    <x v="0"/>
    <s v="KH-16690"/>
    <s v="Kristen Hastings"/>
    <s v="Corporate"/>
    <x v="0"/>
    <x v="8"/>
    <x v="1"/>
    <x v="1"/>
    <x v="1"/>
    <x v="4"/>
    <x v="243"/>
    <n v="725.84"/>
    <n v="4"/>
    <n v="0"/>
    <n v="210.4935999999999"/>
  </r>
  <r>
    <n v="272"/>
    <x v="127"/>
    <x v="117"/>
    <d v="2012-07-31T00:00:00"/>
    <x v="2"/>
    <s v="HA-14920"/>
    <s v="Helen Andreada"/>
    <s v="Consumer"/>
    <x v="0"/>
    <x v="8"/>
    <x v="1"/>
    <x v="1"/>
    <x v="2"/>
    <x v="11"/>
    <x v="244"/>
    <n v="209.92999999999998"/>
    <n v="7"/>
    <n v="0"/>
    <n v="92.369200000000021"/>
  </r>
  <r>
    <n v="273"/>
    <x v="127"/>
    <x v="117"/>
    <d v="2012-07-31T00:00:00"/>
    <x v="2"/>
    <s v="HA-14920"/>
    <s v="Helen Andreada"/>
    <s v="Consumer"/>
    <x v="0"/>
    <x v="8"/>
    <x v="1"/>
    <x v="1"/>
    <x v="0"/>
    <x v="5"/>
    <x v="245"/>
    <n v="5.28"/>
    <n v="3"/>
    <n v="0"/>
    <n v="2.3232000000000004"/>
  </r>
  <r>
    <n v="274"/>
    <x v="127"/>
    <x v="117"/>
    <d v="2012-07-31T00:00:00"/>
    <x v="2"/>
    <s v="HA-14920"/>
    <s v="Helen Andreada"/>
    <s v="Consumer"/>
    <x v="0"/>
    <x v="8"/>
    <x v="1"/>
    <x v="1"/>
    <x v="1"/>
    <x v="8"/>
    <x v="246"/>
    <n v="10.92"/>
    <n v="3"/>
    <n v="0.2"/>
    <n v="4.0949999999999989"/>
  </r>
  <r>
    <n v="275"/>
    <x v="128"/>
    <x v="118"/>
    <d v="2014-09-18T00:00:00"/>
    <x v="2"/>
    <s v="BB-10990"/>
    <s v="Barry Blumstein"/>
    <s v="Corporate"/>
    <x v="0"/>
    <x v="75"/>
    <x v="1"/>
    <x v="1"/>
    <x v="1"/>
    <x v="10"/>
    <x v="247"/>
    <n v="8.82"/>
    <n v="2"/>
    <n v="0"/>
    <n v="4.0571999999999999"/>
  </r>
  <r>
    <n v="276"/>
    <x v="128"/>
    <x v="118"/>
    <d v="2014-09-18T00:00:00"/>
    <x v="2"/>
    <s v="BB-10990"/>
    <s v="Barry Blumstein"/>
    <s v="Corporate"/>
    <x v="0"/>
    <x v="75"/>
    <x v="1"/>
    <x v="1"/>
    <x v="1"/>
    <x v="6"/>
    <x v="248"/>
    <n v="5.98"/>
    <n v="1"/>
    <n v="0"/>
    <n v="1.5548000000000002"/>
  </r>
  <r>
    <n v="277"/>
    <x v="129"/>
    <x v="119"/>
    <d v="2014-10-18T00:00:00"/>
    <x v="1"/>
    <s v="AG-10495"/>
    <s v="Andrew Gjertsen"/>
    <s v="Corporate"/>
    <x v="0"/>
    <x v="10"/>
    <x v="9"/>
    <x v="3"/>
    <x v="1"/>
    <x v="10"/>
    <x v="249"/>
    <n v="11.648000000000001"/>
    <n v="2"/>
    <n v="0.2"/>
    <n v="4.0768000000000004"/>
  </r>
  <r>
    <n v="278"/>
    <x v="129"/>
    <x v="119"/>
    <d v="2014-10-18T00:00:00"/>
    <x v="1"/>
    <s v="AG-10495"/>
    <s v="Andrew Gjertsen"/>
    <s v="Corporate"/>
    <x v="0"/>
    <x v="10"/>
    <x v="9"/>
    <x v="3"/>
    <x v="1"/>
    <x v="10"/>
    <x v="250"/>
    <n v="18.175999999999998"/>
    <n v="4"/>
    <n v="0.2"/>
    <n v="5.9071999999999987"/>
  </r>
  <r>
    <n v="279"/>
    <x v="129"/>
    <x v="119"/>
    <d v="2014-10-18T00:00:00"/>
    <x v="1"/>
    <s v="AG-10495"/>
    <s v="Andrew Gjertsen"/>
    <s v="Corporate"/>
    <x v="0"/>
    <x v="10"/>
    <x v="9"/>
    <x v="3"/>
    <x v="1"/>
    <x v="4"/>
    <x v="251"/>
    <n v="59.712000000000003"/>
    <n v="6"/>
    <n v="0.2"/>
    <n v="5.9711999999999996"/>
  </r>
  <r>
    <n v="280"/>
    <x v="129"/>
    <x v="119"/>
    <d v="2014-10-18T00:00:00"/>
    <x v="1"/>
    <s v="AG-10495"/>
    <s v="Andrew Gjertsen"/>
    <s v="Corporate"/>
    <x v="0"/>
    <x v="10"/>
    <x v="9"/>
    <x v="3"/>
    <x v="1"/>
    <x v="2"/>
    <x v="252"/>
    <n v="24.839999999999996"/>
    <n v="3"/>
    <n v="0.2"/>
    <n v="8.6940000000000008"/>
  </r>
  <r>
    <n v="281"/>
    <x v="130"/>
    <x v="120"/>
    <d v="2012-09-28T00:00:00"/>
    <x v="0"/>
    <s v="SC-20725"/>
    <s v="Steven Cartwright"/>
    <s v="Consumer"/>
    <x v="0"/>
    <x v="12"/>
    <x v="5"/>
    <x v="2"/>
    <x v="1"/>
    <x v="8"/>
    <x v="253"/>
    <n v="2.0799999999999996"/>
    <n v="5"/>
    <n v="0.8"/>
    <n v="-3.4320000000000004"/>
  </r>
  <r>
    <n v="282"/>
    <x v="130"/>
    <x v="120"/>
    <d v="2012-09-28T00:00:00"/>
    <x v="0"/>
    <s v="SC-20725"/>
    <s v="Steven Cartwright"/>
    <s v="Consumer"/>
    <x v="0"/>
    <x v="12"/>
    <x v="5"/>
    <x v="2"/>
    <x v="2"/>
    <x v="7"/>
    <x v="254"/>
    <n v="1114.4000000000001"/>
    <n v="7"/>
    <n v="0.2"/>
    <n v="376.11"/>
  </r>
  <r>
    <n v="283"/>
    <x v="131"/>
    <x v="121"/>
    <d v="2012-11-06T00:00:00"/>
    <x v="1"/>
    <s v="JO-15280"/>
    <s v="Jas O'Carroll"/>
    <s v="Consumer"/>
    <x v="0"/>
    <x v="1"/>
    <x v="1"/>
    <x v="1"/>
    <x v="0"/>
    <x v="3"/>
    <x v="255"/>
    <n v="1038.8399999999999"/>
    <n v="5"/>
    <n v="0.2"/>
    <n v="51.942000000000007"/>
  </r>
  <r>
    <n v="284"/>
    <x v="132"/>
    <x v="120"/>
    <d v="2012-10-02T00:00:00"/>
    <x v="1"/>
    <s v="TB-21520"/>
    <s v="Tracy Blumstein"/>
    <s v="Consumer"/>
    <x v="0"/>
    <x v="32"/>
    <x v="21"/>
    <x v="1"/>
    <x v="1"/>
    <x v="10"/>
    <x v="33"/>
    <n v="141.76"/>
    <n v="5"/>
    <n v="0.2"/>
    <n v="47.843999999999994"/>
  </r>
  <r>
    <n v="285"/>
    <x v="132"/>
    <x v="120"/>
    <d v="2012-10-02T00:00:00"/>
    <x v="1"/>
    <s v="TB-21520"/>
    <s v="Tracy Blumstein"/>
    <s v="Consumer"/>
    <x v="0"/>
    <x v="32"/>
    <x v="21"/>
    <x v="1"/>
    <x v="2"/>
    <x v="11"/>
    <x v="256"/>
    <n v="239.80000000000004"/>
    <n v="5"/>
    <n v="0.2"/>
    <n v="47.959999999999987"/>
  </r>
  <r>
    <n v="286"/>
    <x v="132"/>
    <x v="120"/>
    <d v="2012-10-02T00:00:00"/>
    <x v="1"/>
    <s v="TB-21520"/>
    <s v="Tracy Blumstein"/>
    <s v="Consumer"/>
    <x v="0"/>
    <x v="32"/>
    <x v="21"/>
    <x v="1"/>
    <x v="1"/>
    <x v="10"/>
    <x v="257"/>
    <n v="31.104000000000006"/>
    <n v="6"/>
    <n v="0.2"/>
    <n v="10.8864"/>
  </r>
  <r>
    <n v="287"/>
    <x v="133"/>
    <x v="122"/>
    <d v="2013-12-21T00:00:00"/>
    <x v="0"/>
    <s v="AH-10195"/>
    <s v="Alan Haines"/>
    <s v="Corporate"/>
    <x v="0"/>
    <x v="76"/>
    <x v="2"/>
    <x v="0"/>
    <x v="1"/>
    <x v="8"/>
    <x v="258"/>
    <n v="254.05800000000002"/>
    <n v="7"/>
    <n v="0.7"/>
    <n v="-169.3719999999999"/>
  </r>
  <r>
    <n v="288"/>
    <x v="133"/>
    <x v="122"/>
    <d v="2013-12-21T00:00:00"/>
    <x v="0"/>
    <s v="AH-10195"/>
    <s v="Alan Haines"/>
    <s v="Corporate"/>
    <x v="0"/>
    <x v="76"/>
    <x v="2"/>
    <x v="0"/>
    <x v="1"/>
    <x v="9"/>
    <x v="165"/>
    <n v="194.52800000000002"/>
    <n v="2"/>
    <n v="0.2"/>
    <n v="24.315999999999974"/>
  </r>
  <r>
    <n v="289"/>
    <x v="133"/>
    <x v="122"/>
    <d v="2013-12-21T00:00:00"/>
    <x v="0"/>
    <s v="AH-10195"/>
    <s v="Alan Haines"/>
    <s v="Corporate"/>
    <x v="0"/>
    <x v="76"/>
    <x v="2"/>
    <x v="0"/>
    <x v="1"/>
    <x v="14"/>
    <x v="259"/>
    <n v="961.48000000000013"/>
    <n v="5"/>
    <n v="0.2"/>
    <n v="-204.31449999999995"/>
  </r>
  <r>
    <n v="290"/>
    <x v="134"/>
    <x v="73"/>
    <d v="2013-11-25T00:00:00"/>
    <x v="0"/>
    <s v="NZ-18565"/>
    <s v="Nick Zandusky"/>
    <s v="Home Office"/>
    <x v="0"/>
    <x v="38"/>
    <x v="24"/>
    <x v="3"/>
    <x v="1"/>
    <x v="13"/>
    <x v="260"/>
    <n v="19.096"/>
    <n v="7"/>
    <n v="0.2"/>
    <n v="6.6835999999999993"/>
  </r>
  <r>
    <n v="291"/>
    <x v="134"/>
    <x v="73"/>
    <d v="2013-11-25T00:00:00"/>
    <x v="0"/>
    <s v="NZ-18565"/>
    <s v="Nick Zandusky"/>
    <s v="Home Office"/>
    <x v="0"/>
    <x v="38"/>
    <x v="24"/>
    <x v="3"/>
    <x v="1"/>
    <x v="2"/>
    <x v="261"/>
    <n v="18.496000000000002"/>
    <n v="8"/>
    <n v="0.2"/>
    <n v="6.2423999999999999"/>
  </r>
  <r>
    <n v="292"/>
    <x v="134"/>
    <x v="73"/>
    <d v="2013-11-25T00:00:00"/>
    <x v="0"/>
    <s v="NZ-18565"/>
    <s v="Nick Zandusky"/>
    <s v="Home Office"/>
    <x v="0"/>
    <x v="38"/>
    <x v="24"/>
    <x v="3"/>
    <x v="2"/>
    <x v="11"/>
    <x v="262"/>
    <n v="255.98400000000004"/>
    <n v="2"/>
    <n v="0.2"/>
    <n v="54.396600000000007"/>
  </r>
  <r>
    <n v="293"/>
    <x v="134"/>
    <x v="73"/>
    <d v="2013-11-25T00:00:00"/>
    <x v="0"/>
    <s v="NZ-18565"/>
    <s v="Nick Zandusky"/>
    <s v="Home Office"/>
    <x v="0"/>
    <x v="38"/>
    <x v="24"/>
    <x v="3"/>
    <x v="0"/>
    <x v="0"/>
    <x v="263"/>
    <n v="86.97"/>
    <n v="3"/>
    <n v="0.5"/>
    <n v="-48.703199999999995"/>
  </r>
  <r>
    <n v="294"/>
    <x v="135"/>
    <x v="58"/>
    <d v="2011-12-28T00:00:00"/>
    <x v="2"/>
    <s v="KL-16555"/>
    <s v="Kelly Lampkin"/>
    <s v="Corporate"/>
    <x v="0"/>
    <x v="77"/>
    <x v="22"/>
    <x v="1"/>
    <x v="0"/>
    <x v="5"/>
    <x v="264"/>
    <n v="300.416"/>
    <n v="8"/>
    <n v="0.2"/>
    <n v="78.859200000000001"/>
  </r>
  <r>
    <n v="295"/>
    <x v="135"/>
    <x v="58"/>
    <d v="2011-12-28T00:00:00"/>
    <x v="2"/>
    <s v="KL-16555"/>
    <s v="Kelly Lampkin"/>
    <s v="Corporate"/>
    <x v="0"/>
    <x v="77"/>
    <x v="22"/>
    <x v="1"/>
    <x v="0"/>
    <x v="1"/>
    <x v="265"/>
    <n v="230.35200000000003"/>
    <n v="3"/>
    <n v="0.2"/>
    <n v="20.155800000000013"/>
  </r>
  <r>
    <n v="296"/>
    <x v="135"/>
    <x v="58"/>
    <d v="2011-12-28T00:00:00"/>
    <x v="2"/>
    <s v="KL-16555"/>
    <s v="Kelly Lampkin"/>
    <s v="Corporate"/>
    <x v="0"/>
    <x v="77"/>
    <x v="22"/>
    <x v="1"/>
    <x v="0"/>
    <x v="5"/>
    <x v="266"/>
    <n v="218.35200000000003"/>
    <n v="3"/>
    <n v="0.2"/>
    <n v="-24.564599999999999"/>
  </r>
  <r>
    <n v="297"/>
    <x v="135"/>
    <x v="58"/>
    <d v="2011-12-28T00:00:00"/>
    <x v="2"/>
    <s v="KL-16555"/>
    <s v="Kelly Lampkin"/>
    <s v="Corporate"/>
    <x v="0"/>
    <x v="77"/>
    <x v="22"/>
    <x v="1"/>
    <x v="1"/>
    <x v="8"/>
    <x v="267"/>
    <n v="78.600000000000009"/>
    <n v="5"/>
    <n v="0.7"/>
    <n v="-62.88000000000001"/>
  </r>
  <r>
    <n v="298"/>
    <x v="135"/>
    <x v="58"/>
    <d v="2011-12-28T00:00:00"/>
    <x v="2"/>
    <s v="KL-16555"/>
    <s v="Kelly Lampkin"/>
    <s v="Corporate"/>
    <x v="0"/>
    <x v="77"/>
    <x v="22"/>
    <x v="1"/>
    <x v="1"/>
    <x v="13"/>
    <x v="268"/>
    <n v="27.552000000000003"/>
    <n v="3"/>
    <n v="0.2"/>
    <n v="9.2987999999999964"/>
  </r>
  <r>
    <n v="299"/>
    <x v="136"/>
    <x v="99"/>
    <d v="2013-11-04T00:00:00"/>
    <x v="1"/>
    <s v="JD-15895"/>
    <s v="Jonathan Doherty"/>
    <s v="Corporate"/>
    <x v="0"/>
    <x v="78"/>
    <x v="30"/>
    <x v="3"/>
    <x v="1"/>
    <x v="10"/>
    <x v="269"/>
    <n v="32.400000000000006"/>
    <n v="5"/>
    <n v="0"/>
    <n v="15.552000000000001"/>
  </r>
  <r>
    <n v="300"/>
    <x v="136"/>
    <x v="99"/>
    <d v="2013-11-04T00:00:00"/>
    <x v="1"/>
    <s v="JD-15895"/>
    <s v="Jonathan Doherty"/>
    <s v="Corporate"/>
    <x v="0"/>
    <x v="78"/>
    <x v="30"/>
    <x v="3"/>
    <x v="1"/>
    <x v="4"/>
    <x v="270"/>
    <n v="1082.48"/>
    <n v="8"/>
    <n v="0"/>
    <n v="10.824800000000096"/>
  </r>
  <r>
    <n v="301"/>
    <x v="136"/>
    <x v="99"/>
    <d v="2013-11-04T00:00:00"/>
    <x v="1"/>
    <s v="JD-15895"/>
    <s v="Jonathan Doherty"/>
    <s v="Corporate"/>
    <x v="0"/>
    <x v="78"/>
    <x v="30"/>
    <x v="3"/>
    <x v="1"/>
    <x v="10"/>
    <x v="271"/>
    <n v="56.91"/>
    <n v="3"/>
    <n v="0"/>
    <n v="27.316799999999997"/>
  </r>
  <r>
    <n v="302"/>
    <x v="136"/>
    <x v="99"/>
    <d v="2013-11-04T00:00:00"/>
    <x v="1"/>
    <s v="JD-15895"/>
    <s v="Jonathan Doherty"/>
    <s v="Corporate"/>
    <x v="0"/>
    <x v="78"/>
    <x v="30"/>
    <x v="3"/>
    <x v="0"/>
    <x v="5"/>
    <x v="272"/>
    <n v="77.599999999999994"/>
    <n v="4"/>
    <n v="0"/>
    <n v="38.023999999999994"/>
  </r>
  <r>
    <n v="303"/>
    <x v="136"/>
    <x v="99"/>
    <d v="2013-11-04T00:00:00"/>
    <x v="1"/>
    <s v="JD-15895"/>
    <s v="Jonathan Doherty"/>
    <s v="Corporate"/>
    <x v="0"/>
    <x v="78"/>
    <x v="30"/>
    <x v="3"/>
    <x v="1"/>
    <x v="8"/>
    <x v="273"/>
    <n v="14.28"/>
    <n v="1"/>
    <n v="0"/>
    <n v="6.5687999999999995"/>
  </r>
  <r>
    <n v="304"/>
    <x v="137"/>
    <x v="123"/>
    <d v="2014-11-24T00:00:00"/>
    <x v="1"/>
    <s v="JH-15910"/>
    <s v="Jonathan Howell"/>
    <s v="Consumer"/>
    <x v="0"/>
    <x v="22"/>
    <x v="10"/>
    <x v="2"/>
    <x v="0"/>
    <x v="3"/>
    <x v="274"/>
    <n v="219.07500000000002"/>
    <n v="3"/>
    <n v="0.5"/>
    <n v="-131.44500000000005"/>
  </r>
  <r>
    <n v="305"/>
    <x v="138"/>
    <x v="124"/>
    <d v="2012-05-09T00:00:00"/>
    <x v="0"/>
    <s v="AS-10225"/>
    <s v="Alan Schoenberger"/>
    <s v="Corporate"/>
    <x v="0"/>
    <x v="20"/>
    <x v="15"/>
    <x v="3"/>
    <x v="0"/>
    <x v="5"/>
    <x v="275"/>
    <n v="26.8"/>
    <n v="2"/>
    <n v="0"/>
    <n v="12.863999999999999"/>
  </r>
  <r>
    <n v="306"/>
    <x v="139"/>
    <x v="125"/>
    <d v="2012-01-04T00:00:00"/>
    <x v="1"/>
    <s v="KB-16600"/>
    <s v="Ken Brennan"/>
    <s v="Corporate"/>
    <x v="0"/>
    <x v="79"/>
    <x v="12"/>
    <x v="2"/>
    <x v="1"/>
    <x v="6"/>
    <x v="276"/>
    <n v="9.84"/>
    <n v="3"/>
    <n v="0"/>
    <n v="2.8535999999999988"/>
  </r>
  <r>
    <n v="307"/>
    <x v="140"/>
    <x v="106"/>
    <d v="2011-06-06T00:00:00"/>
    <x v="1"/>
    <s v="CR-12625"/>
    <s v="Corey Roper"/>
    <s v="Home Office"/>
    <x v="0"/>
    <x v="80"/>
    <x v="30"/>
    <x v="3"/>
    <x v="1"/>
    <x v="8"/>
    <x v="277"/>
    <n v="45.480000000000004"/>
    <n v="3"/>
    <n v="0"/>
    <n v="20.9208"/>
  </r>
  <r>
    <n v="308"/>
    <x v="140"/>
    <x v="106"/>
    <d v="2011-06-06T00:00:00"/>
    <x v="1"/>
    <s v="CR-12625"/>
    <s v="Corey Roper"/>
    <s v="Home Office"/>
    <x v="0"/>
    <x v="80"/>
    <x v="30"/>
    <x v="3"/>
    <x v="1"/>
    <x v="6"/>
    <x v="278"/>
    <n v="289.20000000000005"/>
    <n v="6"/>
    <n v="0"/>
    <n v="83.867999999999967"/>
  </r>
  <r>
    <n v="309"/>
    <x v="141"/>
    <x v="4"/>
    <d v="2014-04-18T00:00:00"/>
    <x v="2"/>
    <s v="SH-20395"/>
    <s v="Shahid Hopkins"/>
    <s v="Consumer"/>
    <x v="0"/>
    <x v="81"/>
    <x v="17"/>
    <x v="0"/>
    <x v="1"/>
    <x v="6"/>
    <x v="279"/>
    <n v="4.8899999999999997"/>
    <n v="1"/>
    <n v="0"/>
    <n v="2.0049000000000001"/>
  </r>
  <r>
    <n v="310"/>
    <x v="142"/>
    <x v="126"/>
    <d v="2013-09-15T00:00:00"/>
    <x v="0"/>
    <s v="BP-11185"/>
    <s v="Ben Peterman"/>
    <s v="Corporate"/>
    <x v="0"/>
    <x v="82"/>
    <x v="22"/>
    <x v="1"/>
    <x v="0"/>
    <x v="5"/>
    <x v="280"/>
    <n v="15.136000000000003"/>
    <n v="4"/>
    <n v="0.2"/>
    <n v="3.5948000000000011"/>
  </r>
  <r>
    <n v="311"/>
    <x v="142"/>
    <x v="126"/>
    <d v="2013-09-15T00:00:00"/>
    <x v="0"/>
    <s v="BP-11185"/>
    <s v="Ben Peterman"/>
    <s v="Corporate"/>
    <x v="0"/>
    <x v="82"/>
    <x v="22"/>
    <x v="1"/>
    <x v="0"/>
    <x v="1"/>
    <x v="281"/>
    <n v="466.76800000000003"/>
    <n v="2"/>
    <n v="0.2"/>
    <n v="52.511399999999981"/>
  </r>
  <r>
    <n v="312"/>
    <x v="142"/>
    <x v="126"/>
    <d v="2013-09-15T00:00:00"/>
    <x v="0"/>
    <s v="BP-11185"/>
    <s v="Ben Peterman"/>
    <s v="Corporate"/>
    <x v="0"/>
    <x v="82"/>
    <x v="22"/>
    <x v="1"/>
    <x v="0"/>
    <x v="5"/>
    <x v="282"/>
    <n v="15.231999999999999"/>
    <n v="1"/>
    <n v="0.2"/>
    <n v="1.7135999999999978"/>
  </r>
  <r>
    <n v="313"/>
    <x v="142"/>
    <x v="126"/>
    <d v="2013-09-15T00:00:00"/>
    <x v="0"/>
    <s v="BP-11185"/>
    <s v="Ben Peterman"/>
    <s v="Corporate"/>
    <x v="0"/>
    <x v="82"/>
    <x v="22"/>
    <x v="1"/>
    <x v="1"/>
    <x v="2"/>
    <x v="283"/>
    <n v="6.2640000000000002"/>
    <n v="3"/>
    <n v="0.2"/>
    <n v="2.0358000000000001"/>
  </r>
  <r>
    <n v="314"/>
    <x v="143"/>
    <x v="127"/>
    <d v="2011-10-03T00:00:00"/>
    <x v="1"/>
    <s v="TS-21205"/>
    <s v="Thomas Seio"/>
    <s v="Corporate"/>
    <x v="0"/>
    <x v="83"/>
    <x v="30"/>
    <x v="3"/>
    <x v="0"/>
    <x v="5"/>
    <x v="284"/>
    <n v="87.539999999999992"/>
    <n v="3"/>
    <n v="0"/>
    <n v="37.642200000000003"/>
  </r>
  <r>
    <n v="315"/>
    <x v="144"/>
    <x v="128"/>
    <d v="2011-08-16T00:00:00"/>
    <x v="1"/>
    <s v="AG-10525"/>
    <s v="Andy Gerbode"/>
    <s v="Corporate"/>
    <x v="0"/>
    <x v="84"/>
    <x v="2"/>
    <x v="0"/>
    <x v="2"/>
    <x v="7"/>
    <x v="285"/>
    <n v="178.38400000000001"/>
    <n v="2"/>
    <n v="0.2"/>
    <n v="22.297999999999973"/>
  </r>
  <r>
    <n v="316"/>
    <x v="144"/>
    <x v="128"/>
    <d v="2011-08-16T00:00:00"/>
    <x v="1"/>
    <s v="AG-10525"/>
    <s v="Andy Gerbode"/>
    <s v="Corporate"/>
    <x v="0"/>
    <x v="84"/>
    <x v="2"/>
    <x v="0"/>
    <x v="1"/>
    <x v="10"/>
    <x v="286"/>
    <n v="15.552000000000003"/>
    <n v="3"/>
    <n v="0.2"/>
    <n v="5.4432"/>
  </r>
  <r>
    <n v="317"/>
    <x v="145"/>
    <x v="129"/>
    <d v="2011-12-30T00:00:00"/>
    <x v="2"/>
    <s v="SP-20860"/>
    <s v="Sung Pak"/>
    <s v="Corporate"/>
    <x v="0"/>
    <x v="10"/>
    <x v="9"/>
    <x v="3"/>
    <x v="1"/>
    <x v="6"/>
    <x v="287"/>
    <n v="99.13600000000001"/>
    <n v="4"/>
    <n v="0.2"/>
    <n v="8.674399999999995"/>
  </r>
  <r>
    <n v="318"/>
    <x v="146"/>
    <x v="130"/>
    <d v="2011-11-09T00:00:00"/>
    <x v="1"/>
    <s v="NM-18445"/>
    <s v="Nathan Mautz"/>
    <s v="Home Office"/>
    <x v="0"/>
    <x v="20"/>
    <x v="15"/>
    <x v="3"/>
    <x v="0"/>
    <x v="1"/>
    <x v="288"/>
    <n v="135.88200000000001"/>
    <n v="1"/>
    <n v="0.1"/>
    <n v="24.156800000000004"/>
  </r>
  <r>
    <n v="319"/>
    <x v="146"/>
    <x v="130"/>
    <d v="2011-11-09T00:00:00"/>
    <x v="1"/>
    <s v="NM-18445"/>
    <s v="Nathan Mautz"/>
    <s v="Home Office"/>
    <x v="0"/>
    <x v="20"/>
    <x v="15"/>
    <x v="3"/>
    <x v="2"/>
    <x v="15"/>
    <x v="289"/>
    <n v="3991.98"/>
    <n v="2"/>
    <n v="0"/>
    <n v="1995.99"/>
  </r>
  <r>
    <n v="320"/>
    <x v="146"/>
    <x v="130"/>
    <d v="2011-11-09T00:00:00"/>
    <x v="1"/>
    <s v="NM-18445"/>
    <s v="Nathan Mautz"/>
    <s v="Home Office"/>
    <x v="0"/>
    <x v="20"/>
    <x v="15"/>
    <x v="3"/>
    <x v="2"/>
    <x v="7"/>
    <x v="40"/>
    <n v="275.94"/>
    <n v="6"/>
    <n v="0"/>
    <n v="80.022599999999997"/>
  </r>
  <r>
    <n v="321"/>
    <x v="146"/>
    <x v="130"/>
    <d v="2011-11-09T00:00:00"/>
    <x v="1"/>
    <s v="NM-18445"/>
    <s v="Nathan Mautz"/>
    <s v="Home Office"/>
    <x v="0"/>
    <x v="20"/>
    <x v="15"/>
    <x v="3"/>
    <x v="2"/>
    <x v="11"/>
    <x v="290"/>
    <n v="360"/>
    <n v="4"/>
    <n v="0"/>
    <n v="129.6"/>
  </r>
  <r>
    <n v="322"/>
    <x v="146"/>
    <x v="130"/>
    <d v="2011-11-09T00:00:00"/>
    <x v="1"/>
    <s v="NM-18445"/>
    <s v="Nathan Mautz"/>
    <s v="Home Office"/>
    <x v="0"/>
    <x v="20"/>
    <x v="15"/>
    <x v="3"/>
    <x v="1"/>
    <x v="4"/>
    <x v="123"/>
    <n v="43.57"/>
    <n v="1"/>
    <n v="0"/>
    <n v="13.070999999999998"/>
  </r>
  <r>
    <n v="323"/>
    <x v="147"/>
    <x v="111"/>
    <d v="2011-09-24T00:00:00"/>
    <x v="1"/>
    <s v="FA-14230"/>
    <s v="Frank Atkinson"/>
    <s v="Corporate"/>
    <x v="0"/>
    <x v="85"/>
    <x v="1"/>
    <x v="1"/>
    <x v="1"/>
    <x v="13"/>
    <x v="291"/>
    <n v="7.16"/>
    <n v="2"/>
    <n v="0"/>
    <n v="3.58"/>
  </r>
  <r>
    <n v="324"/>
    <x v="148"/>
    <x v="131"/>
    <d v="2013-04-28T00:00:00"/>
    <x v="1"/>
    <s v="GK-14620"/>
    <s v="Grace Kelly"/>
    <s v="Corporate"/>
    <x v="0"/>
    <x v="86"/>
    <x v="1"/>
    <x v="1"/>
    <x v="1"/>
    <x v="8"/>
    <x v="267"/>
    <n v="251.52"/>
    <n v="6"/>
    <n v="0.2"/>
    <n v="81.744"/>
  </r>
  <r>
    <n v="325"/>
    <x v="148"/>
    <x v="131"/>
    <d v="2013-04-28T00:00:00"/>
    <x v="1"/>
    <s v="GK-14620"/>
    <s v="Grace Kelly"/>
    <s v="Corporate"/>
    <x v="0"/>
    <x v="86"/>
    <x v="1"/>
    <x v="1"/>
    <x v="2"/>
    <x v="11"/>
    <x v="292"/>
    <n v="99.99"/>
    <n v="1"/>
    <n v="0"/>
    <n v="34.996499999999997"/>
  </r>
  <r>
    <n v="326"/>
    <x v="149"/>
    <x v="132"/>
    <d v="2014-11-06T00:00:00"/>
    <x v="0"/>
    <s v="DJ-13510"/>
    <s v="Don Jones"/>
    <s v="Corporate"/>
    <x v="0"/>
    <x v="87"/>
    <x v="18"/>
    <x v="0"/>
    <x v="0"/>
    <x v="5"/>
    <x v="293"/>
    <n v="15.991999999999999"/>
    <n v="1"/>
    <n v="0.2"/>
    <n v="0.99949999999999894"/>
  </r>
  <r>
    <n v="327"/>
    <x v="150"/>
    <x v="133"/>
    <d v="2013-09-02T00:00:00"/>
    <x v="2"/>
    <s v="PO-18850"/>
    <s v="Patrick O'Brill"/>
    <s v="Consumer"/>
    <x v="0"/>
    <x v="10"/>
    <x v="9"/>
    <x v="3"/>
    <x v="2"/>
    <x v="7"/>
    <x v="294"/>
    <n v="290.89800000000002"/>
    <n v="3"/>
    <n v="0.4"/>
    <n v="-67.876199999999997"/>
  </r>
  <r>
    <n v="328"/>
    <x v="150"/>
    <x v="133"/>
    <d v="2013-09-02T00:00:00"/>
    <x v="2"/>
    <s v="PO-18850"/>
    <s v="Patrick O'Brill"/>
    <s v="Consumer"/>
    <x v="0"/>
    <x v="10"/>
    <x v="9"/>
    <x v="3"/>
    <x v="1"/>
    <x v="4"/>
    <x v="295"/>
    <n v="54.224000000000004"/>
    <n v="2"/>
    <n v="0.2"/>
    <n v="3.3889999999999993"/>
  </r>
  <r>
    <n v="329"/>
    <x v="150"/>
    <x v="133"/>
    <d v="2013-09-02T00:00:00"/>
    <x v="2"/>
    <s v="PO-18850"/>
    <s v="Patrick O'Brill"/>
    <s v="Consumer"/>
    <x v="0"/>
    <x v="10"/>
    <x v="9"/>
    <x v="3"/>
    <x v="0"/>
    <x v="1"/>
    <x v="296"/>
    <n v="786.74400000000003"/>
    <n v="4"/>
    <n v="0.3"/>
    <n v="-258.50160000000011"/>
  </r>
  <r>
    <n v="330"/>
    <x v="150"/>
    <x v="133"/>
    <d v="2013-09-02T00:00:00"/>
    <x v="2"/>
    <s v="PO-18850"/>
    <s v="Patrick O'Brill"/>
    <s v="Consumer"/>
    <x v="0"/>
    <x v="10"/>
    <x v="9"/>
    <x v="3"/>
    <x v="1"/>
    <x v="2"/>
    <x v="297"/>
    <n v="100.24000000000001"/>
    <n v="10"/>
    <n v="0.2"/>
    <n v="33.830999999999989"/>
  </r>
  <r>
    <n v="331"/>
    <x v="150"/>
    <x v="133"/>
    <d v="2013-09-02T00:00:00"/>
    <x v="2"/>
    <s v="PO-18850"/>
    <s v="Patrick O'Brill"/>
    <s v="Consumer"/>
    <x v="0"/>
    <x v="10"/>
    <x v="9"/>
    <x v="3"/>
    <x v="1"/>
    <x v="8"/>
    <x v="298"/>
    <n v="37.76400000000001"/>
    <n v="6"/>
    <n v="0.7"/>
    <n v="-27.693600000000004"/>
  </r>
  <r>
    <n v="332"/>
    <x v="151"/>
    <x v="134"/>
    <d v="2013-04-30T00:00:00"/>
    <x v="0"/>
    <s v="JL-15850"/>
    <s v="John Lucas"/>
    <s v="Consumer"/>
    <x v="0"/>
    <x v="10"/>
    <x v="9"/>
    <x v="3"/>
    <x v="2"/>
    <x v="7"/>
    <x v="299"/>
    <n v="82.8"/>
    <n v="2"/>
    <n v="0.4"/>
    <n v="-20.700000000000003"/>
  </r>
  <r>
    <n v="333"/>
    <x v="151"/>
    <x v="134"/>
    <d v="2013-04-30T00:00:00"/>
    <x v="0"/>
    <s v="JL-15850"/>
    <s v="John Lucas"/>
    <s v="Consumer"/>
    <x v="0"/>
    <x v="10"/>
    <x v="9"/>
    <x v="3"/>
    <x v="1"/>
    <x v="8"/>
    <x v="300"/>
    <n v="20.724000000000004"/>
    <n v="2"/>
    <n v="0.7"/>
    <n v="-13.815999999999995"/>
  </r>
  <r>
    <n v="334"/>
    <x v="151"/>
    <x v="134"/>
    <d v="2013-04-30T00:00:00"/>
    <x v="0"/>
    <s v="JL-15850"/>
    <s v="John Lucas"/>
    <s v="Consumer"/>
    <x v="0"/>
    <x v="10"/>
    <x v="9"/>
    <x v="3"/>
    <x v="1"/>
    <x v="8"/>
    <x v="301"/>
    <n v="4.8960000000000008"/>
    <n v="3"/>
    <n v="0.7"/>
    <n v="-3.4271999999999991"/>
  </r>
  <r>
    <n v="335"/>
    <x v="152"/>
    <x v="135"/>
    <d v="2012-09-04T00:00:00"/>
    <x v="0"/>
    <s v="DB-13615"/>
    <s v="Doug Bickford"/>
    <s v="Consumer"/>
    <x v="0"/>
    <x v="1"/>
    <x v="1"/>
    <x v="1"/>
    <x v="1"/>
    <x v="8"/>
    <x v="302"/>
    <n v="4.7520000000000007"/>
    <n v="1"/>
    <n v="0.2"/>
    <n v="1.6037999999999997"/>
  </r>
  <r>
    <n v="336"/>
    <x v="152"/>
    <x v="135"/>
    <d v="2012-09-04T00:00:00"/>
    <x v="0"/>
    <s v="DB-13615"/>
    <s v="Doug Bickford"/>
    <s v="Consumer"/>
    <x v="0"/>
    <x v="1"/>
    <x v="1"/>
    <x v="1"/>
    <x v="2"/>
    <x v="16"/>
    <x v="303"/>
    <n v="959.98400000000004"/>
    <n v="2"/>
    <n v="0.2"/>
    <n v="335.99440000000004"/>
  </r>
  <r>
    <n v="337"/>
    <x v="152"/>
    <x v="135"/>
    <d v="2012-09-04T00:00:00"/>
    <x v="0"/>
    <s v="DB-13615"/>
    <s v="Doug Bickford"/>
    <s v="Consumer"/>
    <x v="0"/>
    <x v="1"/>
    <x v="1"/>
    <x v="1"/>
    <x v="1"/>
    <x v="8"/>
    <x v="304"/>
    <n v="14.368000000000002"/>
    <n v="4"/>
    <n v="0.2"/>
    <n v="4.4899999999999984"/>
  </r>
  <r>
    <n v="338"/>
    <x v="153"/>
    <x v="136"/>
    <d v="2011-07-17T00:00:00"/>
    <x v="1"/>
    <s v="AC-10420"/>
    <s v="Alyssa Crouse"/>
    <s v="Corporate"/>
    <x v="0"/>
    <x v="8"/>
    <x v="1"/>
    <x v="1"/>
    <x v="1"/>
    <x v="8"/>
    <x v="305"/>
    <n v="7.7120000000000006"/>
    <n v="2"/>
    <n v="0.2"/>
    <n v="2.7956000000000003"/>
  </r>
  <r>
    <n v="339"/>
    <x v="153"/>
    <x v="136"/>
    <d v="2011-07-17T00:00:00"/>
    <x v="1"/>
    <s v="AC-10420"/>
    <s v="Alyssa Crouse"/>
    <s v="Corporate"/>
    <x v="0"/>
    <x v="8"/>
    <x v="1"/>
    <x v="1"/>
    <x v="0"/>
    <x v="3"/>
    <x v="306"/>
    <n v="698.35200000000009"/>
    <n v="3"/>
    <n v="0.2"/>
    <n v="-17.458800000000053"/>
  </r>
  <r>
    <n v="340"/>
    <x v="154"/>
    <x v="137"/>
    <d v="2012-06-26T00:00:00"/>
    <x v="0"/>
    <s v="KL-16645"/>
    <s v="Ken Lonsdale"/>
    <s v="Consumer"/>
    <x v="0"/>
    <x v="88"/>
    <x v="7"/>
    <x v="1"/>
    <x v="1"/>
    <x v="13"/>
    <x v="307"/>
    <n v="4.96"/>
    <n v="4"/>
    <n v="0"/>
    <n v="2.3311999999999999"/>
  </r>
  <r>
    <n v="341"/>
    <x v="155"/>
    <x v="138"/>
    <d v="2011-04-17T00:00:00"/>
    <x v="0"/>
    <s v="JD-15895"/>
    <s v="Jonathan Doherty"/>
    <s v="Corporate"/>
    <x v="0"/>
    <x v="10"/>
    <x v="9"/>
    <x v="3"/>
    <x v="1"/>
    <x v="6"/>
    <x v="308"/>
    <n v="17.856000000000002"/>
    <n v="4"/>
    <n v="0.2"/>
    <n v="1.1159999999999979"/>
  </r>
  <r>
    <n v="342"/>
    <x v="155"/>
    <x v="138"/>
    <d v="2011-04-17T00:00:00"/>
    <x v="0"/>
    <s v="JD-15895"/>
    <s v="Jonathan Doherty"/>
    <s v="Corporate"/>
    <x v="0"/>
    <x v="10"/>
    <x v="9"/>
    <x v="3"/>
    <x v="1"/>
    <x v="8"/>
    <x v="13"/>
    <n v="509.97000000000008"/>
    <n v="10"/>
    <n v="0.7"/>
    <n v="-407.97599999999989"/>
  </r>
  <r>
    <n v="343"/>
    <x v="155"/>
    <x v="138"/>
    <d v="2011-04-17T00:00:00"/>
    <x v="0"/>
    <s v="JD-15895"/>
    <s v="Jonathan Doherty"/>
    <s v="Corporate"/>
    <x v="0"/>
    <x v="10"/>
    <x v="9"/>
    <x v="3"/>
    <x v="1"/>
    <x v="13"/>
    <x v="33"/>
    <n v="30.991999999999997"/>
    <n v="13"/>
    <n v="0.2"/>
    <n v="10.072399999999996"/>
  </r>
  <r>
    <n v="344"/>
    <x v="155"/>
    <x v="138"/>
    <d v="2011-04-17T00:00:00"/>
    <x v="0"/>
    <s v="JD-15895"/>
    <s v="Jonathan Doherty"/>
    <s v="Corporate"/>
    <x v="0"/>
    <x v="10"/>
    <x v="9"/>
    <x v="3"/>
    <x v="2"/>
    <x v="7"/>
    <x v="309"/>
    <n v="71.927999999999997"/>
    <n v="12"/>
    <n v="0.4"/>
    <n v="8.3915999999999897"/>
  </r>
  <r>
    <n v="345"/>
    <x v="156"/>
    <x v="139"/>
    <d v="2012-12-24T00:00:00"/>
    <x v="1"/>
    <s v="CS-12130"/>
    <s v="Chad Sievert"/>
    <s v="Consumer"/>
    <x v="0"/>
    <x v="89"/>
    <x v="5"/>
    <x v="2"/>
    <x v="1"/>
    <x v="4"/>
    <x v="17"/>
    <n v="88.800000000000011"/>
    <n v="4"/>
    <n v="0.2"/>
    <n v="-2.2200000000000131"/>
  </r>
  <r>
    <n v="346"/>
    <x v="157"/>
    <x v="140"/>
    <d v="2014-06-20T00:00:00"/>
    <x v="1"/>
    <s v="CC-12550"/>
    <s v="Clay Cheatham"/>
    <s v="Consumer"/>
    <x v="0"/>
    <x v="8"/>
    <x v="1"/>
    <x v="1"/>
    <x v="2"/>
    <x v="7"/>
    <x v="126"/>
    <n v="47.975999999999999"/>
    <n v="3"/>
    <n v="0.2"/>
    <n v="4.7976000000000028"/>
  </r>
  <r>
    <n v="347"/>
    <x v="158"/>
    <x v="141"/>
    <d v="2014-07-13T00:00:00"/>
    <x v="1"/>
    <s v="TD-20995"/>
    <s v="Tamara Dahlen"/>
    <s v="Consumer"/>
    <x v="0"/>
    <x v="90"/>
    <x v="31"/>
    <x v="3"/>
    <x v="1"/>
    <x v="6"/>
    <x v="182"/>
    <n v="7.5600000000000005"/>
    <n v="3"/>
    <n v="0"/>
    <n v="3.0996000000000006"/>
  </r>
  <r>
    <n v="348"/>
    <x v="158"/>
    <x v="141"/>
    <d v="2014-07-13T00:00:00"/>
    <x v="1"/>
    <s v="TD-20995"/>
    <s v="Tamara Dahlen"/>
    <s v="Consumer"/>
    <x v="0"/>
    <x v="90"/>
    <x v="31"/>
    <x v="3"/>
    <x v="1"/>
    <x v="10"/>
    <x v="33"/>
    <n v="24.56"/>
    <n v="2"/>
    <n v="0"/>
    <n v="11.543199999999999"/>
  </r>
  <r>
    <n v="349"/>
    <x v="158"/>
    <x v="141"/>
    <d v="2014-07-13T00:00:00"/>
    <x v="1"/>
    <s v="TD-20995"/>
    <s v="Tamara Dahlen"/>
    <s v="Consumer"/>
    <x v="0"/>
    <x v="90"/>
    <x v="31"/>
    <x v="3"/>
    <x v="1"/>
    <x v="6"/>
    <x v="310"/>
    <n v="12.96"/>
    <n v="2"/>
    <n v="0"/>
    <n v="4.1471999999999998"/>
  </r>
  <r>
    <n v="350"/>
    <x v="159"/>
    <x v="142"/>
    <d v="2013-09-04T00:00:00"/>
    <x v="2"/>
    <s v="AB-10060"/>
    <s v="Adam Bellavance"/>
    <s v="Home Office"/>
    <x v="0"/>
    <x v="20"/>
    <x v="15"/>
    <x v="3"/>
    <x v="2"/>
    <x v="11"/>
    <x v="232"/>
    <n v="6.79"/>
    <n v="1"/>
    <n v="0"/>
    <n v="2.3086000000000002"/>
  </r>
  <r>
    <n v="351"/>
    <x v="159"/>
    <x v="142"/>
    <d v="2013-09-04T00:00:00"/>
    <x v="2"/>
    <s v="AB-10060"/>
    <s v="Adam Bellavance"/>
    <s v="Home Office"/>
    <x v="0"/>
    <x v="20"/>
    <x v="15"/>
    <x v="3"/>
    <x v="1"/>
    <x v="10"/>
    <x v="311"/>
    <n v="24.56"/>
    <n v="2"/>
    <n v="0"/>
    <n v="11.543199999999999"/>
  </r>
  <r>
    <n v="352"/>
    <x v="159"/>
    <x v="142"/>
    <d v="2013-09-04T00:00:00"/>
    <x v="2"/>
    <s v="AB-10060"/>
    <s v="Adam Bellavance"/>
    <s v="Home Office"/>
    <x v="0"/>
    <x v="20"/>
    <x v="15"/>
    <x v="3"/>
    <x v="1"/>
    <x v="8"/>
    <x v="312"/>
    <n v="3.048"/>
    <n v="1"/>
    <n v="0.2"/>
    <n v="1.0668"/>
  </r>
  <r>
    <n v="353"/>
    <x v="159"/>
    <x v="142"/>
    <d v="2013-09-04T00:00:00"/>
    <x v="2"/>
    <s v="AB-10060"/>
    <s v="Adam Bellavance"/>
    <s v="Home Office"/>
    <x v="0"/>
    <x v="20"/>
    <x v="15"/>
    <x v="3"/>
    <x v="1"/>
    <x v="10"/>
    <x v="311"/>
    <n v="49.12"/>
    <n v="4"/>
    <n v="0"/>
    <n v="23.086399999999998"/>
  </r>
  <r>
    <n v="354"/>
    <x v="159"/>
    <x v="142"/>
    <d v="2013-09-04T00:00:00"/>
    <x v="2"/>
    <s v="AB-10060"/>
    <s v="Adam Bellavance"/>
    <s v="Home Office"/>
    <x v="0"/>
    <x v="20"/>
    <x v="15"/>
    <x v="3"/>
    <x v="1"/>
    <x v="8"/>
    <x v="313"/>
    <n v="4355.1680000000006"/>
    <n v="4"/>
    <n v="0.2"/>
    <n v="1415.4295999999997"/>
  </r>
  <r>
    <n v="355"/>
    <x v="160"/>
    <x v="143"/>
    <d v="2013-04-14T00:00:00"/>
    <x v="1"/>
    <s v="JL-15505"/>
    <s v="Jeremy Lonsdale"/>
    <s v="Consumer"/>
    <x v="0"/>
    <x v="20"/>
    <x v="15"/>
    <x v="3"/>
    <x v="0"/>
    <x v="0"/>
    <x v="314"/>
    <n v="388.70400000000006"/>
    <n v="6"/>
    <n v="0.2"/>
    <n v="-4.8588000000000022"/>
  </r>
  <r>
    <n v="356"/>
    <x v="160"/>
    <x v="143"/>
    <d v="2013-04-14T00:00:00"/>
    <x v="1"/>
    <s v="JL-15505"/>
    <s v="Jeremy Lonsdale"/>
    <s v="Consumer"/>
    <x v="0"/>
    <x v="20"/>
    <x v="15"/>
    <x v="3"/>
    <x v="1"/>
    <x v="12"/>
    <x v="315"/>
    <n v="8.26"/>
    <n v="2"/>
    <n v="0"/>
    <n v="3.7995999999999999"/>
  </r>
  <r>
    <n v="357"/>
    <x v="160"/>
    <x v="143"/>
    <d v="2013-04-14T00:00:00"/>
    <x v="1"/>
    <s v="JL-15505"/>
    <s v="Jeremy Lonsdale"/>
    <s v="Consumer"/>
    <x v="0"/>
    <x v="20"/>
    <x v="15"/>
    <x v="3"/>
    <x v="1"/>
    <x v="6"/>
    <x v="316"/>
    <n v="17.04"/>
    <n v="4"/>
    <n v="0"/>
    <n v="6.9863999999999997"/>
  </r>
  <r>
    <n v="358"/>
    <x v="160"/>
    <x v="143"/>
    <d v="2013-04-14T00:00:00"/>
    <x v="1"/>
    <s v="JL-15505"/>
    <s v="Jeremy Lonsdale"/>
    <s v="Consumer"/>
    <x v="0"/>
    <x v="20"/>
    <x v="15"/>
    <x v="3"/>
    <x v="1"/>
    <x v="10"/>
    <x v="317"/>
    <n v="34.4"/>
    <n v="5"/>
    <n v="0"/>
    <n v="15.823999999999998"/>
  </r>
  <r>
    <n v="359"/>
    <x v="161"/>
    <x v="131"/>
    <d v="2013-04-29T00:00:00"/>
    <x v="1"/>
    <s v="HK-14890"/>
    <s v="Heather Kirkland"/>
    <s v="Corporate"/>
    <x v="0"/>
    <x v="35"/>
    <x v="3"/>
    <x v="0"/>
    <x v="1"/>
    <x v="10"/>
    <x v="186"/>
    <n v="36.240000000000009"/>
    <n v="5"/>
    <n v="0.2"/>
    <n v="11.324999999999996"/>
  </r>
  <r>
    <n v="360"/>
    <x v="162"/>
    <x v="144"/>
    <d v="2014-03-12T00:00:00"/>
    <x v="2"/>
    <s v="VB-21745"/>
    <s v="Victoria Brennan"/>
    <s v="Corporate"/>
    <x v="0"/>
    <x v="38"/>
    <x v="32"/>
    <x v="0"/>
    <x v="1"/>
    <x v="9"/>
    <x v="318"/>
    <n v="647.84"/>
    <n v="8"/>
    <n v="0"/>
    <n v="168.4384"/>
  </r>
  <r>
    <n v="361"/>
    <x v="162"/>
    <x v="144"/>
    <d v="2014-03-12T00:00:00"/>
    <x v="2"/>
    <s v="VB-21745"/>
    <s v="Victoria Brennan"/>
    <s v="Corporate"/>
    <x v="0"/>
    <x v="38"/>
    <x v="32"/>
    <x v="0"/>
    <x v="1"/>
    <x v="2"/>
    <x v="319"/>
    <n v="20.7"/>
    <n v="2"/>
    <n v="0"/>
    <n v="9.9359999999999999"/>
  </r>
  <r>
    <n v="362"/>
    <x v="163"/>
    <x v="145"/>
    <d v="2014-10-02T00:00:00"/>
    <x v="1"/>
    <s v="KW-16435"/>
    <s v="Katrina Willman"/>
    <s v="Consumer"/>
    <x v="0"/>
    <x v="20"/>
    <x v="15"/>
    <x v="3"/>
    <x v="1"/>
    <x v="2"/>
    <x v="319"/>
    <n v="20.7"/>
    <n v="2"/>
    <n v="0"/>
    <n v="9.9359999999999999"/>
  </r>
  <r>
    <n v="363"/>
    <x v="163"/>
    <x v="145"/>
    <d v="2014-10-02T00:00:00"/>
    <x v="1"/>
    <s v="KW-16435"/>
    <s v="Katrina Willman"/>
    <s v="Consumer"/>
    <x v="0"/>
    <x v="20"/>
    <x v="15"/>
    <x v="3"/>
    <x v="0"/>
    <x v="1"/>
    <x v="320"/>
    <n v="488.64600000000002"/>
    <n v="3"/>
    <n v="0.1"/>
    <n v="86.870400000000004"/>
  </r>
  <r>
    <n v="364"/>
    <x v="163"/>
    <x v="145"/>
    <d v="2014-10-02T00:00:00"/>
    <x v="1"/>
    <s v="KW-16435"/>
    <s v="Katrina Willman"/>
    <s v="Consumer"/>
    <x v="0"/>
    <x v="20"/>
    <x v="15"/>
    <x v="3"/>
    <x v="1"/>
    <x v="6"/>
    <x v="321"/>
    <n v="5.56"/>
    <n v="2"/>
    <n v="0"/>
    <n v="1.4455999999999998"/>
  </r>
  <r>
    <n v="365"/>
    <x v="163"/>
    <x v="145"/>
    <d v="2014-10-02T00:00:00"/>
    <x v="1"/>
    <s v="KW-16435"/>
    <s v="Katrina Willman"/>
    <s v="Consumer"/>
    <x v="0"/>
    <x v="20"/>
    <x v="15"/>
    <x v="3"/>
    <x v="0"/>
    <x v="5"/>
    <x v="322"/>
    <n v="47.12"/>
    <n v="8"/>
    <n v="0"/>
    <n v="20.732800000000001"/>
  </r>
  <r>
    <n v="366"/>
    <x v="164"/>
    <x v="146"/>
    <d v="2011-09-29T00:00:00"/>
    <x v="1"/>
    <s v="JD-16060"/>
    <s v="Julia Dunbar"/>
    <s v="Consumer"/>
    <x v="0"/>
    <x v="8"/>
    <x v="1"/>
    <x v="1"/>
    <x v="1"/>
    <x v="4"/>
    <x v="45"/>
    <n v="211.96"/>
    <n v="4"/>
    <n v="0"/>
    <n v="8.4783999999999935"/>
  </r>
  <r>
    <n v="367"/>
    <x v="165"/>
    <x v="147"/>
    <d v="2013-10-22T00:00:00"/>
    <x v="3"/>
    <s v="MK-17905"/>
    <s v="Michael Kennedy"/>
    <s v="Corporate"/>
    <x v="0"/>
    <x v="91"/>
    <x v="29"/>
    <x v="3"/>
    <x v="1"/>
    <x v="8"/>
    <x v="323"/>
    <n v="23.2"/>
    <n v="4"/>
    <n v="0"/>
    <n v="10.44"/>
  </r>
  <r>
    <n v="368"/>
    <x v="165"/>
    <x v="147"/>
    <d v="2013-10-22T00:00:00"/>
    <x v="3"/>
    <s v="MK-17905"/>
    <s v="Michael Kennedy"/>
    <s v="Corporate"/>
    <x v="0"/>
    <x v="91"/>
    <x v="29"/>
    <x v="3"/>
    <x v="1"/>
    <x v="14"/>
    <x v="33"/>
    <n v="7.36"/>
    <n v="2"/>
    <n v="0"/>
    <n v="0.14719999999999978"/>
  </r>
  <r>
    <n v="369"/>
    <x v="165"/>
    <x v="147"/>
    <d v="2013-10-22T00:00:00"/>
    <x v="3"/>
    <s v="MK-17905"/>
    <s v="Michael Kennedy"/>
    <s v="Corporate"/>
    <x v="0"/>
    <x v="91"/>
    <x v="29"/>
    <x v="3"/>
    <x v="1"/>
    <x v="4"/>
    <x v="324"/>
    <n v="104.79"/>
    <n v="7"/>
    <n v="0"/>
    <n v="29.341200000000008"/>
  </r>
  <r>
    <n v="370"/>
    <x v="165"/>
    <x v="147"/>
    <d v="2013-10-22T00:00:00"/>
    <x v="3"/>
    <s v="MK-17905"/>
    <s v="Michael Kennedy"/>
    <s v="Corporate"/>
    <x v="0"/>
    <x v="91"/>
    <x v="29"/>
    <x v="3"/>
    <x v="0"/>
    <x v="0"/>
    <x v="37"/>
    <n v="1043.92"/>
    <n v="4"/>
    <n v="0"/>
    <n v="271.41920000000005"/>
  </r>
  <r>
    <n v="371"/>
    <x v="166"/>
    <x v="148"/>
    <d v="2014-06-05T00:00:00"/>
    <x v="1"/>
    <s v="GT-14755"/>
    <s v="Guy Thornton"/>
    <s v="Consumer"/>
    <x v="0"/>
    <x v="92"/>
    <x v="5"/>
    <x v="2"/>
    <x v="1"/>
    <x v="10"/>
    <x v="325"/>
    <n v="25.920000000000005"/>
    <n v="5"/>
    <n v="0.2"/>
    <n v="9.3960000000000008"/>
  </r>
  <r>
    <n v="372"/>
    <x v="166"/>
    <x v="148"/>
    <d v="2014-06-05T00:00:00"/>
    <x v="1"/>
    <s v="GT-14755"/>
    <s v="Guy Thornton"/>
    <s v="Consumer"/>
    <x v="0"/>
    <x v="92"/>
    <x v="5"/>
    <x v="2"/>
    <x v="1"/>
    <x v="4"/>
    <x v="326"/>
    <n v="53.424000000000007"/>
    <n v="3"/>
    <n v="0.2"/>
    <n v="4.6746000000000016"/>
  </r>
  <r>
    <n v="373"/>
    <x v="167"/>
    <x v="149"/>
    <d v="2011-07-27T00:00:00"/>
    <x v="1"/>
    <s v="AG-10900"/>
    <s v="Arthur Gainer"/>
    <s v="Consumer"/>
    <x v="0"/>
    <x v="93"/>
    <x v="16"/>
    <x v="1"/>
    <x v="1"/>
    <x v="8"/>
    <x v="301"/>
    <n v="8.1600000000000019"/>
    <n v="5"/>
    <n v="0.7"/>
    <n v="-5.7119999999999997"/>
  </r>
  <r>
    <n v="374"/>
    <x v="167"/>
    <x v="149"/>
    <d v="2011-07-27T00:00:00"/>
    <x v="1"/>
    <s v="AG-10900"/>
    <s v="Arthur Gainer"/>
    <s v="Consumer"/>
    <x v="0"/>
    <x v="93"/>
    <x v="16"/>
    <x v="1"/>
    <x v="2"/>
    <x v="11"/>
    <x v="327"/>
    <n v="1023.9360000000001"/>
    <n v="8"/>
    <n v="0.2"/>
    <n v="179.1887999999999"/>
  </r>
  <r>
    <n v="375"/>
    <x v="167"/>
    <x v="149"/>
    <d v="2011-07-27T00:00:00"/>
    <x v="1"/>
    <s v="AG-10900"/>
    <s v="Arthur Gainer"/>
    <s v="Consumer"/>
    <x v="0"/>
    <x v="93"/>
    <x v="16"/>
    <x v="1"/>
    <x v="1"/>
    <x v="6"/>
    <x v="328"/>
    <n v="9.24"/>
    <n v="1"/>
    <n v="0.2"/>
    <n v="0.92399999999999993"/>
  </r>
  <r>
    <n v="376"/>
    <x v="167"/>
    <x v="149"/>
    <d v="2011-07-27T00:00:00"/>
    <x v="1"/>
    <s v="AG-10900"/>
    <s v="Arthur Gainer"/>
    <s v="Consumer"/>
    <x v="0"/>
    <x v="93"/>
    <x v="16"/>
    <x v="1"/>
    <x v="2"/>
    <x v="11"/>
    <x v="329"/>
    <n v="479.04"/>
    <n v="10"/>
    <n v="0.2"/>
    <n v="-29.940000000000012"/>
  </r>
  <r>
    <n v="377"/>
    <x v="168"/>
    <x v="150"/>
    <d v="2013-10-02T00:00:00"/>
    <x v="2"/>
    <s v="MM-18280"/>
    <s v="Muhammed MacIntyre"/>
    <s v="Corporate"/>
    <x v="0"/>
    <x v="94"/>
    <x v="10"/>
    <x v="2"/>
    <x v="1"/>
    <x v="10"/>
    <x v="330"/>
    <n v="99.13600000000001"/>
    <n v="4"/>
    <n v="0.2"/>
    <n v="30.979999999999993"/>
  </r>
  <r>
    <n v="378"/>
    <x v="169"/>
    <x v="151"/>
    <d v="2014-09-02T00:00:00"/>
    <x v="1"/>
    <s v="AR-10405"/>
    <s v="Allen Rosenblatt"/>
    <s v="Corporate"/>
    <x v="0"/>
    <x v="47"/>
    <x v="31"/>
    <x v="3"/>
    <x v="0"/>
    <x v="3"/>
    <x v="331"/>
    <n v="1488.4239999999998"/>
    <n v="7"/>
    <n v="0.3"/>
    <n v="-297.68479999999983"/>
  </r>
  <r>
    <n v="379"/>
    <x v="170"/>
    <x v="152"/>
    <d v="2012-05-05T00:00:00"/>
    <x v="1"/>
    <s v="RA-19915"/>
    <s v="Russell Applegate"/>
    <s v="Consumer"/>
    <x v="0"/>
    <x v="12"/>
    <x v="5"/>
    <x v="2"/>
    <x v="1"/>
    <x v="9"/>
    <x v="332"/>
    <n v="8.6519999999999975"/>
    <n v="3"/>
    <n v="0.8"/>
    <n v="-20.332200000000007"/>
  </r>
  <r>
    <n v="380"/>
    <x v="170"/>
    <x v="152"/>
    <d v="2012-05-05T00:00:00"/>
    <x v="1"/>
    <s v="RA-19915"/>
    <s v="Russell Applegate"/>
    <s v="Consumer"/>
    <x v="0"/>
    <x v="12"/>
    <x v="5"/>
    <x v="2"/>
    <x v="1"/>
    <x v="4"/>
    <x v="333"/>
    <n v="23.832000000000001"/>
    <n v="3"/>
    <n v="0.2"/>
    <n v="2.6810999999999954"/>
  </r>
  <r>
    <n v="381"/>
    <x v="170"/>
    <x v="152"/>
    <d v="2012-05-05T00:00:00"/>
    <x v="1"/>
    <s v="RA-19915"/>
    <s v="Russell Applegate"/>
    <s v="Consumer"/>
    <x v="0"/>
    <x v="12"/>
    <x v="5"/>
    <x v="2"/>
    <x v="1"/>
    <x v="8"/>
    <x v="334"/>
    <n v="12.175999999999998"/>
    <n v="4"/>
    <n v="0.8"/>
    <n v="-18.872800000000009"/>
  </r>
  <r>
    <n v="382"/>
    <x v="171"/>
    <x v="99"/>
    <d v="2013-10-30T00:00:00"/>
    <x v="2"/>
    <s v="AS-10285"/>
    <s v="Alejandro Savely"/>
    <s v="Corporate"/>
    <x v="0"/>
    <x v="8"/>
    <x v="1"/>
    <x v="1"/>
    <x v="1"/>
    <x v="10"/>
    <x v="335"/>
    <n v="50.96"/>
    <n v="7"/>
    <n v="0"/>
    <n v="25.48"/>
  </r>
  <r>
    <n v="383"/>
    <x v="171"/>
    <x v="99"/>
    <d v="2013-10-30T00:00:00"/>
    <x v="2"/>
    <s v="AS-10285"/>
    <s v="Alejandro Savely"/>
    <s v="Corporate"/>
    <x v="0"/>
    <x v="8"/>
    <x v="1"/>
    <x v="1"/>
    <x v="1"/>
    <x v="8"/>
    <x v="336"/>
    <n v="49.536000000000001"/>
    <n v="3"/>
    <n v="0.2"/>
    <n v="17.337599999999998"/>
  </r>
  <r>
    <n v="384"/>
    <x v="172"/>
    <x v="153"/>
    <d v="2012-06-29T00:00:00"/>
    <x v="0"/>
    <s v="LA-16780"/>
    <s v="Laura Armstrong"/>
    <s v="Corporate"/>
    <x v="0"/>
    <x v="79"/>
    <x v="12"/>
    <x v="2"/>
    <x v="2"/>
    <x v="11"/>
    <x v="337"/>
    <n v="41.9"/>
    <n v="2"/>
    <n v="0"/>
    <n v="8.7989999999999995"/>
  </r>
  <r>
    <n v="385"/>
    <x v="173"/>
    <x v="154"/>
    <d v="2012-12-02T00:00:00"/>
    <x v="1"/>
    <s v="DO-13435"/>
    <s v="Denny Ordway"/>
    <s v="Consumer"/>
    <x v="0"/>
    <x v="95"/>
    <x v="2"/>
    <x v="0"/>
    <x v="0"/>
    <x v="3"/>
    <x v="338"/>
    <n v="375.45750000000004"/>
    <n v="3"/>
    <n v="0.45"/>
    <n v="-157.00949999999997"/>
  </r>
  <r>
    <n v="386"/>
    <x v="173"/>
    <x v="154"/>
    <d v="2012-12-02T00:00:00"/>
    <x v="1"/>
    <s v="DO-13435"/>
    <s v="Denny Ordway"/>
    <s v="Consumer"/>
    <x v="0"/>
    <x v="95"/>
    <x v="2"/>
    <x v="0"/>
    <x v="2"/>
    <x v="11"/>
    <x v="339"/>
    <n v="83.976000000000013"/>
    <n v="3"/>
    <n v="0.2"/>
    <n v="-1.049700000000005"/>
  </r>
  <r>
    <n v="387"/>
    <x v="174"/>
    <x v="155"/>
    <d v="2012-12-07T00:00:00"/>
    <x v="1"/>
    <s v="DK-13225"/>
    <s v="Dean Katz"/>
    <s v="Corporate"/>
    <x v="0"/>
    <x v="10"/>
    <x v="9"/>
    <x v="3"/>
    <x v="2"/>
    <x v="15"/>
    <x v="340"/>
    <n v="482.34000000000003"/>
    <n v="4"/>
    <n v="0.7"/>
    <n v="-337.63799999999981"/>
  </r>
  <r>
    <n v="388"/>
    <x v="174"/>
    <x v="155"/>
    <d v="2012-12-07T00:00:00"/>
    <x v="1"/>
    <s v="DK-13225"/>
    <s v="Dean Katz"/>
    <s v="Corporate"/>
    <x v="0"/>
    <x v="10"/>
    <x v="9"/>
    <x v="3"/>
    <x v="0"/>
    <x v="5"/>
    <x v="341"/>
    <n v="2.9600000000000004"/>
    <n v="1"/>
    <n v="0.2"/>
    <n v="0.77700000000000025"/>
  </r>
  <r>
    <n v="389"/>
    <x v="175"/>
    <x v="156"/>
    <d v="2011-11-26T00:00:00"/>
    <x v="2"/>
    <s v="NG-18430"/>
    <s v="Nathan Gelder"/>
    <s v="Consumer"/>
    <x v="0"/>
    <x v="74"/>
    <x v="24"/>
    <x v="3"/>
    <x v="1"/>
    <x v="6"/>
    <x v="342"/>
    <n v="2.6240000000000001"/>
    <n v="1"/>
    <n v="0.2"/>
    <n v="0.42639999999999978"/>
  </r>
  <r>
    <n v="390"/>
    <x v="176"/>
    <x v="157"/>
    <d v="2014-12-16T00:00:00"/>
    <x v="1"/>
    <s v="MV-18190"/>
    <s v="Mike Vittorini"/>
    <s v="Consumer"/>
    <x v="0"/>
    <x v="20"/>
    <x v="15"/>
    <x v="3"/>
    <x v="1"/>
    <x v="8"/>
    <x v="343"/>
    <n v="23.36"/>
    <n v="4"/>
    <n v="0.2"/>
    <n v="7.8839999999999986"/>
  </r>
  <r>
    <n v="391"/>
    <x v="176"/>
    <x v="157"/>
    <d v="2014-12-16T00:00:00"/>
    <x v="1"/>
    <s v="MV-18190"/>
    <s v="Mike Vittorini"/>
    <s v="Consumer"/>
    <x v="0"/>
    <x v="20"/>
    <x v="15"/>
    <x v="3"/>
    <x v="2"/>
    <x v="11"/>
    <x v="84"/>
    <n v="39.979999999999997"/>
    <n v="2"/>
    <n v="0"/>
    <n v="13.593199999999996"/>
  </r>
  <r>
    <n v="392"/>
    <x v="177"/>
    <x v="158"/>
    <d v="2011-09-23T00:00:00"/>
    <x v="0"/>
    <s v="JG-15115"/>
    <s v="Jack Garza"/>
    <s v="Consumer"/>
    <x v="0"/>
    <x v="96"/>
    <x v="4"/>
    <x v="1"/>
    <x v="2"/>
    <x v="7"/>
    <x v="344"/>
    <n v="246.38400000000001"/>
    <n v="2"/>
    <n v="0.2"/>
    <n v="27.718199999999968"/>
  </r>
  <r>
    <n v="393"/>
    <x v="177"/>
    <x v="158"/>
    <d v="2011-09-23T00:00:00"/>
    <x v="0"/>
    <s v="JG-15115"/>
    <s v="Jack Garza"/>
    <s v="Consumer"/>
    <x v="0"/>
    <x v="96"/>
    <x v="4"/>
    <x v="1"/>
    <x v="2"/>
    <x v="16"/>
    <x v="345"/>
    <n v="1799.97"/>
    <n v="3"/>
    <n v="0"/>
    <n v="701.98829999999998"/>
  </r>
  <r>
    <n v="394"/>
    <x v="178"/>
    <x v="159"/>
    <d v="2011-06-10T00:00:00"/>
    <x v="0"/>
    <s v="BP-11095"/>
    <s v="Bart Pistole"/>
    <s v="Corporate"/>
    <x v="0"/>
    <x v="97"/>
    <x v="10"/>
    <x v="2"/>
    <x v="1"/>
    <x v="8"/>
    <x v="346"/>
    <n v="12.461999999999996"/>
    <n v="3"/>
    <n v="0.8"/>
    <n v="-20.5623"/>
  </r>
  <r>
    <n v="395"/>
    <x v="179"/>
    <x v="160"/>
    <d v="2014-07-06T00:00:00"/>
    <x v="1"/>
    <s v="VP-21730"/>
    <s v="Victor Preis"/>
    <s v="Home Office"/>
    <x v="0"/>
    <x v="98"/>
    <x v="33"/>
    <x v="1"/>
    <x v="1"/>
    <x v="8"/>
    <x v="347"/>
    <n v="75.792000000000002"/>
    <n v="3"/>
    <n v="0.2"/>
    <n v="25.579799999999992"/>
  </r>
  <r>
    <n v="396"/>
    <x v="180"/>
    <x v="161"/>
    <d v="2014-10-20T00:00:00"/>
    <x v="0"/>
    <s v="SS-20140"/>
    <s v="Saphhira Shifley"/>
    <s v="Corporate"/>
    <x v="0"/>
    <x v="99"/>
    <x v="34"/>
    <x v="3"/>
    <x v="1"/>
    <x v="4"/>
    <x v="348"/>
    <n v="49.96"/>
    <n v="2"/>
    <n v="0"/>
    <n v="9.4923999999999964"/>
  </r>
  <r>
    <n v="397"/>
    <x v="180"/>
    <x v="161"/>
    <d v="2014-10-20T00:00:00"/>
    <x v="0"/>
    <s v="SS-20140"/>
    <s v="Saphhira Shifley"/>
    <s v="Corporate"/>
    <x v="0"/>
    <x v="99"/>
    <x v="34"/>
    <x v="3"/>
    <x v="1"/>
    <x v="10"/>
    <x v="349"/>
    <n v="12.96"/>
    <n v="2"/>
    <n v="0"/>
    <n v="6.2208000000000006"/>
  </r>
  <r>
    <n v="398"/>
    <x v="181"/>
    <x v="89"/>
    <d v="2012-11-04T00:00:00"/>
    <x v="1"/>
    <s v="HP-14815"/>
    <s v="Harold Pawlan"/>
    <s v="Home Office"/>
    <x v="0"/>
    <x v="25"/>
    <x v="12"/>
    <x v="2"/>
    <x v="1"/>
    <x v="14"/>
    <x v="350"/>
    <n v="70.12"/>
    <n v="4"/>
    <n v="0"/>
    <n v="21.035999999999994"/>
  </r>
  <r>
    <n v="399"/>
    <x v="182"/>
    <x v="162"/>
    <d v="2013-09-11T00:00:00"/>
    <x v="0"/>
    <s v="AG-10675"/>
    <s v="Anna Gayman"/>
    <s v="Consumer"/>
    <x v="0"/>
    <x v="12"/>
    <x v="5"/>
    <x v="2"/>
    <x v="1"/>
    <x v="4"/>
    <x v="351"/>
    <n v="35.952000000000005"/>
    <n v="3"/>
    <n v="0.2"/>
    <n v="3.5951999999999984"/>
  </r>
  <r>
    <n v="400"/>
    <x v="182"/>
    <x v="162"/>
    <d v="2013-09-11T00:00:00"/>
    <x v="0"/>
    <s v="AG-10675"/>
    <s v="Anna Gayman"/>
    <s v="Consumer"/>
    <x v="0"/>
    <x v="12"/>
    <x v="5"/>
    <x v="2"/>
    <x v="0"/>
    <x v="0"/>
    <x v="26"/>
    <n v="2396.2655999999997"/>
    <n v="4"/>
    <n v="0.32"/>
    <n v="-317.15280000000007"/>
  </r>
  <r>
    <n v="401"/>
    <x v="182"/>
    <x v="162"/>
    <d v="2013-09-11T00:00:00"/>
    <x v="0"/>
    <s v="AG-10675"/>
    <s v="Anna Gayman"/>
    <s v="Consumer"/>
    <x v="0"/>
    <x v="12"/>
    <x v="5"/>
    <x v="2"/>
    <x v="1"/>
    <x v="4"/>
    <x v="352"/>
    <n v="131.136"/>
    <n v="4"/>
    <n v="0.2"/>
    <n v="-32.783999999999999"/>
  </r>
  <r>
    <n v="402"/>
    <x v="182"/>
    <x v="162"/>
    <d v="2013-09-11T00:00:00"/>
    <x v="0"/>
    <s v="AG-10675"/>
    <s v="Anna Gayman"/>
    <s v="Consumer"/>
    <x v="0"/>
    <x v="12"/>
    <x v="5"/>
    <x v="2"/>
    <x v="2"/>
    <x v="11"/>
    <x v="353"/>
    <n v="57.584000000000003"/>
    <n v="2"/>
    <n v="0.2"/>
    <n v="0.71979999999999933"/>
  </r>
  <r>
    <n v="403"/>
    <x v="183"/>
    <x v="163"/>
    <d v="2011-12-26T00:00:00"/>
    <x v="2"/>
    <s v="LF-17185"/>
    <s v="Luke Foster"/>
    <s v="Consumer"/>
    <x v="0"/>
    <x v="100"/>
    <x v="2"/>
    <x v="0"/>
    <x v="1"/>
    <x v="10"/>
    <x v="354"/>
    <n v="9.5680000000000014"/>
    <n v="2"/>
    <n v="0.2"/>
    <n v="3.4683999999999999"/>
  </r>
  <r>
    <n v="404"/>
    <x v="184"/>
    <x v="164"/>
    <d v="2011-04-20T00:00:00"/>
    <x v="1"/>
    <s v="SP-20650"/>
    <s v="Stephanie Phelps"/>
    <s v="Corporate"/>
    <x v="0"/>
    <x v="40"/>
    <x v="3"/>
    <x v="0"/>
    <x v="1"/>
    <x v="6"/>
    <x v="355"/>
    <n v="39.072000000000003"/>
    <n v="6"/>
    <n v="0.2"/>
    <n v="9.7680000000000007"/>
  </r>
  <r>
    <n v="405"/>
    <x v="185"/>
    <x v="165"/>
    <d v="2014-12-30T00:00:00"/>
    <x v="1"/>
    <s v="RF-19840"/>
    <s v="Roy Französisch"/>
    <s v="Consumer"/>
    <x v="0"/>
    <x v="20"/>
    <x v="15"/>
    <x v="3"/>
    <x v="1"/>
    <x v="9"/>
    <x v="33"/>
    <n v="35.910000000000004"/>
    <n v="3"/>
    <n v="0"/>
    <n v="9.6956999999999987"/>
  </r>
  <r>
    <n v="406"/>
    <x v="186"/>
    <x v="166"/>
    <d v="2014-12-13T00:00:00"/>
    <x v="1"/>
    <s v="KH-16510"/>
    <s v="Keith Herrera"/>
    <s v="Consumer"/>
    <x v="0"/>
    <x v="8"/>
    <x v="1"/>
    <x v="1"/>
    <x v="2"/>
    <x v="11"/>
    <x v="353"/>
    <n v="179.95000000000002"/>
    <n v="5"/>
    <n v="0"/>
    <n v="37.789500000000004"/>
  </r>
  <r>
    <n v="407"/>
    <x v="186"/>
    <x v="166"/>
    <d v="2014-12-13T00:00:00"/>
    <x v="1"/>
    <s v="KH-16510"/>
    <s v="Keith Herrera"/>
    <s v="Consumer"/>
    <x v="0"/>
    <x v="8"/>
    <x v="1"/>
    <x v="1"/>
    <x v="2"/>
    <x v="16"/>
    <x v="356"/>
    <n v="1199.9760000000001"/>
    <n v="3"/>
    <n v="0.2"/>
    <n v="434.99130000000002"/>
  </r>
  <r>
    <n v="408"/>
    <x v="186"/>
    <x v="166"/>
    <d v="2014-12-13T00:00:00"/>
    <x v="1"/>
    <s v="KH-16510"/>
    <s v="Keith Herrera"/>
    <s v="Consumer"/>
    <x v="0"/>
    <x v="8"/>
    <x v="1"/>
    <x v="1"/>
    <x v="1"/>
    <x v="10"/>
    <x v="357"/>
    <n v="27.15"/>
    <n v="5"/>
    <n v="0"/>
    <n v="13.3035"/>
  </r>
  <r>
    <n v="409"/>
    <x v="186"/>
    <x v="166"/>
    <d v="2014-12-13T00:00:00"/>
    <x v="1"/>
    <s v="KH-16510"/>
    <s v="Keith Herrera"/>
    <s v="Consumer"/>
    <x v="0"/>
    <x v="8"/>
    <x v="1"/>
    <x v="1"/>
    <x v="0"/>
    <x v="3"/>
    <x v="358"/>
    <n v="1004.0239999999999"/>
    <n v="7"/>
    <n v="0.2"/>
    <n v="-112.95269999999994"/>
  </r>
  <r>
    <n v="410"/>
    <x v="186"/>
    <x v="166"/>
    <d v="2014-12-13T00:00:00"/>
    <x v="1"/>
    <s v="KH-16510"/>
    <s v="Keith Herrera"/>
    <s v="Consumer"/>
    <x v="0"/>
    <x v="8"/>
    <x v="1"/>
    <x v="1"/>
    <x v="1"/>
    <x v="10"/>
    <x v="359"/>
    <n v="9.68"/>
    <n v="1"/>
    <n v="0"/>
    <n v="4.6463999999999999"/>
  </r>
  <r>
    <n v="411"/>
    <x v="186"/>
    <x v="166"/>
    <d v="2014-12-13T00:00:00"/>
    <x v="1"/>
    <s v="KH-16510"/>
    <s v="Keith Herrera"/>
    <s v="Consumer"/>
    <x v="0"/>
    <x v="8"/>
    <x v="1"/>
    <x v="1"/>
    <x v="1"/>
    <x v="2"/>
    <x v="360"/>
    <n v="28.349999999999998"/>
    <n v="9"/>
    <n v="0"/>
    <n v="13.608000000000001"/>
  </r>
  <r>
    <n v="412"/>
    <x v="186"/>
    <x v="166"/>
    <d v="2014-12-13T00:00:00"/>
    <x v="1"/>
    <s v="KH-16510"/>
    <s v="Keith Herrera"/>
    <s v="Consumer"/>
    <x v="0"/>
    <x v="8"/>
    <x v="1"/>
    <x v="1"/>
    <x v="1"/>
    <x v="10"/>
    <x v="361"/>
    <n v="55.98"/>
    <n v="1"/>
    <n v="0"/>
    <n v="27.430199999999999"/>
  </r>
  <r>
    <n v="413"/>
    <x v="186"/>
    <x v="166"/>
    <d v="2014-12-13T00:00:00"/>
    <x v="1"/>
    <s v="KH-16510"/>
    <s v="Keith Herrera"/>
    <s v="Consumer"/>
    <x v="0"/>
    <x v="8"/>
    <x v="1"/>
    <x v="1"/>
    <x v="0"/>
    <x v="0"/>
    <x v="362"/>
    <n v="1336.829"/>
    <n v="13"/>
    <n v="0.15"/>
    <n v="31.454799999999949"/>
  </r>
  <r>
    <n v="414"/>
    <x v="186"/>
    <x v="166"/>
    <d v="2014-12-13T00:00:00"/>
    <x v="1"/>
    <s v="KH-16510"/>
    <s v="Keith Herrera"/>
    <s v="Consumer"/>
    <x v="0"/>
    <x v="8"/>
    <x v="1"/>
    <x v="1"/>
    <x v="0"/>
    <x v="1"/>
    <x v="363"/>
    <n v="113.56800000000001"/>
    <n v="2"/>
    <n v="0.2"/>
    <n v="-18.454800000000013"/>
  </r>
  <r>
    <n v="415"/>
    <x v="187"/>
    <x v="132"/>
    <d v="2014-11-08T00:00:00"/>
    <x v="1"/>
    <s v="KC-16675"/>
    <s v="Kimberly Carter"/>
    <s v="Corporate"/>
    <x v="0"/>
    <x v="4"/>
    <x v="4"/>
    <x v="1"/>
    <x v="1"/>
    <x v="10"/>
    <x v="364"/>
    <n v="139.86000000000001"/>
    <n v="7"/>
    <n v="0"/>
    <n v="65.734199999999987"/>
  </r>
  <r>
    <n v="416"/>
    <x v="187"/>
    <x v="132"/>
    <d v="2014-11-08T00:00:00"/>
    <x v="1"/>
    <s v="KC-16675"/>
    <s v="Kimberly Carter"/>
    <s v="Corporate"/>
    <x v="0"/>
    <x v="4"/>
    <x v="4"/>
    <x v="1"/>
    <x v="0"/>
    <x v="1"/>
    <x v="265"/>
    <n v="307.13600000000002"/>
    <n v="4"/>
    <n v="0.2"/>
    <n v="26.874400000000023"/>
  </r>
  <r>
    <n v="417"/>
    <x v="188"/>
    <x v="92"/>
    <d v="2014-06-29T00:00:00"/>
    <x v="1"/>
    <s v="CJ-12010"/>
    <s v="Caroline Jumper"/>
    <s v="Consumer"/>
    <x v="0"/>
    <x v="101"/>
    <x v="1"/>
    <x v="1"/>
    <x v="1"/>
    <x v="6"/>
    <x v="365"/>
    <n v="95.92"/>
    <n v="8"/>
    <n v="0"/>
    <n v="25.898399999999995"/>
  </r>
  <r>
    <n v="418"/>
    <x v="189"/>
    <x v="167"/>
    <d v="2013-04-19T00:00:00"/>
    <x v="1"/>
    <s v="PB-19150"/>
    <s v="Philip Brown"/>
    <s v="Consumer"/>
    <x v="0"/>
    <x v="1"/>
    <x v="1"/>
    <x v="1"/>
    <x v="0"/>
    <x v="1"/>
    <x v="366"/>
    <n v="383.8"/>
    <n v="5"/>
    <n v="0.2"/>
    <n v="38.379999999999981"/>
  </r>
  <r>
    <n v="419"/>
    <x v="190"/>
    <x v="44"/>
    <d v="2014-11-11T00:00:00"/>
    <x v="1"/>
    <s v="VB-21745"/>
    <s v="Victoria Brennan"/>
    <s v="Corporate"/>
    <x v="0"/>
    <x v="102"/>
    <x v="0"/>
    <x v="0"/>
    <x v="1"/>
    <x v="10"/>
    <x v="367"/>
    <n v="5.78"/>
    <n v="1"/>
    <n v="0"/>
    <n v="2.8322000000000003"/>
  </r>
  <r>
    <n v="420"/>
    <x v="191"/>
    <x v="168"/>
    <d v="2014-03-10T00:00:00"/>
    <x v="1"/>
    <s v="SP-20860"/>
    <s v="Sung Pak"/>
    <s v="Corporate"/>
    <x v="0"/>
    <x v="1"/>
    <x v="1"/>
    <x v="1"/>
    <x v="1"/>
    <x v="6"/>
    <x v="368"/>
    <n v="9.32"/>
    <n v="4"/>
    <n v="0"/>
    <n v="2.702799999999999"/>
  </r>
  <r>
    <n v="421"/>
    <x v="191"/>
    <x v="168"/>
    <d v="2014-03-10T00:00:00"/>
    <x v="1"/>
    <s v="SP-20860"/>
    <s v="Sung Pak"/>
    <s v="Corporate"/>
    <x v="0"/>
    <x v="1"/>
    <x v="1"/>
    <x v="1"/>
    <x v="1"/>
    <x v="12"/>
    <x v="369"/>
    <n v="15.25"/>
    <n v="1"/>
    <n v="0"/>
    <n v="7.0149999999999988"/>
  </r>
  <r>
    <n v="422"/>
    <x v="192"/>
    <x v="169"/>
    <d v="2011-06-25T00:00:00"/>
    <x v="2"/>
    <s v="JE-15745"/>
    <s v="Joel Eaton"/>
    <s v="Consumer"/>
    <x v="0"/>
    <x v="103"/>
    <x v="22"/>
    <x v="1"/>
    <x v="2"/>
    <x v="11"/>
    <x v="370"/>
    <n v="196.75200000000001"/>
    <n v="6"/>
    <n v="0.2"/>
    <n v="56.566200000000009"/>
  </r>
  <r>
    <n v="423"/>
    <x v="193"/>
    <x v="15"/>
    <d v="2014-10-24T00:00:00"/>
    <x v="1"/>
    <s v="MP-17965"/>
    <s v="Michael Paige"/>
    <s v="Corporate"/>
    <x v="0"/>
    <x v="104"/>
    <x v="31"/>
    <x v="3"/>
    <x v="0"/>
    <x v="5"/>
    <x v="371"/>
    <n v="56.56"/>
    <n v="4"/>
    <n v="0"/>
    <n v="14.705600000000004"/>
  </r>
  <r>
    <n v="424"/>
    <x v="193"/>
    <x v="15"/>
    <d v="2014-10-24T00:00:00"/>
    <x v="1"/>
    <s v="MP-17965"/>
    <s v="Michael Paige"/>
    <s v="Corporate"/>
    <x v="0"/>
    <x v="104"/>
    <x v="31"/>
    <x v="3"/>
    <x v="1"/>
    <x v="4"/>
    <x v="372"/>
    <n v="32.700000000000003"/>
    <n v="3"/>
    <n v="0"/>
    <n v="8.5019999999999989"/>
  </r>
  <r>
    <n v="425"/>
    <x v="194"/>
    <x v="170"/>
    <d v="2014-08-24T00:00:00"/>
    <x v="0"/>
    <s v="NF-18385"/>
    <s v="Natalie Fritzler"/>
    <s v="Consumer"/>
    <x v="0"/>
    <x v="25"/>
    <x v="35"/>
    <x v="0"/>
    <x v="0"/>
    <x v="1"/>
    <x v="373"/>
    <n v="866.4"/>
    <n v="4"/>
    <n v="0"/>
    <n v="225.26400000000001"/>
  </r>
  <r>
    <n v="426"/>
    <x v="195"/>
    <x v="51"/>
    <d v="2014-11-27T00:00:00"/>
    <x v="0"/>
    <s v="JM-15265"/>
    <s v="Janet Molinari"/>
    <s v="Corporate"/>
    <x v="0"/>
    <x v="105"/>
    <x v="12"/>
    <x v="2"/>
    <x v="0"/>
    <x v="5"/>
    <x v="374"/>
    <n v="28.4"/>
    <n v="2"/>
    <n v="0"/>
    <n v="11.076000000000001"/>
  </r>
  <r>
    <n v="427"/>
    <x v="195"/>
    <x v="51"/>
    <d v="2014-11-27T00:00:00"/>
    <x v="0"/>
    <s v="JM-15265"/>
    <s v="Janet Molinari"/>
    <s v="Corporate"/>
    <x v="0"/>
    <x v="105"/>
    <x v="12"/>
    <x v="2"/>
    <x v="1"/>
    <x v="8"/>
    <x v="375"/>
    <n v="287.92"/>
    <n v="8"/>
    <n v="0"/>
    <n v="138.20160000000001"/>
  </r>
  <r>
    <n v="428"/>
    <x v="196"/>
    <x v="171"/>
    <d v="2011-09-13T00:00:00"/>
    <x v="2"/>
    <s v="SD-20485"/>
    <s v="Shirley Daniels"/>
    <s v="Home Office"/>
    <x v="0"/>
    <x v="106"/>
    <x v="15"/>
    <x v="3"/>
    <x v="2"/>
    <x v="15"/>
    <x v="376"/>
    <n v="69.989999999999995"/>
    <n v="1"/>
    <n v="0"/>
    <n v="30.095700000000001"/>
  </r>
  <r>
    <n v="429"/>
    <x v="197"/>
    <x v="172"/>
    <d v="2014-10-09T00:00:00"/>
    <x v="1"/>
    <s v="KH-16630"/>
    <s v="Ken Heidel"/>
    <s v="Corporate"/>
    <x v="0"/>
    <x v="52"/>
    <x v="5"/>
    <x v="2"/>
    <x v="1"/>
    <x v="6"/>
    <x v="377"/>
    <n v="6.6719999999999988"/>
    <n v="6"/>
    <n v="0.2"/>
    <n v="0.50039999999999996"/>
  </r>
  <r>
    <n v="430"/>
    <x v="198"/>
    <x v="173"/>
    <d v="2013-04-22T00:00:00"/>
    <x v="1"/>
    <s v="RB-19795"/>
    <s v="Ross Baird"/>
    <s v="Home Office"/>
    <x v="0"/>
    <x v="107"/>
    <x v="3"/>
    <x v="0"/>
    <x v="1"/>
    <x v="8"/>
    <x v="378"/>
    <n v="189.58800000000005"/>
    <n v="2"/>
    <n v="0.7"/>
    <n v="-145.35079999999999"/>
  </r>
  <r>
    <n v="431"/>
    <x v="198"/>
    <x v="173"/>
    <d v="2013-04-22T00:00:00"/>
    <x v="1"/>
    <s v="RB-19795"/>
    <s v="Ross Baird"/>
    <s v="Home Office"/>
    <x v="0"/>
    <x v="107"/>
    <x v="3"/>
    <x v="0"/>
    <x v="2"/>
    <x v="11"/>
    <x v="170"/>
    <n v="408.74399999999997"/>
    <n v="7"/>
    <n v="0.2"/>
    <n v="76.639499999999984"/>
  </r>
  <r>
    <n v="432"/>
    <x v="198"/>
    <x v="173"/>
    <d v="2013-04-22T00:00:00"/>
    <x v="1"/>
    <s v="RB-19795"/>
    <s v="Ross Baird"/>
    <s v="Home Office"/>
    <x v="0"/>
    <x v="107"/>
    <x v="3"/>
    <x v="0"/>
    <x v="2"/>
    <x v="11"/>
    <x v="170"/>
    <n v="291.95999999999998"/>
    <n v="5"/>
    <n v="0.2"/>
    <n v="54.742499999999978"/>
  </r>
  <r>
    <n v="433"/>
    <x v="198"/>
    <x v="173"/>
    <d v="2013-04-22T00:00:00"/>
    <x v="1"/>
    <s v="RB-19795"/>
    <s v="Ross Baird"/>
    <s v="Home Office"/>
    <x v="0"/>
    <x v="107"/>
    <x v="3"/>
    <x v="0"/>
    <x v="1"/>
    <x v="4"/>
    <x v="379"/>
    <n v="4.7679999999999998"/>
    <n v="2"/>
    <n v="0.2"/>
    <n v="-0.7748000000000006"/>
  </r>
  <r>
    <n v="434"/>
    <x v="199"/>
    <x v="112"/>
    <d v="2013-06-08T00:00:00"/>
    <x v="2"/>
    <s v="DB-13060"/>
    <s v="Dave Brooks"/>
    <s v="Consumer"/>
    <x v="0"/>
    <x v="90"/>
    <x v="31"/>
    <x v="3"/>
    <x v="1"/>
    <x v="4"/>
    <x v="380"/>
    <n v="714.30000000000007"/>
    <n v="5"/>
    <n v="0"/>
    <n v="207.14699999999993"/>
  </r>
  <r>
    <n v="435"/>
    <x v="200"/>
    <x v="174"/>
    <d v="2011-12-25T00:00:00"/>
    <x v="1"/>
    <s v="MK-18160"/>
    <s v="Mike Kennedy"/>
    <s v="Consumer"/>
    <x v="0"/>
    <x v="108"/>
    <x v="2"/>
    <x v="0"/>
    <x v="1"/>
    <x v="8"/>
    <x v="381"/>
    <n v="4.8120000000000003"/>
    <n v="2"/>
    <n v="0.7"/>
    <n v="-3.6891999999999996"/>
  </r>
  <r>
    <n v="436"/>
    <x v="200"/>
    <x v="174"/>
    <d v="2011-12-25T00:00:00"/>
    <x v="1"/>
    <s v="MK-18160"/>
    <s v="Mike Kennedy"/>
    <s v="Consumer"/>
    <x v="0"/>
    <x v="108"/>
    <x v="2"/>
    <x v="0"/>
    <x v="2"/>
    <x v="11"/>
    <x v="382"/>
    <n v="247.8"/>
    <n v="5"/>
    <n v="0.2"/>
    <n v="-18.584999999999994"/>
  </r>
  <r>
    <n v="437"/>
    <x v="201"/>
    <x v="1"/>
    <d v="2013-06-15T00:00:00"/>
    <x v="0"/>
    <s v="PO-19180"/>
    <s v="Philisse Overcash"/>
    <s v="Home Office"/>
    <x v="0"/>
    <x v="22"/>
    <x v="10"/>
    <x v="2"/>
    <x v="2"/>
    <x v="15"/>
    <x v="383"/>
    <n v="1007.979"/>
    <n v="3"/>
    <n v="0.3"/>
    <n v="43.199100000000044"/>
  </r>
  <r>
    <n v="438"/>
    <x v="201"/>
    <x v="1"/>
    <d v="2013-06-15T00:00:00"/>
    <x v="0"/>
    <s v="PO-19180"/>
    <s v="Philisse Overcash"/>
    <s v="Home Office"/>
    <x v="0"/>
    <x v="22"/>
    <x v="10"/>
    <x v="2"/>
    <x v="1"/>
    <x v="10"/>
    <x v="361"/>
    <n v="313.488"/>
    <n v="7"/>
    <n v="0.2"/>
    <n v="113.63939999999998"/>
  </r>
  <r>
    <n v="439"/>
    <x v="202"/>
    <x v="175"/>
    <d v="2014-09-20T00:00:00"/>
    <x v="1"/>
    <s v="BB-11545"/>
    <s v="Brenda Bowman"/>
    <s v="Corporate"/>
    <x v="0"/>
    <x v="12"/>
    <x v="5"/>
    <x v="2"/>
    <x v="1"/>
    <x v="10"/>
    <x v="384"/>
    <n v="31.872000000000003"/>
    <n v="8"/>
    <n v="0.2"/>
    <n v="11.553600000000003"/>
  </r>
  <r>
    <n v="440"/>
    <x v="203"/>
    <x v="176"/>
    <d v="2014-01-24T00:00:00"/>
    <x v="0"/>
    <s v="CV-12805"/>
    <s v="Cynthia Voltz"/>
    <s v="Corporate"/>
    <x v="0"/>
    <x v="20"/>
    <x v="15"/>
    <x v="3"/>
    <x v="0"/>
    <x v="1"/>
    <x v="385"/>
    <n v="207.84600000000003"/>
    <n v="3"/>
    <n v="0.1"/>
    <n v="2.3093999999999895"/>
  </r>
  <r>
    <n v="441"/>
    <x v="204"/>
    <x v="64"/>
    <d v="2013-09-08T00:00:00"/>
    <x v="0"/>
    <s v="PK-19075"/>
    <s v="Pete Kriz"/>
    <s v="Consumer"/>
    <x v="0"/>
    <x v="66"/>
    <x v="12"/>
    <x v="2"/>
    <x v="0"/>
    <x v="5"/>
    <x v="386"/>
    <n v="12.22"/>
    <n v="1"/>
    <n v="0"/>
    <n v="3.6659999999999986"/>
  </r>
  <r>
    <n v="442"/>
    <x v="204"/>
    <x v="64"/>
    <d v="2013-09-08T00:00:00"/>
    <x v="0"/>
    <s v="PK-19075"/>
    <s v="Pete Kriz"/>
    <s v="Consumer"/>
    <x v="0"/>
    <x v="66"/>
    <x v="12"/>
    <x v="2"/>
    <x v="1"/>
    <x v="4"/>
    <x v="387"/>
    <n v="194.94"/>
    <n v="3"/>
    <n v="0"/>
    <n v="23.392800000000008"/>
  </r>
  <r>
    <n v="443"/>
    <x v="204"/>
    <x v="64"/>
    <d v="2013-09-08T00:00:00"/>
    <x v="0"/>
    <s v="PK-19075"/>
    <s v="Pete Kriz"/>
    <s v="Consumer"/>
    <x v="0"/>
    <x v="66"/>
    <x v="12"/>
    <x v="2"/>
    <x v="1"/>
    <x v="4"/>
    <x v="388"/>
    <n v="70.949999999999989"/>
    <n v="3"/>
    <n v="0"/>
    <n v="20.575499999999998"/>
  </r>
  <r>
    <n v="444"/>
    <x v="204"/>
    <x v="64"/>
    <d v="2013-09-08T00:00:00"/>
    <x v="0"/>
    <s v="PK-19075"/>
    <s v="Pete Kriz"/>
    <s v="Consumer"/>
    <x v="0"/>
    <x v="66"/>
    <x v="12"/>
    <x v="2"/>
    <x v="1"/>
    <x v="10"/>
    <x v="389"/>
    <n v="91.36"/>
    <n v="4"/>
    <n v="0"/>
    <n v="42.025599999999997"/>
  </r>
  <r>
    <n v="445"/>
    <x v="204"/>
    <x v="64"/>
    <d v="2013-09-08T00:00:00"/>
    <x v="0"/>
    <s v="PK-19075"/>
    <s v="Pete Kriz"/>
    <s v="Consumer"/>
    <x v="0"/>
    <x v="66"/>
    <x v="12"/>
    <x v="2"/>
    <x v="0"/>
    <x v="1"/>
    <x v="390"/>
    <n v="242.94"/>
    <n v="3"/>
    <n v="0"/>
    <n v="29.152800000000013"/>
  </r>
  <r>
    <n v="446"/>
    <x v="204"/>
    <x v="64"/>
    <d v="2013-09-08T00:00:00"/>
    <x v="0"/>
    <s v="PK-19075"/>
    <s v="Pete Kriz"/>
    <s v="Consumer"/>
    <x v="0"/>
    <x v="66"/>
    <x v="12"/>
    <x v="2"/>
    <x v="1"/>
    <x v="2"/>
    <x v="391"/>
    <n v="22.05"/>
    <n v="7"/>
    <n v="0"/>
    <n v="10.584"/>
  </r>
  <r>
    <n v="447"/>
    <x v="205"/>
    <x v="177"/>
    <d v="2014-03-26T00:00:00"/>
    <x v="0"/>
    <s v="TB-21595"/>
    <s v="Troy Blackwell"/>
    <s v="Consumer"/>
    <x v="0"/>
    <x v="38"/>
    <x v="14"/>
    <x v="2"/>
    <x v="0"/>
    <x v="5"/>
    <x v="392"/>
    <n v="2.91"/>
    <n v="1"/>
    <n v="0"/>
    <n v="1.3676999999999999"/>
  </r>
  <r>
    <n v="448"/>
    <x v="206"/>
    <x v="178"/>
    <d v="2013-04-04T00:00:00"/>
    <x v="0"/>
    <s v="RB-19360"/>
    <s v="Raymond Buch"/>
    <s v="Consumer"/>
    <x v="0"/>
    <x v="109"/>
    <x v="15"/>
    <x v="3"/>
    <x v="1"/>
    <x v="6"/>
    <x v="393"/>
    <n v="59.519999999999996"/>
    <n v="3"/>
    <n v="0"/>
    <n v="15.475200000000001"/>
  </r>
  <r>
    <n v="449"/>
    <x v="206"/>
    <x v="178"/>
    <d v="2013-04-04T00:00:00"/>
    <x v="0"/>
    <s v="RB-19360"/>
    <s v="Raymond Buch"/>
    <s v="Consumer"/>
    <x v="0"/>
    <x v="109"/>
    <x v="15"/>
    <x v="3"/>
    <x v="1"/>
    <x v="4"/>
    <x v="394"/>
    <n v="161.94"/>
    <n v="3"/>
    <n v="0"/>
    <n v="9.716399999999993"/>
  </r>
  <r>
    <n v="450"/>
    <x v="206"/>
    <x v="178"/>
    <d v="2013-04-04T00:00:00"/>
    <x v="0"/>
    <s v="RB-19360"/>
    <s v="Raymond Buch"/>
    <s v="Consumer"/>
    <x v="0"/>
    <x v="109"/>
    <x v="15"/>
    <x v="3"/>
    <x v="1"/>
    <x v="6"/>
    <x v="395"/>
    <n v="263.88"/>
    <n v="6"/>
    <n v="0"/>
    <n v="71.247600000000006"/>
  </r>
  <r>
    <n v="451"/>
    <x v="206"/>
    <x v="178"/>
    <d v="2013-04-04T00:00:00"/>
    <x v="0"/>
    <s v="RB-19360"/>
    <s v="Raymond Buch"/>
    <s v="Consumer"/>
    <x v="0"/>
    <x v="109"/>
    <x v="15"/>
    <x v="3"/>
    <x v="1"/>
    <x v="6"/>
    <x v="396"/>
    <n v="30.48"/>
    <n v="3"/>
    <n v="0"/>
    <n v="7.9248000000000012"/>
  </r>
  <r>
    <n v="452"/>
    <x v="206"/>
    <x v="178"/>
    <d v="2013-04-04T00:00:00"/>
    <x v="0"/>
    <s v="RB-19360"/>
    <s v="Raymond Buch"/>
    <s v="Consumer"/>
    <x v="0"/>
    <x v="109"/>
    <x v="15"/>
    <x v="3"/>
    <x v="1"/>
    <x v="6"/>
    <x v="397"/>
    <n v="9.84"/>
    <n v="3"/>
    <n v="0"/>
    <n v="2.8535999999999988"/>
  </r>
  <r>
    <n v="453"/>
    <x v="206"/>
    <x v="178"/>
    <d v="2013-04-04T00:00:00"/>
    <x v="0"/>
    <s v="RB-19360"/>
    <s v="Raymond Buch"/>
    <s v="Consumer"/>
    <x v="0"/>
    <x v="109"/>
    <x v="15"/>
    <x v="3"/>
    <x v="2"/>
    <x v="7"/>
    <x v="398"/>
    <n v="35.119999999999997"/>
    <n v="4"/>
    <n v="0"/>
    <n v="9.1311999999999998"/>
  </r>
  <r>
    <n v="454"/>
    <x v="207"/>
    <x v="179"/>
    <d v="2014-10-25T00:00:00"/>
    <x v="1"/>
    <s v="EB-13705"/>
    <s v="Ed Braxton"/>
    <s v="Corporate"/>
    <x v="0"/>
    <x v="59"/>
    <x v="24"/>
    <x v="3"/>
    <x v="0"/>
    <x v="3"/>
    <x v="10"/>
    <n v="284.36399999999998"/>
    <n v="2"/>
    <n v="0.4"/>
    <n v="-75.830400000000054"/>
  </r>
  <r>
    <n v="455"/>
    <x v="207"/>
    <x v="179"/>
    <d v="2014-10-25T00:00:00"/>
    <x v="1"/>
    <s v="EB-13705"/>
    <s v="Ed Braxton"/>
    <s v="Corporate"/>
    <x v="0"/>
    <x v="59"/>
    <x v="24"/>
    <x v="3"/>
    <x v="1"/>
    <x v="4"/>
    <x v="399"/>
    <n v="665.40800000000002"/>
    <n v="2"/>
    <n v="0.2"/>
    <n v="66.540799999999962"/>
  </r>
  <r>
    <n v="456"/>
    <x v="208"/>
    <x v="180"/>
    <d v="2013-12-18T00:00:00"/>
    <x v="1"/>
    <s v="KH-16630"/>
    <s v="Ken Heidel"/>
    <s v="Corporate"/>
    <x v="0"/>
    <x v="110"/>
    <x v="26"/>
    <x v="2"/>
    <x v="2"/>
    <x v="11"/>
    <x v="400"/>
    <n v="63.88"/>
    <n v="4"/>
    <n v="0"/>
    <n v="24.913200000000003"/>
  </r>
  <r>
    <n v="457"/>
    <x v="209"/>
    <x v="181"/>
    <d v="2011-02-19T00:00:00"/>
    <x v="1"/>
    <s v="SC-20095"/>
    <s v="Sanjit Chand"/>
    <s v="Consumer"/>
    <x v="0"/>
    <x v="3"/>
    <x v="1"/>
    <x v="1"/>
    <x v="0"/>
    <x v="1"/>
    <x v="401"/>
    <n v="129.56800000000001"/>
    <n v="2"/>
    <n v="0.2"/>
    <n v="-24.294000000000018"/>
  </r>
  <r>
    <n v="458"/>
    <x v="210"/>
    <x v="182"/>
    <d v="2013-10-02T00:00:00"/>
    <x v="1"/>
    <s v="NF-18385"/>
    <s v="Natalie Fritzler"/>
    <s v="Consumer"/>
    <x v="0"/>
    <x v="27"/>
    <x v="10"/>
    <x v="2"/>
    <x v="0"/>
    <x v="1"/>
    <x v="402"/>
    <n v="747.55799999999999"/>
    <n v="3"/>
    <n v="0.3"/>
    <n v="-96.11460000000011"/>
  </r>
  <r>
    <n v="459"/>
    <x v="210"/>
    <x v="182"/>
    <d v="2013-10-02T00:00:00"/>
    <x v="1"/>
    <s v="NF-18385"/>
    <s v="Natalie Fritzler"/>
    <s v="Consumer"/>
    <x v="0"/>
    <x v="27"/>
    <x v="10"/>
    <x v="2"/>
    <x v="1"/>
    <x v="12"/>
    <x v="33"/>
    <n v="8.9280000000000008"/>
    <n v="2"/>
    <n v="0.2"/>
    <n v="3.3479999999999999"/>
  </r>
  <r>
    <n v="460"/>
    <x v="211"/>
    <x v="83"/>
    <d v="2012-12-22T00:00:00"/>
    <x v="1"/>
    <s v="JH-15985"/>
    <s v="Joseph Holt"/>
    <s v="Consumer"/>
    <x v="0"/>
    <x v="4"/>
    <x v="4"/>
    <x v="1"/>
    <x v="1"/>
    <x v="9"/>
    <x v="403"/>
    <n v="103.92"/>
    <n v="4"/>
    <n v="0"/>
    <n v="36.372"/>
  </r>
  <r>
    <n v="461"/>
    <x v="211"/>
    <x v="83"/>
    <d v="2012-12-22T00:00:00"/>
    <x v="1"/>
    <s v="JH-15985"/>
    <s v="Joseph Holt"/>
    <s v="Consumer"/>
    <x v="0"/>
    <x v="4"/>
    <x v="4"/>
    <x v="1"/>
    <x v="2"/>
    <x v="11"/>
    <x v="404"/>
    <n v="899.91"/>
    <n v="9"/>
    <n v="0"/>
    <n v="377.96220000000005"/>
  </r>
  <r>
    <n v="462"/>
    <x v="211"/>
    <x v="83"/>
    <d v="2012-12-22T00:00:00"/>
    <x v="1"/>
    <s v="JH-15985"/>
    <s v="Joseph Holt"/>
    <s v="Consumer"/>
    <x v="0"/>
    <x v="4"/>
    <x v="4"/>
    <x v="1"/>
    <x v="1"/>
    <x v="8"/>
    <x v="405"/>
    <n v="51.311999999999998"/>
    <n v="3"/>
    <n v="0.2"/>
    <n v="18.600599999999996"/>
  </r>
  <r>
    <n v="463"/>
    <x v="212"/>
    <x v="183"/>
    <d v="2013-04-30T00:00:00"/>
    <x v="1"/>
    <s v="TN-21040"/>
    <s v="Tanja Norvell"/>
    <s v="Home Office"/>
    <x v="0"/>
    <x v="42"/>
    <x v="16"/>
    <x v="1"/>
    <x v="0"/>
    <x v="5"/>
    <x v="322"/>
    <n v="23.56"/>
    <n v="5"/>
    <n v="0.2"/>
    <n v="7.0680000000000005"/>
  </r>
  <r>
    <n v="464"/>
    <x v="212"/>
    <x v="183"/>
    <d v="2013-04-30T00:00:00"/>
    <x v="1"/>
    <s v="TN-21040"/>
    <s v="Tanja Norvell"/>
    <s v="Home Office"/>
    <x v="0"/>
    <x v="42"/>
    <x v="16"/>
    <x v="1"/>
    <x v="0"/>
    <x v="3"/>
    <x v="406"/>
    <n v="1272.6299999999999"/>
    <n v="6"/>
    <n v="0.5"/>
    <n v="-814.4831999999999"/>
  </r>
  <r>
    <n v="465"/>
    <x v="212"/>
    <x v="183"/>
    <d v="2013-04-30T00:00:00"/>
    <x v="1"/>
    <s v="TN-21040"/>
    <s v="Tanja Norvell"/>
    <s v="Home Office"/>
    <x v="0"/>
    <x v="42"/>
    <x v="16"/>
    <x v="1"/>
    <x v="1"/>
    <x v="8"/>
    <x v="407"/>
    <n v="28.484999999999999"/>
    <n v="5"/>
    <n v="0.7"/>
    <n v="-20.888999999999989"/>
  </r>
  <r>
    <n v="466"/>
    <x v="212"/>
    <x v="183"/>
    <d v="2013-04-30T00:00:00"/>
    <x v="1"/>
    <s v="TN-21040"/>
    <s v="Tanja Norvell"/>
    <s v="Home Office"/>
    <x v="0"/>
    <x v="42"/>
    <x v="16"/>
    <x v="1"/>
    <x v="1"/>
    <x v="14"/>
    <x v="408"/>
    <n v="185.376"/>
    <n v="2"/>
    <n v="0.2"/>
    <n v="-34.758000000000017"/>
  </r>
  <r>
    <n v="467"/>
    <x v="212"/>
    <x v="183"/>
    <d v="2013-04-30T00:00:00"/>
    <x v="1"/>
    <s v="TN-21040"/>
    <s v="Tanja Norvell"/>
    <s v="Home Office"/>
    <x v="0"/>
    <x v="42"/>
    <x v="16"/>
    <x v="1"/>
    <x v="1"/>
    <x v="9"/>
    <x v="409"/>
    <n v="78.272000000000006"/>
    <n v="2"/>
    <n v="0.2"/>
    <n v="5.8704000000000001"/>
  </r>
  <r>
    <n v="468"/>
    <x v="213"/>
    <x v="184"/>
    <d v="2012-01-24T00:00:00"/>
    <x v="1"/>
    <s v="JS-15940"/>
    <s v="Joni Sundaresam"/>
    <s v="Home Office"/>
    <x v="0"/>
    <x v="111"/>
    <x v="10"/>
    <x v="2"/>
    <x v="0"/>
    <x v="5"/>
    <x v="266"/>
    <n v="254.74400000000003"/>
    <n v="7"/>
    <n v="0.6"/>
    <n v="-312.06139999999994"/>
  </r>
  <r>
    <n v="469"/>
    <x v="214"/>
    <x v="185"/>
    <d v="2014-04-05T00:00:00"/>
    <x v="1"/>
    <s v="DS-13180"/>
    <s v="David Smith"/>
    <s v="Corporate"/>
    <x v="0"/>
    <x v="112"/>
    <x v="5"/>
    <x v="2"/>
    <x v="0"/>
    <x v="0"/>
    <x v="410"/>
    <n v="205.33279999999996"/>
    <n v="2"/>
    <n v="0.32"/>
    <n v="-36.235200000000006"/>
  </r>
  <r>
    <n v="470"/>
    <x v="215"/>
    <x v="186"/>
    <d v="2013-12-21T00:00:00"/>
    <x v="0"/>
    <s v="CC-12670"/>
    <s v="Craig Carreira"/>
    <s v="Consumer"/>
    <x v="0"/>
    <x v="22"/>
    <x v="10"/>
    <x v="2"/>
    <x v="1"/>
    <x v="8"/>
    <x v="411"/>
    <n v="4.7879999999999985"/>
    <n v="3"/>
    <n v="0.8"/>
    <n v="-7.9001999999999999"/>
  </r>
  <r>
    <n v="471"/>
    <x v="216"/>
    <x v="139"/>
    <d v="2012-12-24T00:00:00"/>
    <x v="1"/>
    <s v="MH-17785"/>
    <s v="Maya Herman"/>
    <s v="Corporate"/>
    <x v="0"/>
    <x v="113"/>
    <x v="15"/>
    <x v="3"/>
    <x v="1"/>
    <x v="10"/>
    <x v="412"/>
    <n v="55.48"/>
    <n v="1"/>
    <n v="0"/>
    <n v="26.630399999999998"/>
  </r>
  <r>
    <n v="472"/>
    <x v="217"/>
    <x v="187"/>
    <d v="2011-11-11T00:00:00"/>
    <x v="0"/>
    <s v="JP-15520"/>
    <s v="Jeremy Pistek"/>
    <s v="Consumer"/>
    <x v="0"/>
    <x v="8"/>
    <x v="1"/>
    <x v="1"/>
    <x v="1"/>
    <x v="4"/>
    <x v="413"/>
    <n v="340.92"/>
    <n v="3"/>
    <n v="0"/>
    <n v="3.4091999999999842"/>
  </r>
  <r>
    <n v="473"/>
    <x v="217"/>
    <x v="187"/>
    <d v="2011-11-11T00:00:00"/>
    <x v="0"/>
    <s v="JP-15520"/>
    <s v="Jeremy Pistek"/>
    <s v="Consumer"/>
    <x v="0"/>
    <x v="8"/>
    <x v="1"/>
    <x v="1"/>
    <x v="0"/>
    <x v="0"/>
    <x v="414"/>
    <n v="222.66599999999997"/>
    <n v="2"/>
    <n v="0.15"/>
    <n v="10.478399999999979"/>
  </r>
  <r>
    <n v="474"/>
    <x v="217"/>
    <x v="187"/>
    <d v="2011-11-11T00:00:00"/>
    <x v="0"/>
    <s v="JP-15520"/>
    <s v="Jeremy Pistek"/>
    <s v="Consumer"/>
    <x v="0"/>
    <x v="8"/>
    <x v="1"/>
    <x v="1"/>
    <x v="2"/>
    <x v="7"/>
    <x v="415"/>
    <n v="703.96800000000007"/>
    <n v="4"/>
    <n v="0.2"/>
    <n v="87.995999999999924"/>
  </r>
  <r>
    <n v="475"/>
    <x v="217"/>
    <x v="187"/>
    <d v="2011-11-11T00:00:00"/>
    <x v="0"/>
    <s v="JP-15520"/>
    <s v="Jeremy Pistek"/>
    <s v="Consumer"/>
    <x v="0"/>
    <x v="8"/>
    <x v="1"/>
    <x v="1"/>
    <x v="1"/>
    <x v="4"/>
    <x v="416"/>
    <n v="92.52"/>
    <n v="6"/>
    <n v="0"/>
    <n v="24.980400000000007"/>
  </r>
  <r>
    <n v="476"/>
    <x v="217"/>
    <x v="187"/>
    <d v="2011-11-11T00:00:00"/>
    <x v="0"/>
    <s v="JP-15520"/>
    <s v="Jeremy Pistek"/>
    <s v="Consumer"/>
    <x v="0"/>
    <x v="8"/>
    <x v="1"/>
    <x v="1"/>
    <x v="1"/>
    <x v="10"/>
    <x v="417"/>
    <n v="62.649999999999991"/>
    <n v="7"/>
    <n v="0"/>
    <n v="28.818999999999996"/>
  </r>
  <r>
    <n v="477"/>
    <x v="217"/>
    <x v="187"/>
    <d v="2011-11-11T00:00:00"/>
    <x v="0"/>
    <s v="JP-15520"/>
    <s v="Jeremy Pistek"/>
    <s v="Consumer"/>
    <x v="0"/>
    <x v="8"/>
    <x v="1"/>
    <x v="1"/>
    <x v="1"/>
    <x v="10"/>
    <x v="418"/>
    <n v="94.85"/>
    <n v="5"/>
    <n v="0"/>
    <n v="45.527999999999992"/>
  </r>
  <r>
    <n v="478"/>
    <x v="218"/>
    <x v="188"/>
    <d v="2013-07-20T00:00:00"/>
    <x v="1"/>
    <s v="KH-16690"/>
    <s v="Kristen Hastings"/>
    <s v="Corporate"/>
    <x v="0"/>
    <x v="1"/>
    <x v="1"/>
    <x v="1"/>
    <x v="2"/>
    <x v="7"/>
    <x v="419"/>
    <n v="95.76"/>
    <n v="6"/>
    <n v="0.2"/>
    <n v="7.1819999999999951"/>
  </r>
  <r>
    <n v="479"/>
    <x v="219"/>
    <x v="189"/>
    <d v="2013-11-03T00:00:00"/>
    <x v="1"/>
    <s v="JE-15475"/>
    <s v="Jeremy Ellison"/>
    <s v="Consumer"/>
    <x v="0"/>
    <x v="21"/>
    <x v="15"/>
    <x v="3"/>
    <x v="0"/>
    <x v="5"/>
    <x v="275"/>
    <n v="40.200000000000003"/>
    <n v="3"/>
    <n v="0"/>
    <n v="19.295999999999999"/>
  </r>
  <r>
    <n v="480"/>
    <x v="220"/>
    <x v="190"/>
    <d v="2013-07-03T00:00:00"/>
    <x v="1"/>
    <s v="JG-15805"/>
    <s v="John Grady"/>
    <s v="Corporate"/>
    <x v="0"/>
    <x v="20"/>
    <x v="15"/>
    <x v="3"/>
    <x v="1"/>
    <x v="6"/>
    <x v="420"/>
    <n v="14.7"/>
    <n v="5"/>
    <n v="0"/>
    <n v="6.6150000000000002"/>
  </r>
  <r>
    <n v="481"/>
    <x v="220"/>
    <x v="190"/>
    <d v="2013-07-03T00:00:00"/>
    <x v="1"/>
    <s v="JG-15805"/>
    <s v="John Grady"/>
    <s v="Corporate"/>
    <x v="0"/>
    <x v="20"/>
    <x v="15"/>
    <x v="3"/>
    <x v="1"/>
    <x v="4"/>
    <x v="421"/>
    <n v="704.25"/>
    <n v="5"/>
    <n v="0"/>
    <n v="84.51"/>
  </r>
  <r>
    <n v="482"/>
    <x v="221"/>
    <x v="191"/>
    <d v="2011-10-10T00:00:00"/>
    <x v="1"/>
    <s v="XP-21865"/>
    <s v="Xylona Preis"/>
    <s v="Consumer"/>
    <x v="0"/>
    <x v="70"/>
    <x v="1"/>
    <x v="1"/>
    <x v="2"/>
    <x v="11"/>
    <x v="422"/>
    <n v="9.09"/>
    <n v="3"/>
    <n v="0"/>
    <n v="1.9088999999999996"/>
  </r>
  <r>
    <n v="483"/>
    <x v="222"/>
    <x v="192"/>
    <d v="2011-07-27T00:00:00"/>
    <x v="1"/>
    <s v="EM-14065"/>
    <s v="Erin Mull"/>
    <s v="Consumer"/>
    <x v="0"/>
    <x v="20"/>
    <x v="15"/>
    <x v="3"/>
    <x v="1"/>
    <x v="6"/>
    <x v="79"/>
    <n v="5.96"/>
    <n v="2"/>
    <n v="0"/>
    <n v="1.6688000000000001"/>
  </r>
  <r>
    <n v="484"/>
    <x v="222"/>
    <x v="192"/>
    <d v="2011-07-27T00:00:00"/>
    <x v="1"/>
    <s v="EM-14065"/>
    <s v="Erin Mull"/>
    <s v="Consumer"/>
    <x v="0"/>
    <x v="20"/>
    <x v="15"/>
    <x v="3"/>
    <x v="2"/>
    <x v="11"/>
    <x v="423"/>
    <n v="159.97999999999999"/>
    <n v="2"/>
    <n v="0"/>
    <n v="57.592799999999997"/>
  </r>
  <r>
    <n v="485"/>
    <x v="223"/>
    <x v="193"/>
    <d v="2014-06-14T00:00:00"/>
    <x v="2"/>
    <s v="MT-18070"/>
    <s v="Michelle Tran"/>
    <s v="Home Office"/>
    <x v="0"/>
    <x v="1"/>
    <x v="1"/>
    <x v="1"/>
    <x v="1"/>
    <x v="2"/>
    <x v="424"/>
    <n v="29.6"/>
    <n v="2"/>
    <n v="0"/>
    <n v="14.8"/>
  </r>
  <r>
    <n v="486"/>
    <x v="223"/>
    <x v="193"/>
    <d v="2014-06-14T00:00:00"/>
    <x v="2"/>
    <s v="MT-18070"/>
    <s v="Michelle Tran"/>
    <s v="Home Office"/>
    <x v="0"/>
    <x v="1"/>
    <x v="1"/>
    <x v="1"/>
    <x v="0"/>
    <x v="0"/>
    <x v="425"/>
    <n v="514.16499999999996"/>
    <n v="5"/>
    <n v="0.15"/>
    <n v="-30.24499999999999"/>
  </r>
  <r>
    <n v="487"/>
    <x v="223"/>
    <x v="193"/>
    <d v="2014-06-14T00:00:00"/>
    <x v="2"/>
    <s v="MT-18070"/>
    <s v="Michelle Tran"/>
    <s v="Home Office"/>
    <x v="0"/>
    <x v="1"/>
    <x v="1"/>
    <x v="1"/>
    <x v="2"/>
    <x v="7"/>
    <x v="426"/>
    <n v="279.95999999999998"/>
    <n v="5"/>
    <n v="0.2"/>
    <n v="17.497500000000016"/>
  </r>
  <r>
    <n v="488"/>
    <x v="224"/>
    <x v="194"/>
    <d v="2011-10-31T00:00:00"/>
    <x v="2"/>
    <s v="SA-20830"/>
    <s v="Sue Ann Reed"/>
    <s v="Consumer"/>
    <x v="0"/>
    <x v="22"/>
    <x v="10"/>
    <x v="2"/>
    <x v="2"/>
    <x v="7"/>
    <x v="427"/>
    <n v="2735.9520000000002"/>
    <n v="6"/>
    <n v="0.2"/>
    <n v="341.99399999999969"/>
  </r>
  <r>
    <n v="489"/>
    <x v="225"/>
    <x v="3"/>
    <d v="2011-06-13T00:00:00"/>
    <x v="0"/>
    <s v="CW-11905"/>
    <s v="Carl Weiss"/>
    <s v="Home Office"/>
    <x v="0"/>
    <x v="114"/>
    <x v="5"/>
    <x v="2"/>
    <x v="2"/>
    <x v="7"/>
    <x v="428"/>
    <n v="7.9920000000000009"/>
    <n v="1"/>
    <n v="0.2"/>
    <n v="0.59940000000000015"/>
  </r>
  <r>
    <n v="490"/>
    <x v="225"/>
    <x v="3"/>
    <d v="2011-06-13T00:00:00"/>
    <x v="0"/>
    <s v="CW-11905"/>
    <s v="Carl Weiss"/>
    <s v="Home Office"/>
    <x v="0"/>
    <x v="114"/>
    <x v="5"/>
    <x v="2"/>
    <x v="2"/>
    <x v="11"/>
    <x v="429"/>
    <n v="63.984000000000009"/>
    <n v="2"/>
    <n v="0.2"/>
    <n v="10.397399999999998"/>
  </r>
  <r>
    <n v="491"/>
    <x v="225"/>
    <x v="3"/>
    <d v="2011-06-13T00:00:00"/>
    <x v="0"/>
    <s v="CW-11905"/>
    <s v="Carl Weiss"/>
    <s v="Home Office"/>
    <x v="0"/>
    <x v="114"/>
    <x v="5"/>
    <x v="2"/>
    <x v="1"/>
    <x v="6"/>
    <x v="395"/>
    <n v="70.367999999999995"/>
    <n v="2"/>
    <n v="0.2"/>
    <n v="6.1572000000000031"/>
  </r>
  <r>
    <n v="492"/>
    <x v="226"/>
    <x v="80"/>
    <d v="2011-09-19T00:00:00"/>
    <x v="1"/>
    <s v="AJ-10960"/>
    <s v="Astrea Jones"/>
    <s v="Consumer"/>
    <x v="0"/>
    <x v="30"/>
    <x v="15"/>
    <x v="3"/>
    <x v="1"/>
    <x v="4"/>
    <x v="430"/>
    <n v="449.15"/>
    <n v="5"/>
    <n v="0"/>
    <n v="8.9829999999999899"/>
  </r>
  <r>
    <n v="493"/>
    <x v="226"/>
    <x v="80"/>
    <d v="2011-09-19T00:00:00"/>
    <x v="1"/>
    <s v="AJ-10960"/>
    <s v="Astrea Jones"/>
    <s v="Consumer"/>
    <x v="0"/>
    <x v="30"/>
    <x v="15"/>
    <x v="3"/>
    <x v="1"/>
    <x v="12"/>
    <x v="431"/>
    <n v="11.07"/>
    <n v="3"/>
    <n v="0"/>
    <n v="5.0921999999999992"/>
  </r>
  <r>
    <n v="494"/>
    <x v="227"/>
    <x v="195"/>
    <d v="2013-05-15T00:00:00"/>
    <x v="1"/>
    <s v="SS-20590"/>
    <s v="Sonia Sunley"/>
    <s v="Consumer"/>
    <x v="0"/>
    <x v="4"/>
    <x v="4"/>
    <x v="1"/>
    <x v="2"/>
    <x v="11"/>
    <x v="432"/>
    <n v="93.98"/>
    <n v="2"/>
    <n v="0"/>
    <n v="13.157200000000003"/>
  </r>
  <r>
    <n v="495"/>
    <x v="228"/>
    <x v="196"/>
    <d v="2013-03-22T00:00:00"/>
    <x v="0"/>
    <s v="RO-19780"/>
    <s v="Rose O'Brian"/>
    <s v="Consumer"/>
    <x v="0"/>
    <x v="26"/>
    <x v="18"/>
    <x v="0"/>
    <x v="0"/>
    <x v="3"/>
    <x v="433"/>
    <n v="189.88200000000001"/>
    <n v="3"/>
    <n v="0.4"/>
    <n v="-94.941000000000017"/>
  </r>
  <r>
    <n v="496"/>
    <x v="229"/>
    <x v="17"/>
    <d v="2012-12-31T00:00:00"/>
    <x v="1"/>
    <s v="MD-17350"/>
    <s v="Maribeth Dona"/>
    <s v="Consumer"/>
    <x v="0"/>
    <x v="115"/>
    <x v="36"/>
    <x v="0"/>
    <x v="1"/>
    <x v="12"/>
    <x v="434"/>
    <n v="105.42"/>
    <n v="2"/>
    <n v="0"/>
    <n v="51.655799999999999"/>
  </r>
  <r>
    <n v="497"/>
    <x v="230"/>
    <x v="197"/>
    <d v="2013-08-01T00:00:00"/>
    <x v="1"/>
    <s v="SC-20095"/>
    <s v="Sanjit Chand"/>
    <s v="Consumer"/>
    <x v="0"/>
    <x v="116"/>
    <x v="1"/>
    <x v="1"/>
    <x v="1"/>
    <x v="8"/>
    <x v="435"/>
    <n v="119.61600000000001"/>
    <n v="8"/>
    <n v="0.2"/>
    <n v="40.370399999999997"/>
  </r>
  <r>
    <n v="498"/>
    <x v="230"/>
    <x v="197"/>
    <d v="2013-08-01T00:00:00"/>
    <x v="1"/>
    <s v="SC-20095"/>
    <s v="Sanjit Chand"/>
    <s v="Consumer"/>
    <x v="0"/>
    <x v="116"/>
    <x v="1"/>
    <x v="1"/>
    <x v="0"/>
    <x v="5"/>
    <x v="436"/>
    <n v="255.76"/>
    <n v="4"/>
    <n v="0"/>
    <n v="81.843199999999996"/>
  </r>
  <r>
    <n v="499"/>
    <x v="230"/>
    <x v="197"/>
    <d v="2013-08-01T00:00:00"/>
    <x v="1"/>
    <s v="SC-20095"/>
    <s v="Sanjit Chand"/>
    <s v="Consumer"/>
    <x v="0"/>
    <x v="116"/>
    <x v="1"/>
    <x v="1"/>
    <x v="0"/>
    <x v="1"/>
    <x v="288"/>
    <n v="241.56799999999998"/>
    <n v="2"/>
    <n v="0.2"/>
    <n v="18.11760000000001"/>
  </r>
  <r>
    <n v="500"/>
    <x v="230"/>
    <x v="197"/>
    <d v="2013-08-01T00:00:00"/>
    <x v="1"/>
    <s v="SC-20095"/>
    <s v="Sanjit Chand"/>
    <s v="Consumer"/>
    <x v="0"/>
    <x v="116"/>
    <x v="1"/>
    <x v="1"/>
    <x v="0"/>
    <x v="5"/>
    <x v="437"/>
    <n v="69.3"/>
    <n v="9"/>
    <n v="0"/>
    <n v="22.868999999999996"/>
  </r>
  <r>
    <n v="501"/>
    <x v="231"/>
    <x v="198"/>
    <d v="2013-06-05T00:00:00"/>
    <x v="1"/>
    <s v="MY-17380"/>
    <s v="Maribeth Yedwab"/>
    <s v="Corporate"/>
    <x v="0"/>
    <x v="117"/>
    <x v="22"/>
    <x v="1"/>
    <x v="1"/>
    <x v="8"/>
    <x v="438"/>
    <n v="22.620000000000005"/>
    <n v="2"/>
    <n v="0.7"/>
    <n v="-15.079999999999998"/>
  </r>
  <r>
    <n v="502"/>
    <x v="231"/>
    <x v="198"/>
    <d v="2013-06-05T00:00:00"/>
    <x v="1"/>
    <s v="MY-17380"/>
    <s v="Maribeth Yedwab"/>
    <s v="Corporate"/>
    <x v="0"/>
    <x v="117"/>
    <x v="22"/>
    <x v="1"/>
    <x v="1"/>
    <x v="8"/>
    <x v="439"/>
    <n v="14.952000000000004"/>
    <n v="2"/>
    <n v="0.7"/>
    <n v="-11.961599999999997"/>
  </r>
  <r>
    <n v="503"/>
    <x v="231"/>
    <x v="198"/>
    <d v="2013-06-05T00:00:00"/>
    <x v="1"/>
    <s v="MY-17380"/>
    <s v="Maribeth Yedwab"/>
    <s v="Corporate"/>
    <x v="0"/>
    <x v="117"/>
    <x v="22"/>
    <x v="1"/>
    <x v="0"/>
    <x v="1"/>
    <x v="440"/>
    <n v="801.5680000000001"/>
    <n v="2"/>
    <n v="0.2"/>
    <n v="50.097999999999985"/>
  </r>
  <r>
    <n v="504"/>
    <x v="231"/>
    <x v="198"/>
    <d v="2013-06-05T00:00:00"/>
    <x v="1"/>
    <s v="MY-17380"/>
    <s v="Maribeth Yedwab"/>
    <s v="Corporate"/>
    <x v="0"/>
    <x v="117"/>
    <x v="22"/>
    <x v="1"/>
    <x v="1"/>
    <x v="8"/>
    <x v="441"/>
    <n v="2.3760000000000003"/>
    <n v="3"/>
    <n v="0.7"/>
    <n v="-1.9007999999999998"/>
  </r>
  <r>
    <n v="505"/>
    <x v="231"/>
    <x v="198"/>
    <d v="2013-06-05T00:00:00"/>
    <x v="1"/>
    <s v="MY-17380"/>
    <s v="Maribeth Yedwab"/>
    <s v="Corporate"/>
    <x v="0"/>
    <x v="117"/>
    <x v="22"/>
    <x v="1"/>
    <x v="1"/>
    <x v="10"/>
    <x v="442"/>
    <n v="32.792000000000002"/>
    <n v="1"/>
    <n v="0.2"/>
    <n v="11.8871"/>
  </r>
  <r>
    <n v="506"/>
    <x v="232"/>
    <x v="105"/>
    <d v="2014-11-16T00:00:00"/>
    <x v="0"/>
    <s v="EB-13705"/>
    <s v="Ed Braxton"/>
    <s v="Corporate"/>
    <x v="0"/>
    <x v="20"/>
    <x v="15"/>
    <x v="3"/>
    <x v="1"/>
    <x v="8"/>
    <x v="122"/>
    <n v="15.920000000000002"/>
    <n v="5"/>
    <n v="0.2"/>
    <n v="5.3729999999999993"/>
  </r>
  <r>
    <n v="507"/>
    <x v="233"/>
    <x v="199"/>
    <d v="2012-03-22T00:00:00"/>
    <x v="1"/>
    <s v="CM-12385"/>
    <s v="Christopher Martinez"/>
    <s v="Consumer"/>
    <x v="0"/>
    <x v="118"/>
    <x v="32"/>
    <x v="0"/>
    <x v="1"/>
    <x v="6"/>
    <x v="443"/>
    <n v="2.74"/>
    <n v="1"/>
    <n v="0"/>
    <n v="0.73980000000000024"/>
  </r>
  <r>
    <n v="508"/>
    <x v="233"/>
    <x v="199"/>
    <d v="2012-03-22T00:00:00"/>
    <x v="1"/>
    <s v="CM-12385"/>
    <s v="Christopher Martinez"/>
    <s v="Consumer"/>
    <x v="0"/>
    <x v="118"/>
    <x v="32"/>
    <x v="0"/>
    <x v="1"/>
    <x v="6"/>
    <x v="444"/>
    <n v="8.34"/>
    <n v="3"/>
    <n v="0"/>
    <n v="2.1683999999999997"/>
  </r>
  <r>
    <n v="509"/>
    <x v="233"/>
    <x v="199"/>
    <d v="2012-03-22T00:00:00"/>
    <x v="1"/>
    <s v="CM-12385"/>
    <s v="Christopher Martinez"/>
    <s v="Consumer"/>
    <x v="0"/>
    <x v="118"/>
    <x v="32"/>
    <x v="0"/>
    <x v="1"/>
    <x v="4"/>
    <x v="445"/>
    <n v="46.74"/>
    <n v="3"/>
    <n v="0"/>
    <n v="11.684999999999999"/>
  </r>
  <r>
    <n v="510"/>
    <x v="233"/>
    <x v="199"/>
    <d v="2012-03-22T00:00:00"/>
    <x v="1"/>
    <s v="CM-12385"/>
    <s v="Christopher Martinez"/>
    <s v="Consumer"/>
    <x v="0"/>
    <x v="118"/>
    <x v="32"/>
    <x v="0"/>
    <x v="1"/>
    <x v="8"/>
    <x v="446"/>
    <n v="6354.95"/>
    <n v="5"/>
    <n v="0"/>
    <n v="3177.4749999999999"/>
  </r>
  <r>
    <n v="511"/>
    <x v="234"/>
    <x v="200"/>
    <d v="2014-11-28T00:00:00"/>
    <x v="2"/>
    <s v="LS-17245"/>
    <s v="Lynn Smith"/>
    <s v="Consumer"/>
    <x v="0"/>
    <x v="119"/>
    <x v="25"/>
    <x v="2"/>
    <x v="0"/>
    <x v="5"/>
    <x v="447"/>
    <n v="126.30000000000001"/>
    <n v="3"/>
    <n v="0"/>
    <n v="40.415999999999997"/>
  </r>
  <r>
    <n v="512"/>
    <x v="234"/>
    <x v="200"/>
    <d v="2014-11-28T00:00:00"/>
    <x v="2"/>
    <s v="LS-17245"/>
    <s v="Lynn Smith"/>
    <s v="Consumer"/>
    <x v="0"/>
    <x v="119"/>
    <x v="25"/>
    <x v="2"/>
    <x v="2"/>
    <x v="11"/>
    <x v="448"/>
    <n v="38.04"/>
    <n v="2"/>
    <n v="0"/>
    <n v="12.172799999999999"/>
  </r>
  <r>
    <n v="513"/>
    <x v="235"/>
    <x v="201"/>
    <d v="2013-10-24T00:00:00"/>
    <x v="2"/>
    <s v="LF-17185"/>
    <s v="Luke Foster"/>
    <s v="Consumer"/>
    <x v="0"/>
    <x v="46"/>
    <x v="24"/>
    <x v="3"/>
    <x v="1"/>
    <x v="6"/>
    <x v="79"/>
    <n v="7.1519999999999992"/>
    <n v="3"/>
    <n v="0.2"/>
    <n v="0.71520000000000028"/>
  </r>
  <r>
    <n v="514"/>
    <x v="236"/>
    <x v="202"/>
    <d v="2014-12-26T00:00:00"/>
    <x v="1"/>
    <s v="BN-11515"/>
    <s v="Bradley Nguyen"/>
    <s v="Consumer"/>
    <x v="0"/>
    <x v="1"/>
    <x v="1"/>
    <x v="1"/>
    <x v="1"/>
    <x v="6"/>
    <x v="449"/>
    <n v="6.63"/>
    <n v="3"/>
    <n v="0"/>
    <n v="1.7901"/>
  </r>
  <r>
    <n v="515"/>
    <x v="236"/>
    <x v="202"/>
    <d v="2014-12-26T00:00:00"/>
    <x v="1"/>
    <s v="BN-11515"/>
    <s v="Bradley Nguyen"/>
    <s v="Consumer"/>
    <x v="0"/>
    <x v="1"/>
    <x v="1"/>
    <x v="1"/>
    <x v="1"/>
    <x v="6"/>
    <x v="450"/>
    <n v="5.88"/>
    <n v="2"/>
    <n v="0"/>
    <n v="1.7051999999999996"/>
  </r>
  <r>
    <n v="516"/>
    <x v="237"/>
    <x v="203"/>
    <d v="2014-01-28T00:00:00"/>
    <x v="1"/>
    <s v="AD-10180"/>
    <s v="Alan Dominguez"/>
    <s v="Home Office"/>
    <x v="0"/>
    <x v="120"/>
    <x v="37"/>
    <x v="1"/>
    <x v="2"/>
    <x v="16"/>
    <x v="451"/>
    <n v="2999.95"/>
    <n v="5"/>
    <n v="0"/>
    <n v="1379.9769999999999"/>
  </r>
  <r>
    <n v="517"/>
    <x v="237"/>
    <x v="203"/>
    <d v="2014-01-28T00:00:00"/>
    <x v="1"/>
    <s v="AD-10180"/>
    <s v="Alan Dominguez"/>
    <s v="Home Office"/>
    <x v="0"/>
    <x v="120"/>
    <x v="37"/>
    <x v="1"/>
    <x v="1"/>
    <x v="4"/>
    <x v="452"/>
    <n v="51.449999999999996"/>
    <n v="3"/>
    <n v="0"/>
    <n v="13.891499999999999"/>
  </r>
  <r>
    <n v="518"/>
    <x v="237"/>
    <x v="203"/>
    <d v="2014-01-28T00:00:00"/>
    <x v="1"/>
    <s v="AD-10180"/>
    <s v="Alan Dominguez"/>
    <s v="Home Office"/>
    <x v="0"/>
    <x v="120"/>
    <x v="37"/>
    <x v="1"/>
    <x v="1"/>
    <x v="10"/>
    <x v="453"/>
    <n v="11.96"/>
    <n v="2"/>
    <n v="0"/>
    <n v="5.3819999999999997"/>
  </r>
  <r>
    <n v="519"/>
    <x v="237"/>
    <x v="203"/>
    <d v="2014-01-28T00:00:00"/>
    <x v="1"/>
    <s v="AD-10180"/>
    <s v="Alan Dominguez"/>
    <s v="Home Office"/>
    <x v="0"/>
    <x v="120"/>
    <x v="37"/>
    <x v="1"/>
    <x v="1"/>
    <x v="4"/>
    <x v="454"/>
    <n v="1126.02"/>
    <n v="3"/>
    <n v="0"/>
    <n v="56.300999999999988"/>
  </r>
  <r>
    <n v="520"/>
    <x v="238"/>
    <x v="204"/>
    <d v="2012-03-26T00:00:00"/>
    <x v="1"/>
    <s v="DB-13210"/>
    <s v="Dean Braden"/>
    <s v="Consumer"/>
    <x v="0"/>
    <x v="12"/>
    <x v="5"/>
    <x v="2"/>
    <x v="2"/>
    <x v="11"/>
    <x v="43"/>
    <n v="18.391999999999999"/>
    <n v="1"/>
    <n v="0.2"/>
    <n v="5.2877000000000001"/>
  </r>
  <r>
    <n v="521"/>
    <x v="238"/>
    <x v="204"/>
    <d v="2012-03-26T00:00:00"/>
    <x v="1"/>
    <s v="DB-13210"/>
    <s v="Dean Braden"/>
    <s v="Consumer"/>
    <x v="0"/>
    <x v="12"/>
    <x v="5"/>
    <x v="2"/>
    <x v="1"/>
    <x v="4"/>
    <x v="455"/>
    <n v="129.56800000000001"/>
    <n v="2"/>
    <n v="0.2"/>
    <n v="-25.91360000000001"/>
  </r>
  <r>
    <n v="522"/>
    <x v="238"/>
    <x v="204"/>
    <d v="2012-03-26T00:00:00"/>
    <x v="1"/>
    <s v="DB-13210"/>
    <s v="Dean Braden"/>
    <s v="Consumer"/>
    <x v="0"/>
    <x v="12"/>
    <x v="5"/>
    <x v="2"/>
    <x v="1"/>
    <x v="8"/>
    <x v="456"/>
    <n v="14.111999999999997"/>
    <n v="9"/>
    <n v="0.8"/>
    <n v="-21.167999999999999"/>
  </r>
  <r>
    <n v="523"/>
    <x v="239"/>
    <x v="205"/>
    <d v="2014-01-26T00:00:00"/>
    <x v="2"/>
    <s v="MC-17605"/>
    <s v="Matt Connell"/>
    <s v="Corporate"/>
    <x v="0"/>
    <x v="66"/>
    <x v="12"/>
    <x v="2"/>
    <x v="0"/>
    <x v="3"/>
    <x v="433"/>
    <n v="210.98"/>
    <n v="2"/>
    <n v="0"/>
    <n v="21.097999999999985"/>
  </r>
  <r>
    <n v="524"/>
    <x v="240"/>
    <x v="206"/>
    <d v="2013-05-24T00:00:00"/>
    <x v="2"/>
    <s v="LH-17155"/>
    <s v="Logan Haushalter"/>
    <s v="Consumer"/>
    <x v="0"/>
    <x v="1"/>
    <x v="1"/>
    <x v="1"/>
    <x v="2"/>
    <x v="7"/>
    <x v="457"/>
    <n v="55.176000000000002"/>
    <n v="3"/>
    <n v="0.2"/>
    <n v="-12.414599999999997"/>
  </r>
  <r>
    <n v="525"/>
    <x v="240"/>
    <x v="206"/>
    <d v="2013-05-24T00:00:00"/>
    <x v="2"/>
    <s v="LH-17155"/>
    <s v="Logan Haushalter"/>
    <s v="Consumer"/>
    <x v="0"/>
    <x v="1"/>
    <x v="1"/>
    <x v="1"/>
    <x v="2"/>
    <x v="11"/>
    <x v="458"/>
    <n v="66.260000000000005"/>
    <n v="2"/>
    <n v="0"/>
    <n v="27.166600000000003"/>
  </r>
  <r>
    <n v="526"/>
    <x v="241"/>
    <x v="207"/>
    <d v="2013-01-02T00:00:00"/>
    <x v="1"/>
    <s v="BD-11605"/>
    <s v="Brian Dahlen"/>
    <s v="Consumer"/>
    <x v="0"/>
    <x v="104"/>
    <x v="31"/>
    <x v="3"/>
    <x v="1"/>
    <x v="13"/>
    <x v="33"/>
    <n v="22.200000000000003"/>
    <n v="5"/>
    <n v="0"/>
    <n v="10.434000000000001"/>
  </r>
  <r>
    <n v="527"/>
    <x v="242"/>
    <x v="208"/>
    <d v="2014-10-27T00:00:00"/>
    <x v="1"/>
    <s v="PH-18790"/>
    <s v="Patricia Hirasaki"/>
    <s v="Home Office"/>
    <x v="0"/>
    <x v="121"/>
    <x v="2"/>
    <x v="0"/>
    <x v="0"/>
    <x v="1"/>
    <x v="459"/>
    <n v="683.95200000000011"/>
    <n v="3"/>
    <n v="0.2"/>
    <n v="42.746999999999986"/>
  </r>
  <r>
    <n v="528"/>
    <x v="242"/>
    <x v="208"/>
    <d v="2014-10-27T00:00:00"/>
    <x v="1"/>
    <s v="PH-18790"/>
    <s v="Patricia Hirasaki"/>
    <s v="Home Office"/>
    <x v="0"/>
    <x v="121"/>
    <x v="2"/>
    <x v="0"/>
    <x v="0"/>
    <x v="5"/>
    <x v="282"/>
    <n v="45.695999999999998"/>
    <n v="3"/>
    <n v="0.2"/>
    <n v="5.1407999999999916"/>
  </r>
  <r>
    <n v="529"/>
    <x v="243"/>
    <x v="37"/>
    <d v="2012-09-07T00:00:00"/>
    <x v="1"/>
    <s v="MG-18145"/>
    <s v="Mike Gockenbach"/>
    <s v="Consumer"/>
    <x v="0"/>
    <x v="10"/>
    <x v="9"/>
    <x v="3"/>
    <x v="1"/>
    <x v="4"/>
    <x v="460"/>
    <n v="36.336000000000006"/>
    <n v="3"/>
    <n v="0.2"/>
    <n v="-7.2672000000000043"/>
  </r>
  <r>
    <n v="530"/>
    <x v="243"/>
    <x v="37"/>
    <d v="2012-09-07T00:00:00"/>
    <x v="1"/>
    <s v="MG-18145"/>
    <s v="Mike Gockenbach"/>
    <s v="Consumer"/>
    <x v="0"/>
    <x v="10"/>
    <x v="9"/>
    <x v="3"/>
    <x v="1"/>
    <x v="14"/>
    <x v="461"/>
    <n v="666.24800000000005"/>
    <n v="1"/>
    <n v="0.2"/>
    <n v="-149.9058"/>
  </r>
  <r>
    <n v="531"/>
    <x v="243"/>
    <x v="37"/>
    <d v="2012-09-07T00:00:00"/>
    <x v="1"/>
    <s v="MG-18145"/>
    <s v="Mike Gockenbach"/>
    <s v="Consumer"/>
    <x v="0"/>
    <x v="10"/>
    <x v="9"/>
    <x v="3"/>
    <x v="1"/>
    <x v="12"/>
    <x v="462"/>
    <n v="52.512"/>
    <n v="6"/>
    <n v="0.2"/>
    <n v="19.692"/>
  </r>
  <r>
    <n v="532"/>
    <x v="244"/>
    <x v="209"/>
    <d v="2012-11-09T00:00:00"/>
    <x v="0"/>
    <s v="KB-16240"/>
    <s v="Karen Bern"/>
    <s v="Corporate"/>
    <x v="0"/>
    <x v="1"/>
    <x v="1"/>
    <x v="1"/>
    <x v="0"/>
    <x v="1"/>
    <x v="463"/>
    <n v="190.72000000000003"/>
    <n v="1"/>
    <n v="0.2"/>
    <n v="11.919999999999987"/>
  </r>
  <r>
    <n v="533"/>
    <x v="245"/>
    <x v="210"/>
    <d v="2014-09-12T00:00:00"/>
    <x v="1"/>
    <s v="JC-15340"/>
    <s v="Jasper Cacioppo"/>
    <s v="Consumer"/>
    <x v="0"/>
    <x v="1"/>
    <x v="1"/>
    <x v="1"/>
    <x v="0"/>
    <x v="5"/>
    <x v="464"/>
    <n v="47.94"/>
    <n v="3"/>
    <n v="0"/>
    <n v="2.3969999999999985"/>
  </r>
  <r>
    <n v="534"/>
    <x v="246"/>
    <x v="211"/>
    <d v="2013-06-02T00:00:00"/>
    <x v="0"/>
    <s v="RL-19615"/>
    <s v="Rob Lucas"/>
    <s v="Consumer"/>
    <x v="0"/>
    <x v="122"/>
    <x v="19"/>
    <x v="0"/>
    <x v="2"/>
    <x v="7"/>
    <x v="465"/>
    <n v="979.95"/>
    <n v="5"/>
    <n v="0"/>
    <n v="274.38600000000008"/>
  </r>
  <r>
    <n v="535"/>
    <x v="246"/>
    <x v="211"/>
    <d v="2013-06-02T00:00:00"/>
    <x v="0"/>
    <s v="RL-19615"/>
    <s v="Rob Lucas"/>
    <s v="Consumer"/>
    <x v="0"/>
    <x v="122"/>
    <x v="19"/>
    <x v="0"/>
    <x v="1"/>
    <x v="8"/>
    <x v="246"/>
    <n v="22.75"/>
    <n v="5"/>
    <n v="0"/>
    <n v="11.375"/>
  </r>
  <r>
    <n v="536"/>
    <x v="247"/>
    <x v="212"/>
    <d v="2013-07-17T00:00:00"/>
    <x v="1"/>
    <s v="AA-10375"/>
    <s v="Allen Armold"/>
    <s v="Consumer"/>
    <x v="0"/>
    <x v="123"/>
    <x v="16"/>
    <x v="1"/>
    <x v="1"/>
    <x v="4"/>
    <x v="466"/>
    <n v="16.768000000000001"/>
    <n v="2"/>
    <n v="0.2"/>
    <n v="1.4672000000000001"/>
  </r>
  <r>
    <n v="537"/>
    <x v="248"/>
    <x v="213"/>
    <d v="2014-09-09T00:00:00"/>
    <x v="0"/>
    <s v="EP-13915"/>
    <s v="Emily Phan"/>
    <s v="Consumer"/>
    <x v="0"/>
    <x v="22"/>
    <x v="10"/>
    <x v="2"/>
    <x v="1"/>
    <x v="8"/>
    <x v="467"/>
    <n v="42.615999999999993"/>
    <n v="7"/>
    <n v="0.8"/>
    <n v="-68.185600000000022"/>
  </r>
  <r>
    <n v="538"/>
    <x v="249"/>
    <x v="155"/>
    <d v="2012-12-08T00:00:00"/>
    <x v="1"/>
    <s v="MP-17470"/>
    <s v="Mark Packer"/>
    <s v="Home Office"/>
    <x v="0"/>
    <x v="20"/>
    <x v="15"/>
    <x v="3"/>
    <x v="1"/>
    <x v="8"/>
    <x v="468"/>
    <n v="10.752000000000001"/>
    <n v="4"/>
    <n v="0.2"/>
    <n v="3.359999999999999"/>
  </r>
  <r>
    <n v="539"/>
    <x v="250"/>
    <x v="214"/>
    <d v="2012-12-11T00:00:00"/>
    <x v="1"/>
    <s v="DK-12985"/>
    <s v="Darren Koutras"/>
    <s v="Consumer"/>
    <x v="0"/>
    <x v="0"/>
    <x v="0"/>
    <x v="0"/>
    <x v="1"/>
    <x v="9"/>
    <x v="469"/>
    <n v="152.94"/>
    <n v="3"/>
    <n v="0"/>
    <n v="41.293800000000005"/>
  </r>
  <r>
    <n v="540"/>
    <x v="250"/>
    <x v="214"/>
    <d v="2012-12-11T00:00:00"/>
    <x v="1"/>
    <s v="DK-12985"/>
    <s v="Darren Koutras"/>
    <s v="Consumer"/>
    <x v="0"/>
    <x v="0"/>
    <x v="0"/>
    <x v="0"/>
    <x v="0"/>
    <x v="1"/>
    <x v="470"/>
    <n v="283.92"/>
    <n v="4"/>
    <n v="0"/>
    <n v="70.980000000000018"/>
  </r>
  <r>
    <n v="541"/>
    <x v="251"/>
    <x v="215"/>
    <d v="2011-02-04T00:00:00"/>
    <x v="2"/>
    <s v="BD-11500"/>
    <s v="Bradley Drucker"/>
    <s v="Consumer"/>
    <x v="0"/>
    <x v="124"/>
    <x v="6"/>
    <x v="2"/>
    <x v="2"/>
    <x v="11"/>
    <x v="471"/>
    <n v="468.90000000000003"/>
    <n v="6"/>
    <n v="0"/>
    <n v="206.31600000000006"/>
  </r>
  <r>
    <n v="542"/>
    <x v="252"/>
    <x v="216"/>
    <d v="2013-07-18T00:00:00"/>
    <x v="2"/>
    <s v="ES-14080"/>
    <s v="Erin Smith"/>
    <s v="Corporate"/>
    <x v="0"/>
    <x v="93"/>
    <x v="16"/>
    <x v="1"/>
    <x v="2"/>
    <x v="7"/>
    <x v="472"/>
    <n v="380.86400000000003"/>
    <n v="8"/>
    <n v="0.2"/>
    <n v="38.086400000000026"/>
  </r>
  <r>
    <n v="543"/>
    <x v="253"/>
    <x v="217"/>
    <d v="2012-12-23T00:00:00"/>
    <x v="1"/>
    <s v="LM-17065"/>
    <s v="Liz MacKendrick"/>
    <s v="Consumer"/>
    <x v="0"/>
    <x v="24"/>
    <x v="24"/>
    <x v="3"/>
    <x v="1"/>
    <x v="4"/>
    <x v="430"/>
    <n v="646.77600000000007"/>
    <n v="9"/>
    <n v="0.2"/>
    <n v="-145.52460000000002"/>
  </r>
  <r>
    <n v="544"/>
    <x v="254"/>
    <x v="218"/>
    <d v="2011-05-16T00:00:00"/>
    <x v="1"/>
    <s v="PG-18895"/>
    <s v="Paul Gonzalez"/>
    <s v="Consumer"/>
    <x v="0"/>
    <x v="5"/>
    <x v="5"/>
    <x v="2"/>
    <x v="2"/>
    <x v="11"/>
    <x v="473"/>
    <n v="58.112000000000002"/>
    <n v="2"/>
    <n v="0.2"/>
    <n v="7.263999999999994"/>
  </r>
  <r>
    <n v="545"/>
    <x v="254"/>
    <x v="218"/>
    <d v="2011-05-16T00:00:00"/>
    <x v="1"/>
    <s v="PG-18895"/>
    <s v="Paul Gonzalez"/>
    <s v="Consumer"/>
    <x v="0"/>
    <x v="5"/>
    <x v="5"/>
    <x v="2"/>
    <x v="2"/>
    <x v="7"/>
    <x v="474"/>
    <n v="100.792"/>
    <n v="1"/>
    <n v="0.2"/>
    <n v="6.2995000000000019"/>
  </r>
  <r>
    <n v="546"/>
    <x v="254"/>
    <x v="218"/>
    <d v="2011-05-16T00:00:00"/>
    <x v="1"/>
    <s v="PG-18895"/>
    <s v="Paul Gonzalez"/>
    <s v="Consumer"/>
    <x v="0"/>
    <x v="5"/>
    <x v="5"/>
    <x v="2"/>
    <x v="0"/>
    <x v="5"/>
    <x v="475"/>
    <n v="66.112000000000009"/>
    <n v="4"/>
    <n v="0.6"/>
    <n v="-84.292799999999986"/>
  </r>
  <r>
    <n v="547"/>
    <x v="255"/>
    <x v="123"/>
    <d v="2014-11-23T00:00:00"/>
    <x v="2"/>
    <s v="AS-10135"/>
    <s v="Adrian Shami"/>
    <s v="Home Office"/>
    <x v="0"/>
    <x v="20"/>
    <x v="15"/>
    <x v="3"/>
    <x v="1"/>
    <x v="8"/>
    <x v="476"/>
    <n v="41.28"/>
    <n v="6"/>
    <n v="0.2"/>
    <n v="13.931999999999999"/>
  </r>
  <r>
    <n v="548"/>
    <x v="255"/>
    <x v="123"/>
    <d v="2014-11-23T00:00:00"/>
    <x v="2"/>
    <s v="AS-10135"/>
    <s v="Adrian Shami"/>
    <s v="Home Office"/>
    <x v="0"/>
    <x v="20"/>
    <x v="15"/>
    <x v="3"/>
    <x v="1"/>
    <x v="10"/>
    <x v="477"/>
    <n v="13.36"/>
    <n v="2"/>
    <n v="0"/>
    <n v="6.4127999999999998"/>
  </r>
  <r>
    <n v="549"/>
    <x v="256"/>
    <x v="219"/>
    <d v="2012-11-17T00:00:00"/>
    <x v="0"/>
    <s v="DK-13225"/>
    <s v="Dean Katz"/>
    <s v="Corporate"/>
    <x v="0"/>
    <x v="22"/>
    <x v="10"/>
    <x v="2"/>
    <x v="1"/>
    <x v="4"/>
    <x v="54"/>
    <n v="250.27199999999999"/>
    <n v="9"/>
    <n v="0.2"/>
    <n v="15.641999999999982"/>
  </r>
  <r>
    <n v="550"/>
    <x v="256"/>
    <x v="219"/>
    <d v="2012-11-17T00:00:00"/>
    <x v="0"/>
    <s v="DK-13225"/>
    <s v="Dean Katz"/>
    <s v="Corporate"/>
    <x v="0"/>
    <x v="22"/>
    <x v="10"/>
    <x v="2"/>
    <x v="1"/>
    <x v="8"/>
    <x v="92"/>
    <n v="11.363999999999997"/>
    <n v="3"/>
    <n v="0.8"/>
    <n v="-17.045999999999999"/>
  </r>
  <r>
    <n v="551"/>
    <x v="256"/>
    <x v="219"/>
    <d v="2012-11-17T00:00:00"/>
    <x v="0"/>
    <s v="DK-13225"/>
    <s v="Dean Katz"/>
    <s v="Corporate"/>
    <x v="0"/>
    <x v="22"/>
    <x v="10"/>
    <x v="2"/>
    <x v="1"/>
    <x v="14"/>
    <x v="33"/>
    <n v="8.7200000000000006"/>
    <n v="5"/>
    <n v="0.2"/>
    <n v="-1.7440000000000015"/>
  </r>
  <r>
    <n v="552"/>
    <x v="257"/>
    <x v="173"/>
    <d v="2013-04-18T00:00:00"/>
    <x v="0"/>
    <s v="BD-11320"/>
    <s v="Bill Donatelli"/>
    <s v="Consumer"/>
    <x v="0"/>
    <x v="8"/>
    <x v="1"/>
    <x v="1"/>
    <x v="0"/>
    <x v="1"/>
    <x v="478"/>
    <n v="1121.568"/>
    <n v="2"/>
    <n v="0.2"/>
    <n v="0"/>
  </r>
  <r>
    <n v="553"/>
    <x v="258"/>
    <x v="220"/>
    <d v="2014-09-13T00:00:00"/>
    <x v="2"/>
    <s v="RC-19960"/>
    <s v="Ryan Crowe"/>
    <s v="Consumer"/>
    <x v="0"/>
    <x v="108"/>
    <x v="2"/>
    <x v="0"/>
    <x v="0"/>
    <x v="5"/>
    <x v="479"/>
    <n v="34.504000000000005"/>
    <n v="1"/>
    <n v="0.2"/>
    <n v="6.0381999999999998"/>
  </r>
  <r>
    <n v="554"/>
    <x v="259"/>
    <x v="221"/>
    <d v="2014-11-29T00:00:00"/>
    <x v="1"/>
    <s v="GT-14710"/>
    <s v="Greg Tran"/>
    <s v="Consumer"/>
    <x v="0"/>
    <x v="12"/>
    <x v="5"/>
    <x v="2"/>
    <x v="1"/>
    <x v="13"/>
    <x v="480"/>
    <n v="10.824"/>
    <n v="3"/>
    <n v="0.2"/>
    <n v="2.5707"/>
  </r>
  <r>
    <n v="555"/>
    <x v="260"/>
    <x v="222"/>
    <d v="2014-07-04T00:00:00"/>
    <x v="0"/>
    <s v="DK-13225"/>
    <s v="Dean Katz"/>
    <s v="Corporate"/>
    <x v="0"/>
    <x v="125"/>
    <x v="1"/>
    <x v="1"/>
    <x v="1"/>
    <x v="4"/>
    <x v="481"/>
    <n v="1295.78"/>
    <n v="2"/>
    <n v="0"/>
    <n v="310.98720000000003"/>
  </r>
  <r>
    <n v="556"/>
    <x v="261"/>
    <x v="223"/>
    <d v="2011-03-07T00:00:00"/>
    <x v="0"/>
    <s v="AJ-10945"/>
    <s v="Ashley Jarboe"/>
    <s v="Consumer"/>
    <x v="0"/>
    <x v="40"/>
    <x v="3"/>
    <x v="0"/>
    <x v="1"/>
    <x v="6"/>
    <x v="482"/>
    <n v="19.456000000000003"/>
    <n v="4"/>
    <n v="0.2"/>
    <n v="3.4047999999999981"/>
  </r>
  <r>
    <n v="557"/>
    <x v="262"/>
    <x v="224"/>
    <d v="2013-06-16T00:00:00"/>
    <x v="1"/>
    <s v="OT-18730"/>
    <s v="Olvera Toch"/>
    <s v="Consumer"/>
    <x v="0"/>
    <x v="1"/>
    <x v="1"/>
    <x v="1"/>
    <x v="1"/>
    <x v="2"/>
    <x v="483"/>
    <n v="20.7"/>
    <n v="2"/>
    <n v="0"/>
    <n v="9.9359999999999999"/>
  </r>
  <r>
    <n v="558"/>
    <x v="262"/>
    <x v="224"/>
    <d v="2013-06-16T00:00:00"/>
    <x v="1"/>
    <s v="OT-18730"/>
    <s v="Olvera Toch"/>
    <s v="Consumer"/>
    <x v="0"/>
    <x v="1"/>
    <x v="1"/>
    <x v="1"/>
    <x v="0"/>
    <x v="3"/>
    <x v="484"/>
    <n v="1335.68"/>
    <n v="4"/>
    <n v="0.2"/>
    <n v="-217.04800000000017"/>
  </r>
  <r>
    <n v="559"/>
    <x v="262"/>
    <x v="224"/>
    <d v="2013-06-16T00:00:00"/>
    <x v="1"/>
    <s v="OT-18730"/>
    <s v="Olvera Toch"/>
    <s v="Consumer"/>
    <x v="0"/>
    <x v="1"/>
    <x v="1"/>
    <x v="1"/>
    <x v="1"/>
    <x v="10"/>
    <x v="485"/>
    <n v="32.400000000000006"/>
    <n v="5"/>
    <n v="0"/>
    <n v="15.552000000000001"/>
  </r>
  <r>
    <n v="560"/>
    <x v="263"/>
    <x v="225"/>
    <d v="2014-11-23T00:00:00"/>
    <x v="0"/>
    <s v="LP-17080"/>
    <s v="Liz Pelletier"/>
    <s v="Consumer"/>
    <x v="0"/>
    <x v="8"/>
    <x v="1"/>
    <x v="1"/>
    <x v="0"/>
    <x v="5"/>
    <x v="374"/>
    <n v="42.599999999999994"/>
    <n v="3"/>
    <n v="0"/>
    <n v="16.614000000000001"/>
  </r>
  <r>
    <n v="561"/>
    <x v="263"/>
    <x v="225"/>
    <d v="2014-11-23T00:00:00"/>
    <x v="0"/>
    <s v="LP-17080"/>
    <s v="Liz Pelletier"/>
    <s v="Consumer"/>
    <x v="0"/>
    <x v="8"/>
    <x v="1"/>
    <x v="1"/>
    <x v="1"/>
    <x v="8"/>
    <x v="486"/>
    <n v="84.056000000000012"/>
    <n v="7"/>
    <n v="0.2"/>
    <n v="27.318199999999983"/>
  </r>
  <r>
    <n v="562"/>
    <x v="264"/>
    <x v="80"/>
    <d v="2011-09-18T00:00:00"/>
    <x v="0"/>
    <s v="CA-12775"/>
    <s v="Cynthia Arntzen"/>
    <s v="Consumer"/>
    <x v="0"/>
    <x v="67"/>
    <x v="2"/>
    <x v="0"/>
    <x v="1"/>
    <x v="9"/>
    <x v="487"/>
    <n v="13"/>
    <n v="5"/>
    <n v="0.2"/>
    <n v="1.3000000000000007"/>
  </r>
  <r>
    <n v="563"/>
    <x v="264"/>
    <x v="80"/>
    <d v="2011-09-18T00:00:00"/>
    <x v="0"/>
    <s v="CA-12775"/>
    <s v="Cynthia Arntzen"/>
    <s v="Consumer"/>
    <x v="0"/>
    <x v="67"/>
    <x v="2"/>
    <x v="0"/>
    <x v="0"/>
    <x v="5"/>
    <x v="488"/>
    <n v="13.128"/>
    <n v="3"/>
    <n v="0.2"/>
    <n v="3.7743000000000002"/>
  </r>
  <r>
    <n v="564"/>
    <x v="265"/>
    <x v="214"/>
    <d v="2012-12-09T00:00:00"/>
    <x v="2"/>
    <s v="JF-15490"/>
    <s v="Jeremy Farry"/>
    <s v="Consumer"/>
    <x v="0"/>
    <x v="4"/>
    <x v="4"/>
    <x v="1"/>
    <x v="1"/>
    <x v="13"/>
    <x v="489"/>
    <n v="3.96"/>
    <n v="2"/>
    <n v="0"/>
    <n v="0"/>
  </r>
  <r>
    <n v="565"/>
    <x v="265"/>
    <x v="214"/>
    <d v="2012-12-09T00:00:00"/>
    <x v="2"/>
    <s v="JF-15490"/>
    <s v="Jeremy Farry"/>
    <s v="Consumer"/>
    <x v="0"/>
    <x v="4"/>
    <x v="4"/>
    <x v="1"/>
    <x v="1"/>
    <x v="2"/>
    <x v="283"/>
    <n v="2.61"/>
    <n v="1"/>
    <n v="0"/>
    <n v="1.2005999999999999"/>
  </r>
  <r>
    <n v="566"/>
    <x v="266"/>
    <x v="226"/>
    <d v="2014-12-11T00:00:00"/>
    <x v="2"/>
    <s v="FP-14320"/>
    <s v="Frank Preis"/>
    <s v="Consumer"/>
    <x v="0"/>
    <x v="1"/>
    <x v="1"/>
    <x v="1"/>
    <x v="2"/>
    <x v="7"/>
    <x v="490"/>
    <n v="374.37600000000003"/>
    <n v="3"/>
    <n v="0.2"/>
    <n v="46.796999999999983"/>
  </r>
  <r>
    <n v="567"/>
    <x v="267"/>
    <x v="172"/>
    <d v="2014-10-09T00:00:00"/>
    <x v="1"/>
    <s v="EB-13840"/>
    <s v="Ellis Ballard"/>
    <s v="Corporate"/>
    <x v="0"/>
    <x v="4"/>
    <x v="4"/>
    <x v="1"/>
    <x v="1"/>
    <x v="10"/>
    <x v="491"/>
    <n v="91.84"/>
    <n v="8"/>
    <n v="0"/>
    <n v="45.001600000000003"/>
  </r>
  <r>
    <n v="568"/>
    <x v="267"/>
    <x v="172"/>
    <d v="2014-10-09T00:00:00"/>
    <x v="1"/>
    <s v="EB-13840"/>
    <s v="Ellis Ballard"/>
    <s v="Corporate"/>
    <x v="0"/>
    <x v="4"/>
    <x v="4"/>
    <x v="1"/>
    <x v="1"/>
    <x v="8"/>
    <x v="492"/>
    <n v="81.088000000000008"/>
    <n v="7"/>
    <n v="0.2"/>
    <n v="27.3672"/>
  </r>
  <r>
    <n v="569"/>
    <x v="267"/>
    <x v="172"/>
    <d v="2014-10-09T00:00:00"/>
    <x v="1"/>
    <s v="EB-13840"/>
    <s v="Ellis Ballard"/>
    <s v="Corporate"/>
    <x v="0"/>
    <x v="4"/>
    <x v="4"/>
    <x v="1"/>
    <x v="1"/>
    <x v="10"/>
    <x v="493"/>
    <n v="19.440000000000001"/>
    <n v="3"/>
    <n v="0"/>
    <n v="9.3312000000000008"/>
  </r>
  <r>
    <n v="570"/>
    <x v="267"/>
    <x v="172"/>
    <d v="2014-10-09T00:00:00"/>
    <x v="1"/>
    <s v="EB-13840"/>
    <s v="Ellis Ballard"/>
    <s v="Corporate"/>
    <x v="0"/>
    <x v="4"/>
    <x v="4"/>
    <x v="1"/>
    <x v="0"/>
    <x v="1"/>
    <x v="494"/>
    <n v="451.15199999999993"/>
    <n v="3"/>
    <n v="0.2"/>
    <n v="0"/>
  </r>
  <r>
    <n v="571"/>
    <x v="268"/>
    <x v="116"/>
    <d v="2015-01-05T00:00:00"/>
    <x v="1"/>
    <s v="JF-15415"/>
    <s v="Jennifer Ferguson"/>
    <s v="Consumer"/>
    <x v="0"/>
    <x v="20"/>
    <x v="15"/>
    <x v="3"/>
    <x v="1"/>
    <x v="2"/>
    <x v="483"/>
    <n v="72.45"/>
    <n v="7"/>
    <n v="0"/>
    <n v="34.775999999999996"/>
  </r>
  <r>
    <n v="572"/>
    <x v="268"/>
    <x v="116"/>
    <d v="2015-01-05T00:00:00"/>
    <x v="1"/>
    <s v="JF-15415"/>
    <s v="Jennifer Ferguson"/>
    <s v="Consumer"/>
    <x v="0"/>
    <x v="20"/>
    <x v="15"/>
    <x v="3"/>
    <x v="1"/>
    <x v="13"/>
    <x v="202"/>
    <n v="13.96"/>
    <n v="4"/>
    <n v="0"/>
    <n v="6.4215999999999998"/>
  </r>
  <r>
    <n v="573"/>
    <x v="268"/>
    <x v="116"/>
    <d v="2015-01-05T00:00:00"/>
    <x v="1"/>
    <s v="JF-15415"/>
    <s v="Jennifer Ferguson"/>
    <s v="Consumer"/>
    <x v="0"/>
    <x v="20"/>
    <x v="15"/>
    <x v="3"/>
    <x v="1"/>
    <x v="8"/>
    <x v="302"/>
    <n v="33.264000000000003"/>
    <n v="7"/>
    <n v="0.2"/>
    <n v="11.226599999999999"/>
  </r>
  <r>
    <n v="574"/>
    <x v="268"/>
    <x v="116"/>
    <d v="2015-01-05T00:00:00"/>
    <x v="1"/>
    <s v="JF-15415"/>
    <s v="Jennifer Ferguson"/>
    <s v="Consumer"/>
    <x v="0"/>
    <x v="20"/>
    <x v="15"/>
    <x v="3"/>
    <x v="2"/>
    <x v="7"/>
    <x v="495"/>
    <n v="14.850000000000001"/>
    <n v="3"/>
    <n v="0"/>
    <n v="4.0095000000000001"/>
  </r>
  <r>
    <n v="575"/>
    <x v="269"/>
    <x v="54"/>
    <d v="2013-11-08T00:00:00"/>
    <x v="1"/>
    <s v="SF-20200"/>
    <s v="Sarah Foster"/>
    <s v="Consumer"/>
    <x v="0"/>
    <x v="126"/>
    <x v="4"/>
    <x v="1"/>
    <x v="1"/>
    <x v="6"/>
    <x v="496"/>
    <n v="8.82"/>
    <n v="3"/>
    <n v="0"/>
    <n v="2.3814000000000002"/>
  </r>
  <r>
    <n v="576"/>
    <x v="270"/>
    <x v="227"/>
    <d v="2012-09-22T00:00:00"/>
    <x v="0"/>
    <s v="TG-21640"/>
    <s v="Trudy Glocke"/>
    <s v="Consumer"/>
    <x v="0"/>
    <x v="85"/>
    <x v="1"/>
    <x v="1"/>
    <x v="1"/>
    <x v="10"/>
    <x v="491"/>
    <n v="160.72"/>
    <n v="14"/>
    <n v="0"/>
    <n v="78.752800000000008"/>
  </r>
  <r>
    <n v="577"/>
    <x v="270"/>
    <x v="227"/>
    <d v="2012-09-22T00:00:00"/>
    <x v="0"/>
    <s v="TG-21640"/>
    <s v="Trudy Glocke"/>
    <s v="Consumer"/>
    <x v="0"/>
    <x v="85"/>
    <x v="1"/>
    <x v="1"/>
    <x v="1"/>
    <x v="10"/>
    <x v="497"/>
    <n v="19.920000000000002"/>
    <n v="4"/>
    <n v="0"/>
    <n v="9.7608000000000015"/>
  </r>
  <r>
    <n v="578"/>
    <x v="270"/>
    <x v="227"/>
    <d v="2012-09-22T00:00:00"/>
    <x v="0"/>
    <s v="TG-21640"/>
    <s v="Trudy Glocke"/>
    <s v="Consumer"/>
    <x v="0"/>
    <x v="85"/>
    <x v="1"/>
    <x v="1"/>
    <x v="1"/>
    <x v="14"/>
    <x v="498"/>
    <n v="7.3"/>
    <n v="2"/>
    <n v="0"/>
    <n v="2.1899999999999995"/>
  </r>
  <r>
    <n v="579"/>
    <x v="271"/>
    <x v="228"/>
    <d v="2014-07-27T00:00:00"/>
    <x v="1"/>
    <s v="CS-11950"/>
    <s v="Carlos Soltero"/>
    <s v="Consumer"/>
    <x v="0"/>
    <x v="22"/>
    <x v="10"/>
    <x v="2"/>
    <x v="1"/>
    <x v="4"/>
    <x v="123"/>
    <n v="69.712000000000003"/>
    <n v="2"/>
    <n v="0.2"/>
    <n v="8.7139999999999951"/>
  </r>
  <r>
    <n v="580"/>
    <x v="271"/>
    <x v="228"/>
    <d v="2014-07-27T00:00:00"/>
    <x v="1"/>
    <s v="CS-11950"/>
    <s v="Carlos Soltero"/>
    <s v="Consumer"/>
    <x v="0"/>
    <x v="22"/>
    <x v="10"/>
    <x v="2"/>
    <x v="0"/>
    <x v="5"/>
    <x v="499"/>
    <n v="8.7919999999999998"/>
    <n v="1"/>
    <n v="0.6"/>
    <n v="-5.7148000000000003"/>
  </r>
  <r>
    <n v="581"/>
    <x v="272"/>
    <x v="229"/>
    <d v="2012-09-14T00:00:00"/>
    <x v="1"/>
    <s v="CC-12145"/>
    <s v="Charles Crestani"/>
    <s v="Consumer"/>
    <x v="0"/>
    <x v="1"/>
    <x v="1"/>
    <x v="1"/>
    <x v="1"/>
    <x v="14"/>
    <x v="500"/>
    <n v="51.52"/>
    <n v="4"/>
    <n v="0"/>
    <n v="1.5456000000000003"/>
  </r>
  <r>
    <n v="582"/>
    <x v="273"/>
    <x v="96"/>
    <d v="2014-12-06T00:00:00"/>
    <x v="1"/>
    <s v="DV-13465"/>
    <s v="Dianna Vittorini"/>
    <s v="Consumer"/>
    <x v="0"/>
    <x v="60"/>
    <x v="22"/>
    <x v="1"/>
    <x v="2"/>
    <x v="7"/>
    <x v="34"/>
    <n v="470.37600000000009"/>
    <n v="3"/>
    <n v="0.2"/>
    <n v="52.917299999999955"/>
  </r>
  <r>
    <n v="583"/>
    <x v="273"/>
    <x v="96"/>
    <d v="2014-12-06T00:00:00"/>
    <x v="1"/>
    <s v="DV-13465"/>
    <s v="Dianna Vittorini"/>
    <s v="Consumer"/>
    <x v="0"/>
    <x v="60"/>
    <x v="22"/>
    <x v="1"/>
    <x v="2"/>
    <x v="7"/>
    <x v="501"/>
    <n v="105.584"/>
    <n v="2"/>
    <n v="0.2"/>
    <n v="9.2386000000000053"/>
  </r>
  <r>
    <n v="584"/>
    <x v="273"/>
    <x v="96"/>
    <d v="2014-12-06T00:00:00"/>
    <x v="1"/>
    <s v="DV-13465"/>
    <s v="Dianna Vittorini"/>
    <s v="Consumer"/>
    <x v="0"/>
    <x v="60"/>
    <x v="22"/>
    <x v="1"/>
    <x v="1"/>
    <x v="9"/>
    <x v="95"/>
    <n v="31.152000000000001"/>
    <n v="3"/>
    <n v="0.2"/>
    <n v="3.5045999999999964"/>
  </r>
  <r>
    <n v="585"/>
    <x v="273"/>
    <x v="96"/>
    <d v="2014-12-06T00:00:00"/>
    <x v="1"/>
    <s v="DV-13465"/>
    <s v="Dianna Vittorini"/>
    <s v="Consumer"/>
    <x v="0"/>
    <x v="60"/>
    <x v="22"/>
    <x v="1"/>
    <x v="1"/>
    <x v="8"/>
    <x v="502"/>
    <n v="6.7830000000000004"/>
    <n v="7"/>
    <n v="0.7"/>
    <n v="-4.7480999999999973"/>
  </r>
  <r>
    <n v="586"/>
    <x v="273"/>
    <x v="96"/>
    <d v="2014-12-06T00:00:00"/>
    <x v="1"/>
    <s v="DV-13465"/>
    <s v="Dianna Vittorini"/>
    <s v="Consumer"/>
    <x v="0"/>
    <x v="60"/>
    <x v="22"/>
    <x v="1"/>
    <x v="2"/>
    <x v="7"/>
    <x v="143"/>
    <n v="406.36799999999999"/>
    <n v="4"/>
    <n v="0.2"/>
    <n v="30.477599999999981"/>
  </r>
  <r>
    <n v="587"/>
    <x v="274"/>
    <x v="230"/>
    <d v="2012-07-09T00:00:00"/>
    <x v="1"/>
    <s v="BD-11725"/>
    <s v="Bruce Degenhardt"/>
    <s v="Consumer"/>
    <x v="0"/>
    <x v="102"/>
    <x v="0"/>
    <x v="0"/>
    <x v="0"/>
    <x v="1"/>
    <x v="363"/>
    <n v="70.98"/>
    <n v="1"/>
    <n v="0"/>
    <n v="4.968599999999995"/>
  </r>
  <r>
    <n v="588"/>
    <x v="274"/>
    <x v="230"/>
    <d v="2012-07-09T00:00:00"/>
    <x v="1"/>
    <s v="BD-11725"/>
    <s v="Bruce Degenhardt"/>
    <s v="Consumer"/>
    <x v="0"/>
    <x v="102"/>
    <x v="0"/>
    <x v="0"/>
    <x v="1"/>
    <x v="2"/>
    <x v="503"/>
    <n v="294.93"/>
    <n v="3"/>
    <n v="0"/>
    <n v="144.51570000000001"/>
  </r>
  <r>
    <n v="589"/>
    <x v="275"/>
    <x v="231"/>
    <d v="2013-03-25T00:00:00"/>
    <x v="1"/>
    <s v="ZC-21910"/>
    <s v="Zuschuss Carroll"/>
    <s v="Consumer"/>
    <x v="0"/>
    <x v="127"/>
    <x v="21"/>
    <x v="1"/>
    <x v="2"/>
    <x v="7"/>
    <x v="504"/>
    <n v="84.784000000000006"/>
    <n v="2"/>
    <n v="0.2"/>
    <n v="-20.136200000000006"/>
  </r>
  <r>
    <n v="590"/>
    <x v="275"/>
    <x v="231"/>
    <d v="2013-03-25T00:00:00"/>
    <x v="1"/>
    <s v="ZC-21910"/>
    <s v="Zuschuss Carroll"/>
    <s v="Consumer"/>
    <x v="0"/>
    <x v="127"/>
    <x v="21"/>
    <x v="1"/>
    <x v="1"/>
    <x v="10"/>
    <x v="505"/>
    <n v="20.736000000000004"/>
    <n v="4"/>
    <n v="0.2"/>
    <n v="7.2576000000000001"/>
  </r>
  <r>
    <n v="591"/>
    <x v="275"/>
    <x v="231"/>
    <d v="2013-03-25T00:00:00"/>
    <x v="1"/>
    <s v="ZC-21910"/>
    <s v="Zuschuss Carroll"/>
    <s v="Consumer"/>
    <x v="0"/>
    <x v="127"/>
    <x v="21"/>
    <x v="1"/>
    <x v="1"/>
    <x v="8"/>
    <x v="435"/>
    <n v="16.821000000000005"/>
    <n v="3"/>
    <n v="0.7"/>
    <n v="-12.896100000000004"/>
  </r>
  <r>
    <n v="592"/>
    <x v="275"/>
    <x v="231"/>
    <d v="2013-03-25T00:00:00"/>
    <x v="1"/>
    <s v="ZC-21910"/>
    <s v="Zuschuss Carroll"/>
    <s v="Consumer"/>
    <x v="0"/>
    <x v="127"/>
    <x v="21"/>
    <x v="1"/>
    <x v="1"/>
    <x v="10"/>
    <x v="506"/>
    <n v="10.368000000000002"/>
    <n v="2"/>
    <n v="0.2"/>
    <n v="3.6288"/>
  </r>
  <r>
    <n v="593"/>
    <x v="276"/>
    <x v="232"/>
    <d v="2011-01-14T00:00:00"/>
    <x v="1"/>
    <s v="MS-17830"/>
    <s v="Melanie Seite"/>
    <s v="Consumer"/>
    <x v="0"/>
    <x v="128"/>
    <x v="5"/>
    <x v="2"/>
    <x v="1"/>
    <x v="6"/>
    <x v="507"/>
    <n v="9.3439999999999994"/>
    <n v="2"/>
    <n v="0.2"/>
    <n v="1.1679999999999997"/>
  </r>
  <r>
    <n v="594"/>
    <x v="276"/>
    <x v="232"/>
    <d v="2011-01-14T00:00:00"/>
    <x v="1"/>
    <s v="MS-17830"/>
    <s v="Melanie Seite"/>
    <s v="Consumer"/>
    <x v="0"/>
    <x v="128"/>
    <x v="5"/>
    <x v="2"/>
    <x v="2"/>
    <x v="11"/>
    <x v="196"/>
    <n v="31.200000000000003"/>
    <n v="3"/>
    <n v="0.2"/>
    <n v="9.7499999999999964"/>
  </r>
  <r>
    <n v="595"/>
    <x v="277"/>
    <x v="233"/>
    <d v="2011-08-15T00:00:00"/>
    <x v="1"/>
    <s v="LR-16915"/>
    <s v="Lena Radford"/>
    <s v="Consumer"/>
    <x v="0"/>
    <x v="70"/>
    <x v="1"/>
    <x v="1"/>
    <x v="1"/>
    <x v="9"/>
    <x v="508"/>
    <n v="76.12"/>
    <n v="2"/>
    <n v="0"/>
    <n v="22.074799999999996"/>
  </r>
  <r>
    <n v="596"/>
    <x v="277"/>
    <x v="233"/>
    <d v="2011-08-15T00:00:00"/>
    <x v="1"/>
    <s v="LR-16915"/>
    <s v="Lena Radford"/>
    <s v="Consumer"/>
    <x v="0"/>
    <x v="70"/>
    <x v="1"/>
    <x v="1"/>
    <x v="2"/>
    <x v="16"/>
    <x v="356"/>
    <n v="1199.9760000000001"/>
    <n v="3"/>
    <n v="0.2"/>
    <n v="434.99130000000002"/>
  </r>
  <r>
    <n v="597"/>
    <x v="277"/>
    <x v="233"/>
    <d v="2011-08-15T00:00:00"/>
    <x v="1"/>
    <s v="LR-16915"/>
    <s v="Lena Radford"/>
    <s v="Consumer"/>
    <x v="0"/>
    <x v="70"/>
    <x v="1"/>
    <x v="1"/>
    <x v="2"/>
    <x v="7"/>
    <x v="285"/>
    <n v="445.96000000000004"/>
    <n v="5"/>
    <n v="0.2"/>
    <n v="55.744999999999948"/>
  </r>
  <r>
    <n v="598"/>
    <x v="277"/>
    <x v="233"/>
    <d v="2011-08-15T00:00:00"/>
    <x v="1"/>
    <s v="LR-16915"/>
    <s v="Lena Radford"/>
    <s v="Consumer"/>
    <x v="0"/>
    <x v="70"/>
    <x v="1"/>
    <x v="1"/>
    <x v="0"/>
    <x v="5"/>
    <x v="509"/>
    <n v="327.76"/>
    <n v="8"/>
    <n v="0"/>
    <n v="91.772800000000018"/>
  </r>
  <r>
    <n v="599"/>
    <x v="278"/>
    <x v="216"/>
    <d v="2013-07-17T00:00:00"/>
    <x v="2"/>
    <s v="TP-21130"/>
    <s v="Theone Pippenger"/>
    <s v="Consumer"/>
    <x v="0"/>
    <x v="10"/>
    <x v="9"/>
    <x v="3"/>
    <x v="1"/>
    <x v="14"/>
    <x v="510"/>
    <n v="11.632"/>
    <n v="2"/>
    <n v="0.2"/>
    <n v="1.0178000000000007"/>
  </r>
  <r>
    <n v="600"/>
    <x v="279"/>
    <x v="87"/>
    <d v="2013-07-22T00:00:00"/>
    <x v="1"/>
    <s v="CK-12205"/>
    <s v="Chloris Kastensmidt"/>
    <s v="Consumer"/>
    <x v="0"/>
    <x v="10"/>
    <x v="9"/>
    <x v="3"/>
    <x v="2"/>
    <x v="7"/>
    <x v="511"/>
    <n v="143.98199999999997"/>
    <n v="3"/>
    <n v="0.4"/>
    <n v="-28.796400000000006"/>
  </r>
  <r>
    <n v="601"/>
    <x v="279"/>
    <x v="87"/>
    <d v="2013-07-22T00:00:00"/>
    <x v="1"/>
    <s v="CK-12205"/>
    <s v="Chloris Kastensmidt"/>
    <s v="Consumer"/>
    <x v="0"/>
    <x v="10"/>
    <x v="9"/>
    <x v="3"/>
    <x v="2"/>
    <x v="7"/>
    <x v="512"/>
    <n v="494.37599999999998"/>
    <n v="4"/>
    <n v="0.4"/>
    <n v="-115.35440000000006"/>
  </r>
  <r>
    <n v="602"/>
    <x v="279"/>
    <x v="87"/>
    <d v="2013-07-22T00:00:00"/>
    <x v="1"/>
    <s v="CK-12205"/>
    <s v="Chloris Kastensmidt"/>
    <s v="Consumer"/>
    <x v="0"/>
    <x v="10"/>
    <x v="9"/>
    <x v="3"/>
    <x v="1"/>
    <x v="14"/>
    <x v="498"/>
    <n v="5.84"/>
    <n v="2"/>
    <n v="0.2"/>
    <n v="0.72999999999999954"/>
  </r>
  <r>
    <n v="603"/>
    <x v="280"/>
    <x v="234"/>
    <d v="2011-03-19T00:00:00"/>
    <x v="1"/>
    <s v="AS-10240"/>
    <s v="Alan Shonely"/>
    <s v="Consumer"/>
    <x v="0"/>
    <x v="67"/>
    <x v="2"/>
    <x v="0"/>
    <x v="1"/>
    <x v="4"/>
    <x v="513"/>
    <n v="142.77600000000001"/>
    <n v="1"/>
    <n v="0.2"/>
    <n v="17.84699999999998"/>
  </r>
  <r>
    <n v="604"/>
    <x v="280"/>
    <x v="234"/>
    <d v="2011-03-19T00:00:00"/>
    <x v="1"/>
    <s v="AS-10240"/>
    <s v="Alan Shonely"/>
    <s v="Consumer"/>
    <x v="0"/>
    <x v="67"/>
    <x v="2"/>
    <x v="0"/>
    <x v="0"/>
    <x v="5"/>
    <x v="282"/>
    <n v="45.695999999999998"/>
    <n v="3"/>
    <n v="0.2"/>
    <n v="5.1407999999999916"/>
  </r>
  <r>
    <n v="605"/>
    <x v="280"/>
    <x v="234"/>
    <d v="2011-03-19T00:00:00"/>
    <x v="1"/>
    <s v="AS-10240"/>
    <s v="Alan Shonely"/>
    <s v="Consumer"/>
    <x v="0"/>
    <x v="67"/>
    <x v="2"/>
    <x v="0"/>
    <x v="1"/>
    <x v="8"/>
    <x v="381"/>
    <n v="7.218"/>
    <n v="3"/>
    <n v="0.7"/>
    <n v="-5.5338000000000012"/>
  </r>
  <r>
    <n v="606"/>
    <x v="280"/>
    <x v="234"/>
    <d v="2011-03-19T00:00:00"/>
    <x v="1"/>
    <s v="AS-10240"/>
    <s v="Alan Shonely"/>
    <s v="Consumer"/>
    <x v="0"/>
    <x v="67"/>
    <x v="2"/>
    <x v="0"/>
    <x v="1"/>
    <x v="8"/>
    <x v="375"/>
    <n v="43.188000000000009"/>
    <n v="4"/>
    <n v="0.7"/>
    <n v="-31.671199999999999"/>
  </r>
  <r>
    <n v="607"/>
    <x v="280"/>
    <x v="234"/>
    <d v="2011-03-19T00:00:00"/>
    <x v="1"/>
    <s v="AS-10240"/>
    <s v="Alan Shonely"/>
    <s v="Consumer"/>
    <x v="0"/>
    <x v="67"/>
    <x v="2"/>
    <x v="0"/>
    <x v="1"/>
    <x v="10"/>
    <x v="514"/>
    <n v="131.904"/>
    <n v="3"/>
    <n v="0.2"/>
    <n v="47.815200000000004"/>
  </r>
  <r>
    <n v="608"/>
    <x v="281"/>
    <x v="235"/>
    <d v="2011-05-27T00:00:00"/>
    <x v="1"/>
    <s v="AR-10510"/>
    <s v="Andrew Roberts"/>
    <s v="Consumer"/>
    <x v="0"/>
    <x v="10"/>
    <x v="9"/>
    <x v="3"/>
    <x v="1"/>
    <x v="8"/>
    <x v="515"/>
    <n v="3.2820000000000005"/>
    <n v="2"/>
    <n v="0.7"/>
    <n v="-2.6256000000000004"/>
  </r>
  <r>
    <n v="609"/>
    <x v="281"/>
    <x v="235"/>
    <d v="2011-05-27T00:00:00"/>
    <x v="1"/>
    <s v="AR-10510"/>
    <s v="Andrew Roberts"/>
    <s v="Consumer"/>
    <x v="0"/>
    <x v="10"/>
    <x v="9"/>
    <x v="3"/>
    <x v="1"/>
    <x v="6"/>
    <x v="450"/>
    <n v="21.167999999999999"/>
    <n v="9"/>
    <n v="0.2"/>
    <n v="2.3813999999999984"/>
  </r>
  <r>
    <n v="610"/>
    <x v="281"/>
    <x v="235"/>
    <d v="2011-05-27T00:00:00"/>
    <x v="1"/>
    <s v="AR-10510"/>
    <s v="Andrew Roberts"/>
    <s v="Consumer"/>
    <x v="0"/>
    <x v="10"/>
    <x v="9"/>
    <x v="3"/>
    <x v="2"/>
    <x v="7"/>
    <x v="516"/>
    <n v="55.188000000000002"/>
    <n v="2"/>
    <n v="0.4"/>
    <n v="-10.117800000000003"/>
  </r>
  <r>
    <n v="611"/>
    <x v="282"/>
    <x v="236"/>
    <d v="2013-05-02T00:00:00"/>
    <x v="2"/>
    <s v="NB-18655"/>
    <s v="Nona Balk"/>
    <s v="Corporate"/>
    <x v="0"/>
    <x v="61"/>
    <x v="5"/>
    <x v="2"/>
    <x v="2"/>
    <x v="7"/>
    <x v="344"/>
    <n v="369.57600000000002"/>
    <n v="3"/>
    <n v="0.2"/>
    <n v="41.577299999999951"/>
  </r>
  <r>
    <n v="612"/>
    <x v="282"/>
    <x v="236"/>
    <d v="2013-05-02T00:00:00"/>
    <x v="2"/>
    <s v="NB-18655"/>
    <s v="Nona Balk"/>
    <s v="Corporate"/>
    <x v="0"/>
    <x v="61"/>
    <x v="5"/>
    <x v="2"/>
    <x v="1"/>
    <x v="2"/>
    <x v="517"/>
    <n v="15.712000000000002"/>
    <n v="4"/>
    <n v="0.2"/>
    <n v="5.6955999999999989"/>
  </r>
  <r>
    <n v="613"/>
    <x v="283"/>
    <x v="108"/>
    <d v="2013-09-14T00:00:00"/>
    <x v="0"/>
    <s v="GD-14590"/>
    <s v="Giulietta Dortch"/>
    <s v="Corporate"/>
    <x v="0"/>
    <x v="10"/>
    <x v="9"/>
    <x v="3"/>
    <x v="1"/>
    <x v="10"/>
    <x v="518"/>
    <n v="8.4480000000000004"/>
    <n v="2"/>
    <n v="0.2"/>
    <n v="2.6399999999999997"/>
  </r>
  <r>
    <n v="614"/>
    <x v="283"/>
    <x v="108"/>
    <d v="2013-09-14T00:00:00"/>
    <x v="0"/>
    <s v="GD-14590"/>
    <s v="Giulietta Dortch"/>
    <s v="Corporate"/>
    <x v="0"/>
    <x v="10"/>
    <x v="9"/>
    <x v="3"/>
    <x v="2"/>
    <x v="7"/>
    <x v="519"/>
    <n v="728.94600000000003"/>
    <n v="9"/>
    <n v="0.4"/>
    <n v="-157.93830000000008"/>
  </r>
  <r>
    <n v="615"/>
    <x v="284"/>
    <x v="237"/>
    <d v="2014-11-18T00:00:00"/>
    <x v="0"/>
    <s v="CK-12595"/>
    <s v="Clytie Kelty"/>
    <s v="Consumer"/>
    <x v="0"/>
    <x v="129"/>
    <x v="24"/>
    <x v="3"/>
    <x v="2"/>
    <x v="7"/>
    <x v="220"/>
    <n v="119.93999999999998"/>
    <n v="10"/>
    <n v="0.4"/>
    <n v="15.99199999999999"/>
  </r>
  <r>
    <n v="616"/>
    <x v="284"/>
    <x v="237"/>
    <d v="2014-11-18T00:00:00"/>
    <x v="0"/>
    <s v="CK-12595"/>
    <s v="Clytie Kelty"/>
    <s v="Consumer"/>
    <x v="0"/>
    <x v="129"/>
    <x v="24"/>
    <x v="3"/>
    <x v="1"/>
    <x v="8"/>
    <x v="520"/>
    <n v="3.6480000000000006"/>
    <n v="2"/>
    <n v="0.7"/>
    <n v="-2.7967999999999993"/>
  </r>
  <r>
    <n v="617"/>
    <x v="285"/>
    <x v="238"/>
    <d v="2014-08-24T00:00:00"/>
    <x v="0"/>
    <s v="NG-18355"/>
    <s v="Nat Gilpin"/>
    <s v="Corporate"/>
    <x v="0"/>
    <x v="20"/>
    <x v="15"/>
    <x v="3"/>
    <x v="0"/>
    <x v="5"/>
    <x v="521"/>
    <n v="40.479999999999997"/>
    <n v="2"/>
    <n v="0"/>
    <n v="15.787199999999999"/>
  </r>
  <r>
    <n v="618"/>
    <x v="285"/>
    <x v="238"/>
    <d v="2014-08-24T00:00:00"/>
    <x v="0"/>
    <s v="NG-18355"/>
    <s v="Nat Gilpin"/>
    <s v="Corporate"/>
    <x v="0"/>
    <x v="20"/>
    <x v="15"/>
    <x v="3"/>
    <x v="0"/>
    <x v="5"/>
    <x v="522"/>
    <n v="9.94"/>
    <n v="2"/>
    <n v="0"/>
    <n v="3.0813999999999995"/>
  </r>
  <r>
    <n v="619"/>
    <x v="285"/>
    <x v="238"/>
    <d v="2014-08-24T00:00:00"/>
    <x v="0"/>
    <s v="NG-18355"/>
    <s v="Nat Gilpin"/>
    <s v="Corporate"/>
    <x v="0"/>
    <x v="20"/>
    <x v="15"/>
    <x v="3"/>
    <x v="1"/>
    <x v="8"/>
    <x v="523"/>
    <n v="107.42400000000001"/>
    <n v="9"/>
    <n v="0.2"/>
    <n v="33.569999999999986"/>
  </r>
  <r>
    <n v="620"/>
    <x v="285"/>
    <x v="238"/>
    <d v="2014-08-24T00:00:00"/>
    <x v="0"/>
    <s v="NG-18355"/>
    <s v="Nat Gilpin"/>
    <s v="Corporate"/>
    <x v="0"/>
    <x v="20"/>
    <x v="15"/>
    <x v="3"/>
    <x v="2"/>
    <x v="7"/>
    <x v="524"/>
    <n v="37.909999999999997"/>
    <n v="1"/>
    <n v="0"/>
    <n v="10.993899999999996"/>
  </r>
  <r>
    <n v="621"/>
    <x v="285"/>
    <x v="238"/>
    <d v="2014-08-24T00:00:00"/>
    <x v="0"/>
    <s v="NG-18355"/>
    <s v="Nat Gilpin"/>
    <s v="Corporate"/>
    <x v="0"/>
    <x v="20"/>
    <x v="15"/>
    <x v="3"/>
    <x v="0"/>
    <x v="5"/>
    <x v="138"/>
    <n v="88.02"/>
    <n v="3"/>
    <n v="0"/>
    <n v="27.286199999999994"/>
  </r>
  <r>
    <n v="622"/>
    <x v="286"/>
    <x v="58"/>
    <d v="2011-12-31T00:00:00"/>
    <x v="1"/>
    <s v="CA-12265"/>
    <s v="Christina Anderson"/>
    <s v="Consumer"/>
    <x v="0"/>
    <x v="22"/>
    <x v="10"/>
    <x v="2"/>
    <x v="1"/>
    <x v="8"/>
    <x v="525"/>
    <n v="8.6899999999999977"/>
    <n v="5"/>
    <n v="0.8"/>
    <n v="-14.773"/>
  </r>
  <r>
    <n v="623"/>
    <x v="287"/>
    <x v="239"/>
    <d v="2012-12-03T00:00:00"/>
    <x v="1"/>
    <s v="SF-20965"/>
    <s v="Sylvia Foulston"/>
    <s v="Corporate"/>
    <x v="0"/>
    <x v="130"/>
    <x v="12"/>
    <x v="2"/>
    <x v="0"/>
    <x v="1"/>
    <x v="526"/>
    <n v="301.95999999999998"/>
    <n v="2"/>
    <n v="0"/>
    <n v="87.568399999999968"/>
  </r>
  <r>
    <n v="624"/>
    <x v="287"/>
    <x v="239"/>
    <d v="2012-12-03T00:00:00"/>
    <x v="1"/>
    <s v="SF-20965"/>
    <s v="Sylvia Foulston"/>
    <s v="Corporate"/>
    <x v="0"/>
    <x v="130"/>
    <x v="12"/>
    <x v="2"/>
    <x v="1"/>
    <x v="9"/>
    <x v="527"/>
    <n v="555.21"/>
    <n v="5"/>
    <n v="0.1"/>
    <n v="178.90100000000001"/>
  </r>
  <r>
    <n v="625"/>
    <x v="287"/>
    <x v="239"/>
    <d v="2012-12-03T00:00:00"/>
    <x v="1"/>
    <s v="SF-20965"/>
    <s v="Sylvia Foulston"/>
    <s v="Corporate"/>
    <x v="0"/>
    <x v="130"/>
    <x v="12"/>
    <x v="2"/>
    <x v="1"/>
    <x v="4"/>
    <x v="528"/>
    <n v="523.48"/>
    <n v="4"/>
    <n v="0"/>
    <n v="130.87"/>
  </r>
  <r>
    <n v="626"/>
    <x v="287"/>
    <x v="239"/>
    <d v="2012-12-03T00:00:00"/>
    <x v="1"/>
    <s v="SF-20965"/>
    <s v="Sylvia Foulston"/>
    <s v="Corporate"/>
    <x v="0"/>
    <x v="130"/>
    <x v="12"/>
    <x v="2"/>
    <x v="1"/>
    <x v="6"/>
    <x v="30"/>
    <n v="161.82"/>
    <n v="9"/>
    <n v="0"/>
    <n v="46.927799999999984"/>
  </r>
  <r>
    <n v="627"/>
    <x v="288"/>
    <x v="175"/>
    <d v="2014-09-20T00:00:00"/>
    <x v="1"/>
    <s v="MO-17800"/>
    <s v="Meg O'Connel"/>
    <s v="Home Office"/>
    <x v="0"/>
    <x v="20"/>
    <x v="15"/>
    <x v="3"/>
    <x v="0"/>
    <x v="5"/>
    <x v="529"/>
    <n v="35.56"/>
    <n v="7"/>
    <n v="0"/>
    <n v="12.090399999999999"/>
  </r>
  <r>
    <n v="628"/>
    <x v="289"/>
    <x v="240"/>
    <d v="2014-05-24T00:00:00"/>
    <x v="1"/>
    <s v="AT-10735"/>
    <s v="Annie Thurman"/>
    <s v="Consumer"/>
    <x v="0"/>
    <x v="4"/>
    <x v="4"/>
    <x v="1"/>
    <x v="1"/>
    <x v="9"/>
    <x v="530"/>
    <n v="97.16"/>
    <n v="2"/>
    <n v="0"/>
    <n v="28.176399999999987"/>
  </r>
  <r>
    <n v="629"/>
    <x v="290"/>
    <x v="94"/>
    <d v="2014-12-22T00:00:00"/>
    <x v="1"/>
    <s v="LC-17140"/>
    <s v="Logan Currie"/>
    <s v="Consumer"/>
    <x v="0"/>
    <x v="8"/>
    <x v="1"/>
    <x v="1"/>
    <x v="1"/>
    <x v="8"/>
    <x v="531"/>
    <n v="15.24"/>
    <n v="5"/>
    <n v="0.2"/>
    <n v="5.1434999999999977"/>
  </r>
  <r>
    <n v="630"/>
    <x v="290"/>
    <x v="94"/>
    <d v="2014-12-22T00:00:00"/>
    <x v="1"/>
    <s v="LC-17140"/>
    <s v="Logan Currie"/>
    <s v="Consumer"/>
    <x v="0"/>
    <x v="8"/>
    <x v="1"/>
    <x v="1"/>
    <x v="1"/>
    <x v="10"/>
    <x v="247"/>
    <n v="13.23"/>
    <n v="3"/>
    <n v="0"/>
    <n v="6.0857999999999999"/>
  </r>
  <r>
    <n v="631"/>
    <x v="291"/>
    <x v="25"/>
    <d v="2013-12-14T00:00:00"/>
    <x v="0"/>
    <s v="FM-14380"/>
    <s v="Fred McMath"/>
    <s v="Consumer"/>
    <x v="0"/>
    <x v="34"/>
    <x v="22"/>
    <x v="1"/>
    <x v="1"/>
    <x v="4"/>
    <x v="532"/>
    <n v="243.38400000000001"/>
    <n v="3"/>
    <n v="0.2"/>
    <n v="-51.719100000000012"/>
  </r>
  <r>
    <n v="632"/>
    <x v="291"/>
    <x v="25"/>
    <d v="2013-12-14T00:00:00"/>
    <x v="0"/>
    <s v="FM-14380"/>
    <s v="Fred McMath"/>
    <s v="Consumer"/>
    <x v="0"/>
    <x v="34"/>
    <x v="22"/>
    <x v="1"/>
    <x v="2"/>
    <x v="11"/>
    <x v="533"/>
    <n v="119.80000000000001"/>
    <n v="5"/>
    <n v="0.2"/>
    <n v="29.950000000000003"/>
  </r>
  <r>
    <n v="633"/>
    <x v="291"/>
    <x v="25"/>
    <d v="2013-12-14T00:00:00"/>
    <x v="0"/>
    <s v="FM-14380"/>
    <s v="Fred McMath"/>
    <s v="Consumer"/>
    <x v="0"/>
    <x v="34"/>
    <x v="22"/>
    <x v="1"/>
    <x v="2"/>
    <x v="7"/>
    <x v="534"/>
    <n v="300.76799999999997"/>
    <n v="4"/>
    <n v="0.2"/>
    <n v="30.076800000000006"/>
  </r>
  <r>
    <n v="634"/>
    <x v="292"/>
    <x v="241"/>
    <d v="2014-09-27T00:00:00"/>
    <x v="0"/>
    <s v="BD-11605"/>
    <s v="Brian Dahlen"/>
    <s v="Consumer"/>
    <x v="0"/>
    <x v="100"/>
    <x v="2"/>
    <x v="0"/>
    <x v="2"/>
    <x v="11"/>
    <x v="535"/>
    <n v="17.880000000000003"/>
    <n v="3"/>
    <n v="0.2"/>
    <n v="2.458499999999999"/>
  </r>
  <r>
    <n v="635"/>
    <x v="292"/>
    <x v="241"/>
    <d v="2014-09-27T00:00:00"/>
    <x v="0"/>
    <s v="BD-11605"/>
    <s v="Brian Dahlen"/>
    <s v="Consumer"/>
    <x v="0"/>
    <x v="100"/>
    <x v="2"/>
    <x v="0"/>
    <x v="1"/>
    <x v="2"/>
    <x v="503"/>
    <n v="235.94400000000002"/>
    <n v="3"/>
    <n v="0.2"/>
    <n v="85.529700000000005"/>
  </r>
  <r>
    <n v="636"/>
    <x v="293"/>
    <x v="242"/>
    <d v="2012-10-09T00:00:00"/>
    <x v="0"/>
    <s v="DJ-13420"/>
    <s v="Denny Joy"/>
    <s v="Corporate"/>
    <x v="0"/>
    <x v="131"/>
    <x v="32"/>
    <x v="0"/>
    <x v="0"/>
    <x v="1"/>
    <x v="536"/>
    <n v="392.93999999999994"/>
    <n v="3"/>
    <n v="0"/>
    <n v="43.223399999999984"/>
  </r>
  <r>
    <n v="637"/>
    <x v="294"/>
    <x v="243"/>
    <d v="2013-08-22T00:00:00"/>
    <x v="1"/>
    <s v="ME-17725"/>
    <s v="Max Engle"/>
    <s v="Consumer"/>
    <x v="0"/>
    <x v="34"/>
    <x v="22"/>
    <x v="1"/>
    <x v="1"/>
    <x v="8"/>
    <x v="537"/>
    <n v="18.882000000000005"/>
    <n v="3"/>
    <n v="0.7"/>
    <n v="-13.846800000000002"/>
  </r>
  <r>
    <n v="638"/>
    <x v="294"/>
    <x v="243"/>
    <d v="2013-08-22T00:00:00"/>
    <x v="1"/>
    <s v="ME-17725"/>
    <s v="Max Engle"/>
    <s v="Consumer"/>
    <x v="0"/>
    <x v="34"/>
    <x v="22"/>
    <x v="1"/>
    <x v="1"/>
    <x v="9"/>
    <x v="538"/>
    <n v="122.328"/>
    <n v="3"/>
    <n v="0.2"/>
    <n v="12.232799999999997"/>
  </r>
  <r>
    <n v="639"/>
    <x v="295"/>
    <x v="244"/>
    <d v="2013-05-26T00:00:00"/>
    <x v="1"/>
    <s v="RB-19465"/>
    <s v="Rick Bensley"/>
    <s v="Home Office"/>
    <x v="0"/>
    <x v="132"/>
    <x v="1"/>
    <x v="1"/>
    <x v="0"/>
    <x v="5"/>
    <x v="219"/>
    <n v="1049.2"/>
    <n v="5"/>
    <n v="0"/>
    <n v="272.79200000000003"/>
  </r>
  <r>
    <n v="640"/>
    <x v="295"/>
    <x v="244"/>
    <d v="2013-05-26T00:00:00"/>
    <x v="1"/>
    <s v="RB-19465"/>
    <s v="Rick Bensley"/>
    <s v="Home Office"/>
    <x v="0"/>
    <x v="132"/>
    <x v="1"/>
    <x v="1"/>
    <x v="1"/>
    <x v="8"/>
    <x v="539"/>
    <n v="15.424000000000001"/>
    <n v="4"/>
    <n v="0.2"/>
    <n v="5.0128000000000004"/>
  </r>
  <r>
    <n v="641"/>
    <x v="296"/>
    <x v="122"/>
    <d v="2013-12-23T00:00:00"/>
    <x v="1"/>
    <s v="JD-16150"/>
    <s v="Justin Deggeller"/>
    <s v="Corporate"/>
    <x v="0"/>
    <x v="31"/>
    <x v="11"/>
    <x v="2"/>
    <x v="0"/>
    <x v="5"/>
    <x v="540"/>
    <n v="18.84"/>
    <n v="3"/>
    <n v="0"/>
    <n v="6.0287999999999995"/>
  </r>
  <r>
    <n v="642"/>
    <x v="297"/>
    <x v="245"/>
    <d v="2014-08-04T00:00:00"/>
    <x v="0"/>
    <s v="JL-15835"/>
    <s v="John Lee"/>
    <s v="Consumer"/>
    <x v="0"/>
    <x v="133"/>
    <x v="1"/>
    <x v="1"/>
    <x v="1"/>
    <x v="4"/>
    <x v="541"/>
    <n v="330.4"/>
    <n v="2"/>
    <n v="0"/>
    <n v="85.903999999999996"/>
  </r>
  <r>
    <n v="643"/>
    <x v="297"/>
    <x v="245"/>
    <d v="2014-08-04T00:00:00"/>
    <x v="0"/>
    <s v="JL-15835"/>
    <s v="John Lee"/>
    <s v="Consumer"/>
    <x v="0"/>
    <x v="133"/>
    <x v="1"/>
    <x v="1"/>
    <x v="1"/>
    <x v="2"/>
    <x v="542"/>
    <n v="26.25"/>
    <n v="7"/>
    <n v="0"/>
    <n v="12.599999999999998"/>
  </r>
  <r>
    <n v="644"/>
    <x v="298"/>
    <x v="193"/>
    <d v="2014-06-16T00:00:00"/>
    <x v="1"/>
    <s v="SC-20305"/>
    <s v="Sean Christensen"/>
    <s v="Consumer"/>
    <x v="0"/>
    <x v="134"/>
    <x v="12"/>
    <x v="2"/>
    <x v="2"/>
    <x v="11"/>
    <x v="458"/>
    <n v="132.52000000000001"/>
    <n v="4"/>
    <n v="0"/>
    <n v="54.333200000000005"/>
  </r>
  <r>
    <n v="645"/>
    <x v="299"/>
    <x v="246"/>
    <d v="2014-07-26T00:00:00"/>
    <x v="1"/>
    <s v="TW-21025"/>
    <s v="Tamara Willingham"/>
    <s v="Home Office"/>
    <x v="0"/>
    <x v="135"/>
    <x v="30"/>
    <x v="3"/>
    <x v="1"/>
    <x v="10"/>
    <x v="543"/>
    <n v="6.48"/>
    <n v="1"/>
    <n v="0"/>
    <n v="3.1752000000000002"/>
  </r>
  <r>
    <n v="646"/>
    <x v="300"/>
    <x v="247"/>
    <d v="2015-01-06T00:00:00"/>
    <x v="1"/>
    <s v="CC-12430"/>
    <s v="Chuck Clark"/>
    <s v="Home Office"/>
    <x v="0"/>
    <x v="38"/>
    <x v="14"/>
    <x v="2"/>
    <x v="1"/>
    <x v="9"/>
    <x v="544"/>
    <n v="209.3"/>
    <n v="2"/>
    <n v="0"/>
    <n v="56.510999999999996"/>
  </r>
  <r>
    <n v="647"/>
    <x v="301"/>
    <x v="178"/>
    <d v="2013-04-09T00:00:00"/>
    <x v="1"/>
    <s v="BB-10990"/>
    <s v="Barry Blumstein"/>
    <s v="Corporate"/>
    <x v="0"/>
    <x v="136"/>
    <x v="16"/>
    <x v="1"/>
    <x v="1"/>
    <x v="13"/>
    <x v="33"/>
    <n v="31.560000000000002"/>
    <n v="5"/>
    <n v="0.2"/>
    <n v="9.8624999999999972"/>
  </r>
  <r>
    <n v="648"/>
    <x v="301"/>
    <x v="178"/>
    <d v="2013-04-09T00:00:00"/>
    <x v="1"/>
    <s v="BB-10990"/>
    <s v="Barry Blumstein"/>
    <s v="Corporate"/>
    <x v="0"/>
    <x v="136"/>
    <x v="16"/>
    <x v="1"/>
    <x v="1"/>
    <x v="9"/>
    <x v="545"/>
    <n v="30.144000000000002"/>
    <n v="2"/>
    <n v="0.2"/>
    <n v="3.0143999999999993"/>
  </r>
  <r>
    <n v="649"/>
    <x v="302"/>
    <x v="25"/>
    <d v="2013-12-17T00:00:00"/>
    <x v="0"/>
    <s v="AR-10825"/>
    <s v="Anthony Rawles"/>
    <s v="Corporate"/>
    <x v="0"/>
    <x v="137"/>
    <x v="4"/>
    <x v="1"/>
    <x v="0"/>
    <x v="5"/>
    <x v="341"/>
    <n v="14.8"/>
    <n v="4"/>
    <n v="0"/>
    <n v="6.0680000000000014"/>
  </r>
  <r>
    <n v="650"/>
    <x v="302"/>
    <x v="25"/>
    <d v="2013-12-17T00:00:00"/>
    <x v="0"/>
    <s v="AR-10825"/>
    <s v="Anthony Rawles"/>
    <s v="Corporate"/>
    <x v="0"/>
    <x v="137"/>
    <x v="4"/>
    <x v="1"/>
    <x v="2"/>
    <x v="7"/>
    <x v="171"/>
    <n v="302.37599999999998"/>
    <n v="3"/>
    <n v="0.2"/>
    <n v="22.678200000000018"/>
  </r>
  <r>
    <n v="651"/>
    <x v="302"/>
    <x v="25"/>
    <d v="2013-12-17T00:00:00"/>
    <x v="0"/>
    <s v="AR-10825"/>
    <s v="Anthony Rawles"/>
    <s v="Corporate"/>
    <x v="0"/>
    <x v="137"/>
    <x v="4"/>
    <x v="1"/>
    <x v="2"/>
    <x v="11"/>
    <x v="546"/>
    <n v="316"/>
    <n v="4"/>
    <n v="0"/>
    <n v="31.599999999999966"/>
  </r>
  <r>
    <n v="652"/>
    <x v="303"/>
    <x v="248"/>
    <d v="2013-10-30T00:00:00"/>
    <x v="1"/>
    <s v="SR-20740"/>
    <s v="Steven Roelle"/>
    <s v="Home Office"/>
    <x v="0"/>
    <x v="20"/>
    <x v="15"/>
    <x v="3"/>
    <x v="1"/>
    <x v="10"/>
    <x v="67"/>
    <n v="379.4"/>
    <n v="10"/>
    <n v="0"/>
    <n v="178.31799999999998"/>
  </r>
  <r>
    <n v="653"/>
    <x v="304"/>
    <x v="249"/>
    <d v="2014-06-24T00:00:00"/>
    <x v="1"/>
    <s v="AR-10405"/>
    <s v="Allen Rosenblatt"/>
    <s v="Corporate"/>
    <x v="0"/>
    <x v="20"/>
    <x v="15"/>
    <x v="3"/>
    <x v="1"/>
    <x v="10"/>
    <x v="62"/>
    <n v="97.82"/>
    <n v="2"/>
    <n v="0"/>
    <n v="45.975399999999993"/>
  </r>
  <r>
    <n v="654"/>
    <x v="304"/>
    <x v="249"/>
    <d v="2014-06-24T00:00:00"/>
    <x v="1"/>
    <s v="AR-10405"/>
    <s v="Allen Rosenblatt"/>
    <s v="Corporate"/>
    <x v="0"/>
    <x v="20"/>
    <x v="15"/>
    <x v="3"/>
    <x v="2"/>
    <x v="11"/>
    <x v="547"/>
    <n v="103.12"/>
    <n v="8"/>
    <n v="0"/>
    <n v="10.311999999999998"/>
  </r>
  <r>
    <n v="655"/>
    <x v="305"/>
    <x v="250"/>
    <d v="2013-08-29T00:00:00"/>
    <x v="1"/>
    <s v="CR-12730"/>
    <s v="Craig Reiter"/>
    <s v="Consumer"/>
    <x v="0"/>
    <x v="38"/>
    <x v="24"/>
    <x v="3"/>
    <x v="1"/>
    <x v="9"/>
    <x v="548"/>
    <n v="113.55200000000001"/>
    <n v="2"/>
    <n v="0.2"/>
    <n v="8.5163999999999938"/>
  </r>
  <r>
    <n v="656"/>
    <x v="305"/>
    <x v="250"/>
    <d v="2013-08-29T00:00:00"/>
    <x v="1"/>
    <s v="CR-12730"/>
    <s v="Craig Reiter"/>
    <s v="Consumer"/>
    <x v="0"/>
    <x v="38"/>
    <x v="24"/>
    <x v="3"/>
    <x v="1"/>
    <x v="8"/>
    <x v="549"/>
    <n v="3.3180000000000005"/>
    <n v="2"/>
    <n v="0.7"/>
    <n v="-2.6543999999999999"/>
  </r>
  <r>
    <n v="657"/>
    <x v="305"/>
    <x v="250"/>
    <d v="2013-08-29T00:00:00"/>
    <x v="1"/>
    <s v="CR-12730"/>
    <s v="Craig Reiter"/>
    <s v="Consumer"/>
    <x v="0"/>
    <x v="38"/>
    <x v="24"/>
    <x v="3"/>
    <x v="1"/>
    <x v="12"/>
    <x v="550"/>
    <n v="134.28800000000001"/>
    <n v="2"/>
    <n v="0.2"/>
    <n v="45.322199999999995"/>
  </r>
  <r>
    <n v="658"/>
    <x v="306"/>
    <x v="251"/>
    <d v="2013-09-20T00:00:00"/>
    <x v="3"/>
    <s v="EH-14125"/>
    <s v="Eugene Hildebrand"/>
    <s v="Home Office"/>
    <x v="0"/>
    <x v="34"/>
    <x v="10"/>
    <x v="2"/>
    <x v="0"/>
    <x v="1"/>
    <x v="440"/>
    <n v="701.37199999999996"/>
    <n v="2"/>
    <n v="0.3"/>
    <n v="-50.098000000000013"/>
  </r>
  <r>
    <n v="659"/>
    <x v="306"/>
    <x v="251"/>
    <d v="2013-09-20T00:00:00"/>
    <x v="3"/>
    <s v="EH-14125"/>
    <s v="Eugene Hildebrand"/>
    <s v="Home Office"/>
    <x v="0"/>
    <x v="34"/>
    <x v="10"/>
    <x v="2"/>
    <x v="1"/>
    <x v="8"/>
    <x v="68"/>
    <n v="2.3079999999999994"/>
    <n v="2"/>
    <n v="0.8"/>
    <n v="-3.4619999999999997"/>
  </r>
  <r>
    <n v="660"/>
    <x v="307"/>
    <x v="252"/>
    <d v="2012-08-28T00:00:00"/>
    <x v="1"/>
    <s v="CB-12025"/>
    <s v="Cassandra Brandow"/>
    <s v="Consumer"/>
    <x v="0"/>
    <x v="81"/>
    <x v="5"/>
    <x v="2"/>
    <x v="1"/>
    <x v="4"/>
    <x v="513"/>
    <n v="999.43200000000002"/>
    <n v="7"/>
    <n v="0.2"/>
    <n v="124.92899999999986"/>
  </r>
  <r>
    <n v="661"/>
    <x v="307"/>
    <x v="252"/>
    <d v="2012-08-28T00:00:00"/>
    <x v="1"/>
    <s v="CB-12025"/>
    <s v="Cassandra Brandow"/>
    <s v="Consumer"/>
    <x v="0"/>
    <x v="81"/>
    <x v="5"/>
    <x v="2"/>
    <x v="1"/>
    <x v="4"/>
    <x v="551"/>
    <n v="724.08"/>
    <n v="14"/>
    <n v="0.2"/>
    <n v="-135.7650000000001"/>
  </r>
  <r>
    <n v="662"/>
    <x v="307"/>
    <x v="252"/>
    <d v="2012-08-28T00:00:00"/>
    <x v="1"/>
    <s v="CB-12025"/>
    <s v="Cassandra Brandow"/>
    <s v="Consumer"/>
    <x v="0"/>
    <x v="81"/>
    <x v="5"/>
    <x v="2"/>
    <x v="0"/>
    <x v="3"/>
    <x v="114"/>
    <n v="918.78499999999985"/>
    <n v="5"/>
    <n v="0.3"/>
    <n v="-118.12950000000006"/>
  </r>
  <r>
    <n v="663"/>
    <x v="307"/>
    <x v="252"/>
    <d v="2012-08-28T00:00:00"/>
    <x v="1"/>
    <s v="CB-12025"/>
    <s v="Cassandra Brandow"/>
    <s v="Consumer"/>
    <x v="0"/>
    <x v="81"/>
    <x v="5"/>
    <x v="2"/>
    <x v="1"/>
    <x v="8"/>
    <x v="109"/>
    <n v="2.7239999999999993"/>
    <n v="3"/>
    <n v="0.8"/>
    <n v="-4.2222000000000008"/>
  </r>
  <r>
    <n v="664"/>
    <x v="308"/>
    <x v="253"/>
    <d v="2013-03-31T00:00:00"/>
    <x v="1"/>
    <s v="SP-20545"/>
    <s v="Sibella Parks"/>
    <s v="Corporate"/>
    <x v="0"/>
    <x v="20"/>
    <x v="15"/>
    <x v="3"/>
    <x v="1"/>
    <x v="4"/>
    <x v="195"/>
    <n v="459.95"/>
    <n v="5"/>
    <n v="0"/>
    <n v="18.397999999999968"/>
  </r>
  <r>
    <n v="665"/>
    <x v="309"/>
    <x v="254"/>
    <d v="2013-11-05T00:00:00"/>
    <x v="3"/>
    <s v="RC-19825"/>
    <s v="Roy Collins"/>
    <s v="Consumer"/>
    <x v="0"/>
    <x v="103"/>
    <x v="0"/>
    <x v="0"/>
    <x v="1"/>
    <x v="13"/>
    <x v="110"/>
    <n v="10.74"/>
    <n v="3"/>
    <n v="0"/>
    <n v="5.2625999999999999"/>
  </r>
  <r>
    <n v="666"/>
    <x v="310"/>
    <x v="110"/>
    <d v="2014-06-11T00:00:00"/>
    <x v="0"/>
    <s v="TH-21235"/>
    <s v="Tiffany House"/>
    <s v="Corporate"/>
    <x v="0"/>
    <x v="61"/>
    <x v="5"/>
    <x v="2"/>
    <x v="1"/>
    <x v="14"/>
    <x v="552"/>
    <n v="23.76"/>
    <n v="3"/>
    <n v="0.2"/>
    <n v="2.0789999999999997"/>
  </r>
  <r>
    <n v="667"/>
    <x v="310"/>
    <x v="110"/>
    <d v="2014-06-11T00:00:00"/>
    <x v="0"/>
    <s v="TH-21235"/>
    <s v="Tiffany House"/>
    <s v="Corporate"/>
    <x v="0"/>
    <x v="61"/>
    <x v="5"/>
    <x v="2"/>
    <x v="1"/>
    <x v="10"/>
    <x v="33"/>
    <n v="85.055999999999997"/>
    <n v="3"/>
    <n v="0.2"/>
    <n v="28.706399999999991"/>
  </r>
  <r>
    <n v="668"/>
    <x v="310"/>
    <x v="110"/>
    <d v="2014-06-11T00:00:00"/>
    <x v="0"/>
    <s v="TH-21235"/>
    <s v="Tiffany House"/>
    <s v="Corporate"/>
    <x v="0"/>
    <x v="61"/>
    <x v="5"/>
    <x v="2"/>
    <x v="2"/>
    <x v="7"/>
    <x v="553"/>
    <n v="381.57600000000002"/>
    <n v="3"/>
    <n v="0.2"/>
    <n v="28.618200000000002"/>
  </r>
  <r>
    <n v="669"/>
    <x v="311"/>
    <x v="163"/>
    <d v="2011-12-26T00:00:00"/>
    <x v="2"/>
    <s v="RP-19390"/>
    <s v="Resi Pölking"/>
    <s v="Consumer"/>
    <x v="0"/>
    <x v="138"/>
    <x v="24"/>
    <x v="3"/>
    <x v="0"/>
    <x v="5"/>
    <x v="554"/>
    <n v="30.36"/>
    <n v="5"/>
    <n v="0.2"/>
    <n v="8.7285000000000004"/>
  </r>
  <r>
    <n v="670"/>
    <x v="312"/>
    <x v="255"/>
    <d v="2014-06-14T00:00:00"/>
    <x v="1"/>
    <s v="MO-17800"/>
    <s v="Meg O'Connel"/>
    <s v="Home Office"/>
    <x v="0"/>
    <x v="22"/>
    <x v="10"/>
    <x v="2"/>
    <x v="0"/>
    <x v="5"/>
    <x v="555"/>
    <n v="23.976000000000003"/>
    <n v="3"/>
    <n v="0.6"/>
    <n v="-14.385599999999997"/>
  </r>
  <r>
    <n v="671"/>
    <x v="312"/>
    <x v="255"/>
    <d v="2014-06-14T00:00:00"/>
    <x v="1"/>
    <s v="MO-17800"/>
    <s v="Meg O'Connel"/>
    <s v="Home Office"/>
    <x v="0"/>
    <x v="22"/>
    <x v="10"/>
    <x v="2"/>
    <x v="0"/>
    <x v="3"/>
    <x v="556"/>
    <n v="108.925"/>
    <n v="1"/>
    <n v="0.5"/>
    <n v="-71.890500000000017"/>
  </r>
  <r>
    <n v="672"/>
    <x v="312"/>
    <x v="255"/>
    <d v="2014-06-14T00:00:00"/>
    <x v="1"/>
    <s v="MO-17800"/>
    <s v="Meg O'Connel"/>
    <s v="Home Office"/>
    <x v="0"/>
    <x v="22"/>
    <x v="10"/>
    <x v="2"/>
    <x v="1"/>
    <x v="10"/>
    <x v="557"/>
    <n v="36.351999999999997"/>
    <n v="8"/>
    <n v="0.2"/>
    <n v="11.359999999999998"/>
  </r>
  <r>
    <n v="673"/>
    <x v="313"/>
    <x v="140"/>
    <d v="2014-06-23T00:00:00"/>
    <x v="1"/>
    <s v="TD-20995"/>
    <s v="Tamara Dahlen"/>
    <s v="Consumer"/>
    <x v="0"/>
    <x v="94"/>
    <x v="10"/>
    <x v="2"/>
    <x v="1"/>
    <x v="6"/>
    <x v="558"/>
    <n v="19.559999999999999"/>
    <n v="5"/>
    <n v="0.2"/>
    <n v="1.7115"/>
  </r>
  <r>
    <n v="674"/>
    <x v="314"/>
    <x v="256"/>
    <d v="2014-12-09T00:00:00"/>
    <x v="2"/>
    <s v="RB-19570"/>
    <s v="Rob Beeghly"/>
    <s v="Consumer"/>
    <x v="0"/>
    <x v="38"/>
    <x v="14"/>
    <x v="2"/>
    <x v="1"/>
    <x v="9"/>
    <x v="559"/>
    <n v="61.44"/>
    <n v="3"/>
    <n v="0"/>
    <n v="16.588799999999999"/>
  </r>
  <r>
    <n v="675"/>
    <x v="314"/>
    <x v="256"/>
    <d v="2014-12-09T00:00:00"/>
    <x v="2"/>
    <s v="RB-19570"/>
    <s v="Rob Beeghly"/>
    <s v="Consumer"/>
    <x v="0"/>
    <x v="38"/>
    <x v="14"/>
    <x v="2"/>
    <x v="1"/>
    <x v="10"/>
    <x v="560"/>
    <n v="38.9"/>
    <n v="5"/>
    <n v="0"/>
    <n v="17.504999999999995"/>
  </r>
  <r>
    <n v="676"/>
    <x v="314"/>
    <x v="256"/>
    <d v="2014-12-09T00:00:00"/>
    <x v="2"/>
    <s v="RB-19570"/>
    <s v="Rob Beeghly"/>
    <s v="Consumer"/>
    <x v="0"/>
    <x v="38"/>
    <x v="14"/>
    <x v="2"/>
    <x v="2"/>
    <x v="11"/>
    <x v="458"/>
    <n v="99.390000000000015"/>
    <n v="3"/>
    <n v="0"/>
    <n v="40.749900000000004"/>
  </r>
  <r>
    <n v="677"/>
    <x v="315"/>
    <x v="257"/>
    <d v="2014-03-24T00:00:00"/>
    <x v="1"/>
    <s v="CD-11980"/>
    <s v="Carol Darley"/>
    <s v="Consumer"/>
    <x v="0"/>
    <x v="139"/>
    <x v="5"/>
    <x v="2"/>
    <x v="1"/>
    <x v="9"/>
    <x v="561"/>
    <n v="2.6879999999999997"/>
    <n v="3"/>
    <n v="0.8"/>
    <n v="-7.3920000000000021"/>
  </r>
  <r>
    <n v="678"/>
    <x v="315"/>
    <x v="257"/>
    <d v="2014-03-24T00:00:00"/>
    <x v="1"/>
    <s v="CD-11980"/>
    <s v="Carol Darley"/>
    <s v="Consumer"/>
    <x v="0"/>
    <x v="139"/>
    <x v="5"/>
    <x v="2"/>
    <x v="2"/>
    <x v="11"/>
    <x v="562"/>
    <n v="27.816000000000003"/>
    <n v="3"/>
    <n v="0.2"/>
    <n v="4.5200999999999958"/>
  </r>
  <r>
    <n v="679"/>
    <x v="315"/>
    <x v="257"/>
    <d v="2014-03-24T00:00:00"/>
    <x v="1"/>
    <s v="CD-11980"/>
    <s v="Carol Darley"/>
    <s v="Consumer"/>
    <x v="0"/>
    <x v="139"/>
    <x v="5"/>
    <x v="2"/>
    <x v="0"/>
    <x v="5"/>
    <x v="563"/>
    <n v="82.524000000000001"/>
    <n v="3"/>
    <n v="0.6"/>
    <n v="-41.261999999999972"/>
  </r>
  <r>
    <n v="680"/>
    <x v="315"/>
    <x v="257"/>
    <d v="2014-03-24T00:00:00"/>
    <x v="1"/>
    <s v="CD-11980"/>
    <s v="Carol Darley"/>
    <s v="Consumer"/>
    <x v="0"/>
    <x v="139"/>
    <x v="5"/>
    <x v="2"/>
    <x v="1"/>
    <x v="8"/>
    <x v="564"/>
    <n v="182.99399999999997"/>
    <n v="3"/>
    <n v="0.8"/>
    <n v="-320.23950000000013"/>
  </r>
  <r>
    <n v="681"/>
    <x v="316"/>
    <x v="258"/>
    <d v="2013-11-25T00:00:00"/>
    <x v="1"/>
    <s v="DJ-13630"/>
    <s v="Doug Jacobs"/>
    <s v="Consumer"/>
    <x v="0"/>
    <x v="20"/>
    <x v="15"/>
    <x v="3"/>
    <x v="1"/>
    <x v="8"/>
    <x v="565"/>
    <n v="14.352000000000002"/>
    <n v="3"/>
    <n v="0.2"/>
    <n v="4.6643999999999988"/>
  </r>
  <r>
    <n v="682"/>
    <x v="316"/>
    <x v="258"/>
    <d v="2013-11-25T00:00:00"/>
    <x v="1"/>
    <s v="DJ-13630"/>
    <s v="Doug Jacobs"/>
    <s v="Consumer"/>
    <x v="0"/>
    <x v="20"/>
    <x v="15"/>
    <x v="3"/>
    <x v="1"/>
    <x v="4"/>
    <x v="566"/>
    <n v="64.959999999999994"/>
    <n v="2"/>
    <n v="0"/>
    <n v="2.598399999999998"/>
  </r>
  <r>
    <n v="683"/>
    <x v="316"/>
    <x v="258"/>
    <d v="2013-11-25T00:00:00"/>
    <x v="1"/>
    <s v="DJ-13630"/>
    <s v="Doug Jacobs"/>
    <s v="Consumer"/>
    <x v="0"/>
    <x v="20"/>
    <x v="15"/>
    <x v="3"/>
    <x v="1"/>
    <x v="4"/>
    <x v="452"/>
    <n v="68.599999999999994"/>
    <n v="4"/>
    <n v="0"/>
    <n v="18.521999999999998"/>
  </r>
  <r>
    <n v="684"/>
    <x v="317"/>
    <x v="259"/>
    <d v="2014-11-05T00:00:00"/>
    <x v="3"/>
    <s v="GT-14635"/>
    <s v="Grant Thornton"/>
    <s v="Corporate"/>
    <x v="0"/>
    <x v="140"/>
    <x v="3"/>
    <x v="0"/>
    <x v="2"/>
    <x v="15"/>
    <x v="567"/>
    <n v="7999.98"/>
    <n v="4"/>
    <n v="0.5"/>
    <n v="-3839.9903999999988"/>
  </r>
  <r>
    <n v="685"/>
    <x v="317"/>
    <x v="259"/>
    <d v="2014-11-05T00:00:00"/>
    <x v="3"/>
    <s v="GT-14635"/>
    <s v="Grant Thornton"/>
    <s v="Corporate"/>
    <x v="0"/>
    <x v="140"/>
    <x v="3"/>
    <x v="0"/>
    <x v="1"/>
    <x v="9"/>
    <x v="544"/>
    <n v="167.44000000000003"/>
    <n v="2"/>
    <n v="0.2"/>
    <n v="14.650999999999989"/>
  </r>
  <r>
    <n v="686"/>
    <x v="318"/>
    <x v="260"/>
    <d v="2011-07-08T00:00:00"/>
    <x v="2"/>
    <s v="MC-17845"/>
    <s v="Michael Chen"/>
    <s v="Consumer"/>
    <x v="0"/>
    <x v="25"/>
    <x v="35"/>
    <x v="0"/>
    <x v="2"/>
    <x v="11"/>
    <x v="327"/>
    <n v="479.97"/>
    <n v="3"/>
    <n v="0"/>
    <n v="163.18979999999999"/>
  </r>
  <r>
    <n v="687"/>
    <x v="318"/>
    <x v="260"/>
    <d v="2011-07-08T00:00:00"/>
    <x v="2"/>
    <s v="MC-17845"/>
    <s v="Michael Chen"/>
    <s v="Consumer"/>
    <x v="0"/>
    <x v="25"/>
    <x v="35"/>
    <x v="0"/>
    <x v="1"/>
    <x v="2"/>
    <x v="568"/>
    <n v="14.62"/>
    <n v="2"/>
    <n v="0"/>
    <n v="6.8713999999999995"/>
  </r>
  <r>
    <n v="688"/>
    <x v="318"/>
    <x v="260"/>
    <d v="2011-07-08T00:00:00"/>
    <x v="2"/>
    <s v="MC-17845"/>
    <s v="Michael Chen"/>
    <s v="Consumer"/>
    <x v="0"/>
    <x v="25"/>
    <x v="35"/>
    <x v="0"/>
    <x v="1"/>
    <x v="10"/>
    <x v="88"/>
    <n v="19.440000000000001"/>
    <n v="3"/>
    <n v="0"/>
    <n v="9.3312000000000008"/>
  </r>
  <r>
    <n v="689"/>
    <x v="319"/>
    <x v="53"/>
    <d v="2014-12-30T00:00:00"/>
    <x v="1"/>
    <s v="RA-19285"/>
    <s v="Ralph Arnett"/>
    <s v="Consumer"/>
    <x v="0"/>
    <x v="20"/>
    <x v="15"/>
    <x v="3"/>
    <x v="0"/>
    <x v="0"/>
    <x v="569"/>
    <n v="191.98400000000001"/>
    <n v="2"/>
    <n v="0.2"/>
    <n v="4.7995999999999768"/>
  </r>
  <r>
    <n v="690"/>
    <x v="320"/>
    <x v="261"/>
    <d v="2011-06-23T00:00:00"/>
    <x v="0"/>
    <s v="NP-18325"/>
    <s v="Naresj Patel"/>
    <s v="Consumer"/>
    <x v="0"/>
    <x v="141"/>
    <x v="17"/>
    <x v="0"/>
    <x v="0"/>
    <x v="5"/>
    <x v="570"/>
    <n v="104.01"/>
    <n v="1"/>
    <n v="0"/>
    <n v="14.561400000000006"/>
  </r>
  <r>
    <n v="691"/>
    <x v="320"/>
    <x v="261"/>
    <d v="2011-06-23T00:00:00"/>
    <x v="0"/>
    <s v="NP-18325"/>
    <s v="Naresj Patel"/>
    <s v="Consumer"/>
    <x v="0"/>
    <x v="141"/>
    <x v="17"/>
    <x v="0"/>
    <x v="2"/>
    <x v="7"/>
    <x v="11"/>
    <n v="284.82"/>
    <n v="1"/>
    <n v="0"/>
    <n v="74.053200000000004"/>
  </r>
  <r>
    <n v="692"/>
    <x v="320"/>
    <x v="261"/>
    <d v="2011-06-23T00:00:00"/>
    <x v="0"/>
    <s v="NP-18325"/>
    <s v="Naresj Patel"/>
    <s v="Consumer"/>
    <x v="0"/>
    <x v="141"/>
    <x v="17"/>
    <x v="0"/>
    <x v="1"/>
    <x v="4"/>
    <x v="571"/>
    <n v="36.839999999999996"/>
    <n v="3"/>
    <n v="0"/>
    <n v="10.315199999999999"/>
  </r>
  <r>
    <n v="693"/>
    <x v="321"/>
    <x v="262"/>
    <d v="2012-04-02T00:00:00"/>
    <x v="1"/>
    <s v="AB-10165"/>
    <s v="Alan Barnes"/>
    <s v="Consumer"/>
    <x v="0"/>
    <x v="1"/>
    <x v="1"/>
    <x v="1"/>
    <x v="2"/>
    <x v="11"/>
    <x v="572"/>
    <n v="166.24"/>
    <n v="1"/>
    <n v="0"/>
    <n v="24.936000000000007"/>
  </r>
  <r>
    <n v="694"/>
    <x v="321"/>
    <x v="262"/>
    <d v="2012-04-02T00:00:00"/>
    <x v="1"/>
    <s v="AB-10165"/>
    <s v="Alan Barnes"/>
    <s v="Consumer"/>
    <x v="0"/>
    <x v="1"/>
    <x v="1"/>
    <x v="1"/>
    <x v="1"/>
    <x v="10"/>
    <x v="573"/>
    <n v="33.4"/>
    <n v="5"/>
    <n v="0"/>
    <n v="16.032"/>
  </r>
  <r>
    <n v="695"/>
    <x v="322"/>
    <x v="263"/>
    <d v="2012-05-17T00:00:00"/>
    <x v="2"/>
    <s v="JO-15550"/>
    <s v="Jesus Ocampo"/>
    <s v="Home Office"/>
    <x v="0"/>
    <x v="142"/>
    <x v="9"/>
    <x v="3"/>
    <x v="1"/>
    <x v="6"/>
    <x v="287"/>
    <n v="198.27200000000002"/>
    <n v="8"/>
    <n v="0.2"/>
    <n v="17.34879999999999"/>
  </r>
  <r>
    <n v="696"/>
    <x v="322"/>
    <x v="263"/>
    <d v="2012-05-17T00:00:00"/>
    <x v="2"/>
    <s v="JO-15550"/>
    <s v="Jesus Ocampo"/>
    <s v="Home Office"/>
    <x v="0"/>
    <x v="142"/>
    <x v="9"/>
    <x v="3"/>
    <x v="1"/>
    <x v="2"/>
    <x v="574"/>
    <n v="47.360000000000007"/>
    <n v="4"/>
    <n v="0.2"/>
    <n v="17.759999999999998"/>
  </r>
  <r>
    <n v="697"/>
    <x v="322"/>
    <x v="263"/>
    <d v="2012-05-17T00:00:00"/>
    <x v="2"/>
    <s v="JO-15550"/>
    <s v="Jesus Ocampo"/>
    <s v="Home Office"/>
    <x v="0"/>
    <x v="142"/>
    <x v="9"/>
    <x v="3"/>
    <x v="1"/>
    <x v="12"/>
    <x v="81"/>
    <n v="200.98400000000004"/>
    <n v="7"/>
    <n v="0.2"/>
    <n v="62.807499999999976"/>
  </r>
  <r>
    <n v="698"/>
    <x v="322"/>
    <x v="263"/>
    <d v="2012-05-17T00:00:00"/>
    <x v="2"/>
    <s v="JO-15550"/>
    <s v="Jesus Ocampo"/>
    <s v="Home Office"/>
    <x v="0"/>
    <x v="142"/>
    <x v="9"/>
    <x v="3"/>
    <x v="1"/>
    <x v="2"/>
    <x v="575"/>
    <n v="97.696000000000012"/>
    <n v="4"/>
    <n v="0.2"/>
    <n v="31.751200000000001"/>
  </r>
  <r>
    <n v="699"/>
    <x v="322"/>
    <x v="263"/>
    <d v="2012-05-17T00:00:00"/>
    <x v="2"/>
    <s v="JO-15550"/>
    <s v="Jesus Ocampo"/>
    <s v="Home Office"/>
    <x v="0"/>
    <x v="142"/>
    <x v="9"/>
    <x v="3"/>
    <x v="1"/>
    <x v="6"/>
    <x v="576"/>
    <n v="2.6960000000000002"/>
    <n v="1"/>
    <n v="0.2"/>
    <n v="0.8088000000000003"/>
  </r>
  <r>
    <n v="700"/>
    <x v="322"/>
    <x v="263"/>
    <d v="2012-05-17T00:00:00"/>
    <x v="2"/>
    <s v="JO-15550"/>
    <s v="Jesus Ocampo"/>
    <s v="Home Office"/>
    <x v="0"/>
    <x v="142"/>
    <x v="9"/>
    <x v="3"/>
    <x v="1"/>
    <x v="8"/>
    <x v="577"/>
    <n v="18.588000000000005"/>
    <n v="2"/>
    <n v="0.7"/>
    <n v="-13.6312"/>
  </r>
  <r>
    <n v="701"/>
    <x v="322"/>
    <x v="263"/>
    <d v="2012-05-17T00:00:00"/>
    <x v="2"/>
    <s v="JO-15550"/>
    <s v="Jesus Ocampo"/>
    <s v="Home Office"/>
    <x v="0"/>
    <x v="142"/>
    <x v="9"/>
    <x v="3"/>
    <x v="1"/>
    <x v="8"/>
    <x v="301"/>
    <n v="4.8960000000000008"/>
    <n v="3"/>
    <n v="0.7"/>
    <n v="-3.4271999999999991"/>
  </r>
  <r>
    <n v="702"/>
    <x v="323"/>
    <x v="264"/>
    <d v="2014-09-09T00:00:00"/>
    <x v="1"/>
    <s v="Dl-13600"/>
    <s v="Dorris liebe"/>
    <s v="Corporate"/>
    <x v="0"/>
    <x v="138"/>
    <x v="24"/>
    <x v="3"/>
    <x v="0"/>
    <x v="5"/>
    <x v="190"/>
    <n v="15.072000000000003"/>
    <n v="3"/>
    <n v="0.2"/>
    <n v="4.1448"/>
  </r>
  <r>
    <n v="703"/>
    <x v="324"/>
    <x v="254"/>
    <d v="2013-11-09T00:00:00"/>
    <x v="0"/>
    <s v="AS-10285"/>
    <s v="Alejandro Savely"/>
    <s v="Corporate"/>
    <x v="0"/>
    <x v="4"/>
    <x v="4"/>
    <x v="1"/>
    <x v="0"/>
    <x v="5"/>
    <x v="578"/>
    <n v="209.88"/>
    <n v="3"/>
    <n v="0"/>
    <n v="35.679599999999979"/>
  </r>
  <r>
    <n v="704"/>
    <x v="325"/>
    <x v="265"/>
    <d v="2012-04-14T00:00:00"/>
    <x v="1"/>
    <s v="JK-15370"/>
    <s v="Jay Kimmel"/>
    <s v="Consumer"/>
    <x v="0"/>
    <x v="85"/>
    <x v="1"/>
    <x v="1"/>
    <x v="0"/>
    <x v="3"/>
    <x v="579"/>
    <n v="369.91200000000003"/>
    <n v="3"/>
    <n v="0.2"/>
    <n v="-13.871700000000047"/>
  </r>
  <r>
    <n v="705"/>
    <x v="326"/>
    <x v="171"/>
    <d v="2011-09-17T00:00:00"/>
    <x v="1"/>
    <s v="BN-11470"/>
    <s v="Brad Norvell"/>
    <s v="Corporate"/>
    <x v="0"/>
    <x v="143"/>
    <x v="3"/>
    <x v="0"/>
    <x v="1"/>
    <x v="10"/>
    <x v="580"/>
    <n v="10.368000000000002"/>
    <n v="2"/>
    <n v="0.2"/>
    <n v="3.6288"/>
  </r>
  <r>
    <n v="706"/>
    <x v="326"/>
    <x v="171"/>
    <d v="2011-09-17T00:00:00"/>
    <x v="1"/>
    <s v="BN-11470"/>
    <s v="Brad Norvell"/>
    <s v="Corporate"/>
    <x v="0"/>
    <x v="143"/>
    <x v="3"/>
    <x v="0"/>
    <x v="1"/>
    <x v="9"/>
    <x v="581"/>
    <n v="166.84"/>
    <n v="5"/>
    <n v="0.2"/>
    <n v="18.769499999999987"/>
  </r>
  <r>
    <n v="707"/>
    <x v="326"/>
    <x v="171"/>
    <d v="2011-09-17T00:00:00"/>
    <x v="1"/>
    <s v="BN-11470"/>
    <s v="Brad Norvell"/>
    <s v="Corporate"/>
    <x v="0"/>
    <x v="143"/>
    <x v="3"/>
    <x v="0"/>
    <x v="2"/>
    <x v="11"/>
    <x v="448"/>
    <n v="15.216000000000001"/>
    <n v="1"/>
    <n v="0.2"/>
    <n v="2.2823999999999991"/>
  </r>
  <r>
    <n v="708"/>
    <x v="327"/>
    <x v="266"/>
    <d v="2011-12-04T00:00:00"/>
    <x v="2"/>
    <s v="DP-13165"/>
    <s v="David Philippe"/>
    <s v="Consumer"/>
    <x v="0"/>
    <x v="20"/>
    <x v="15"/>
    <x v="3"/>
    <x v="2"/>
    <x v="11"/>
    <x v="244"/>
    <n v="119.96"/>
    <n v="4"/>
    <n v="0"/>
    <n v="52.78240000000001"/>
  </r>
  <r>
    <n v="709"/>
    <x v="327"/>
    <x v="266"/>
    <d v="2011-12-04T00:00:00"/>
    <x v="2"/>
    <s v="DP-13165"/>
    <s v="David Philippe"/>
    <s v="Consumer"/>
    <x v="0"/>
    <x v="20"/>
    <x v="15"/>
    <x v="3"/>
    <x v="0"/>
    <x v="0"/>
    <x v="582"/>
    <n v="883.92"/>
    <n v="5"/>
    <n v="0.2"/>
    <n v="-110.49000000000007"/>
  </r>
</pivotCacheRecords>
</file>

<file path=xl/pivotCache/pivotCacheRecords2.xml><?xml version="1.0" encoding="utf-8"?>
<pivotCacheRecords xmlns="http://schemas.openxmlformats.org/spreadsheetml/2006/main" xmlns:r="http://schemas.openxmlformats.org/officeDocument/2006/relationships" count="709">
  <r>
    <n v="1"/>
    <s v="CA-2013-152156"/>
    <x v="0"/>
    <d v="2013-11-12T00:00:00"/>
    <s v="Second Class"/>
    <s v="CG-12520"/>
    <x v="0"/>
    <x v="0"/>
    <x v="0"/>
    <s v="Henderson"/>
    <x v="0"/>
    <x v="0"/>
    <x v="0"/>
    <x v="0"/>
    <x v="0"/>
    <x v="0"/>
    <n v="2"/>
    <n v="0"/>
    <x v="0"/>
    <n v="52.391999999999996"/>
    <n v="-10.478399999999993"/>
  </r>
  <r>
    <n v="2"/>
    <s v="CA-2013-152156"/>
    <x v="0"/>
    <d v="2013-11-12T00:00:00"/>
    <s v="Second Class"/>
    <s v="CG-12520"/>
    <x v="0"/>
    <x v="0"/>
    <x v="0"/>
    <s v="Henderson"/>
    <x v="0"/>
    <x v="0"/>
    <x v="0"/>
    <x v="1"/>
    <x v="1"/>
    <x v="1"/>
    <n v="3"/>
    <n v="0"/>
    <x v="1"/>
    <n v="146.38800000000001"/>
    <n v="73.19399999999996"/>
  </r>
  <r>
    <n v="3"/>
    <s v="CA-2013-138688"/>
    <x v="1"/>
    <d v="2013-06-17T00:00:00"/>
    <s v="Second Class"/>
    <s v="DV-13045"/>
    <x v="1"/>
    <x v="1"/>
    <x v="0"/>
    <s v="Los Angeles"/>
    <x v="1"/>
    <x v="1"/>
    <x v="1"/>
    <x v="2"/>
    <x v="2"/>
    <x v="2"/>
    <n v="2"/>
    <n v="0"/>
    <x v="2"/>
    <n v="2.9239999999999999"/>
    <n v="3.9473999999999996"/>
  </r>
  <r>
    <n v="4"/>
    <s v="US-2012-108966"/>
    <x v="2"/>
    <d v="2012-10-18T00:00:00"/>
    <s v="Standard Class"/>
    <s v="SO-20335"/>
    <x v="2"/>
    <x v="0"/>
    <x v="0"/>
    <s v="Fort Lauderdale"/>
    <x v="2"/>
    <x v="0"/>
    <x v="0"/>
    <x v="3"/>
    <x v="3"/>
    <x v="3"/>
    <n v="5"/>
    <n v="0.45"/>
    <x v="3"/>
    <n v="191.5155"/>
    <n v="-574.54650000000004"/>
  </r>
  <r>
    <n v="5"/>
    <s v="US-2012-108966"/>
    <x v="2"/>
    <d v="2012-10-18T00:00:00"/>
    <s v="Standard Class"/>
    <s v="SO-20335"/>
    <x v="2"/>
    <x v="0"/>
    <x v="0"/>
    <s v="Fort Lauderdale"/>
    <x v="2"/>
    <x v="0"/>
    <x v="1"/>
    <x v="4"/>
    <x v="4"/>
    <x v="4"/>
    <n v="2"/>
    <n v="0.2"/>
    <x v="4"/>
    <n v="4.4736000000000002"/>
    <n v="-1.9572000000000012"/>
  </r>
  <r>
    <n v="6"/>
    <s v="CA-2011-115812"/>
    <x v="3"/>
    <d v="2011-06-14T00:00:00"/>
    <s v="Standard Class"/>
    <s v="BH-11710"/>
    <x v="3"/>
    <x v="0"/>
    <x v="0"/>
    <s v="Los Angeles"/>
    <x v="1"/>
    <x v="1"/>
    <x v="0"/>
    <x v="5"/>
    <x v="5"/>
    <x v="5"/>
    <n v="7"/>
    <n v="0"/>
    <x v="5"/>
    <n v="9.7720000000000002"/>
    <n v="4.3973999999999958"/>
  </r>
  <r>
    <n v="7"/>
    <s v="CA-2011-115812"/>
    <x v="3"/>
    <d v="2011-06-14T00:00:00"/>
    <s v="Standard Class"/>
    <s v="BH-11710"/>
    <x v="3"/>
    <x v="0"/>
    <x v="0"/>
    <s v="Los Angeles"/>
    <x v="1"/>
    <x v="1"/>
    <x v="1"/>
    <x v="6"/>
    <x v="6"/>
    <x v="6"/>
    <n v="4"/>
    <n v="0"/>
    <x v="6"/>
    <n v="1.4560000000000002"/>
    <n v="0.50960000000000005"/>
  </r>
  <r>
    <n v="8"/>
    <s v="CA-2011-115812"/>
    <x v="3"/>
    <d v="2011-06-14T00:00:00"/>
    <s v="Standard Class"/>
    <s v="BH-11710"/>
    <x v="3"/>
    <x v="0"/>
    <x v="0"/>
    <s v="Los Angeles"/>
    <x v="1"/>
    <x v="1"/>
    <x v="2"/>
    <x v="7"/>
    <x v="7"/>
    <x v="7"/>
    <n v="6"/>
    <n v="0.2"/>
    <x v="7"/>
    <n v="181.43040000000002"/>
    <n v="-90.715199999999982"/>
  </r>
  <r>
    <n v="9"/>
    <s v="CA-2011-115812"/>
    <x v="3"/>
    <d v="2011-06-14T00:00:00"/>
    <s v="Standard Class"/>
    <s v="BH-11710"/>
    <x v="3"/>
    <x v="0"/>
    <x v="0"/>
    <s v="Los Angeles"/>
    <x v="1"/>
    <x v="1"/>
    <x v="1"/>
    <x v="8"/>
    <x v="8"/>
    <x v="8"/>
    <n v="3"/>
    <n v="0.2"/>
    <x v="8"/>
    <n v="3.7008000000000005"/>
    <n v="2.0816999999999992"/>
  </r>
  <r>
    <n v="10"/>
    <s v="CA-2011-115812"/>
    <x v="3"/>
    <d v="2011-06-14T00:00:00"/>
    <s v="Standard Class"/>
    <s v="BH-11710"/>
    <x v="3"/>
    <x v="0"/>
    <x v="0"/>
    <s v="Los Angeles"/>
    <x v="1"/>
    <x v="1"/>
    <x v="1"/>
    <x v="9"/>
    <x v="9"/>
    <x v="9"/>
    <n v="5"/>
    <n v="0"/>
    <x v="9"/>
    <n v="22.980000000000004"/>
    <n v="11.489999999999988"/>
  </r>
  <r>
    <n v="11"/>
    <s v="CA-2011-115812"/>
    <x v="3"/>
    <d v="2011-06-14T00:00:00"/>
    <s v="Standard Class"/>
    <s v="BH-11710"/>
    <x v="3"/>
    <x v="0"/>
    <x v="0"/>
    <s v="Los Angeles"/>
    <x v="1"/>
    <x v="1"/>
    <x v="0"/>
    <x v="3"/>
    <x v="10"/>
    <x v="10"/>
    <n v="9"/>
    <n v="0.2"/>
    <x v="10"/>
    <n v="341.23680000000007"/>
    <n v="-255.92760000000027"/>
  </r>
  <r>
    <n v="12"/>
    <s v="CA-2011-115812"/>
    <x v="3"/>
    <d v="2011-06-14T00:00:00"/>
    <s v="Standard Class"/>
    <s v="BH-11710"/>
    <x v="3"/>
    <x v="0"/>
    <x v="0"/>
    <s v="Los Angeles"/>
    <x v="1"/>
    <x v="1"/>
    <x v="2"/>
    <x v="7"/>
    <x v="11"/>
    <x v="11"/>
    <n v="4"/>
    <n v="0.2"/>
    <x v="11"/>
    <n v="182.28480000000002"/>
    <n v="-113.928"/>
  </r>
  <r>
    <n v="13"/>
    <s v="CA-2014-114412"/>
    <x v="4"/>
    <d v="2014-04-21T00:00:00"/>
    <s v="Standard Class"/>
    <s v="AA-10480"/>
    <x v="4"/>
    <x v="0"/>
    <x v="0"/>
    <s v="Concord"/>
    <x v="3"/>
    <x v="0"/>
    <x v="1"/>
    <x v="10"/>
    <x v="12"/>
    <x v="12"/>
    <n v="3"/>
    <n v="0.2"/>
    <x v="12"/>
    <n v="3.1104000000000007"/>
    <n v="2.3327999999999993"/>
  </r>
  <r>
    <n v="14"/>
    <s v="CA-2013-161389"/>
    <x v="5"/>
    <d v="2013-12-11T00:00:00"/>
    <s v="Standard Class"/>
    <s v="IM-15070"/>
    <x v="5"/>
    <x v="0"/>
    <x v="0"/>
    <s v="Seattle"/>
    <x v="4"/>
    <x v="1"/>
    <x v="1"/>
    <x v="8"/>
    <x v="13"/>
    <x v="13"/>
    <n v="3"/>
    <n v="0.2"/>
    <x v="13"/>
    <n v="81.59520000000002"/>
    <n v="50.996999999999915"/>
  </r>
  <r>
    <n v="15"/>
    <s v="US-2012-118983"/>
    <x v="6"/>
    <d v="2012-11-26T00:00:00"/>
    <s v="Standard Class"/>
    <s v="HP-14815"/>
    <x v="6"/>
    <x v="2"/>
    <x v="0"/>
    <s v="Fort Worth"/>
    <x v="5"/>
    <x v="2"/>
    <x v="1"/>
    <x v="9"/>
    <x v="14"/>
    <x v="14"/>
    <n v="5"/>
    <n v="0.8"/>
    <x v="14"/>
    <n v="13.761999999999999"/>
    <n v="-137.62"/>
  </r>
  <r>
    <n v="16"/>
    <s v="US-2012-118983"/>
    <x v="6"/>
    <d v="2012-11-26T00:00:00"/>
    <s v="Standard Class"/>
    <s v="HP-14815"/>
    <x v="6"/>
    <x v="2"/>
    <x v="0"/>
    <s v="Fort Worth"/>
    <x v="5"/>
    <x v="2"/>
    <x v="1"/>
    <x v="8"/>
    <x v="15"/>
    <x v="15"/>
    <n v="3"/>
    <n v="0.8"/>
    <x v="15"/>
    <n v="0.50879999999999992"/>
    <n v="-4.3248000000000015"/>
  </r>
  <r>
    <n v="17"/>
    <s v="CA-2011-105893"/>
    <x v="7"/>
    <d v="2011-11-18T00:00:00"/>
    <s v="Standard Class"/>
    <s v="PK-19075"/>
    <x v="7"/>
    <x v="0"/>
    <x v="0"/>
    <s v="Madison"/>
    <x v="6"/>
    <x v="2"/>
    <x v="1"/>
    <x v="4"/>
    <x v="16"/>
    <x v="16"/>
    <n v="6"/>
    <n v="0"/>
    <x v="16"/>
    <n v="133.17600000000002"/>
    <n v="-119.85840000000002"/>
  </r>
  <r>
    <n v="18"/>
    <s v="CA-2011-167164"/>
    <x v="8"/>
    <d v="2011-05-15T00:00:00"/>
    <s v="Second Class"/>
    <s v="AG-10270"/>
    <x v="8"/>
    <x v="0"/>
    <x v="0"/>
    <s v="West Jordan"/>
    <x v="7"/>
    <x v="1"/>
    <x v="1"/>
    <x v="4"/>
    <x v="17"/>
    <x v="17"/>
    <n v="2"/>
    <n v="0"/>
    <x v="17"/>
    <n v="11.100000000000001"/>
    <n v="-1.1100000000000065"/>
  </r>
  <r>
    <n v="19"/>
    <s v="CA-2011-143336"/>
    <x v="9"/>
    <d v="2011-09-01T00:00:00"/>
    <s v="Second Class"/>
    <s v="ZD-21925"/>
    <x v="9"/>
    <x v="0"/>
    <x v="0"/>
    <s v="San Francisco"/>
    <x v="1"/>
    <x v="1"/>
    <x v="1"/>
    <x v="6"/>
    <x v="18"/>
    <x v="18"/>
    <n v="2"/>
    <n v="0"/>
    <x v="18"/>
    <n v="1.7120000000000002"/>
    <n v="0.77039999999999909"/>
  </r>
  <r>
    <n v="20"/>
    <s v="CA-2011-143336"/>
    <x v="9"/>
    <d v="2011-09-01T00:00:00"/>
    <s v="Second Class"/>
    <s v="ZD-21925"/>
    <x v="9"/>
    <x v="0"/>
    <x v="0"/>
    <s v="San Francisco"/>
    <x v="1"/>
    <x v="1"/>
    <x v="2"/>
    <x v="7"/>
    <x v="19"/>
    <x v="19"/>
    <n v="3"/>
    <n v="0.2"/>
    <x v="19"/>
    <n v="42.696000000000005"/>
    <n v="-26.685000000000024"/>
  </r>
  <r>
    <n v="21"/>
    <s v="CA-2011-143336"/>
    <x v="9"/>
    <d v="2011-09-01T00:00:00"/>
    <s v="Second Class"/>
    <s v="ZD-21925"/>
    <x v="9"/>
    <x v="0"/>
    <x v="0"/>
    <s v="San Francisco"/>
    <x v="1"/>
    <x v="1"/>
    <x v="1"/>
    <x v="8"/>
    <x v="20"/>
    <x v="20"/>
    <n v="4"/>
    <n v="0.2"/>
    <x v="20"/>
    <n v="4.5439999999999996"/>
    <n v="2.839999999999999"/>
  </r>
  <r>
    <n v="22"/>
    <s v="CA-2013-137330"/>
    <x v="10"/>
    <d v="2013-12-14T00:00:00"/>
    <s v="Standard Class"/>
    <s v="KB-16585"/>
    <x v="10"/>
    <x v="1"/>
    <x v="0"/>
    <s v="Fremont"/>
    <x v="8"/>
    <x v="2"/>
    <x v="1"/>
    <x v="6"/>
    <x v="21"/>
    <x v="21"/>
    <n v="7"/>
    <n v="0"/>
    <x v="21"/>
    <n v="3.8919999999999995"/>
    <n v="1.1676000000000002"/>
  </r>
  <r>
    <n v="23"/>
    <s v="CA-2013-137330"/>
    <x v="10"/>
    <d v="2013-12-14T00:00:00"/>
    <s v="Standard Class"/>
    <s v="KB-16585"/>
    <x v="10"/>
    <x v="1"/>
    <x v="0"/>
    <s v="Fremont"/>
    <x v="8"/>
    <x v="2"/>
    <x v="1"/>
    <x v="9"/>
    <x v="22"/>
    <x v="22"/>
    <n v="7"/>
    <n v="0"/>
    <x v="22"/>
    <n v="12.068"/>
    <n v="3.6204000000000018"/>
  </r>
  <r>
    <n v="24"/>
    <s v="US-2014-156909"/>
    <x v="11"/>
    <d v="2014-07-19T00:00:00"/>
    <s v="Second Class"/>
    <s v="SF-20065"/>
    <x v="11"/>
    <x v="0"/>
    <x v="0"/>
    <s v="Philadelphia"/>
    <x v="9"/>
    <x v="3"/>
    <x v="0"/>
    <x v="1"/>
    <x v="23"/>
    <x v="23"/>
    <n v="2"/>
    <n v="0.3"/>
    <x v="23"/>
    <n v="14.274399999999998"/>
    <n v="-15.293999999999999"/>
  </r>
  <r>
    <n v="25"/>
    <s v="CA-2012-106320"/>
    <x v="12"/>
    <d v="2012-09-30T00:00:00"/>
    <s v="Standard Class"/>
    <s v="EB-13870"/>
    <x v="12"/>
    <x v="0"/>
    <x v="0"/>
    <s v="Orem"/>
    <x v="7"/>
    <x v="1"/>
    <x v="0"/>
    <x v="3"/>
    <x v="3"/>
    <x v="24"/>
    <n v="3"/>
    <n v="0"/>
    <x v="24"/>
    <n v="208.92599999999999"/>
    <n v="31.338900000000024"/>
  </r>
  <r>
    <n v="26"/>
    <s v="CA-2013-121755"/>
    <x v="13"/>
    <d v="2013-01-20T00:00:00"/>
    <s v="Second Class"/>
    <s v="EH-13945"/>
    <x v="13"/>
    <x v="0"/>
    <x v="0"/>
    <s v="Los Angeles"/>
    <x v="1"/>
    <x v="1"/>
    <x v="1"/>
    <x v="8"/>
    <x v="24"/>
    <x v="25"/>
    <n v="2"/>
    <n v="0.2"/>
    <x v="25"/>
    <n v="2.3296000000000006"/>
    <n v="1.8927999999999998"/>
  </r>
  <r>
    <n v="27"/>
    <s v="CA-2013-121755"/>
    <x v="13"/>
    <d v="2013-01-20T00:00:00"/>
    <s v="Second Class"/>
    <s v="EH-13945"/>
    <x v="13"/>
    <x v="0"/>
    <x v="0"/>
    <s v="Los Angeles"/>
    <x v="1"/>
    <x v="1"/>
    <x v="2"/>
    <x v="11"/>
    <x v="25"/>
    <x v="26"/>
    <n v="3"/>
    <n v="0"/>
    <x v="26"/>
    <n v="18.114000000000001"/>
    <n v="-6.3398999999999965"/>
  </r>
  <r>
    <n v="28"/>
    <s v="US-2012-150630"/>
    <x v="14"/>
    <d v="2012-09-21T00:00:00"/>
    <s v="Standard Class"/>
    <s v="TB-21520"/>
    <x v="14"/>
    <x v="0"/>
    <x v="0"/>
    <s v="Philadelphia"/>
    <x v="9"/>
    <x v="3"/>
    <x v="0"/>
    <x v="0"/>
    <x v="26"/>
    <x v="27"/>
    <n v="7"/>
    <n v="0.5"/>
    <x v="27"/>
    <n v="616.68600000000015"/>
    <n v="-2281.7382000000002"/>
  </r>
  <r>
    <n v="29"/>
    <s v="US-2012-150630"/>
    <x v="14"/>
    <d v="2012-09-21T00:00:00"/>
    <s v="Standard Class"/>
    <s v="TB-21520"/>
    <x v="14"/>
    <x v="0"/>
    <x v="0"/>
    <s v="Philadelphia"/>
    <x v="9"/>
    <x v="3"/>
    <x v="1"/>
    <x v="8"/>
    <x v="27"/>
    <x v="28"/>
    <n v="2"/>
    <n v="0.7"/>
    <x v="28"/>
    <n v="1.9236000000000004"/>
    <n v="-8.9768000000000008"/>
  </r>
  <r>
    <n v="30"/>
    <s v="US-2012-150630"/>
    <x v="14"/>
    <d v="2012-09-21T00:00:00"/>
    <s v="Standard Class"/>
    <s v="TB-21520"/>
    <x v="14"/>
    <x v="0"/>
    <x v="0"/>
    <s v="Philadelphia"/>
    <x v="9"/>
    <x v="3"/>
    <x v="0"/>
    <x v="5"/>
    <x v="28"/>
    <x v="29"/>
    <n v="3"/>
    <n v="0.2"/>
    <x v="29"/>
    <n v="24.840000000000003"/>
    <n v="-9.3150000000000119"/>
  </r>
  <r>
    <n v="31"/>
    <s v="US-2012-150630"/>
    <x v="14"/>
    <d v="2012-09-21T00:00:00"/>
    <s v="Standard Class"/>
    <s v="TB-21520"/>
    <x v="14"/>
    <x v="0"/>
    <x v="0"/>
    <s v="Philadelphia"/>
    <x v="9"/>
    <x v="3"/>
    <x v="1"/>
    <x v="12"/>
    <x v="29"/>
    <x v="30"/>
    <n v="2"/>
    <n v="0.2"/>
    <x v="30"/>
    <n v="0.65280000000000005"/>
    <n v="0.44879999999999964"/>
  </r>
  <r>
    <n v="32"/>
    <s v="US-2012-150630"/>
    <x v="14"/>
    <d v="2012-09-21T00:00:00"/>
    <s v="Standard Class"/>
    <s v="TB-21520"/>
    <x v="14"/>
    <x v="0"/>
    <x v="0"/>
    <s v="Philadelphia"/>
    <x v="9"/>
    <x v="3"/>
    <x v="1"/>
    <x v="6"/>
    <x v="30"/>
    <x v="31"/>
    <n v="6"/>
    <n v="0.2"/>
    <x v="31"/>
    <n v="17.2608"/>
    <n v="-7.5516000000000112"/>
  </r>
  <r>
    <n v="33"/>
    <s v="US-2012-150630"/>
    <x v="14"/>
    <d v="2012-09-21T00:00:00"/>
    <s v="Standard Class"/>
    <s v="TB-21520"/>
    <x v="14"/>
    <x v="0"/>
    <x v="0"/>
    <s v="Philadelphia"/>
    <x v="9"/>
    <x v="3"/>
    <x v="1"/>
    <x v="8"/>
    <x v="31"/>
    <x v="32"/>
    <n v="6"/>
    <n v="0.7"/>
    <x v="32"/>
    <n v="1.3716000000000004"/>
    <n v="-7.0866000000000007"/>
  </r>
  <r>
    <n v="34"/>
    <s v="US-2012-150630"/>
    <x v="14"/>
    <d v="2012-09-21T00:00:00"/>
    <s v="Standard Class"/>
    <s v="TB-21520"/>
    <x v="14"/>
    <x v="0"/>
    <x v="0"/>
    <s v="Philadelphia"/>
    <x v="9"/>
    <x v="3"/>
    <x v="1"/>
    <x v="6"/>
    <x v="32"/>
    <x v="33"/>
    <n v="2"/>
    <n v="0.2"/>
    <x v="33"/>
    <n v="3.1520000000000001"/>
    <n v="0.39400000000000057"/>
  </r>
  <r>
    <n v="35"/>
    <s v="CA-2014-107727"/>
    <x v="15"/>
    <d v="2014-10-24T00:00:00"/>
    <s v="Second Class"/>
    <s v="MA-17560"/>
    <x v="15"/>
    <x v="2"/>
    <x v="0"/>
    <s v="Houston"/>
    <x v="5"/>
    <x v="2"/>
    <x v="1"/>
    <x v="10"/>
    <x v="33"/>
    <x v="34"/>
    <n v="3"/>
    <n v="0.2"/>
    <x v="34"/>
    <n v="5.894400000000001"/>
    <n v="4.0523999999999969"/>
  </r>
  <r>
    <n v="36"/>
    <s v="CA-2013-117590"/>
    <x v="16"/>
    <d v="2013-12-11T00:00:00"/>
    <s v="First Class"/>
    <s v="GH-14485"/>
    <x v="16"/>
    <x v="1"/>
    <x v="0"/>
    <s v="Richardson"/>
    <x v="5"/>
    <x v="2"/>
    <x v="2"/>
    <x v="7"/>
    <x v="34"/>
    <x v="35"/>
    <n v="7"/>
    <n v="0.2"/>
    <x v="35"/>
    <n v="219.50880000000006"/>
    <n v="-96.03510000000017"/>
  </r>
  <r>
    <n v="37"/>
    <s v="CA-2013-117590"/>
    <x v="16"/>
    <d v="2013-12-11T00:00:00"/>
    <s v="First Class"/>
    <s v="GH-14485"/>
    <x v="16"/>
    <x v="1"/>
    <x v="0"/>
    <s v="Richardson"/>
    <x v="5"/>
    <x v="2"/>
    <x v="0"/>
    <x v="5"/>
    <x v="35"/>
    <x v="36"/>
    <n v="5"/>
    <n v="0.6"/>
    <x v="36"/>
    <n v="38.183999999999997"/>
    <n v="-186.14700000000002"/>
  </r>
  <r>
    <n v="38"/>
    <s v="CA-2012-117415"/>
    <x v="17"/>
    <d v="2012-12-31T00:00:00"/>
    <s v="Standard Class"/>
    <s v="SN-20710"/>
    <x v="17"/>
    <x v="2"/>
    <x v="0"/>
    <s v="Houston"/>
    <x v="5"/>
    <x v="2"/>
    <x v="1"/>
    <x v="12"/>
    <x v="36"/>
    <x v="37"/>
    <n v="9"/>
    <n v="0.2"/>
    <x v="37"/>
    <n v="22.665600000000001"/>
    <n v="12.749399999999998"/>
  </r>
  <r>
    <n v="39"/>
    <s v="CA-2012-117415"/>
    <x v="17"/>
    <d v="2012-12-31T00:00:00"/>
    <s v="Standard Class"/>
    <s v="SN-20710"/>
    <x v="17"/>
    <x v="2"/>
    <x v="0"/>
    <s v="Houston"/>
    <x v="5"/>
    <x v="2"/>
    <x v="0"/>
    <x v="0"/>
    <x v="37"/>
    <x v="38"/>
    <n v="3"/>
    <n v="0.32"/>
    <x v="38"/>
    <n v="106.47984"/>
    <n v="-153.45624000000001"/>
  </r>
  <r>
    <n v="40"/>
    <s v="CA-2012-117415"/>
    <x v="17"/>
    <d v="2012-12-31T00:00:00"/>
    <s v="Standard Class"/>
    <s v="SN-20710"/>
    <x v="17"/>
    <x v="2"/>
    <x v="0"/>
    <s v="Houston"/>
    <x v="5"/>
    <x v="2"/>
    <x v="0"/>
    <x v="1"/>
    <x v="38"/>
    <x v="39"/>
    <n v="3"/>
    <n v="0.3"/>
    <x v="39"/>
    <n v="42.4116"/>
    <n v="-57.558599999999991"/>
  </r>
  <r>
    <n v="41"/>
    <s v="CA-2012-117415"/>
    <x v="17"/>
    <d v="2012-12-31T00:00:00"/>
    <s v="Standard Class"/>
    <s v="SN-20710"/>
    <x v="17"/>
    <x v="2"/>
    <x v="0"/>
    <s v="Houston"/>
    <x v="5"/>
    <x v="2"/>
    <x v="2"/>
    <x v="7"/>
    <x v="39"/>
    <x v="40"/>
    <n v="4"/>
    <n v="0.2"/>
    <x v="40"/>
    <n v="74.23360000000001"/>
    <n v="-32.477200000000053"/>
  </r>
  <r>
    <n v="42"/>
    <s v="CA-2014-120999"/>
    <x v="18"/>
    <d v="2014-09-16T00:00:00"/>
    <s v="Standard Class"/>
    <s v="LC-16930"/>
    <x v="18"/>
    <x v="1"/>
    <x v="0"/>
    <s v="Naperville"/>
    <x v="10"/>
    <x v="2"/>
    <x v="2"/>
    <x v="7"/>
    <x v="40"/>
    <x v="41"/>
    <n v="4"/>
    <n v="0.2"/>
    <x v="41"/>
    <n v="29.433600000000002"/>
    <n v="-12.877200000000006"/>
  </r>
  <r>
    <n v="43"/>
    <s v="CA-2013-101343"/>
    <x v="19"/>
    <d v="2013-07-23T00:00:00"/>
    <s v="Standard Class"/>
    <s v="RA-19885"/>
    <x v="19"/>
    <x v="1"/>
    <x v="0"/>
    <s v="Los Angeles"/>
    <x v="1"/>
    <x v="1"/>
    <x v="1"/>
    <x v="4"/>
    <x v="41"/>
    <x v="42"/>
    <n v="2"/>
    <n v="0"/>
    <x v="42"/>
    <n v="15.576000000000001"/>
    <n v="-11.682000000000009"/>
  </r>
  <r>
    <n v="44"/>
    <s v="CA-2014-139619"/>
    <x v="20"/>
    <d v="2014-09-24T00:00:00"/>
    <s v="Standard Class"/>
    <s v="ES-14080"/>
    <x v="20"/>
    <x v="1"/>
    <x v="0"/>
    <s v="Melbourne"/>
    <x v="2"/>
    <x v="0"/>
    <x v="1"/>
    <x v="4"/>
    <x v="42"/>
    <x v="43"/>
    <n v="2"/>
    <n v="0.2"/>
    <x v="43"/>
    <n v="19.123200000000001"/>
    <n v="-9.5615999999999914"/>
  </r>
  <r>
    <n v="45"/>
    <s v="CA-2013-118255"/>
    <x v="21"/>
    <d v="2013-03-14T00:00:00"/>
    <s v="First Class"/>
    <s v="ON-18715"/>
    <x v="21"/>
    <x v="1"/>
    <x v="0"/>
    <s v="Eagan"/>
    <x v="11"/>
    <x v="2"/>
    <x v="2"/>
    <x v="11"/>
    <x v="43"/>
    <x v="44"/>
    <n v="2"/>
    <n v="0"/>
    <x v="44"/>
    <n v="9.1959999999999997"/>
    <n v="10.5754"/>
  </r>
  <r>
    <n v="46"/>
    <s v="CA-2013-118255"/>
    <x v="21"/>
    <d v="2013-03-14T00:00:00"/>
    <s v="First Class"/>
    <s v="ON-18715"/>
    <x v="21"/>
    <x v="1"/>
    <x v="0"/>
    <s v="Eagan"/>
    <x v="11"/>
    <x v="2"/>
    <x v="1"/>
    <x v="8"/>
    <x v="44"/>
    <x v="45"/>
    <n v="2"/>
    <n v="0"/>
    <x v="45"/>
    <n v="3.4920000000000004"/>
    <n v="4.7141999999999982"/>
  </r>
  <r>
    <n v="47"/>
    <s v="CA-2011-146703"/>
    <x v="22"/>
    <d v="2011-10-25T00:00:00"/>
    <s v="Second Class"/>
    <s v="PO-18865"/>
    <x v="22"/>
    <x v="0"/>
    <x v="0"/>
    <s v="Westland"/>
    <x v="12"/>
    <x v="2"/>
    <x v="1"/>
    <x v="4"/>
    <x v="45"/>
    <x v="46"/>
    <n v="4"/>
    <n v="0"/>
    <x v="46"/>
    <n v="42.392000000000003"/>
    <n v="-33.91360000000001"/>
  </r>
  <r>
    <n v="48"/>
    <s v="CA-2013-169194"/>
    <x v="23"/>
    <d v="2013-06-26T00:00:00"/>
    <s v="Standard Class"/>
    <s v="LH-16900"/>
    <x v="23"/>
    <x v="0"/>
    <x v="0"/>
    <s v="Dover"/>
    <x v="13"/>
    <x v="3"/>
    <x v="2"/>
    <x v="11"/>
    <x v="46"/>
    <x v="47"/>
    <n v="3"/>
    <n v="0"/>
    <x v="47"/>
    <n v="9"/>
    <n v="-4.0499999999999989"/>
  </r>
  <r>
    <n v="49"/>
    <s v="CA-2013-169194"/>
    <x v="23"/>
    <d v="2013-06-26T00:00:00"/>
    <s v="Standard Class"/>
    <s v="LH-16900"/>
    <x v="23"/>
    <x v="0"/>
    <x v="0"/>
    <s v="Dover"/>
    <x v="13"/>
    <x v="3"/>
    <x v="2"/>
    <x v="7"/>
    <x v="47"/>
    <x v="48"/>
    <n v="2"/>
    <n v="0"/>
    <x v="48"/>
    <n v="4.3600000000000003"/>
    <n v="1.7440000000000007"/>
  </r>
  <r>
    <n v="50"/>
    <s v="CA-2012-115742"/>
    <x v="24"/>
    <d v="2012-04-22T00:00:00"/>
    <s v="Standard Class"/>
    <s v="DP-13000"/>
    <x v="24"/>
    <x v="0"/>
    <x v="0"/>
    <s v="New Albany"/>
    <x v="14"/>
    <x v="2"/>
    <x v="1"/>
    <x v="8"/>
    <x v="48"/>
    <x v="49"/>
    <n v="6"/>
    <n v="0"/>
    <x v="49"/>
    <n v="7.6440000000000001"/>
    <n v="10.3194"/>
  </r>
  <r>
    <n v="51"/>
    <s v="CA-2012-115742"/>
    <x v="24"/>
    <d v="2012-04-22T00:00:00"/>
    <s v="Standard Class"/>
    <s v="DP-13000"/>
    <x v="24"/>
    <x v="0"/>
    <x v="0"/>
    <s v="New Albany"/>
    <x v="14"/>
    <x v="2"/>
    <x v="1"/>
    <x v="2"/>
    <x v="49"/>
    <x v="50"/>
    <n v="6"/>
    <n v="0"/>
    <x v="50"/>
    <n v="15.036"/>
    <n v="20.298599999999993"/>
  </r>
  <r>
    <n v="52"/>
    <s v="CA-2012-115742"/>
    <x v="24"/>
    <d v="2012-04-22T00:00:00"/>
    <s v="Standard Class"/>
    <s v="DP-13000"/>
    <x v="24"/>
    <x v="0"/>
    <x v="0"/>
    <s v="New Albany"/>
    <x v="14"/>
    <x v="2"/>
    <x v="0"/>
    <x v="5"/>
    <x v="50"/>
    <x v="51"/>
    <n v="2"/>
    <n v="0"/>
    <x v="51"/>
    <n v="1.2320000000000002"/>
    <n v="1.7247999999999997"/>
  </r>
  <r>
    <n v="53"/>
    <s v="CA-2012-115742"/>
    <x v="24"/>
    <d v="2012-04-22T00:00:00"/>
    <s v="Standard Class"/>
    <s v="DP-13000"/>
    <x v="24"/>
    <x v="0"/>
    <x v="0"/>
    <s v="New Albany"/>
    <x v="14"/>
    <x v="2"/>
    <x v="0"/>
    <x v="1"/>
    <x v="51"/>
    <x v="52"/>
    <n v="1"/>
    <n v="0"/>
    <x v="52"/>
    <n v="17.998000000000001"/>
    <n v="-0.89990000000001302"/>
  </r>
  <r>
    <n v="54"/>
    <s v="CA-2013-105816"/>
    <x v="25"/>
    <d v="2013-12-18T00:00:00"/>
    <s v="Standard Class"/>
    <s v="JM-15265"/>
    <x v="25"/>
    <x v="1"/>
    <x v="0"/>
    <s v="New York City"/>
    <x v="15"/>
    <x v="3"/>
    <x v="1"/>
    <x v="13"/>
    <x v="52"/>
    <x v="53"/>
    <n v="7"/>
    <n v="0"/>
    <x v="53"/>
    <n v="3.0520000000000005"/>
    <n v="3.2046000000000001"/>
  </r>
  <r>
    <n v="55"/>
    <s v="CA-2013-105816"/>
    <x v="25"/>
    <d v="2013-12-18T00:00:00"/>
    <s v="Standard Class"/>
    <s v="JM-15265"/>
    <x v="25"/>
    <x v="1"/>
    <x v="0"/>
    <s v="New York City"/>
    <x v="15"/>
    <x v="3"/>
    <x v="2"/>
    <x v="7"/>
    <x v="53"/>
    <x v="54"/>
    <n v="5"/>
    <n v="0"/>
    <x v="54"/>
    <n v="205.99"/>
    <n v="92.695499999999981"/>
  </r>
  <r>
    <n v="56"/>
    <s v="CA-2013-111682"/>
    <x v="26"/>
    <d v="2013-06-19T00:00:00"/>
    <s v="First Class"/>
    <s v="TB-21055"/>
    <x v="26"/>
    <x v="0"/>
    <x v="0"/>
    <s v="Troy"/>
    <x v="15"/>
    <x v="3"/>
    <x v="1"/>
    <x v="4"/>
    <x v="54"/>
    <x v="55"/>
    <n v="6"/>
    <n v="0"/>
    <x v="55"/>
    <n v="41.712000000000003"/>
    <n v="10.427999999999983"/>
  </r>
  <r>
    <n v="57"/>
    <s v="CA-2013-111682"/>
    <x v="26"/>
    <d v="2013-06-19T00:00:00"/>
    <s v="First Class"/>
    <s v="TB-21055"/>
    <x v="26"/>
    <x v="0"/>
    <x v="0"/>
    <s v="Troy"/>
    <x v="15"/>
    <x v="3"/>
    <x v="1"/>
    <x v="10"/>
    <x v="55"/>
    <x v="56"/>
    <n v="5"/>
    <n v="0"/>
    <x v="56"/>
    <n v="6.4800000000000013"/>
    <n v="9.0719999999999992"/>
  </r>
  <r>
    <n v="58"/>
    <s v="CA-2013-111682"/>
    <x v="26"/>
    <d v="2013-06-19T00:00:00"/>
    <s v="First Class"/>
    <s v="TB-21055"/>
    <x v="26"/>
    <x v="0"/>
    <x v="0"/>
    <s v="Troy"/>
    <x v="15"/>
    <x v="3"/>
    <x v="0"/>
    <x v="1"/>
    <x v="56"/>
    <x v="57"/>
    <n v="5"/>
    <n v="0.1"/>
    <x v="57"/>
    <n v="63.882000000000005"/>
    <n v="-56.783999999999999"/>
  </r>
  <r>
    <n v="59"/>
    <s v="CA-2013-111682"/>
    <x v="26"/>
    <d v="2013-06-19T00:00:00"/>
    <s v="First Class"/>
    <s v="TB-21055"/>
    <x v="26"/>
    <x v="0"/>
    <x v="0"/>
    <s v="Troy"/>
    <x v="15"/>
    <x v="3"/>
    <x v="1"/>
    <x v="10"/>
    <x v="57"/>
    <x v="58"/>
    <n v="2"/>
    <n v="0"/>
    <x v="58"/>
    <n v="2.9120000000000004"/>
    <n v="4.0768000000000004"/>
  </r>
  <r>
    <n v="60"/>
    <s v="CA-2013-111682"/>
    <x v="26"/>
    <d v="2013-06-19T00:00:00"/>
    <s v="First Class"/>
    <s v="TB-21055"/>
    <x v="26"/>
    <x v="0"/>
    <x v="0"/>
    <s v="Troy"/>
    <x v="15"/>
    <x v="3"/>
    <x v="2"/>
    <x v="11"/>
    <x v="46"/>
    <x v="59"/>
    <n v="2"/>
    <n v="0"/>
    <x v="59"/>
    <n v="6"/>
    <n v="-2.6999999999999993"/>
  </r>
  <r>
    <n v="61"/>
    <s v="CA-2013-111682"/>
    <x v="26"/>
    <d v="2013-06-19T00:00:00"/>
    <s v="First Class"/>
    <s v="TB-21055"/>
    <x v="26"/>
    <x v="0"/>
    <x v="0"/>
    <s v="Troy"/>
    <x v="15"/>
    <x v="3"/>
    <x v="1"/>
    <x v="8"/>
    <x v="58"/>
    <x v="60"/>
    <n v="4"/>
    <n v="0.2"/>
    <x v="60"/>
    <n v="9.6960000000000015"/>
    <n v="6.6659999999999968"/>
  </r>
  <r>
    <n v="62"/>
    <s v="CA-2013-111682"/>
    <x v="26"/>
    <d v="2013-06-19T00:00:00"/>
    <s v="First Class"/>
    <s v="TB-21055"/>
    <x v="26"/>
    <x v="0"/>
    <x v="0"/>
    <s v="Troy"/>
    <x v="15"/>
    <x v="3"/>
    <x v="1"/>
    <x v="6"/>
    <x v="59"/>
    <x v="61"/>
    <n v="1"/>
    <n v="0"/>
    <x v="61"/>
    <n v="0.33600000000000002"/>
    <n v="0.504"/>
  </r>
  <r>
    <n v="63"/>
    <s v="CA-2012-135545"/>
    <x v="27"/>
    <d v="2012-11-30T00:00:00"/>
    <s v="Standard Class"/>
    <s v="KM-16720"/>
    <x v="27"/>
    <x v="0"/>
    <x v="0"/>
    <s v="Los Angeles"/>
    <x v="1"/>
    <x v="1"/>
    <x v="2"/>
    <x v="11"/>
    <x v="60"/>
    <x v="62"/>
    <n v="2"/>
    <n v="0"/>
    <x v="62"/>
    <n v="2.7960000000000003"/>
    <n v="3.3552000000000008"/>
  </r>
  <r>
    <n v="64"/>
    <s v="CA-2012-135545"/>
    <x v="27"/>
    <d v="2012-11-30T00:00:00"/>
    <s v="Standard Class"/>
    <s v="KM-16720"/>
    <x v="27"/>
    <x v="0"/>
    <x v="0"/>
    <s v="Los Angeles"/>
    <x v="1"/>
    <x v="1"/>
    <x v="1"/>
    <x v="8"/>
    <x v="61"/>
    <x v="63"/>
    <n v="6"/>
    <n v="0.2"/>
    <x v="63"/>
    <n v="5.1648000000000005"/>
    <n v="4.1963999999999997"/>
  </r>
  <r>
    <n v="65"/>
    <s v="CA-2012-135545"/>
    <x v="27"/>
    <d v="2012-11-30T00:00:00"/>
    <s v="Standard Class"/>
    <s v="KM-16720"/>
    <x v="27"/>
    <x v="0"/>
    <x v="0"/>
    <s v="Los Angeles"/>
    <x v="1"/>
    <x v="1"/>
    <x v="1"/>
    <x v="10"/>
    <x v="62"/>
    <x v="64"/>
    <n v="3"/>
    <n v="0"/>
    <x v="64"/>
    <n v="29.346"/>
    <n v="39.617099999999994"/>
  </r>
  <r>
    <n v="66"/>
    <s v="CA-2012-135545"/>
    <x v="27"/>
    <d v="2012-11-30T00:00:00"/>
    <s v="Standard Class"/>
    <s v="KM-16720"/>
    <x v="27"/>
    <x v="0"/>
    <x v="0"/>
    <s v="Los Angeles"/>
    <x v="1"/>
    <x v="1"/>
    <x v="0"/>
    <x v="5"/>
    <x v="63"/>
    <x v="65"/>
    <n v="4"/>
    <n v="0"/>
    <x v="65"/>
    <n v="15.952000000000002"/>
    <n v="6.3808000000000042"/>
  </r>
  <r>
    <n v="67"/>
    <s v="US-2012-164175"/>
    <x v="28"/>
    <d v="2012-05-05T00:00:00"/>
    <s v="Standard Class"/>
    <s v="PS-18970"/>
    <x v="28"/>
    <x v="2"/>
    <x v="0"/>
    <s v="Chicago"/>
    <x v="10"/>
    <x v="2"/>
    <x v="0"/>
    <x v="1"/>
    <x v="64"/>
    <x v="66"/>
    <n v="5"/>
    <n v="0.3"/>
    <x v="66"/>
    <n v="42.622999999999998"/>
    <n v="-57.845500000000008"/>
  </r>
  <r>
    <n v="68"/>
    <s v="CA-2011-106376"/>
    <x v="29"/>
    <d v="2011-12-10T00:00:00"/>
    <s v="Standard Class"/>
    <s v="BS-11590"/>
    <x v="29"/>
    <x v="1"/>
    <x v="0"/>
    <s v="Gilbert"/>
    <x v="16"/>
    <x v="1"/>
    <x v="1"/>
    <x v="6"/>
    <x v="65"/>
    <x v="67"/>
    <n v="8"/>
    <n v="0.2"/>
    <x v="67"/>
    <n v="222.60480000000004"/>
    <n v="-111.30240000000006"/>
  </r>
  <r>
    <n v="69"/>
    <s v="CA-2011-106376"/>
    <x v="29"/>
    <d v="2011-12-10T00:00:00"/>
    <s v="Standard Class"/>
    <s v="BS-11590"/>
    <x v="29"/>
    <x v="1"/>
    <x v="0"/>
    <s v="Gilbert"/>
    <x v="16"/>
    <x v="1"/>
    <x v="2"/>
    <x v="7"/>
    <x v="66"/>
    <x v="68"/>
    <n v="4"/>
    <n v="0.2"/>
    <x v="68"/>
    <n v="33.593600000000002"/>
    <n v="29.394399999999997"/>
  </r>
  <r>
    <n v="70"/>
    <s v="CA-2013-119823"/>
    <x v="30"/>
    <d v="2013-06-07T00:00:00"/>
    <s v="First Class"/>
    <s v="KD-16270"/>
    <x v="30"/>
    <x v="0"/>
    <x v="0"/>
    <s v="Springfield"/>
    <x v="17"/>
    <x v="0"/>
    <x v="1"/>
    <x v="10"/>
    <x v="67"/>
    <x v="69"/>
    <n v="2"/>
    <n v="0"/>
    <x v="69"/>
    <n v="15.176"/>
    <n v="20.487599999999993"/>
  </r>
  <r>
    <n v="71"/>
    <s v="CA-2013-106075"/>
    <x v="31"/>
    <d v="2013-09-24T00:00:00"/>
    <s v="Standard Class"/>
    <s v="HM-14980"/>
    <x v="31"/>
    <x v="0"/>
    <x v="0"/>
    <s v="New York City"/>
    <x v="15"/>
    <x v="3"/>
    <x v="1"/>
    <x v="8"/>
    <x v="68"/>
    <x v="70"/>
    <n v="1"/>
    <n v="0.2"/>
    <x v="70"/>
    <n v="0.92320000000000002"/>
    <n v="0.80779999999999985"/>
  </r>
  <r>
    <n v="72"/>
    <s v="CA-2014-114440"/>
    <x v="32"/>
    <d v="2014-09-18T00:00:00"/>
    <s v="Second Class"/>
    <s v="TB-21520"/>
    <x v="14"/>
    <x v="0"/>
    <x v="0"/>
    <s v="Jackson"/>
    <x v="12"/>
    <x v="2"/>
    <x v="1"/>
    <x v="10"/>
    <x v="69"/>
    <x v="71"/>
    <n v="3"/>
    <n v="0"/>
    <x v="71"/>
    <n v="3.8099999999999996"/>
    <n v="4.9530000000000003"/>
  </r>
  <r>
    <n v="73"/>
    <s v="US-2012-134026"/>
    <x v="33"/>
    <d v="2012-05-02T00:00:00"/>
    <s v="Standard Class"/>
    <s v="JE-15745"/>
    <x v="32"/>
    <x v="0"/>
    <x v="0"/>
    <s v="Memphis"/>
    <x v="18"/>
    <x v="0"/>
    <x v="0"/>
    <x v="1"/>
    <x v="70"/>
    <x v="72"/>
    <n v="8"/>
    <n v="0.2"/>
    <x v="72"/>
    <n v="166.38720000000004"/>
    <n v="-280.77840000000003"/>
  </r>
  <r>
    <n v="74"/>
    <s v="US-2012-134026"/>
    <x v="33"/>
    <d v="2012-05-02T00:00:00"/>
    <s v="Standard Class"/>
    <s v="JE-15745"/>
    <x v="32"/>
    <x v="0"/>
    <x v="0"/>
    <s v="Memphis"/>
    <x v="18"/>
    <x v="0"/>
    <x v="0"/>
    <x v="5"/>
    <x v="71"/>
    <x v="73"/>
    <n v="2"/>
    <n v="0.2"/>
    <x v="73"/>
    <n v="19.408000000000001"/>
    <n v="-18.195000000000004"/>
  </r>
  <r>
    <n v="75"/>
    <s v="US-2012-134026"/>
    <x v="33"/>
    <d v="2012-05-02T00:00:00"/>
    <s v="Standard Class"/>
    <s v="JE-15745"/>
    <x v="32"/>
    <x v="0"/>
    <x v="0"/>
    <s v="Memphis"/>
    <x v="18"/>
    <x v="0"/>
    <x v="1"/>
    <x v="4"/>
    <x v="72"/>
    <x v="74"/>
    <n v="1"/>
    <n v="0.2"/>
    <x v="74"/>
    <n v="14.556800000000003"/>
    <n v="-32.752800000000008"/>
  </r>
  <r>
    <n v="76"/>
    <s v="US-2014-118038"/>
    <x v="34"/>
    <d v="2014-12-12T00:00:00"/>
    <s v="First Class"/>
    <s v="KB-16600"/>
    <x v="33"/>
    <x v="1"/>
    <x v="0"/>
    <s v="Houston"/>
    <x v="5"/>
    <x v="2"/>
    <x v="1"/>
    <x v="8"/>
    <x v="73"/>
    <x v="75"/>
    <n v="3"/>
    <n v="0.8"/>
    <x v="75"/>
    <n v="0.24959999999999996"/>
    <n v="-2.1840000000000006"/>
  </r>
  <r>
    <n v="77"/>
    <s v="US-2014-118038"/>
    <x v="34"/>
    <d v="2014-12-12T00:00:00"/>
    <s v="First Class"/>
    <s v="KB-16600"/>
    <x v="33"/>
    <x v="1"/>
    <x v="0"/>
    <s v="Houston"/>
    <x v="5"/>
    <x v="2"/>
    <x v="0"/>
    <x v="5"/>
    <x v="74"/>
    <x v="76"/>
    <n v="3"/>
    <n v="0.6"/>
    <x v="76"/>
    <n v="1.9416000000000002"/>
    <n v="-7.7664000000000017"/>
  </r>
  <r>
    <n v="78"/>
    <s v="US-2014-118038"/>
    <x v="34"/>
    <d v="2014-12-12T00:00:00"/>
    <s v="First Class"/>
    <s v="KB-16600"/>
    <x v="33"/>
    <x v="1"/>
    <x v="0"/>
    <s v="Houston"/>
    <x v="5"/>
    <x v="2"/>
    <x v="1"/>
    <x v="4"/>
    <x v="75"/>
    <x v="77"/>
    <n v="3"/>
    <n v="0.2"/>
    <x v="77"/>
    <n v="5.4480000000000004"/>
    <n v="-2.7239999999999984"/>
  </r>
  <r>
    <n v="79"/>
    <s v="US-2011-147606"/>
    <x v="35"/>
    <d v="2011-12-01T00:00:00"/>
    <s v="Second Class"/>
    <s v="JE-15745"/>
    <x v="32"/>
    <x v="0"/>
    <x v="0"/>
    <s v="Houston"/>
    <x v="5"/>
    <x v="2"/>
    <x v="0"/>
    <x v="5"/>
    <x v="76"/>
    <x v="78"/>
    <n v="5"/>
    <n v="0.6"/>
    <x v="78"/>
    <n v="3.8600000000000003"/>
    <n v="-18.335000000000001"/>
  </r>
  <r>
    <n v="80"/>
    <s v="CA-2013-127208"/>
    <x v="1"/>
    <d v="2013-06-16T00:00:00"/>
    <s v="First Class"/>
    <s v="SC-20770"/>
    <x v="34"/>
    <x v="1"/>
    <x v="0"/>
    <s v="Decatur"/>
    <x v="19"/>
    <x v="0"/>
    <x v="1"/>
    <x v="9"/>
    <x v="77"/>
    <x v="79"/>
    <n v="1"/>
    <n v="0"/>
    <x v="79"/>
    <n v="41.632000000000005"/>
    <n v="14.571200000000005"/>
  </r>
  <r>
    <n v="81"/>
    <s v="CA-2013-127208"/>
    <x v="1"/>
    <d v="2013-06-16T00:00:00"/>
    <s v="First Class"/>
    <s v="SC-20770"/>
    <x v="34"/>
    <x v="1"/>
    <x v="0"/>
    <s v="Decatur"/>
    <x v="19"/>
    <x v="0"/>
    <x v="1"/>
    <x v="8"/>
    <x v="78"/>
    <x v="80"/>
    <n v="3"/>
    <n v="0"/>
    <x v="80"/>
    <n v="3.3480000000000008"/>
    <n v="4.6871999999999989"/>
  </r>
  <r>
    <n v="82"/>
    <s v="CA-2011-139451"/>
    <x v="36"/>
    <d v="2011-10-16T00:00:00"/>
    <s v="Standard Class"/>
    <s v="DN-13690"/>
    <x v="35"/>
    <x v="0"/>
    <x v="0"/>
    <s v="San Francisco"/>
    <x v="1"/>
    <x v="1"/>
    <x v="1"/>
    <x v="6"/>
    <x v="79"/>
    <x v="81"/>
    <n v="5"/>
    <n v="0"/>
    <x v="81"/>
    <n v="2.9800000000000004"/>
    <n v="1.1920000000000002"/>
  </r>
  <r>
    <n v="83"/>
    <s v="CA-2011-139451"/>
    <x v="36"/>
    <d v="2011-10-16T00:00:00"/>
    <s v="Standard Class"/>
    <s v="DN-13690"/>
    <x v="35"/>
    <x v="0"/>
    <x v="0"/>
    <s v="San Francisco"/>
    <x v="1"/>
    <x v="1"/>
    <x v="1"/>
    <x v="4"/>
    <x v="80"/>
    <x v="82"/>
    <n v="1"/>
    <n v="0"/>
    <x v="82"/>
    <n v="4.2780000000000005"/>
    <n v="1.9250999999999987"/>
  </r>
  <r>
    <n v="84"/>
    <s v="CA-2012-149734"/>
    <x v="37"/>
    <d v="2012-09-08T00:00:00"/>
    <s v="Standard Class"/>
    <s v="JC-16105"/>
    <x v="36"/>
    <x v="1"/>
    <x v="0"/>
    <s v="Durham"/>
    <x v="3"/>
    <x v="0"/>
    <x v="1"/>
    <x v="12"/>
    <x v="81"/>
    <x v="83"/>
    <n v="7"/>
    <n v="0.2"/>
    <x v="83"/>
    <n v="40.19680000000001"/>
    <n v="22.610699999999966"/>
  </r>
  <r>
    <n v="85"/>
    <s v="US-2014-119662"/>
    <x v="38"/>
    <d v="2014-11-17T00:00:00"/>
    <s v="First Class"/>
    <s v="CS-12400"/>
    <x v="37"/>
    <x v="2"/>
    <x v="0"/>
    <s v="Chicago"/>
    <x v="10"/>
    <x v="2"/>
    <x v="1"/>
    <x v="4"/>
    <x v="82"/>
    <x v="84"/>
    <n v="3"/>
    <n v="0.2"/>
    <x v="84"/>
    <n v="46.075200000000002"/>
    <n v="-95.030100000000004"/>
  </r>
  <r>
    <n v="86"/>
    <s v="CA-2014-140088"/>
    <x v="39"/>
    <d v="2014-05-31T00:00:00"/>
    <s v="Second Class"/>
    <s v="PO-18865"/>
    <x v="22"/>
    <x v="0"/>
    <x v="0"/>
    <s v="Columbia"/>
    <x v="20"/>
    <x v="0"/>
    <x v="0"/>
    <x v="1"/>
    <x v="83"/>
    <x v="85"/>
    <n v="2"/>
    <n v="0"/>
    <x v="85"/>
    <n v="60.391999999999996"/>
    <n v="-27.176400000000001"/>
  </r>
  <r>
    <n v="87"/>
    <s v="CA-2014-155558"/>
    <x v="40"/>
    <d v="2014-11-03T00:00:00"/>
    <s v="Standard Class"/>
    <s v="PG-18895"/>
    <x v="38"/>
    <x v="0"/>
    <x v="0"/>
    <s v="Rochester"/>
    <x v="11"/>
    <x v="2"/>
    <x v="2"/>
    <x v="11"/>
    <x v="84"/>
    <x v="86"/>
    <n v="1"/>
    <n v="0"/>
    <x v="86"/>
    <n v="3.9979999999999998"/>
    <n v="2.7985999999999982"/>
  </r>
  <r>
    <n v="88"/>
    <s v="CA-2014-155558"/>
    <x v="40"/>
    <d v="2014-11-03T00:00:00"/>
    <s v="Standard Class"/>
    <s v="PG-18895"/>
    <x v="38"/>
    <x v="0"/>
    <x v="0"/>
    <s v="Rochester"/>
    <x v="11"/>
    <x v="2"/>
    <x v="1"/>
    <x v="2"/>
    <x v="85"/>
    <x v="51"/>
    <n v="2"/>
    <n v="0"/>
    <x v="51"/>
    <n v="1.2320000000000002"/>
    <n v="1.7247999999999997"/>
  </r>
  <r>
    <n v="89"/>
    <s v="CA-2013-159695"/>
    <x v="41"/>
    <d v="2013-04-11T00:00:00"/>
    <s v="Second Class"/>
    <s v="GM-14455"/>
    <x v="39"/>
    <x v="2"/>
    <x v="0"/>
    <s v="Houston"/>
    <x v="5"/>
    <x v="2"/>
    <x v="1"/>
    <x v="4"/>
    <x v="86"/>
    <x v="87"/>
    <n v="7"/>
    <n v="0.2"/>
    <x v="87"/>
    <n v="31.673600000000008"/>
    <n v="-17.816400000000009"/>
  </r>
  <r>
    <n v="90"/>
    <s v="CA-2013-109806"/>
    <x v="42"/>
    <d v="2013-09-23T00:00:00"/>
    <s v="Standard Class"/>
    <s v="JS-15685"/>
    <x v="40"/>
    <x v="1"/>
    <x v="0"/>
    <s v="Los Angeles"/>
    <x v="1"/>
    <x v="1"/>
    <x v="1"/>
    <x v="6"/>
    <x v="87"/>
    <x v="88"/>
    <n v="3"/>
    <n v="0"/>
    <x v="88"/>
    <n v="4.0200000000000005"/>
    <n v="2.6129999999999978"/>
  </r>
  <r>
    <n v="91"/>
    <s v="CA-2013-109806"/>
    <x v="42"/>
    <d v="2013-09-23T00:00:00"/>
    <s v="Standard Class"/>
    <s v="JS-15685"/>
    <x v="40"/>
    <x v="1"/>
    <x v="0"/>
    <s v="Los Angeles"/>
    <x v="1"/>
    <x v="1"/>
    <x v="2"/>
    <x v="7"/>
    <x v="40"/>
    <x v="89"/>
    <n v="2"/>
    <n v="0.2"/>
    <x v="89"/>
    <n v="14.716800000000001"/>
    <n v="-6.4386000000000028"/>
  </r>
  <r>
    <n v="92"/>
    <s v="CA-2013-109806"/>
    <x v="42"/>
    <d v="2013-09-23T00:00:00"/>
    <s v="Standard Class"/>
    <s v="JS-15685"/>
    <x v="40"/>
    <x v="1"/>
    <x v="0"/>
    <s v="Los Angeles"/>
    <x v="1"/>
    <x v="1"/>
    <x v="1"/>
    <x v="10"/>
    <x v="88"/>
    <x v="90"/>
    <n v="1"/>
    <n v="0"/>
    <x v="90"/>
    <n v="1.2960000000000003"/>
    <n v="1.8144"/>
  </r>
  <r>
    <n v="93"/>
    <s v="CA-2012-149587"/>
    <x v="43"/>
    <d v="2012-02-05T00:00:00"/>
    <s v="Second Class"/>
    <s v="KB-16315"/>
    <x v="41"/>
    <x v="0"/>
    <x v="0"/>
    <s v="Minneapolis"/>
    <x v="11"/>
    <x v="2"/>
    <x v="1"/>
    <x v="10"/>
    <x v="89"/>
    <x v="91"/>
    <n v="2"/>
    <n v="0"/>
    <x v="91"/>
    <n v="2.5920000000000005"/>
    <n v="3.6288"/>
  </r>
  <r>
    <n v="94"/>
    <s v="CA-2012-149587"/>
    <x v="43"/>
    <d v="2012-02-05T00:00:00"/>
    <s v="Second Class"/>
    <s v="KB-16315"/>
    <x v="41"/>
    <x v="0"/>
    <x v="0"/>
    <s v="Minneapolis"/>
    <x v="11"/>
    <x v="2"/>
    <x v="0"/>
    <x v="5"/>
    <x v="90"/>
    <x v="92"/>
    <n v="3"/>
    <n v="0"/>
    <x v="92"/>
    <n v="10.668000000000001"/>
    <n v="5.8673999999999946"/>
  </r>
  <r>
    <n v="95"/>
    <s v="CA-2012-149587"/>
    <x v="43"/>
    <d v="2012-02-05T00:00:00"/>
    <s v="Second Class"/>
    <s v="KB-16315"/>
    <x v="41"/>
    <x v="0"/>
    <x v="0"/>
    <s v="Minneapolis"/>
    <x v="11"/>
    <x v="2"/>
    <x v="1"/>
    <x v="8"/>
    <x v="91"/>
    <x v="93"/>
    <n v="2"/>
    <n v="0"/>
    <x v="93"/>
    <n v="6.5920000000000005"/>
    <n v="9.5584000000000007"/>
  </r>
  <r>
    <n v="96"/>
    <s v="US-2014-109484"/>
    <x v="44"/>
    <d v="2014-11-13T00:00:00"/>
    <s v="Standard Class"/>
    <s v="RB-19705"/>
    <x v="42"/>
    <x v="2"/>
    <x v="0"/>
    <s v="Portland"/>
    <x v="21"/>
    <x v="1"/>
    <x v="1"/>
    <x v="8"/>
    <x v="92"/>
    <x v="94"/>
    <n v="1"/>
    <n v="0.7"/>
    <x v="94"/>
    <n v="1.1364000000000003"/>
    <n v="-4.9244000000000003"/>
  </r>
  <r>
    <n v="97"/>
    <s v="CA-2014-161018"/>
    <x v="45"/>
    <d v="2014-11-12T00:00:00"/>
    <s v="Second Class"/>
    <s v="PN-18775"/>
    <x v="43"/>
    <x v="2"/>
    <x v="0"/>
    <s v="New York City"/>
    <x v="15"/>
    <x v="3"/>
    <x v="0"/>
    <x v="5"/>
    <x v="93"/>
    <x v="95"/>
    <n v="7"/>
    <n v="0"/>
    <x v="95"/>
    <n v="19.306000000000001"/>
    <n v="21.236599999999999"/>
  </r>
  <r>
    <n v="98"/>
    <s v="CA-2014-157833"/>
    <x v="46"/>
    <d v="2014-06-21T00:00:00"/>
    <s v="First Class"/>
    <s v="KD-16345"/>
    <x v="44"/>
    <x v="0"/>
    <x v="0"/>
    <s v="San Francisco"/>
    <x v="1"/>
    <x v="1"/>
    <x v="1"/>
    <x v="8"/>
    <x v="94"/>
    <x v="96"/>
    <n v="3"/>
    <n v="0.2"/>
    <x v="96"/>
    <n v="10.2624"/>
    <n v="7.6967999999999996"/>
  </r>
  <r>
    <n v="99"/>
    <s v="CA-2013-149223"/>
    <x v="47"/>
    <d v="2013-09-12T00:00:00"/>
    <s v="Standard Class"/>
    <s v="ER-13855"/>
    <x v="45"/>
    <x v="1"/>
    <x v="0"/>
    <s v="Saint Paul"/>
    <x v="11"/>
    <x v="2"/>
    <x v="1"/>
    <x v="9"/>
    <x v="95"/>
    <x v="42"/>
    <n v="6"/>
    <n v="0"/>
    <x v="97"/>
    <n v="15.576000000000001"/>
    <n v="7.0091999999999928"/>
  </r>
  <r>
    <n v="100"/>
    <s v="CA-2013-158568"/>
    <x v="48"/>
    <d v="2013-09-03T00:00:00"/>
    <s v="Standard Class"/>
    <s v="RB-19465"/>
    <x v="46"/>
    <x v="2"/>
    <x v="0"/>
    <s v="Chicago"/>
    <x v="10"/>
    <x v="2"/>
    <x v="1"/>
    <x v="10"/>
    <x v="96"/>
    <x v="97"/>
    <n v="7"/>
    <n v="0.2"/>
    <x v="98"/>
    <n v="12.924799999999999"/>
    <n v="9.6935999999999947"/>
  </r>
  <r>
    <n v="101"/>
    <s v="CA-2013-158568"/>
    <x v="48"/>
    <d v="2013-09-03T00:00:00"/>
    <s v="Standard Class"/>
    <s v="RB-19465"/>
    <x v="46"/>
    <x v="2"/>
    <x v="0"/>
    <s v="Chicago"/>
    <x v="10"/>
    <x v="2"/>
    <x v="2"/>
    <x v="11"/>
    <x v="97"/>
    <x v="98"/>
    <n v="3"/>
    <n v="0.2"/>
    <x v="99"/>
    <n v="19.195200000000003"/>
    <n v="-29.992500000000014"/>
  </r>
  <r>
    <n v="102"/>
    <s v="CA-2013-158568"/>
    <x v="48"/>
    <d v="2013-09-03T00:00:00"/>
    <s v="Standard Class"/>
    <s v="RB-19465"/>
    <x v="46"/>
    <x v="2"/>
    <x v="0"/>
    <s v="Chicago"/>
    <x v="10"/>
    <x v="2"/>
    <x v="1"/>
    <x v="8"/>
    <x v="98"/>
    <x v="99"/>
    <n v="3"/>
    <n v="0.8"/>
    <x v="100"/>
    <n v="0.35759999999999992"/>
    <n v="-3.3971999999999998"/>
  </r>
  <r>
    <n v="103"/>
    <s v="CA-2013-129903"/>
    <x v="49"/>
    <d v="2013-12-05T00:00:00"/>
    <s v="Second Class"/>
    <s v="GZ-14470"/>
    <x v="47"/>
    <x v="0"/>
    <x v="0"/>
    <s v="Rochester"/>
    <x v="11"/>
    <x v="2"/>
    <x v="1"/>
    <x v="10"/>
    <x v="99"/>
    <x v="100"/>
    <n v="4"/>
    <n v="0"/>
    <x v="101"/>
    <n v="4.7840000000000007"/>
    <n v="6.9367999999999999"/>
  </r>
  <r>
    <n v="104"/>
    <s v="US-2012-156867"/>
    <x v="50"/>
    <d v="2012-11-17T00:00:00"/>
    <s v="Standard Class"/>
    <s v="LC-16870"/>
    <x v="48"/>
    <x v="0"/>
    <x v="0"/>
    <s v="Aurora"/>
    <x v="22"/>
    <x v="1"/>
    <x v="2"/>
    <x v="11"/>
    <x v="100"/>
    <x v="101"/>
    <n v="6"/>
    <n v="0.2"/>
    <x v="102"/>
    <n v="47.779200000000003"/>
    <n v="-74.655000000000015"/>
  </r>
  <r>
    <n v="105"/>
    <s v="US-2012-156867"/>
    <x v="50"/>
    <d v="2012-11-17T00:00:00"/>
    <s v="Standard Class"/>
    <s v="LC-16870"/>
    <x v="48"/>
    <x v="0"/>
    <x v="0"/>
    <s v="Aurora"/>
    <x v="22"/>
    <x v="1"/>
    <x v="0"/>
    <x v="5"/>
    <x v="101"/>
    <x v="102"/>
    <n v="3"/>
    <n v="0.2"/>
    <x v="103"/>
    <n v="20.471999999999998"/>
    <n v="-24.310500000000008"/>
  </r>
  <r>
    <n v="106"/>
    <s v="US-2012-156867"/>
    <x v="50"/>
    <d v="2012-11-17T00:00:00"/>
    <s v="Standard Class"/>
    <s v="LC-16870"/>
    <x v="48"/>
    <x v="0"/>
    <x v="0"/>
    <s v="Aurora"/>
    <x v="22"/>
    <x v="1"/>
    <x v="1"/>
    <x v="8"/>
    <x v="102"/>
    <x v="103"/>
    <n v="3"/>
    <n v="0.7"/>
    <x v="104"/>
    <n v="7.3764000000000012"/>
    <n v="-33.193800000000003"/>
  </r>
  <r>
    <n v="107"/>
    <s v="CA-2014-119004"/>
    <x v="51"/>
    <d v="2014-11-29T00:00:00"/>
    <s v="Standard Class"/>
    <s v="JM-15250"/>
    <x v="49"/>
    <x v="0"/>
    <x v="0"/>
    <s v="Charlotte"/>
    <x v="3"/>
    <x v="0"/>
    <x v="2"/>
    <x v="11"/>
    <x v="103"/>
    <x v="104"/>
    <n v="8"/>
    <n v="0.2"/>
    <x v="105"/>
    <n v="14.822400000000002"/>
    <n v="2.7791999999999994"/>
  </r>
  <r>
    <n v="108"/>
    <s v="CA-2014-119004"/>
    <x v="51"/>
    <d v="2014-11-29T00:00:00"/>
    <s v="Standard Class"/>
    <s v="JM-15250"/>
    <x v="49"/>
    <x v="0"/>
    <x v="0"/>
    <s v="Charlotte"/>
    <x v="3"/>
    <x v="0"/>
    <x v="2"/>
    <x v="7"/>
    <x v="104"/>
    <x v="105"/>
    <n v="1"/>
    <n v="0.2"/>
    <x v="106"/>
    <n v="5.5984000000000016"/>
    <n v="-3.4990000000000023"/>
  </r>
  <r>
    <n v="109"/>
    <s v="CA-2014-119004"/>
    <x v="51"/>
    <d v="2014-11-29T00:00:00"/>
    <s v="Standard Class"/>
    <s v="JM-15250"/>
    <x v="49"/>
    <x v="0"/>
    <x v="0"/>
    <s v="Charlotte"/>
    <x v="3"/>
    <x v="0"/>
    <x v="1"/>
    <x v="6"/>
    <x v="105"/>
    <x v="106"/>
    <n v="1"/>
    <n v="0.2"/>
    <x v="107"/>
    <n v="0.66080000000000005"/>
    <n v="0.41299999999999981"/>
  </r>
  <r>
    <n v="110"/>
    <s v="CA-2012-129476"/>
    <x v="52"/>
    <d v="2012-10-20T00:00:00"/>
    <s v="Standard Class"/>
    <s v="PA-19060"/>
    <x v="50"/>
    <x v="2"/>
    <x v="0"/>
    <s v="Orland Park"/>
    <x v="10"/>
    <x v="2"/>
    <x v="2"/>
    <x v="11"/>
    <x v="106"/>
    <x v="107"/>
    <n v="5"/>
    <n v="0.2"/>
    <x v="108"/>
    <n v="67.992000000000004"/>
    <n v="0"/>
  </r>
  <r>
    <n v="111"/>
    <s v="CA-2014-146780"/>
    <x v="53"/>
    <d v="2014-12-31T00:00:00"/>
    <s v="Standard Class"/>
    <s v="CV-12805"/>
    <x v="51"/>
    <x v="1"/>
    <x v="0"/>
    <s v="New York City"/>
    <x v="15"/>
    <x v="3"/>
    <x v="0"/>
    <x v="5"/>
    <x v="107"/>
    <x v="108"/>
    <n v="2"/>
    <n v="0"/>
    <x v="109"/>
    <n v="8.3920000000000012"/>
    <n v="2.5175999999999998"/>
  </r>
  <r>
    <n v="112"/>
    <s v="CA-2013-128867"/>
    <x v="54"/>
    <d v="2013-11-11T00:00:00"/>
    <s v="Standard Class"/>
    <s v="CL-12565"/>
    <x v="52"/>
    <x v="0"/>
    <x v="0"/>
    <s v="Urbandale"/>
    <x v="23"/>
    <x v="2"/>
    <x v="1"/>
    <x v="6"/>
    <x v="108"/>
    <x v="109"/>
    <n v="2"/>
    <n v="0"/>
    <x v="110"/>
    <n v="15.192"/>
    <n v="7.5959999999999894"/>
  </r>
  <r>
    <n v="113"/>
    <s v="CA-2013-128867"/>
    <x v="54"/>
    <d v="2013-11-11T00:00:00"/>
    <s v="Standard Class"/>
    <s v="CL-12565"/>
    <x v="52"/>
    <x v="0"/>
    <x v="0"/>
    <s v="Urbandale"/>
    <x v="23"/>
    <x v="2"/>
    <x v="1"/>
    <x v="8"/>
    <x v="109"/>
    <x v="77"/>
    <n v="6"/>
    <n v="0"/>
    <x v="111"/>
    <n v="5.4480000000000004"/>
    <n v="7.8995999999999995"/>
  </r>
  <r>
    <n v="114"/>
    <s v="CA-2011-115259"/>
    <x v="55"/>
    <d v="2011-08-27T00:00:00"/>
    <s v="Second Class"/>
    <s v="RC-19960"/>
    <x v="53"/>
    <x v="0"/>
    <x v="0"/>
    <s v="Columbus"/>
    <x v="24"/>
    <x v="3"/>
    <x v="1"/>
    <x v="13"/>
    <x v="110"/>
    <x v="110"/>
    <n v="14"/>
    <n v="0.2"/>
    <x v="112"/>
    <n v="8.0192000000000014"/>
    <n v="6.5155999999999956"/>
  </r>
  <r>
    <n v="115"/>
    <s v="CA-2011-115259"/>
    <x v="55"/>
    <d v="2011-08-27T00:00:00"/>
    <s v="Second Class"/>
    <s v="RC-19960"/>
    <x v="53"/>
    <x v="0"/>
    <x v="0"/>
    <s v="Columbus"/>
    <x v="24"/>
    <x v="3"/>
    <x v="1"/>
    <x v="12"/>
    <x v="111"/>
    <x v="111"/>
    <n v="2"/>
    <n v="0.2"/>
    <x v="113"/>
    <n v="0.94400000000000017"/>
    <n v="0.70799999999999952"/>
  </r>
  <r>
    <n v="116"/>
    <s v="CA-2011-115259"/>
    <x v="55"/>
    <d v="2011-08-27T00:00:00"/>
    <s v="Second Class"/>
    <s v="RC-19960"/>
    <x v="53"/>
    <x v="0"/>
    <x v="0"/>
    <s v="Columbus"/>
    <x v="24"/>
    <x v="3"/>
    <x v="1"/>
    <x v="10"/>
    <x v="112"/>
    <x v="112"/>
    <n v="3"/>
    <n v="0.2"/>
    <x v="114"/>
    <n v="4.7952000000000004"/>
    <n v="2.6972999999999985"/>
  </r>
  <r>
    <n v="117"/>
    <s v="CA-2011-115259"/>
    <x v="55"/>
    <d v="2011-08-27T00:00:00"/>
    <s v="Second Class"/>
    <s v="RC-19960"/>
    <x v="53"/>
    <x v="0"/>
    <x v="0"/>
    <s v="Columbus"/>
    <x v="24"/>
    <x v="3"/>
    <x v="1"/>
    <x v="12"/>
    <x v="113"/>
    <x v="113"/>
    <n v="6"/>
    <n v="0.2"/>
    <x v="115"/>
    <n v="26.0928"/>
    <n v="17.938799999999997"/>
  </r>
  <r>
    <n v="118"/>
    <s v="CA-2012-110457"/>
    <x v="56"/>
    <d v="2012-03-06T00:00:00"/>
    <s v="Standard Class"/>
    <s v="DK-13090"/>
    <x v="54"/>
    <x v="0"/>
    <x v="0"/>
    <s v="Seattle"/>
    <x v="4"/>
    <x v="1"/>
    <x v="0"/>
    <x v="3"/>
    <x v="114"/>
    <x v="114"/>
    <n v="3"/>
    <n v="0"/>
    <x v="116"/>
    <n v="157.506"/>
    <n v="7.8752999999999531"/>
  </r>
  <r>
    <n v="119"/>
    <s v="US-2012-136476"/>
    <x v="57"/>
    <d v="2012-04-10T00:00:00"/>
    <s v="Standard Class"/>
    <s v="GG-14650"/>
    <x v="55"/>
    <x v="1"/>
    <x v="0"/>
    <s v="Bristol"/>
    <x v="18"/>
    <x v="0"/>
    <x v="1"/>
    <x v="8"/>
    <x v="115"/>
    <x v="115"/>
    <n v="1"/>
    <n v="0.7"/>
    <x v="117"/>
    <n v="31.558800000000009"/>
    <n v="-147.27440000000001"/>
  </r>
  <r>
    <n v="120"/>
    <s v="CA-2013-103730"/>
    <x v="1"/>
    <d v="2013-06-16T00:00:00"/>
    <s v="First Class"/>
    <s v="SC-20725"/>
    <x v="56"/>
    <x v="0"/>
    <x v="0"/>
    <s v="Wilmington"/>
    <x v="13"/>
    <x v="3"/>
    <x v="0"/>
    <x v="5"/>
    <x v="116"/>
    <x v="116"/>
    <n v="3"/>
    <n v="0"/>
    <x v="118"/>
    <n v="9.4079999999999995"/>
    <n v="8.937599999999998"/>
  </r>
  <r>
    <n v="121"/>
    <s v="CA-2013-103730"/>
    <x v="1"/>
    <d v="2013-06-16T00:00:00"/>
    <s v="First Class"/>
    <s v="SC-20725"/>
    <x v="56"/>
    <x v="0"/>
    <x v="0"/>
    <s v="Wilmington"/>
    <x v="13"/>
    <x v="3"/>
    <x v="1"/>
    <x v="8"/>
    <x v="8"/>
    <x v="117"/>
    <n v="4"/>
    <n v="0"/>
    <x v="119"/>
    <n v="6.1680000000000001"/>
    <n v="7.71"/>
  </r>
  <r>
    <n v="122"/>
    <s v="CA-2013-103730"/>
    <x v="1"/>
    <d v="2013-06-16T00:00:00"/>
    <s v="First Class"/>
    <s v="SC-20725"/>
    <x v="56"/>
    <x v="0"/>
    <x v="0"/>
    <s v="Wilmington"/>
    <x v="13"/>
    <x v="3"/>
    <x v="1"/>
    <x v="4"/>
    <x v="117"/>
    <x v="118"/>
    <n v="6"/>
    <n v="0"/>
    <x v="120"/>
    <n v="45.312000000000005"/>
    <n v="18.1248"/>
  </r>
  <r>
    <n v="123"/>
    <s v="CA-2013-103730"/>
    <x v="1"/>
    <d v="2013-06-16T00:00:00"/>
    <s v="First Class"/>
    <s v="SC-20725"/>
    <x v="56"/>
    <x v="0"/>
    <x v="0"/>
    <s v="Wilmington"/>
    <x v="13"/>
    <x v="3"/>
    <x v="1"/>
    <x v="12"/>
    <x v="118"/>
    <x v="119"/>
    <n v="9"/>
    <n v="0"/>
    <x v="121"/>
    <n v="23.004000000000001"/>
    <n v="28.754999999999992"/>
  </r>
  <r>
    <n v="124"/>
    <s v="CA-2013-103730"/>
    <x v="1"/>
    <d v="2013-06-16T00:00:00"/>
    <s v="First Class"/>
    <s v="SC-20725"/>
    <x v="56"/>
    <x v="0"/>
    <x v="0"/>
    <s v="Wilmington"/>
    <x v="13"/>
    <x v="3"/>
    <x v="2"/>
    <x v="7"/>
    <x v="119"/>
    <x v="120"/>
    <n v="7"/>
    <n v="0"/>
    <x v="122"/>
    <n v="13.608000000000002"/>
    <n v="6.1235999999999944"/>
  </r>
  <r>
    <n v="125"/>
    <s v="US-2011-152030"/>
    <x v="58"/>
    <d v="2011-12-28T00:00:00"/>
    <s v="Second Class"/>
    <s v="AD-10180"/>
    <x v="57"/>
    <x v="2"/>
    <x v="0"/>
    <s v="Houston"/>
    <x v="5"/>
    <x v="2"/>
    <x v="0"/>
    <x v="1"/>
    <x v="120"/>
    <x v="121"/>
    <n v="3"/>
    <n v="0.3"/>
    <x v="123"/>
    <n v="120.11160000000001"/>
    <n v="-128.69100000000009"/>
  </r>
  <r>
    <n v="126"/>
    <s v="US-2011-134614"/>
    <x v="59"/>
    <d v="2011-09-25T00:00:00"/>
    <s v="Standard Class"/>
    <s v="PF-19165"/>
    <x v="58"/>
    <x v="0"/>
    <x v="0"/>
    <s v="Bloomington"/>
    <x v="10"/>
    <x v="2"/>
    <x v="0"/>
    <x v="3"/>
    <x v="121"/>
    <x v="122"/>
    <n v="6"/>
    <n v="0.5"/>
    <x v="124"/>
    <n v="123.54000000000002"/>
    <n v="-531.22200000000021"/>
  </r>
  <r>
    <n v="127"/>
    <s v="US-2014-107272"/>
    <x v="60"/>
    <d v="2014-11-13T00:00:00"/>
    <s v="Standard Class"/>
    <s v="TS-21610"/>
    <x v="59"/>
    <x v="0"/>
    <x v="0"/>
    <s v="Phoenix"/>
    <x v="16"/>
    <x v="1"/>
    <x v="1"/>
    <x v="8"/>
    <x v="122"/>
    <x v="123"/>
    <n v="2"/>
    <n v="0.7"/>
    <x v="125"/>
    <n v="0.47760000000000008"/>
    <n v="-2.3084000000000002"/>
  </r>
  <r>
    <n v="128"/>
    <s v="US-2014-107272"/>
    <x v="60"/>
    <d v="2014-11-13T00:00:00"/>
    <s v="Standard Class"/>
    <s v="TS-21610"/>
    <x v="59"/>
    <x v="0"/>
    <x v="0"/>
    <s v="Phoenix"/>
    <x v="16"/>
    <x v="1"/>
    <x v="1"/>
    <x v="4"/>
    <x v="123"/>
    <x v="124"/>
    <n v="7"/>
    <n v="0.2"/>
    <x v="126"/>
    <n v="48.798400000000008"/>
    <n v="-18.299400000000027"/>
  </r>
  <r>
    <n v="129"/>
    <s v="US-2013-125969"/>
    <x v="61"/>
    <d v="2013-11-11T00:00:00"/>
    <s v="Second Class"/>
    <s v="LS-16975"/>
    <x v="60"/>
    <x v="2"/>
    <x v="0"/>
    <s v="Los Angeles"/>
    <x v="1"/>
    <x v="1"/>
    <x v="0"/>
    <x v="1"/>
    <x v="124"/>
    <x v="125"/>
    <n v="2"/>
    <n v="0.2"/>
    <x v="127"/>
    <n v="16.284800000000001"/>
    <n v="-25.444999999999997"/>
  </r>
  <r>
    <n v="130"/>
    <s v="US-2013-125969"/>
    <x v="61"/>
    <d v="2013-11-11T00:00:00"/>
    <s v="Second Class"/>
    <s v="LS-16975"/>
    <x v="60"/>
    <x v="2"/>
    <x v="0"/>
    <s v="Los Angeles"/>
    <x v="1"/>
    <x v="1"/>
    <x v="0"/>
    <x v="5"/>
    <x v="125"/>
    <x v="126"/>
    <n v="3"/>
    <n v="0"/>
    <x v="128"/>
    <n v="47.712000000000003"/>
    <n v="-21.470400000000026"/>
  </r>
  <r>
    <n v="131"/>
    <s v="US-2014-164147"/>
    <x v="62"/>
    <d v="2014-02-06T00:00:00"/>
    <s v="First Class"/>
    <s v="DW-13585"/>
    <x v="61"/>
    <x v="1"/>
    <x v="0"/>
    <s v="Columbus"/>
    <x v="24"/>
    <x v="3"/>
    <x v="2"/>
    <x v="7"/>
    <x v="126"/>
    <x v="127"/>
    <n v="5"/>
    <n v="0.4"/>
    <x v="129"/>
    <n v="11.994"/>
    <n v="-23.987999999999992"/>
  </r>
  <r>
    <n v="132"/>
    <s v="US-2014-164147"/>
    <x v="62"/>
    <d v="2014-02-06T00:00:00"/>
    <s v="First Class"/>
    <s v="DW-13585"/>
    <x v="61"/>
    <x v="1"/>
    <x v="0"/>
    <s v="Columbus"/>
    <x v="24"/>
    <x v="3"/>
    <x v="1"/>
    <x v="10"/>
    <x v="127"/>
    <x v="128"/>
    <n v="2"/>
    <n v="0.2"/>
    <x v="130"/>
    <n v="15.660800000000002"/>
    <n v="13.703199999999995"/>
  </r>
  <r>
    <n v="133"/>
    <s v="US-2014-164147"/>
    <x v="62"/>
    <d v="2014-02-06T00:00:00"/>
    <s v="First Class"/>
    <s v="DW-13585"/>
    <x v="61"/>
    <x v="1"/>
    <x v="0"/>
    <s v="Columbus"/>
    <x v="24"/>
    <x v="3"/>
    <x v="1"/>
    <x v="13"/>
    <x v="33"/>
    <x v="129"/>
    <n v="9"/>
    <n v="0.2"/>
    <x v="131"/>
    <n v="4.2911999999999999"/>
    <n v="2.6819999999999977"/>
  </r>
  <r>
    <n v="134"/>
    <s v="CA-2013-145583"/>
    <x v="63"/>
    <d v="2013-10-20T00:00:00"/>
    <s v="Standard Class"/>
    <s v="LC-16885"/>
    <x v="62"/>
    <x v="0"/>
    <x v="0"/>
    <s v="Roseville"/>
    <x v="1"/>
    <x v="1"/>
    <x v="1"/>
    <x v="10"/>
    <x v="128"/>
    <x v="130"/>
    <n v="3"/>
    <n v="0"/>
    <x v="132"/>
    <n v="4.008"/>
    <n v="5.6111999999999993"/>
  </r>
  <r>
    <n v="135"/>
    <s v="CA-2013-145583"/>
    <x v="63"/>
    <d v="2013-10-20T00:00:00"/>
    <s v="Standard Class"/>
    <s v="LC-16885"/>
    <x v="62"/>
    <x v="0"/>
    <x v="0"/>
    <s v="Roseville"/>
    <x v="1"/>
    <x v="1"/>
    <x v="1"/>
    <x v="10"/>
    <x v="129"/>
    <x v="131"/>
    <n v="1"/>
    <n v="0"/>
    <x v="133"/>
    <n v="7.0880000000000001"/>
    <n v="9.568799999999996"/>
  </r>
  <r>
    <n v="136"/>
    <s v="CA-2013-145583"/>
    <x v="63"/>
    <d v="2013-10-20T00:00:00"/>
    <s v="Standard Class"/>
    <s v="LC-16885"/>
    <x v="62"/>
    <x v="0"/>
    <x v="0"/>
    <s v="Roseville"/>
    <x v="1"/>
    <x v="1"/>
    <x v="1"/>
    <x v="6"/>
    <x v="130"/>
    <x v="132"/>
    <n v="4"/>
    <n v="0"/>
    <x v="134"/>
    <n v="2.3039999999999998"/>
    <n v="1.1519999999999997"/>
  </r>
  <r>
    <n v="137"/>
    <s v="CA-2013-145583"/>
    <x v="63"/>
    <d v="2013-10-20T00:00:00"/>
    <s v="Standard Class"/>
    <s v="LC-16885"/>
    <x v="62"/>
    <x v="0"/>
    <x v="0"/>
    <s v="Roseville"/>
    <x v="1"/>
    <x v="1"/>
    <x v="1"/>
    <x v="13"/>
    <x v="131"/>
    <x v="133"/>
    <n v="2"/>
    <n v="0"/>
    <x v="135"/>
    <n v="0.80399999999999994"/>
    <n v="1.1657999999999999"/>
  </r>
  <r>
    <n v="138"/>
    <s v="CA-2013-145583"/>
    <x v="63"/>
    <d v="2013-10-20T00:00:00"/>
    <s v="Standard Class"/>
    <s v="LC-16885"/>
    <x v="62"/>
    <x v="0"/>
    <x v="0"/>
    <s v="Roseville"/>
    <x v="1"/>
    <x v="1"/>
    <x v="1"/>
    <x v="8"/>
    <x v="132"/>
    <x v="134"/>
    <n v="3"/>
    <n v="0.2"/>
    <x v="136"/>
    <n v="15.235200000000001"/>
    <n v="11.426399999999996"/>
  </r>
  <r>
    <n v="139"/>
    <s v="CA-2013-145583"/>
    <x v="63"/>
    <d v="2013-10-20T00:00:00"/>
    <s v="Standard Class"/>
    <s v="LC-16885"/>
    <x v="62"/>
    <x v="0"/>
    <x v="0"/>
    <s v="Roseville"/>
    <x v="1"/>
    <x v="1"/>
    <x v="1"/>
    <x v="14"/>
    <x v="133"/>
    <x v="135"/>
    <n v="6"/>
    <n v="0"/>
    <x v="137"/>
    <n v="13.176"/>
    <n v="5.270400000000004"/>
  </r>
  <r>
    <n v="140"/>
    <s v="CA-2013-145583"/>
    <x v="63"/>
    <d v="2013-10-20T00:00:00"/>
    <s v="Standard Class"/>
    <s v="LC-16885"/>
    <x v="62"/>
    <x v="0"/>
    <x v="0"/>
    <s v="Roseville"/>
    <x v="1"/>
    <x v="1"/>
    <x v="0"/>
    <x v="5"/>
    <x v="50"/>
    <x v="136"/>
    <n v="14"/>
    <n v="0"/>
    <x v="138"/>
    <n v="8.6240000000000006"/>
    <n v="12.073599999999997"/>
  </r>
  <r>
    <n v="141"/>
    <s v="CA-2013-110366"/>
    <x v="64"/>
    <d v="2013-09-08T00:00:00"/>
    <s v="Second Class"/>
    <s v="JD-15895"/>
    <x v="63"/>
    <x v="1"/>
    <x v="0"/>
    <s v="Philadelphia"/>
    <x v="9"/>
    <x v="3"/>
    <x v="0"/>
    <x v="5"/>
    <x v="28"/>
    <x v="137"/>
    <n v="2"/>
    <n v="0.2"/>
    <x v="139"/>
    <n v="16.560000000000002"/>
    <n v="-6.210000000000008"/>
  </r>
  <r>
    <n v="142"/>
    <s v="CA-2014-106180"/>
    <x v="65"/>
    <d v="2014-09-24T00:00:00"/>
    <s v="Standard Class"/>
    <s v="SH-19975"/>
    <x v="64"/>
    <x v="1"/>
    <x v="0"/>
    <s v="San Francisco"/>
    <x v="1"/>
    <x v="1"/>
    <x v="1"/>
    <x v="6"/>
    <x v="134"/>
    <x v="138"/>
    <n v="3"/>
    <n v="0"/>
    <x v="140"/>
    <n v="1.7640000000000002"/>
    <n v="0.61739999999999995"/>
  </r>
  <r>
    <n v="143"/>
    <s v="CA-2014-106180"/>
    <x v="65"/>
    <d v="2014-09-24T00:00:00"/>
    <s v="Standard Class"/>
    <s v="SH-19975"/>
    <x v="64"/>
    <x v="1"/>
    <x v="0"/>
    <s v="San Francisco"/>
    <x v="1"/>
    <x v="1"/>
    <x v="1"/>
    <x v="12"/>
    <x v="135"/>
    <x v="139"/>
    <n v="3"/>
    <n v="0"/>
    <x v="141"/>
    <n v="2.1720000000000002"/>
    <n v="2.9322000000000004"/>
  </r>
  <r>
    <n v="144"/>
    <s v="CA-2014-106180"/>
    <x v="65"/>
    <d v="2014-09-24T00:00:00"/>
    <s v="Standard Class"/>
    <s v="SH-19975"/>
    <x v="64"/>
    <x v="1"/>
    <x v="0"/>
    <s v="San Francisco"/>
    <x v="1"/>
    <x v="1"/>
    <x v="1"/>
    <x v="10"/>
    <x v="136"/>
    <x v="140"/>
    <n v="3"/>
    <n v="0"/>
    <x v="142"/>
    <n v="28.74"/>
    <n v="40.236000000000004"/>
  </r>
  <r>
    <n v="145"/>
    <s v="CA-2014-155376"/>
    <x v="66"/>
    <d v="2014-12-28T00:00:00"/>
    <s v="Standard Class"/>
    <s v="SG-20080"/>
    <x v="65"/>
    <x v="0"/>
    <x v="0"/>
    <s v="Independence"/>
    <x v="25"/>
    <x v="2"/>
    <x v="1"/>
    <x v="9"/>
    <x v="137"/>
    <x v="141"/>
    <n v="3"/>
    <n v="0"/>
    <x v="143"/>
    <n v="167.88600000000002"/>
    <n v="50.36579999999995"/>
  </r>
  <r>
    <n v="146"/>
    <s v="CA-2012-110744"/>
    <x v="67"/>
    <d v="2012-09-12T00:00:00"/>
    <s v="Standard Class"/>
    <s v="HA-14920"/>
    <x v="66"/>
    <x v="0"/>
    <x v="0"/>
    <s v="Pasadena"/>
    <x v="1"/>
    <x v="1"/>
    <x v="1"/>
    <x v="4"/>
    <x v="82"/>
    <x v="142"/>
    <n v="7"/>
    <n v="0"/>
    <x v="144"/>
    <n v="134.386"/>
    <n v="-114.2281"/>
  </r>
  <r>
    <n v="147"/>
    <s v="CA-2011-110072"/>
    <x v="68"/>
    <d v="2011-10-28T00:00:00"/>
    <s v="Standard Class"/>
    <s v="MG-17680"/>
    <x v="67"/>
    <x v="2"/>
    <x v="0"/>
    <s v="Newark"/>
    <x v="24"/>
    <x v="3"/>
    <x v="0"/>
    <x v="5"/>
    <x v="138"/>
    <x v="143"/>
    <n v="4"/>
    <n v="0.2"/>
    <x v="145"/>
    <n v="18.777600000000003"/>
    <n v="-5.8680000000000128"/>
  </r>
  <r>
    <n v="148"/>
    <s v="CA-2013-114489"/>
    <x v="5"/>
    <d v="2013-12-10T00:00:00"/>
    <s v="Standard Class"/>
    <s v="JE-16165"/>
    <x v="68"/>
    <x v="1"/>
    <x v="0"/>
    <s v="Franklin"/>
    <x v="6"/>
    <x v="2"/>
    <x v="2"/>
    <x v="7"/>
    <x v="139"/>
    <x v="144"/>
    <n v="11"/>
    <n v="0"/>
    <x v="146"/>
    <n v="76.890000000000015"/>
    <n v="26.911500000000018"/>
  </r>
  <r>
    <n v="149"/>
    <s v="CA-2013-114489"/>
    <x v="5"/>
    <d v="2013-12-10T00:00:00"/>
    <s v="Standard Class"/>
    <s v="JE-16165"/>
    <x v="68"/>
    <x v="1"/>
    <x v="0"/>
    <s v="Franklin"/>
    <x v="6"/>
    <x v="2"/>
    <x v="2"/>
    <x v="7"/>
    <x v="140"/>
    <x v="145"/>
    <n v="3"/>
    <n v="0"/>
    <x v="147"/>
    <n v="29.994"/>
    <n v="-23.995200000000018"/>
  </r>
  <r>
    <n v="150"/>
    <s v="CA-2013-114489"/>
    <x v="5"/>
    <d v="2013-12-10T00:00:00"/>
    <s v="Standard Class"/>
    <s v="JE-16165"/>
    <x v="68"/>
    <x v="1"/>
    <x v="0"/>
    <s v="Franklin"/>
    <x v="6"/>
    <x v="2"/>
    <x v="0"/>
    <x v="1"/>
    <x v="1"/>
    <x v="146"/>
    <n v="8"/>
    <n v="0"/>
    <x v="148"/>
    <n v="390.36799999999999"/>
    <n v="195.18399999999991"/>
  </r>
  <r>
    <n v="151"/>
    <s v="CA-2013-114489"/>
    <x v="5"/>
    <d v="2013-12-10T00:00:00"/>
    <s v="Standard Class"/>
    <s v="JE-16165"/>
    <x v="68"/>
    <x v="1"/>
    <x v="0"/>
    <s v="Franklin"/>
    <x v="6"/>
    <x v="2"/>
    <x v="1"/>
    <x v="8"/>
    <x v="141"/>
    <x v="147"/>
    <n v="5"/>
    <n v="0"/>
    <x v="149"/>
    <n v="34.31"/>
    <n v="46.3185"/>
  </r>
  <r>
    <n v="152"/>
    <s v="CA-2013-158834"/>
    <x v="69"/>
    <d v="2013-03-17T00:00:00"/>
    <s v="First Class"/>
    <s v="TW-21025"/>
    <x v="69"/>
    <x v="2"/>
    <x v="0"/>
    <s v="Scottsdale"/>
    <x v="16"/>
    <x v="1"/>
    <x v="1"/>
    <x v="9"/>
    <x v="142"/>
    <x v="148"/>
    <n v="5"/>
    <n v="0.2"/>
    <x v="150"/>
    <n v="31.584"/>
    <n v="-13.818000000000008"/>
  </r>
  <r>
    <n v="153"/>
    <s v="CA-2013-158834"/>
    <x v="69"/>
    <d v="2013-03-17T00:00:00"/>
    <s v="First Class"/>
    <s v="TW-21025"/>
    <x v="69"/>
    <x v="2"/>
    <x v="0"/>
    <s v="Scottsdale"/>
    <x v="16"/>
    <x v="1"/>
    <x v="2"/>
    <x v="7"/>
    <x v="143"/>
    <x v="149"/>
    <n v="2"/>
    <n v="0.2"/>
    <x v="151"/>
    <n v="40.636800000000001"/>
    <n v="-25.39800000000001"/>
  </r>
  <r>
    <n v="154"/>
    <s v="CA-2012-124919"/>
    <x v="70"/>
    <d v="2012-06-02T00:00:00"/>
    <s v="First Class"/>
    <s v="SP-20650"/>
    <x v="70"/>
    <x v="1"/>
    <x v="0"/>
    <s v="San Jose"/>
    <x v="1"/>
    <x v="1"/>
    <x v="1"/>
    <x v="10"/>
    <x v="144"/>
    <x v="150"/>
    <n v="7"/>
    <n v="0"/>
    <x v="152"/>
    <n v="11.676"/>
    <n v="14.594999999999994"/>
  </r>
  <r>
    <n v="155"/>
    <s v="CA-2012-124919"/>
    <x v="70"/>
    <d v="2012-06-02T00:00:00"/>
    <s v="First Class"/>
    <s v="SP-20650"/>
    <x v="70"/>
    <x v="1"/>
    <x v="0"/>
    <s v="San Jose"/>
    <x v="1"/>
    <x v="1"/>
    <x v="1"/>
    <x v="10"/>
    <x v="145"/>
    <x v="151"/>
    <n v="4"/>
    <n v="0"/>
    <x v="153"/>
    <n v="21.103999999999999"/>
    <n v="27.435199999999995"/>
  </r>
  <r>
    <n v="156"/>
    <s v="CA-2012-124919"/>
    <x v="70"/>
    <d v="2012-06-02T00:00:00"/>
    <s v="First Class"/>
    <s v="SP-20650"/>
    <x v="70"/>
    <x v="1"/>
    <x v="0"/>
    <s v="San Jose"/>
    <x v="1"/>
    <x v="1"/>
    <x v="1"/>
    <x v="4"/>
    <x v="146"/>
    <x v="152"/>
    <n v="6"/>
    <n v="0"/>
    <x v="154"/>
    <n v="16.175999999999998"/>
    <n v="4.8527999999999984"/>
  </r>
  <r>
    <n v="157"/>
    <s v="CA-2012-118948"/>
    <x v="71"/>
    <d v="2012-06-03T00:00:00"/>
    <s v="Standard Class"/>
    <s v="NK-18490"/>
    <x v="71"/>
    <x v="2"/>
    <x v="0"/>
    <s v="Seattle"/>
    <x v="4"/>
    <x v="1"/>
    <x v="1"/>
    <x v="6"/>
    <x v="147"/>
    <x v="153"/>
    <n v="3"/>
    <n v="0"/>
    <x v="155"/>
    <n v="1.3260000000000001"/>
    <n v="0.46409999999999996"/>
  </r>
  <r>
    <n v="158"/>
    <s v="CA-2011-104269"/>
    <x v="72"/>
    <d v="2011-03-06T00:00:00"/>
    <s v="Second Class"/>
    <s v="DB-13060"/>
    <x v="72"/>
    <x v="0"/>
    <x v="0"/>
    <s v="Seattle"/>
    <x v="4"/>
    <x v="1"/>
    <x v="0"/>
    <x v="1"/>
    <x v="120"/>
    <x v="154"/>
    <n v="2"/>
    <n v="0.2"/>
    <x v="156"/>
    <n v="91.513600000000011"/>
    <n v="-40.03720000000007"/>
  </r>
  <r>
    <n v="159"/>
    <s v="CA-2013-114104"/>
    <x v="73"/>
    <d v="2013-11-25T00:00:00"/>
    <s v="Standard Class"/>
    <s v="NP-18670"/>
    <x v="73"/>
    <x v="0"/>
    <x v="0"/>
    <s v="Edmond"/>
    <x v="26"/>
    <x v="2"/>
    <x v="1"/>
    <x v="2"/>
    <x v="148"/>
    <x v="2"/>
    <n v="2"/>
    <n v="0"/>
    <x v="2"/>
    <n v="2.9239999999999999"/>
    <n v="3.9473999999999996"/>
  </r>
  <r>
    <n v="160"/>
    <s v="CA-2013-114104"/>
    <x v="73"/>
    <d v="2013-11-25T00:00:00"/>
    <s v="Standard Class"/>
    <s v="NP-18670"/>
    <x v="73"/>
    <x v="0"/>
    <x v="0"/>
    <s v="Edmond"/>
    <x v="26"/>
    <x v="2"/>
    <x v="2"/>
    <x v="7"/>
    <x v="149"/>
    <x v="155"/>
    <n v="7"/>
    <n v="0"/>
    <x v="157"/>
    <n v="188.98600000000002"/>
    <n v="47.246499999999997"/>
  </r>
  <r>
    <n v="161"/>
    <s v="CA-2013-162733"/>
    <x v="74"/>
    <d v="2013-05-13T00:00:00"/>
    <s v="First Class"/>
    <s v="TT-21070"/>
    <x v="74"/>
    <x v="0"/>
    <x v="0"/>
    <s v="Los Angeles"/>
    <x v="1"/>
    <x v="1"/>
    <x v="1"/>
    <x v="10"/>
    <x v="150"/>
    <x v="156"/>
    <n v="1"/>
    <n v="0"/>
    <x v="158"/>
    <n v="1.1960000000000002"/>
    <n v="1.4949999999999997"/>
  </r>
  <r>
    <n v="162"/>
    <s v="CA-2012-119697"/>
    <x v="75"/>
    <d v="2012-12-31T00:00:00"/>
    <s v="Second Class"/>
    <s v="EM-13960"/>
    <x v="75"/>
    <x v="0"/>
    <x v="0"/>
    <s v="Philadelphia"/>
    <x v="9"/>
    <x v="3"/>
    <x v="2"/>
    <x v="11"/>
    <x v="151"/>
    <x v="157"/>
    <n v="2"/>
    <n v="0.2"/>
    <x v="159"/>
    <n v="10.876800000000003"/>
    <n v="-9.5172000000000079"/>
  </r>
  <r>
    <n v="163"/>
    <s v="CA-2013-154508"/>
    <x v="76"/>
    <d v="2013-11-21T00:00:00"/>
    <s v="Standard Class"/>
    <s v="RD-19900"/>
    <x v="76"/>
    <x v="0"/>
    <x v="0"/>
    <s v="Carlsbad"/>
    <x v="27"/>
    <x v="1"/>
    <x v="1"/>
    <x v="12"/>
    <x v="33"/>
    <x v="158"/>
    <n v="5"/>
    <n v="0"/>
    <x v="160"/>
    <n v="5.68"/>
    <n v="7.6679999999999975"/>
  </r>
  <r>
    <n v="164"/>
    <s v="CA-2013-113817"/>
    <x v="77"/>
    <d v="2013-11-12T00:00:00"/>
    <s v="Standard Class"/>
    <s v="MJ-17740"/>
    <x v="77"/>
    <x v="0"/>
    <x v="0"/>
    <s v="Seattle"/>
    <x v="4"/>
    <x v="1"/>
    <x v="1"/>
    <x v="8"/>
    <x v="152"/>
    <x v="159"/>
    <n v="2"/>
    <n v="0.2"/>
    <x v="161"/>
    <n v="5.5360000000000014"/>
    <n v="4.1519999999999975"/>
  </r>
  <r>
    <n v="165"/>
    <s v="CA-2011-139892"/>
    <x v="78"/>
    <d v="2011-09-12T00:00:00"/>
    <s v="Standard Class"/>
    <s v="BM-11140"/>
    <x v="78"/>
    <x v="0"/>
    <x v="0"/>
    <s v="San Antonio"/>
    <x v="5"/>
    <x v="2"/>
    <x v="1"/>
    <x v="6"/>
    <x v="153"/>
    <x v="160"/>
    <n v="3"/>
    <n v="0.2"/>
    <x v="162"/>
    <n v="1.9872000000000001"/>
    <n v="0.74520000000000008"/>
  </r>
  <r>
    <n v="166"/>
    <s v="CA-2011-139892"/>
    <x v="78"/>
    <d v="2011-09-12T00:00:00"/>
    <s v="Standard Class"/>
    <s v="BM-11140"/>
    <x v="78"/>
    <x v="0"/>
    <x v="0"/>
    <s v="San Antonio"/>
    <x v="5"/>
    <x v="2"/>
    <x v="2"/>
    <x v="15"/>
    <x v="154"/>
    <x v="161"/>
    <n v="8"/>
    <n v="0.4"/>
    <x v="163"/>
    <n v="1631.9903999999999"/>
    <n v="-2991.9824000000017"/>
  </r>
  <r>
    <n v="167"/>
    <s v="CA-2011-139892"/>
    <x v="78"/>
    <d v="2011-09-12T00:00:00"/>
    <s v="Standard Class"/>
    <s v="BM-11140"/>
    <x v="78"/>
    <x v="0"/>
    <x v="0"/>
    <s v="San Antonio"/>
    <x v="5"/>
    <x v="2"/>
    <x v="1"/>
    <x v="4"/>
    <x v="155"/>
    <x v="162"/>
    <n v="3"/>
    <n v="0.2"/>
    <x v="164"/>
    <n v="55.185600000000001"/>
    <n v="-113.8203"/>
  </r>
  <r>
    <n v="168"/>
    <s v="CA-2011-139892"/>
    <x v="78"/>
    <d v="2011-09-12T00:00:00"/>
    <s v="Standard Class"/>
    <s v="BM-11140"/>
    <x v="78"/>
    <x v="0"/>
    <x v="0"/>
    <s v="San Antonio"/>
    <x v="5"/>
    <x v="2"/>
    <x v="0"/>
    <x v="1"/>
    <x v="156"/>
    <x v="163"/>
    <n v="9"/>
    <n v="0.3"/>
    <x v="165"/>
    <n v="348.01199999999994"/>
    <n v="-372.87000000000012"/>
  </r>
  <r>
    <n v="169"/>
    <s v="CA-2011-139892"/>
    <x v="78"/>
    <d v="2011-09-12T00:00:00"/>
    <s v="Standard Class"/>
    <s v="BM-11140"/>
    <x v="78"/>
    <x v="0"/>
    <x v="0"/>
    <s v="San Antonio"/>
    <x v="5"/>
    <x v="2"/>
    <x v="1"/>
    <x v="6"/>
    <x v="157"/>
    <x v="164"/>
    <n v="6"/>
    <n v="0.2"/>
    <x v="166"/>
    <n v="6.4128000000000007"/>
    <n v="0.40079999999999671"/>
  </r>
  <r>
    <n v="170"/>
    <s v="CA-2011-139892"/>
    <x v="78"/>
    <d v="2011-09-12T00:00:00"/>
    <s v="Standard Class"/>
    <s v="BM-11140"/>
    <x v="78"/>
    <x v="0"/>
    <x v="0"/>
    <s v="San Antonio"/>
    <x v="5"/>
    <x v="2"/>
    <x v="1"/>
    <x v="9"/>
    <x v="158"/>
    <x v="165"/>
    <n v="5"/>
    <n v="0.8"/>
    <x v="167"/>
    <n v="35.595999999999997"/>
    <n v="-489.44500000000005"/>
  </r>
  <r>
    <n v="171"/>
    <s v="CA-2011-139892"/>
    <x v="78"/>
    <d v="2011-09-12T00:00:00"/>
    <s v="Standard Class"/>
    <s v="BM-11140"/>
    <x v="78"/>
    <x v="0"/>
    <x v="0"/>
    <s v="San Antonio"/>
    <x v="5"/>
    <x v="2"/>
    <x v="2"/>
    <x v="7"/>
    <x v="159"/>
    <x v="166"/>
    <n v="3"/>
    <n v="0.2"/>
    <x v="168"/>
    <n v="28.795200000000001"/>
    <n v="-19.796699999999994"/>
  </r>
  <r>
    <n v="172"/>
    <s v="CA-2011-118962"/>
    <x v="79"/>
    <d v="2011-08-09T00:00:00"/>
    <s v="Standard Class"/>
    <s v="CS-12130"/>
    <x v="79"/>
    <x v="0"/>
    <x v="0"/>
    <s v="Los Angeles"/>
    <x v="1"/>
    <x v="1"/>
    <x v="1"/>
    <x v="10"/>
    <x v="160"/>
    <x v="167"/>
    <n v="3"/>
    <n v="0"/>
    <x v="169"/>
    <n v="4.1880000000000006"/>
    <n v="5.6538000000000004"/>
  </r>
  <r>
    <n v="173"/>
    <s v="CA-2011-118962"/>
    <x v="79"/>
    <d v="2011-08-09T00:00:00"/>
    <s v="Standard Class"/>
    <s v="CS-12130"/>
    <x v="79"/>
    <x v="0"/>
    <x v="0"/>
    <s v="Los Angeles"/>
    <x v="1"/>
    <x v="1"/>
    <x v="1"/>
    <x v="10"/>
    <x v="161"/>
    <x v="168"/>
    <n v="2"/>
    <n v="0"/>
    <x v="170"/>
    <n v="22.192"/>
    <n v="31.068799999999996"/>
  </r>
  <r>
    <n v="174"/>
    <s v="CA-2011-118962"/>
    <x v="79"/>
    <d v="2011-08-09T00:00:00"/>
    <s v="Standard Class"/>
    <s v="CS-12130"/>
    <x v="79"/>
    <x v="0"/>
    <x v="0"/>
    <s v="Los Angeles"/>
    <x v="1"/>
    <x v="1"/>
    <x v="0"/>
    <x v="1"/>
    <x v="162"/>
    <x v="169"/>
    <n v="7"/>
    <n v="0.2"/>
    <x v="171"/>
    <n v="68.028800000000018"/>
    <n v="-46.769800000000018"/>
  </r>
  <r>
    <n v="175"/>
    <s v="US-2011-100853"/>
    <x v="80"/>
    <d v="2011-09-19T00:00:00"/>
    <s v="Standard Class"/>
    <s v="JB-15400"/>
    <x v="80"/>
    <x v="1"/>
    <x v="0"/>
    <s v="Chicago"/>
    <x v="10"/>
    <x v="2"/>
    <x v="1"/>
    <x v="9"/>
    <x v="163"/>
    <x v="170"/>
    <n v="2"/>
    <n v="0.8"/>
    <x v="172"/>
    <n v="10.489599999999999"/>
    <n v="-141.60960000000003"/>
  </r>
  <r>
    <n v="176"/>
    <s v="US-2011-100853"/>
    <x v="80"/>
    <d v="2011-09-19T00:00:00"/>
    <s v="Standard Class"/>
    <s v="JB-15400"/>
    <x v="80"/>
    <x v="1"/>
    <x v="0"/>
    <s v="Chicago"/>
    <x v="10"/>
    <x v="2"/>
    <x v="1"/>
    <x v="2"/>
    <x v="164"/>
    <x v="171"/>
    <n v="4"/>
    <n v="0.2"/>
    <x v="173"/>
    <n v="4.032"/>
    <n v="2.5199999999999987"/>
  </r>
  <r>
    <n v="177"/>
    <s v="US-2014-152366"/>
    <x v="81"/>
    <d v="2014-04-26T00:00:00"/>
    <s v="Second Class"/>
    <s v="SJ-20500"/>
    <x v="81"/>
    <x v="0"/>
    <x v="0"/>
    <s v="Houston"/>
    <x v="5"/>
    <x v="2"/>
    <x v="1"/>
    <x v="9"/>
    <x v="165"/>
    <x v="172"/>
    <n v="4"/>
    <n v="0.8"/>
    <x v="174"/>
    <n v="19.452799999999996"/>
    <n v="-262.61280000000011"/>
  </r>
  <r>
    <n v="178"/>
    <s v="US-2012-101511"/>
    <x v="82"/>
    <d v="2012-11-23T00:00:00"/>
    <s v="Second Class"/>
    <s v="JE-15745"/>
    <x v="32"/>
    <x v="0"/>
    <x v="0"/>
    <s v="Newark"/>
    <x v="24"/>
    <x v="3"/>
    <x v="0"/>
    <x v="1"/>
    <x v="166"/>
    <x v="173"/>
    <n v="7"/>
    <n v="0.3"/>
    <x v="175"/>
    <n v="79.360400000000013"/>
    <n v="-90.697599999999952"/>
  </r>
  <r>
    <n v="179"/>
    <s v="US-2012-101511"/>
    <x v="82"/>
    <d v="2012-11-23T00:00:00"/>
    <s v="Second Class"/>
    <s v="JE-15745"/>
    <x v="32"/>
    <x v="0"/>
    <x v="0"/>
    <s v="Newark"/>
    <x v="24"/>
    <x v="3"/>
    <x v="1"/>
    <x v="14"/>
    <x v="167"/>
    <x v="174"/>
    <n v="5"/>
    <n v="0.2"/>
    <x v="176"/>
    <n v="3.1760000000000002"/>
    <n v="-6.9475000000000016"/>
  </r>
  <r>
    <n v="180"/>
    <s v="CA-2012-137225"/>
    <x v="83"/>
    <d v="2012-12-19T00:00:00"/>
    <s v="Standard Class"/>
    <s v="JK-15640"/>
    <x v="82"/>
    <x v="2"/>
    <x v="0"/>
    <s v="New York City"/>
    <x v="15"/>
    <x v="3"/>
    <x v="1"/>
    <x v="6"/>
    <x v="168"/>
    <x v="175"/>
    <n v="1"/>
    <n v="0"/>
    <x v="177"/>
    <n v="0.65600000000000003"/>
    <n v="0.75440000000000007"/>
  </r>
  <r>
    <n v="181"/>
    <s v="CA-2011-166191"/>
    <x v="29"/>
    <d v="2011-12-09T00:00:00"/>
    <s v="Second Class"/>
    <s v="DK-13150"/>
    <x v="83"/>
    <x v="1"/>
    <x v="0"/>
    <s v="Decatur"/>
    <x v="10"/>
    <x v="2"/>
    <x v="1"/>
    <x v="4"/>
    <x v="169"/>
    <x v="176"/>
    <n v="2"/>
    <n v="0.2"/>
    <x v="178"/>
    <n v="4.9632000000000005"/>
    <n v="-3.1020000000000003"/>
  </r>
  <r>
    <n v="182"/>
    <s v="CA-2011-166191"/>
    <x v="29"/>
    <d v="2011-12-09T00:00:00"/>
    <s v="Second Class"/>
    <s v="DK-13150"/>
    <x v="83"/>
    <x v="1"/>
    <x v="0"/>
    <s v="Decatur"/>
    <x v="10"/>
    <x v="2"/>
    <x v="2"/>
    <x v="11"/>
    <x v="170"/>
    <x v="177"/>
    <n v="7"/>
    <n v="0.2"/>
    <x v="179"/>
    <n v="81.748800000000003"/>
    <n v="-5.1093000000000188"/>
  </r>
  <r>
    <n v="183"/>
    <s v="CA-2011-158274"/>
    <x v="84"/>
    <d v="2011-11-24T00:00:00"/>
    <s v="Second Class"/>
    <s v="RM-19675"/>
    <x v="84"/>
    <x v="2"/>
    <x v="0"/>
    <s v="Monroe"/>
    <x v="28"/>
    <x v="0"/>
    <x v="2"/>
    <x v="7"/>
    <x v="171"/>
    <x v="178"/>
    <n v="4"/>
    <n v="0"/>
    <x v="180"/>
    <n v="100.792"/>
    <n v="30.237600000000015"/>
  </r>
  <r>
    <n v="184"/>
    <s v="CA-2011-158274"/>
    <x v="84"/>
    <d v="2011-11-24T00:00:00"/>
    <s v="Second Class"/>
    <s v="RM-19675"/>
    <x v="84"/>
    <x v="2"/>
    <x v="0"/>
    <s v="Monroe"/>
    <x v="28"/>
    <x v="0"/>
    <x v="2"/>
    <x v="7"/>
    <x v="172"/>
    <x v="179"/>
    <n v="5"/>
    <n v="0"/>
    <x v="181"/>
    <n v="29.99"/>
    <n v="11.996000000000006"/>
  </r>
  <r>
    <n v="185"/>
    <s v="CA-2011-158274"/>
    <x v="84"/>
    <d v="2011-11-24T00:00:00"/>
    <s v="Second Class"/>
    <s v="RM-19675"/>
    <x v="84"/>
    <x v="2"/>
    <x v="0"/>
    <s v="Monroe"/>
    <x v="28"/>
    <x v="0"/>
    <x v="2"/>
    <x v="11"/>
    <x v="173"/>
    <x v="180"/>
    <n v="2"/>
    <n v="0"/>
    <x v="182"/>
    <n v="5.8000000000000007"/>
    <n v="1.4499999999999993"/>
  </r>
  <r>
    <n v="186"/>
    <s v="CA-2013-105018"/>
    <x v="85"/>
    <d v="2013-12-03T00:00:00"/>
    <s v="Standard Class"/>
    <s v="SK-19990"/>
    <x v="85"/>
    <x v="0"/>
    <x v="0"/>
    <s v="Fairfield"/>
    <x v="29"/>
    <x v="3"/>
    <x v="1"/>
    <x v="8"/>
    <x v="174"/>
    <x v="181"/>
    <n v="2"/>
    <n v="0"/>
    <x v="183"/>
    <n v="1.4320000000000002"/>
    <n v="2.0047999999999995"/>
  </r>
  <r>
    <n v="187"/>
    <s v="CA-2011-123260"/>
    <x v="86"/>
    <d v="2011-08-30T00:00:00"/>
    <s v="Standard Class"/>
    <s v="FM-14290"/>
    <x v="86"/>
    <x v="2"/>
    <x v="0"/>
    <s v="Los Angeles"/>
    <x v="1"/>
    <x v="1"/>
    <x v="2"/>
    <x v="11"/>
    <x v="175"/>
    <x v="182"/>
    <n v="8"/>
    <n v="0"/>
    <x v="184"/>
    <n v="35.360000000000007"/>
    <n v="-12.375999999999998"/>
  </r>
  <r>
    <n v="188"/>
    <s v="CA-2013-157000"/>
    <x v="87"/>
    <d v="2013-07-23T00:00:00"/>
    <s v="Standard Class"/>
    <s v="AM-10360"/>
    <x v="87"/>
    <x v="1"/>
    <x v="0"/>
    <s v="Grand Prairie"/>
    <x v="5"/>
    <x v="2"/>
    <x v="1"/>
    <x v="4"/>
    <x v="176"/>
    <x v="183"/>
    <n v="3"/>
    <n v="0.2"/>
    <x v="185"/>
    <n v="7.4448000000000008"/>
    <n v="-3.7224000000000004"/>
  </r>
  <r>
    <n v="189"/>
    <s v="CA-2013-157000"/>
    <x v="87"/>
    <d v="2013-07-23T00:00:00"/>
    <s v="Standard Class"/>
    <s v="AM-10360"/>
    <x v="87"/>
    <x v="1"/>
    <x v="0"/>
    <s v="Grand Prairie"/>
    <x v="5"/>
    <x v="2"/>
    <x v="1"/>
    <x v="10"/>
    <x v="144"/>
    <x v="184"/>
    <n v="3"/>
    <n v="0.2"/>
    <x v="186"/>
    <n v="4.0032000000000005"/>
    <n v="2.2517999999999958"/>
  </r>
  <r>
    <n v="190"/>
    <s v="CA-2012-102281"/>
    <x v="88"/>
    <d v="2012-10-14T00:00:00"/>
    <s v="First Class"/>
    <s v="MP-17470"/>
    <x v="88"/>
    <x v="2"/>
    <x v="0"/>
    <s v="New York City"/>
    <x v="15"/>
    <x v="3"/>
    <x v="0"/>
    <x v="0"/>
    <x v="177"/>
    <x v="185"/>
    <n v="4"/>
    <n v="0.2"/>
    <x v="187"/>
    <n v="179.82720000000003"/>
    <n v="-67.435200000000123"/>
  </r>
  <r>
    <n v="191"/>
    <s v="CA-2012-102281"/>
    <x v="88"/>
    <d v="2012-10-14T00:00:00"/>
    <s v="First Class"/>
    <s v="MP-17470"/>
    <x v="88"/>
    <x v="2"/>
    <x v="0"/>
    <s v="New York City"/>
    <x v="15"/>
    <x v="3"/>
    <x v="2"/>
    <x v="7"/>
    <x v="178"/>
    <x v="186"/>
    <n v="6"/>
    <n v="0"/>
    <x v="188"/>
    <n v="14.352000000000002"/>
    <n v="5.7408000000000019"/>
  </r>
  <r>
    <n v="192"/>
    <s v="CA-2012-102281"/>
    <x v="88"/>
    <d v="2012-10-14T00:00:00"/>
    <s v="First Class"/>
    <s v="MP-17470"/>
    <x v="88"/>
    <x v="2"/>
    <x v="0"/>
    <s v="New York City"/>
    <x v="15"/>
    <x v="3"/>
    <x v="1"/>
    <x v="10"/>
    <x v="179"/>
    <x v="187"/>
    <n v="8"/>
    <n v="0"/>
    <x v="189"/>
    <n v="10.368000000000002"/>
    <n v="14.5152"/>
  </r>
  <r>
    <n v="193"/>
    <s v="CA-2012-102281"/>
    <x v="88"/>
    <d v="2012-10-14T00:00:00"/>
    <s v="First Class"/>
    <s v="MP-17470"/>
    <x v="88"/>
    <x v="2"/>
    <x v="0"/>
    <s v="New York City"/>
    <x v="15"/>
    <x v="3"/>
    <x v="0"/>
    <x v="0"/>
    <x v="37"/>
    <x v="188"/>
    <n v="3"/>
    <n v="0.2"/>
    <x v="190"/>
    <n v="125.27040000000002"/>
    <n v="-78.294000000000011"/>
  </r>
  <r>
    <n v="194"/>
    <s v="CA-2012-102281"/>
    <x v="88"/>
    <d v="2012-10-14T00:00:00"/>
    <s v="First Class"/>
    <s v="MP-17470"/>
    <x v="88"/>
    <x v="2"/>
    <x v="0"/>
    <s v="New York City"/>
    <x v="15"/>
    <x v="3"/>
    <x v="1"/>
    <x v="6"/>
    <x v="180"/>
    <x v="189"/>
    <n v="5"/>
    <n v="0"/>
    <x v="191"/>
    <n v="3.98"/>
    <n v="2.5869999999999984"/>
  </r>
  <r>
    <n v="195"/>
    <s v="CA-2012-131457"/>
    <x v="89"/>
    <d v="2012-11-06T00:00:00"/>
    <s v="Standard Class"/>
    <s v="MZ-17515"/>
    <x v="89"/>
    <x v="1"/>
    <x v="0"/>
    <s v="Redlands"/>
    <x v="1"/>
    <x v="1"/>
    <x v="1"/>
    <x v="12"/>
    <x v="29"/>
    <x v="190"/>
    <n v="7"/>
    <n v="0"/>
    <x v="192"/>
    <n v="2.8560000000000003"/>
    <n v="3.8555999999999986"/>
  </r>
  <r>
    <n v="196"/>
    <s v="CA-2011-140004"/>
    <x v="90"/>
    <d v="2011-03-25T00:00:00"/>
    <s v="Standard Class"/>
    <s v="CB-12025"/>
    <x v="90"/>
    <x v="0"/>
    <x v="0"/>
    <s v="Hamilton"/>
    <x v="24"/>
    <x v="3"/>
    <x v="1"/>
    <x v="6"/>
    <x v="181"/>
    <x v="191"/>
    <n v="2"/>
    <n v="0.2"/>
    <x v="193"/>
    <n v="1.4816000000000003"/>
    <n v="-0.27780000000000071"/>
  </r>
  <r>
    <n v="197"/>
    <s v="CA-2011-140004"/>
    <x v="90"/>
    <d v="2011-03-25T00:00:00"/>
    <s v="Standard Class"/>
    <s v="CB-12025"/>
    <x v="90"/>
    <x v="0"/>
    <x v="0"/>
    <s v="Hamilton"/>
    <x v="24"/>
    <x v="3"/>
    <x v="1"/>
    <x v="6"/>
    <x v="182"/>
    <x v="192"/>
    <n v="3"/>
    <n v="0.2"/>
    <x v="194"/>
    <n v="1.2096"/>
    <n v="0.37800000000000056"/>
  </r>
  <r>
    <n v="198"/>
    <s v="CA-2014-107720"/>
    <x v="44"/>
    <d v="2014-11-14T00:00:00"/>
    <s v="Standard Class"/>
    <s v="VM-21685"/>
    <x v="91"/>
    <x v="2"/>
    <x v="0"/>
    <s v="Westfield"/>
    <x v="30"/>
    <x v="3"/>
    <x v="1"/>
    <x v="4"/>
    <x v="183"/>
    <x v="193"/>
    <n v="3"/>
    <n v="0"/>
    <x v="195"/>
    <n v="9.2520000000000007"/>
    <n v="2.775599999999999"/>
  </r>
  <r>
    <n v="199"/>
    <s v="US-2014-124303"/>
    <x v="91"/>
    <d v="2014-07-14T00:00:00"/>
    <s v="Standard Class"/>
    <s v="FH-14365"/>
    <x v="92"/>
    <x v="1"/>
    <x v="0"/>
    <s v="Philadelphia"/>
    <x v="9"/>
    <x v="3"/>
    <x v="1"/>
    <x v="8"/>
    <x v="184"/>
    <x v="194"/>
    <n v="2"/>
    <n v="0.7"/>
    <x v="196"/>
    <n v="0.58920000000000017"/>
    <n v="-2.8477999999999994"/>
  </r>
  <r>
    <n v="200"/>
    <s v="US-2014-124303"/>
    <x v="91"/>
    <d v="2014-07-14T00:00:00"/>
    <s v="Standard Class"/>
    <s v="FH-14365"/>
    <x v="92"/>
    <x v="1"/>
    <x v="0"/>
    <s v="Philadelphia"/>
    <x v="9"/>
    <x v="3"/>
    <x v="1"/>
    <x v="10"/>
    <x v="185"/>
    <x v="195"/>
    <n v="3"/>
    <n v="0.2"/>
    <x v="197"/>
    <n v="3.2112000000000003"/>
    <n v="2.6091000000000002"/>
  </r>
  <r>
    <n v="201"/>
    <s v="CA-2014-105074"/>
    <x v="92"/>
    <d v="2014-06-30T00:00:00"/>
    <s v="Standard Class"/>
    <s v="MB-17305"/>
    <x v="93"/>
    <x v="0"/>
    <x v="0"/>
    <s v="Akron"/>
    <x v="24"/>
    <x v="3"/>
    <x v="1"/>
    <x v="10"/>
    <x v="186"/>
    <x v="196"/>
    <n v="3"/>
    <n v="0.2"/>
    <x v="198"/>
    <n v="4.3488000000000007"/>
    <n v="2.4461999999999984"/>
  </r>
  <r>
    <n v="202"/>
    <s v="CA-2011-133690"/>
    <x v="93"/>
    <d v="2011-08-05T00:00:00"/>
    <s v="First Class"/>
    <s v="BS-11755"/>
    <x v="94"/>
    <x v="0"/>
    <x v="0"/>
    <s v="Denver"/>
    <x v="22"/>
    <x v="1"/>
    <x v="0"/>
    <x v="3"/>
    <x v="187"/>
    <x v="197"/>
    <n v="2"/>
    <n v="0.5"/>
    <x v="199"/>
    <n v="43.75"/>
    <n v="-205.625"/>
  </r>
  <r>
    <n v="203"/>
    <s v="CA-2011-133690"/>
    <x v="93"/>
    <d v="2011-08-05T00:00:00"/>
    <s v="First Class"/>
    <s v="BS-11755"/>
    <x v="94"/>
    <x v="0"/>
    <x v="0"/>
    <s v="Denver"/>
    <x v="22"/>
    <x v="1"/>
    <x v="1"/>
    <x v="9"/>
    <x v="188"/>
    <x v="198"/>
    <n v="1"/>
    <n v="0.2"/>
    <x v="200"/>
    <n v="0.52"/>
    <n v="-0.22750000000000015"/>
  </r>
  <r>
    <n v="204"/>
    <s v="US-2014-116701"/>
    <x v="94"/>
    <d v="2014-12-22T00:00:00"/>
    <s v="Second Class"/>
    <s v="LC-17140"/>
    <x v="95"/>
    <x v="0"/>
    <x v="0"/>
    <s v="Dallas"/>
    <x v="5"/>
    <x v="2"/>
    <x v="1"/>
    <x v="9"/>
    <x v="189"/>
    <x v="199"/>
    <n v="2"/>
    <n v="0.8"/>
    <x v="201"/>
    <n v="13.256799999999998"/>
    <n v="-192.2236"/>
  </r>
  <r>
    <n v="205"/>
    <s v="CA-2014-126382"/>
    <x v="95"/>
    <d v="2014-06-08T00:00:00"/>
    <s v="Standard Class"/>
    <s v="HK-14890"/>
    <x v="96"/>
    <x v="1"/>
    <x v="0"/>
    <s v="Franklin"/>
    <x v="18"/>
    <x v="0"/>
    <x v="0"/>
    <x v="5"/>
    <x v="190"/>
    <x v="200"/>
    <n v="7"/>
    <n v="0.2"/>
    <x v="202"/>
    <n v="7.0336000000000016"/>
    <n v="2.6376000000000008"/>
  </r>
  <r>
    <n v="206"/>
    <s v="CA-2014-108329"/>
    <x v="34"/>
    <d v="2014-12-15T00:00:00"/>
    <s v="Standard Class"/>
    <s v="LE-16810"/>
    <x v="97"/>
    <x v="0"/>
    <x v="0"/>
    <s v="Whittier"/>
    <x v="1"/>
    <x v="1"/>
    <x v="2"/>
    <x v="7"/>
    <x v="191"/>
    <x v="201"/>
    <n v="4"/>
    <n v="0.2"/>
    <x v="203"/>
    <n v="88.953600000000009"/>
    <n v="-44.476799999999983"/>
  </r>
  <r>
    <n v="207"/>
    <s v="CA-2014-135860"/>
    <x v="96"/>
    <d v="2014-12-08T00:00:00"/>
    <s v="Standard Class"/>
    <s v="JH-15985"/>
    <x v="98"/>
    <x v="0"/>
    <x v="0"/>
    <s v="Saginaw"/>
    <x v="12"/>
    <x v="2"/>
    <x v="1"/>
    <x v="4"/>
    <x v="192"/>
    <x v="202"/>
    <n v="4"/>
    <n v="0"/>
    <x v="204"/>
    <n v="16.784000000000002"/>
    <n v="-10.909600000000008"/>
  </r>
  <r>
    <n v="208"/>
    <s v="CA-2014-135860"/>
    <x v="96"/>
    <d v="2014-12-08T00:00:00"/>
    <s v="Standard Class"/>
    <s v="JH-15985"/>
    <x v="98"/>
    <x v="0"/>
    <x v="0"/>
    <s v="Saginaw"/>
    <x v="12"/>
    <x v="2"/>
    <x v="2"/>
    <x v="7"/>
    <x v="193"/>
    <x v="203"/>
    <n v="2"/>
    <n v="0"/>
    <x v="205"/>
    <n v="26.396000000000001"/>
    <n v="9.2386000000000053"/>
  </r>
  <r>
    <n v="209"/>
    <s v="CA-2014-135860"/>
    <x v="96"/>
    <d v="2014-12-08T00:00:00"/>
    <s v="Standard Class"/>
    <s v="JH-15985"/>
    <x v="98"/>
    <x v="0"/>
    <x v="0"/>
    <s v="Saginaw"/>
    <x v="12"/>
    <x v="2"/>
    <x v="1"/>
    <x v="8"/>
    <x v="122"/>
    <x v="204"/>
    <n v="4"/>
    <n v="0"/>
    <x v="206"/>
    <n v="3.1840000000000002"/>
    <n v="4.2984"/>
  </r>
  <r>
    <n v="210"/>
    <s v="CA-2014-135860"/>
    <x v="96"/>
    <d v="2014-12-08T00:00:00"/>
    <s v="Standard Class"/>
    <s v="JH-15985"/>
    <x v="98"/>
    <x v="0"/>
    <x v="0"/>
    <s v="Saginaw"/>
    <x v="12"/>
    <x v="2"/>
    <x v="1"/>
    <x v="13"/>
    <x v="194"/>
    <x v="205"/>
    <n v="9"/>
    <n v="0"/>
    <x v="207"/>
    <n v="10.458"/>
    <n v="5.7518999999999973"/>
  </r>
  <r>
    <n v="211"/>
    <s v="CA-2014-135860"/>
    <x v="96"/>
    <d v="2014-12-08T00:00:00"/>
    <s v="Standard Class"/>
    <s v="JH-15985"/>
    <x v="98"/>
    <x v="0"/>
    <x v="0"/>
    <s v="Saginaw"/>
    <x v="12"/>
    <x v="2"/>
    <x v="1"/>
    <x v="4"/>
    <x v="195"/>
    <x v="206"/>
    <n v="1"/>
    <n v="0"/>
    <x v="208"/>
    <n v="18.398"/>
    <n v="-14.718400000000006"/>
  </r>
  <r>
    <n v="212"/>
    <s v="CA-2012-101007"/>
    <x v="97"/>
    <d v="2012-02-13T00:00:00"/>
    <s v="Second Class"/>
    <s v="MS-17980"/>
    <x v="99"/>
    <x v="1"/>
    <x v="0"/>
    <s v="Dallas"/>
    <x v="5"/>
    <x v="2"/>
    <x v="2"/>
    <x v="11"/>
    <x v="196"/>
    <x v="207"/>
    <n v="2"/>
    <n v="0.2"/>
    <x v="209"/>
    <n v="4.16"/>
    <n v="2.339999999999999"/>
  </r>
  <r>
    <n v="213"/>
    <s v="CA-2012-146262"/>
    <x v="98"/>
    <d v="2012-01-09T00:00:00"/>
    <s v="Standard Class"/>
    <s v="VW-21775"/>
    <x v="100"/>
    <x v="1"/>
    <x v="0"/>
    <s v="Medina"/>
    <x v="24"/>
    <x v="3"/>
    <x v="1"/>
    <x v="2"/>
    <x v="197"/>
    <x v="208"/>
    <n v="2"/>
    <n v="0.2"/>
    <x v="210"/>
    <n v="4.7360000000000007"/>
    <n v="4.1439999999999984"/>
  </r>
  <r>
    <n v="214"/>
    <s v="CA-2012-146262"/>
    <x v="98"/>
    <d v="2012-01-09T00:00:00"/>
    <s v="Standard Class"/>
    <s v="VW-21775"/>
    <x v="100"/>
    <x v="1"/>
    <x v="0"/>
    <s v="Medina"/>
    <x v="24"/>
    <x v="3"/>
    <x v="0"/>
    <x v="0"/>
    <x v="198"/>
    <x v="209"/>
    <n v="5"/>
    <n v="0.5"/>
    <x v="211"/>
    <n v="90.490000000000009"/>
    <n v="-334.8130000000001"/>
  </r>
  <r>
    <n v="215"/>
    <s v="CA-2012-146262"/>
    <x v="98"/>
    <d v="2012-01-09T00:00:00"/>
    <s v="Standard Class"/>
    <s v="VW-21775"/>
    <x v="100"/>
    <x v="1"/>
    <x v="0"/>
    <s v="Medina"/>
    <x v="24"/>
    <x v="3"/>
    <x v="2"/>
    <x v="7"/>
    <x v="104"/>
    <x v="210"/>
    <n v="3"/>
    <n v="0.4"/>
    <x v="212"/>
    <n v="12.596400000000001"/>
    <n v="-27.292200000000008"/>
  </r>
  <r>
    <n v="216"/>
    <s v="CA-2012-146262"/>
    <x v="98"/>
    <d v="2012-01-09T00:00:00"/>
    <s v="Standard Class"/>
    <s v="VW-21775"/>
    <x v="100"/>
    <x v="1"/>
    <x v="0"/>
    <s v="Medina"/>
    <x v="24"/>
    <x v="3"/>
    <x v="2"/>
    <x v="15"/>
    <x v="199"/>
    <x v="211"/>
    <n v="9"/>
    <n v="0.7"/>
    <x v="213"/>
    <n v="237.60000000000005"/>
    <n v="-1188.0000000000002"/>
  </r>
  <r>
    <n v="217"/>
    <s v="CA-2012-146262"/>
    <x v="98"/>
    <d v="2012-01-09T00:00:00"/>
    <s v="Standard Class"/>
    <s v="VW-21775"/>
    <x v="100"/>
    <x v="1"/>
    <x v="0"/>
    <s v="Medina"/>
    <x v="24"/>
    <x v="3"/>
    <x v="2"/>
    <x v="11"/>
    <x v="200"/>
    <x v="212"/>
    <n v="2"/>
    <n v="0.2"/>
    <x v="214"/>
    <n v="17.916800000000002"/>
    <n v="-13.437599999999996"/>
  </r>
  <r>
    <n v="218"/>
    <s v="CA-2013-130162"/>
    <x v="99"/>
    <d v="2013-11-02T00:00:00"/>
    <s v="Standard Class"/>
    <s v="JH-15910"/>
    <x v="101"/>
    <x v="0"/>
    <x v="0"/>
    <s v="Los Angeles"/>
    <x v="1"/>
    <x v="1"/>
    <x v="1"/>
    <x v="4"/>
    <x v="176"/>
    <x v="213"/>
    <n v="6"/>
    <n v="0"/>
    <x v="215"/>
    <n v="18.612000000000002"/>
    <n v="7.4448000000000008"/>
  </r>
  <r>
    <n v="219"/>
    <s v="CA-2013-130162"/>
    <x v="99"/>
    <d v="2013-11-02T00:00:00"/>
    <s v="Standard Class"/>
    <s v="JH-15910"/>
    <x v="101"/>
    <x v="0"/>
    <x v="0"/>
    <s v="Los Angeles"/>
    <x v="1"/>
    <x v="1"/>
    <x v="2"/>
    <x v="7"/>
    <x v="201"/>
    <x v="214"/>
    <n v="3"/>
    <n v="0.2"/>
    <x v="216"/>
    <n v="60.475200000000001"/>
    <n v="-37.796999999999983"/>
  </r>
  <r>
    <n v="220"/>
    <s v="CA-2012-169397"/>
    <x v="100"/>
    <d v="2012-12-27T00:00:00"/>
    <s v="First Class"/>
    <s v="JB-15925"/>
    <x v="102"/>
    <x v="0"/>
    <x v="0"/>
    <s v="Dublin"/>
    <x v="24"/>
    <x v="3"/>
    <x v="1"/>
    <x v="13"/>
    <x v="202"/>
    <x v="215"/>
    <n v="2"/>
    <n v="0.2"/>
    <x v="217"/>
    <n v="1.1168000000000002"/>
    <n v="0.69799999999999951"/>
  </r>
  <r>
    <n v="221"/>
    <s v="CA-2012-169397"/>
    <x v="100"/>
    <d v="2012-12-27T00:00:00"/>
    <s v="First Class"/>
    <s v="JB-15925"/>
    <x v="102"/>
    <x v="0"/>
    <x v="0"/>
    <s v="Dublin"/>
    <x v="24"/>
    <x v="3"/>
    <x v="1"/>
    <x v="10"/>
    <x v="203"/>
    <x v="216"/>
    <n v="6"/>
    <n v="0.2"/>
    <x v="218"/>
    <n v="4.5408000000000008"/>
    <n v="3.6893999999999991"/>
  </r>
  <r>
    <n v="222"/>
    <s v="CA-2012-169397"/>
    <x v="100"/>
    <d v="2012-12-27T00:00:00"/>
    <s v="First Class"/>
    <s v="JB-15925"/>
    <x v="102"/>
    <x v="0"/>
    <x v="0"/>
    <s v="Dublin"/>
    <x v="24"/>
    <x v="3"/>
    <x v="1"/>
    <x v="8"/>
    <x v="91"/>
    <x v="217"/>
    <n v="4"/>
    <n v="0.7"/>
    <x v="219"/>
    <n v="3.9552000000000009"/>
    <n v="-17.798399999999997"/>
  </r>
  <r>
    <n v="223"/>
    <s v="CA-2012-169397"/>
    <x v="100"/>
    <d v="2012-12-27T00:00:00"/>
    <s v="First Class"/>
    <s v="JB-15925"/>
    <x v="102"/>
    <x v="0"/>
    <x v="0"/>
    <s v="Dublin"/>
    <x v="24"/>
    <x v="3"/>
    <x v="0"/>
    <x v="5"/>
    <x v="204"/>
    <x v="218"/>
    <n v="4"/>
    <n v="0.2"/>
    <x v="220"/>
    <n v="14.540799999999999"/>
    <n v="4.5440000000000058"/>
  </r>
  <r>
    <n v="224"/>
    <s v="CA-2012-169397"/>
    <x v="100"/>
    <d v="2012-12-27T00:00:00"/>
    <s v="First Class"/>
    <s v="JB-15925"/>
    <x v="102"/>
    <x v="0"/>
    <x v="0"/>
    <s v="Dublin"/>
    <x v="24"/>
    <x v="3"/>
    <x v="2"/>
    <x v="15"/>
    <x v="205"/>
    <x v="219"/>
    <n v="4"/>
    <n v="0.7"/>
    <x v="221"/>
    <n v="95.99760000000002"/>
    <n v="-479.98800000000006"/>
  </r>
  <r>
    <n v="225"/>
    <s v="CA-2012-169397"/>
    <x v="100"/>
    <d v="2012-12-27T00:00:00"/>
    <s v="First Class"/>
    <s v="JB-15925"/>
    <x v="102"/>
    <x v="0"/>
    <x v="0"/>
    <s v="Dublin"/>
    <x v="24"/>
    <x v="3"/>
    <x v="1"/>
    <x v="6"/>
    <x v="206"/>
    <x v="220"/>
    <n v="2"/>
    <n v="0.2"/>
    <x v="222"/>
    <n v="5.4336000000000011"/>
    <n v="-2.716800000000001"/>
  </r>
  <r>
    <n v="226"/>
    <s v="CA-2012-163055"/>
    <x v="101"/>
    <d v="2012-08-16T00:00:00"/>
    <s v="Standard Class"/>
    <s v="DS-13180"/>
    <x v="103"/>
    <x v="1"/>
    <x v="0"/>
    <s v="Detroit"/>
    <x v="12"/>
    <x v="2"/>
    <x v="1"/>
    <x v="6"/>
    <x v="207"/>
    <x v="221"/>
    <n v="1"/>
    <n v="0"/>
    <x v="223"/>
    <n v="0.44000000000000006"/>
    <n v="0.52800000000000014"/>
  </r>
  <r>
    <n v="227"/>
    <s v="CA-2012-163055"/>
    <x v="101"/>
    <d v="2012-08-16T00:00:00"/>
    <s v="Standard Class"/>
    <s v="DS-13180"/>
    <x v="103"/>
    <x v="1"/>
    <x v="0"/>
    <s v="Detroit"/>
    <x v="12"/>
    <x v="2"/>
    <x v="0"/>
    <x v="3"/>
    <x v="208"/>
    <x v="222"/>
    <n v="5"/>
    <n v="0"/>
    <x v="224"/>
    <n v="124.49"/>
    <n v="12.448999999999998"/>
  </r>
  <r>
    <n v="228"/>
    <s v="CA-2012-163055"/>
    <x v="101"/>
    <d v="2012-08-16T00:00:00"/>
    <s v="Standard Class"/>
    <s v="DS-13180"/>
    <x v="103"/>
    <x v="1"/>
    <x v="0"/>
    <s v="Detroit"/>
    <x v="12"/>
    <x v="2"/>
    <x v="1"/>
    <x v="4"/>
    <x v="209"/>
    <x v="223"/>
    <n v="1"/>
    <n v="0"/>
    <x v="225"/>
    <n v="4.3959999999999999"/>
    <n v="-4.1762000000000006"/>
  </r>
  <r>
    <n v="229"/>
    <s v="US-2012-145436"/>
    <x v="102"/>
    <d v="2012-03-04T00:00:00"/>
    <s v="Standard Class"/>
    <s v="VD-21670"/>
    <x v="104"/>
    <x v="0"/>
    <x v="0"/>
    <s v="Columbia"/>
    <x v="18"/>
    <x v="0"/>
    <x v="0"/>
    <x v="1"/>
    <x v="210"/>
    <x v="224"/>
    <n v="2"/>
    <n v="0.2"/>
    <x v="226"/>
    <n v="32.313600000000001"/>
    <n v="-60.588000000000022"/>
  </r>
  <r>
    <n v="230"/>
    <s v="US-2012-145436"/>
    <x v="102"/>
    <d v="2012-03-04T00:00:00"/>
    <s v="Standard Class"/>
    <s v="VD-21670"/>
    <x v="104"/>
    <x v="0"/>
    <x v="0"/>
    <s v="Columbia"/>
    <x v="18"/>
    <x v="0"/>
    <x v="0"/>
    <x v="1"/>
    <x v="211"/>
    <x v="225"/>
    <n v="8"/>
    <n v="0.2"/>
    <x v="227"/>
    <n v="77.939200000000014"/>
    <n v="-34.098400000000041"/>
  </r>
  <r>
    <n v="231"/>
    <s v="US-2011-156216"/>
    <x v="103"/>
    <d v="2011-09-17T00:00:00"/>
    <s v="Standard Class"/>
    <s v="EA-14035"/>
    <x v="105"/>
    <x v="1"/>
    <x v="0"/>
    <s v="Charlotte"/>
    <x v="3"/>
    <x v="0"/>
    <x v="1"/>
    <x v="8"/>
    <x v="212"/>
    <x v="226"/>
    <n v="7"/>
    <n v="0.7"/>
    <x v="228"/>
    <n v="3.7296000000000009"/>
    <n v="-16.1616"/>
  </r>
  <r>
    <n v="232"/>
    <s v="US-2014-100930"/>
    <x v="104"/>
    <d v="2014-04-13T00:00:00"/>
    <s v="Standard Class"/>
    <s v="CS-12400"/>
    <x v="37"/>
    <x v="2"/>
    <x v="0"/>
    <s v="Tampa"/>
    <x v="2"/>
    <x v="0"/>
    <x v="0"/>
    <x v="3"/>
    <x v="213"/>
    <x v="227"/>
    <n v="2"/>
    <n v="0.45"/>
    <x v="229"/>
    <n v="46.772000000000006"/>
    <n v="-148.82000000000005"/>
  </r>
  <r>
    <n v="233"/>
    <s v="US-2014-100930"/>
    <x v="104"/>
    <d v="2014-04-13T00:00:00"/>
    <s v="Standard Class"/>
    <s v="CS-12400"/>
    <x v="37"/>
    <x v="2"/>
    <x v="0"/>
    <s v="Tampa"/>
    <x v="2"/>
    <x v="0"/>
    <x v="0"/>
    <x v="3"/>
    <x v="214"/>
    <x v="228"/>
    <n v="3"/>
    <n v="0.45"/>
    <x v="230"/>
    <n v="124.12290000000003"/>
    <n v="-372.36869999999993"/>
  </r>
  <r>
    <n v="234"/>
    <s v="US-2014-100930"/>
    <x v="104"/>
    <d v="2014-04-13T00:00:00"/>
    <s v="Standard Class"/>
    <s v="CS-12400"/>
    <x v="37"/>
    <x v="2"/>
    <x v="0"/>
    <s v="Tampa"/>
    <x v="2"/>
    <x v="0"/>
    <x v="1"/>
    <x v="8"/>
    <x v="212"/>
    <x v="229"/>
    <n v="2"/>
    <n v="0.7"/>
    <x v="231"/>
    <n v="1.0656000000000003"/>
    <n v="-4.6175999999999995"/>
  </r>
  <r>
    <n v="235"/>
    <s v="US-2014-100930"/>
    <x v="104"/>
    <d v="2014-04-13T00:00:00"/>
    <s v="Standard Class"/>
    <s v="CS-12400"/>
    <x v="37"/>
    <x v="2"/>
    <x v="0"/>
    <s v="Tampa"/>
    <x v="2"/>
    <x v="0"/>
    <x v="0"/>
    <x v="5"/>
    <x v="215"/>
    <x v="230"/>
    <n v="3"/>
    <n v="0.2"/>
    <x v="232"/>
    <n v="51.614400000000003"/>
    <n v="-51.614400000000003"/>
  </r>
  <r>
    <n v="236"/>
    <s v="US-2014-100930"/>
    <x v="104"/>
    <d v="2014-04-13T00:00:00"/>
    <s v="Standard Class"/>
    <s v="CS-12400"/>
    <x v="37"/>
    <x v="2"/>
    <x v="0"/>
    <s v="Tampa"/>
    <x v="2"/>
    <x v="0"/>
    <x v="2"/>
    <x v="11"/>
    <x v="216"/>
    <x v="231"/>
    <n v="3"/>
    <n v="0.2"/>
    <x v="233"/>
    <n v="123.59520000000003"/>
    <n v="-131.31990000000013"/>
  </r>
  <r>
    <n v="237"/>
    <s v="CA-2014-160514"/>
    <x v="105"/>
    <d v="2014-11-17T00:00:00"/>
    <s v="Standard Class"/>
    <s v="DB-13120"/>
    <x v="106"/>
    <x v="1"/>
    <x v="0"/>
    <s v="Santa Clara"/>
    <x v="1"/>
    <x v="1"/>
    <x v="1"/>
    <x v="10"/>
    <x v="217"/>
    <x v="232"/>
    <n v="2"/>
    <n v="0"/>
    <x v="234"/>
    <n v="2.1120000000000001"/>
    <n v="2.6399999999999997"/>
  </r>
  <r>
    <n v="238"/>
    <s v="CA-2013-157749"/>
    <x v="30"/>
    <d v="2013-06-10T00:00:00"/>
    <s v="Second Class"/>
    <s v="KL-16645"/>
    <x v="107"/>
    <x v="0"/>
    <x v="0"/>
    <s v="Chicago"/>
    <x v="10"/>
    <x v="2"/>
    <x v="1"/>
    <x v="10"/>
    <x v="218"/>
    <x v="233"/>
    <n v="5"/>
    <n v="0.2"/>
    <x v="235"/>
    <n v="5.1840000000000011"/>
    <n v="4.2119999999999997"/>
  </r>
  <r>
    <n v="239"/>
    <s v="CA-2013-157749"/>
    <x v="30"/>
    <d v="2013-06-10T00:00:00"/>
    <s v="Second Class"/>
    <s v="KL-16645"/>
    <x v="107"/>
    <x v="0"/>
    <x v="0"/>
    <s v="Chicago"/>
    <x v="10"/>
    <x v="2"/>
    <x v="0"/>
    <x v="5"/>
    <x v="219"/>
    <x v="234"/>
    <n v="5"/>
    <n v="0.6"/>
    <x v="236"/>
    <n v="83.936000000000021"/>
    <n v="-440.66399999999999"/>
  </r>
  <r>
    <n v="240"/>
    <s v="CA-2013-157749"/>
    <x v="30"/>
    <d v="2013-06-10T00:00:00"/>
    <s v="Second Class"/>
    <s v="KL-16645"/>
    <x v="107"/>
    <x v="0"/>
    <x v="0"/>
    <s v="Chicago"/>
    <x v="10"/>
    <x v="2"/>
    <x v="0"/>
    <x v="5"/>
    <x v="33"/>
    <x v="235"/>
    <n v="3"/>
    <n v="0.6"/>
    <x v="237"/>
    <n v="2.3376000000000001"/>
    <n v="-7.0127999999999986"/>
  </r>
  <r>
    <n v="241"/>
    <s v="CA-2013-157749"/>
    <x v="30"/>
    <d v="2013-06-10T00:00:00"/>
    <s v="Second Class"/>
    <s v="KL-16645"/>
    <x v="107"/>
    <x v="0"/>
    <x v="0"/>
    <s v="Chicago"/>
    <x v="10"/>
    <x v="2"/>
    <x v="2"/>
    <x v="7"/>
    <x v="220"/>
    <x v="236"/>
    <n v="2"/>
    <n v="0.2"/>
    <x v="238"/>
    <n v="6.3967999999999998"/>
    <n v="4.7975999999999983"/>
  </r>
  <r>
    <n v="242"/>
    <s v="CA-2013-157749"/>
    <x v="30"/>
    <d v="2013-06-10T00:00:00"/>
    <s v="Second Class"/>
    <s v="KL-16645"/>
    <x v="107"/>
    <x v="0"/>
    <x v="0"/>
    <s v="Chicago"/>
    <x v="10"/>
    <x v="2"/>
    <x v="0"/>
    <x v="3"/>
    <x v="221"/>
    <x v="237"/>
    <n v="5"/>
    <n v="0.5"/>
    <x v="239"/>
    <n v="35.445"/>
    <n v="-155.95799999999997"/>
  </r>
  <r>
    <n v="243"/>
    <s v="CA-2013-157749"/>
    <x v="30"/>
    <d v="2013-06-10T00:00:00"/>
    <s v="Second Class"/>
    <s v="KL-16645"/>
    <x v="107"/>
    <x v="0"/>
    <x v="0"/>
    <s v="Chicago"/>
    <x v="10"/>
    <x v="2"/>
    <x v="0"/>
    <x v="5"/>
    <x v="222"/>
    <x v="238"/>
    <n v="3"/>
    <n v="0.6"/>
    <x v="240"/>
    <n v="0.80880000000000019"/>
    <n v="-3.6395999999999997"/>
  </r>
  <r>
    <n v="244"/>
    <s v="CA-2013-157749"/>
    <x v="30"/>
    <d v="2013-06-10T00:00:00"/>
    <s v="Second Class"/>
    <s v="KL-16645"/>
    <x v="107"/>
    <x v="0"/>
    <x v="0"/>
    <s v="Chicago"/>
    <x v="10"/>
    <x v="2"/>
    <x v="1"/>
    <x v="6"/>
    <x v="181"/>
    <x v="191"/>
    <n v="2"/>
    <n v="0.2"/>
    <x v="193"/>
    <n v="1.4816000000000003"/>
    <n v="-0.27780000000000071"/>
  </r>
  <r>
    <n v="245"/>
    <s v="CA-2011-131926"/>
    <x v="106"/>
    <d v="2011-06-06T00:00:00"/>
    <s v="Second Class"/>
    <s v="DW-13480"/>
    <x v="108"/>
    <x v="2"/>
    <x v="0"/>
    <s v="Lakeville"/>
    <x v="11"/>
    <x v="2"/>
    <x v="0"/>
    <x v="1"/>
    <x v="120"/>
    <x v="239"/>
    <n v="7"/>
    <n v="0"/>
    <x v="241"/>
    <n v="400.37200000000007"/>
    <n v="180.16739999999982"/>
  </r>
  <r>
    <n v="246"/>
    <s v="CA-2011-131926"/>
    <x v="106"/>
    <d v="2011-06-06T00:00:00"/>
    <s v="Second Class"/>
    <s v="DW-13480"/>
    <x v="108"/>
    <x v="2"/>
    <x v="0"/>
    <s v="Lakeville"/>
    <x v="11"/>
    <x v="2"/>
    <x v="1"/>
    <x v="4"/>
    <x v="223"/>
    <x v="240"/>
    <n v="2"/>
    <n v="0"/>
    <x v="242"/>
    <n v="33.344000000000001"/>
    <n v="8.3360000000000056"/>
  </r>
  <r>
    <n v="247"/>
    <s v="CA-2011-131926"/>
    <x v="106"/>
    <d v="2011-06-06T00:00:00"/>
    <s v="Second Class"/>
    <s v="DW-13480"/>
    <x v="108"/>
    <x v="2"/>
    <x v="0"/>
    <s v="Lakeville"/>
    <x v="11"/>
    <x v="2"/>
    <x v="1"/>
    <x v="10"/>
    <x v="224"/>
    <x v="241"/>
    <n v="6"/>
    <n v="0"/>
    <x v="243"/>
    <n v="9.5760000000000005"/>
    <n v="14.364000000000001"/>
  </r>
  <r>
    <n v="248"/>
    <s v="CA-2011-131926"/>
    <x v="106"/>
    <d v="2011-06-06T00:00:00"/>
    <s v="Second Class"/>
    <s v="DW-13480"/>
    <x v="108"/>
    <x v="2"/>
    <x v="0"/>
    <s v="Lakeville"/>
    <x v="11"/>
    <x v="2"/>
    <x v="1"/>
    <x v="9"/>
    <x v="225"/>
    <x v="242"/>
    <n v="5"/>
    <n v="0"/>
    <x v="244"/>
    <n v="300.65000000000003"/>
    <n v="195.4224999999999"/>
  </r>
  <r>
    <n v="249"/>
    <s v="CA-2011-131926"/>
    <x v="106"/>
    <d v="2011-06-06T00:00:00"/>
    <s v="Second Class"/>
    <s v="DW-13480"/>
    <x v="108"/>
    <x v="2"/>
    <x v="0"/>
    <s v="Lakeville"/>
    <x v="11"/>
    <x v="2"/>
    <x v="1"/>
    <x v="10"/>
    <x v="179"/>
    <x v="243"/>
    <n v="4"/>
    <n v="0"/>
    <x v="245"/>
    <n v="5.1840000000000011"/>
    <n v="7.2576000000000001"/>
  </r>
  <r>
    <n v="250"/>
    <s v="CA-2013-154739"/>
    <x v="107"/>
    <d v="2013-12-16T00:00:00"/>
    <s v="Second Class"/>
    <s v="LH-17155"/>
    <x v="109"/>
    <x v="0"/>
    <x v="0"/>
    <s v="San Francisco"/>
    <x v="1"/>
    <x v="1"/>
    <x v="0"/>
    <x v="1"/>
    <x v="226"/>
    <x v="244"/>
    <n v="2"/>
    <n v="0.2"/>
    <x v="246"/>
    <n v="64.313599999999994"/>
    <n v="-36.176399999999987"/>
  </r>
  <r>
    <n v="251"/>
    <s v="CA-2013-145625"/>
    <x v="108"/>
    <d v="2013-09-18T00:00:00"/>
    <s v="Standard Class"/>
    <s v="KC-16540"/>
    <x v="110"/>
    <x v="0"/>
    <x v="0"/>
    <s v="San Diego"/>
    <x v="1"/>
    <x v="1"/>
    <x v="1"/>
    <x v="10"/>
    <x v="227"/>
    <x v="245"/>
    <n v="1"/>
    <n v="0"/>
    <x v="247"/>
    <n v="1.5220000000000002"/>
    <n v="2.0546999999999995"/>
  </r>
  <r>
    <n v="252"/>
    <s v="CA-2013-145625"/>
    <x v="108"/>
    <d v="2013-09-18T00:00:00"/>
    <s v="Standard Class"/>
    <s v="KC-16540"/>
    <x v="110"/>
    <x v="0"/>
    <x v="0"/>
    <s v="San Diego"/>
    <x v="1"/>
    <x v="1"/>
    <x v="2"/>
    <x v="11"/>
    <x v="216"/>
    <x v="246"/>
    <n v="13"/>
    <n v="0"/>
    <x v="248"/>
    <n v="669.47400000000005"/>
    <n v="-33.473700000000349"/>
  </r>
  <r>
    <n v="253"/>
    <s v="CA-2013-146941"/>
    <x v="107"/>
    <d v="2013-12-14T00:00:00"/>
    <s v="First Class"/>
    <s v="DL-13315"/>
    <x v="111"/>
    <x v="0"/>
    <x v="0"/>
    <s v="New York City"/>
    <x v="15"/>
    <x v="3"/>
    <x v="1"/>
    <x v="4"/>
    <x v="228"/>
    <x v="247"/>
    <n v="6"/>
    <n v="0"/>
    <x v="249"/>
    <n v="16.116"/>
    <n v="6.4464000000000041"/>
  </r>
  <r>
    <n v="254"/>
    <s v="CA-2013-146941"/>
    <x v="107"/>
    <d v="2013-12-14T00:00:00"/>
    <s v="First Class"/>
    <s v="DL-13315"/>
    <x v="111"/>
    <x v="0"/>
    <x v="0"/>
    <s v="New York City"/>
    <x v="15"/>
    <x v="3"/>
    <x v="1"/>
    <x v="12"/>
    <x v="229"/>
    <x v="248"/>
    <n v="4"/>
    <n v="0"/>
    <x v="250"/>
    <n v="72.384"/>
    <n v="90.48"/>
  </r>
  <r>
    <n v="255"/>
    <s v="US-2012-159982"/>
    <x v="109"/>
    <d v="2012-12-04T00:00:00"/>
    <s v="Standard Class"/>
    <s v="DR-12880"/>
    <x v="112"/>
    <x v="1"/>
    <x v="0"/>
    <s v="Chicago"/>
    <x v="10"/>
    <x v="2"/>
    <x v="0"/>
    <x v="5"/>
    <x v="222"/>
    <x v="249"/>
    <n v="9"/>
    <n v="0.6"/>
    <x v="251"/>
    <n v="2.4264000000000006"/>
    <n v="-10.918799999999999"/>
  </r>
  <r>
    <n v="256"/>
    <s v="US-2012-159982"/>
    <x v="109"/>
    <d v="2012-12-04T00:00:00"/>
    <s v="Standard Class"/>
    <s v="DR-12880"/>
    <x v="112"/>
    <x v="1"/>
    <x v="0"/>
    <s v="Chicago"/>
    <x v="10"/>
    <x v="2"/>
    <x v="1"/>
    <x v="4"/>
    <x v="230"/>
    <x v="250"/>
    <n v="2"/>
    <n v="0.2"/>
    <x v="252"/>
    <n v="16.473600000000001"/>
    <n v="-36.036000000000001"/>
  </r>
  <r>
    <n v="257"/>
    <s v="US-2012-159982"/>
    <x v="109"/>
    <d v="2012-12-04T00:00:00"/>
    <s v="Standard Class"/>
    <s v="DR-12880"/>
    <x v="112"/>
    <x v="1"/>
    <x v="0"/>
    <s v="Chicago"/>
    <x v="10"/>
    <x v="2"/>
    <x v="1"/>
    <x v="4"/>
    <x v="146"/>
    <x v="251"/>
    <n v="5"/>
    <n v="0.2"/>
    <x v="253"/>
    <n v="10.784000000000001"/>
    <n v="-6.7400000000000038"/>
  </r>
  <r>
    <n v="258"/>
    <s v="US-2012-159982"/>
    <x v="109"/>
    <d v="2012-12-04T00:00:00"/>
    <s v="Standard Class"/>
    <s v="DR-12880"/>
    <x v="112"/>
    <x v="1"/>
    <x v="0"/>
    <s v="Chicago"/>
    <x v="10"/>
    <x v="2"/>
    <x v="2"/>
    <x v="7"/>
    <x v="231"/>
    <x v="252"/>
    <n v="6"/>
    <n v="0.2"/>
    <x v="254"/>
    <n v="129.58080000000001"/>
    <n v="-72.889200000000045"/>
  </r>
  <r>
    <n v="259"/>
    <s v="CA-2014-163139"/>
    <x v="96"/>
    <d v="2014-12-04T00:00:00"/>
    <s v="Second Class"/>
    <s v="CC-12670"/>
    <x v="113"/>
    <x v="0"/>
    <x v="0"/>
    <s v="New York City"/>
    <x v="15"/>
    <x v="3"/>
    <x v="2"/>
    <x v="11"/>
    <x v="232"/>
    <x v="253"/>
    <n v="3"/>
    <n v="0"/>
    <x v="255"/>
    <n v="4.0740000000000007"/>
    <n v="2.8517999999999999"/>
  </r>
  <r>
    <n v="260"/>
    <s v="CA-2014-163139"/>
    <x v="96"/>
    <d v="2014-12-04T00:00:00"/>
    <s v="Second Class"/>
    <s v="CC-12670"/>
    <x v="113"/>
    <x v="0"/>
    <x v="0"/>
    <s v="New York City"/>
    <x v="15"/>
    <x v="3"/>
    <x v="1"/>
    <x v="4"/>
    <x v="233"/>
    <x v="254"/>
    <n v="3"/>
    <n v="0"/>
    <x v="256"/>
    <n v="44.31"/>
    <n v="-37.663499999999985"/>
  </r>
  <r>
    <n v="261"/>
    <s v="CA-2014-163139"/>
    <x v="96"/>
    <d v="2014-12-04T00:00:00"/>
    <s v="Second Class"/>
    <s v="CC-12670"/>
    <x v="113"/>
    <x v="0"/>
    <x v="0"/>
    <s v="New York City"/>
    <x v="15"/>
    <x v="3"/>
    <x v="1"/>
    <x v="8"/>
    <x v="234"/>
    <x v="255"/>
    <n v="5"/>
    <n v="0.2"/>
    <x v="257"/>
    <n v="3.504"/>
    <n v="2.6279999999999988"/>
  </r>
  <r>
    <n v="262"/>
    <s v="US-2014-155299"/>
    <x v="110"/>
    <d v="2014-06-13T00:00:00"/>
    <s v="Standard Class"/>
    <s v="Dl-13600"/>
    <x v="114"/>
    <x v="1"/>
    <x v="0"/>
    <s v="Pasadena"/>
    <x v="5"/>
    <x v="2"/>
    <x v="1"/>
    <x v="9"/>
    <x v="235"/>
    <x v="256"/>
    <n v="2"/>
    <n v="0.8"/>
    <x v="258"/>
    <n v="0.32479999999999992"/>
    <n v="-4.7907999999999999"/>
  </r>
  <r>
    <n v="263"/>
    <s v="US-2011-106992"/>
    <x v="111"/>
    <d v="2011-09-21T00:00:00"/>
    <s v="Second Class"/>
    <s v="SB-20290"/>
    <x v="115"/>
    <x v="1"/>
    <x v="0"/>
    <s v="Houston"/>
    <x v="5"/>
    <x v="2"/>
    <x v="2"/>
    <x v="15"/>
    <x v="154"/>
    <x v="257"/>
    <n v="3"/>
    <n v="0.4"/>
    <x v="259"/>
    <n v="611.99639999999999"/>
    <n v="-1121.9934000000007"/>
  </r>
  <r>
    <n v="264"/>
    <s v="US-2011-106992"/>
    <x v="111"/>
    <d v="2011-09-21T00:00:00"/>
    <s v="Second Class"/>
    <s v="SB-20290"/>
    <x v="115"/>
    <x v="1"/>
    <x v="0"/>
    <s v="Houston"/>
    <x v="5"/>
    <x v="2"/>
    <x v="2"/>
    <x v="15"/>
    <x v="236"/>
    <x v="258"/>
    <n v="7"/>
    <n v="0.4"/>
    <x v="260"/>
    <n v="503.99159999999995"/>
    <n v="-755.98739999999987"/>
  </r>
  <r>
    <n v="265"/>
    <s v="CA-2013-125318"/>
    <x v="112"/>
    <d v="2013-06-14T00:00:00"/>
    <s v="Standard Class"/>
    <s v="RC-19825"/>
    <x v="116"/>
    <x v="0"/>
    <x v="0"/>
    <s v="Chicago"/>
    <x v="10"/>
    <x v="2"/>
    <x v="2"/>
    <x v="7"/>
    <x v="237"/>
    <x v="259"/>
    <n v="4"/>
    <n v="0.2"/>
    <x v="261"/>
    <n v="65.644800000000004"/>
    <n v="-36.925200000000004"/>
  </r>
  <r>
    <n v="266"/>
    <s v="CA-2012-155040"/>
    <x v="113"/>
    <d v="2012-11-15T00:00:00"/>
    <s v="Standard Class"/>
    <s v="AH-10210"/>
    <x v="117"/>
    <x v="0"/>
    <x v="0"/>
    <s v="Brentwood"/>
    <x v="1"/>
    <x v="1"/>
    <x v="2"/>
    <x v="11"/>
    <x v="238"/>
    <x v="260"/>
    <n v="2"/>
    <n v="0"/>
    <x v="262"/>
    <n v="15.980000000000002"/>
    <n v="19.176000000000002"/>
  </r>
  <r>
    <n v="267"/>
    <s v="CA-2014-136826"/>
    <x v="114"/>
    <d v="2014-06-21T00:00:00"/>
    <s v="Standard Class"/>
    <s v="CB-12535"/>
    <x v="118"/>
    <x v="1"/>
    <x v="0"/>
    <s v="Chapel Hill"/>
    <x v="3"/>
    <x v="0"/>
    <x v="1"/>
    <x v="6"/>
    <x v="239"/>
    <x v="261"/>
    <n v="3"/>
    <n v="0.2"/>
    <x v="263"/>
    <n v="2.8031999999999999"/>
    <n v="1.9271999999999996"/>
  </r>
  <r>
    <n v="268"/>
    <s v="CA-2013-111010"/>
    <x v="115"/>
    <d v="2013-01-28T00:00:00"/>
    <s v="Standard Class"/>
    <s v="PG-18895"/>
    <x v="38"/>
    <x v="0"/>
    <x v="0"/>
    <s v="Morristown"/>
    <x v="30"/>
    <x v="3"/>
    <x v="1"/>
    <x v="13"/>
    <x v="240"/>
    <x v="262"/>
    <n v="6"/>
    <n v="0"/>
    <x v="264"/>
    <n v="1.5120000000000002"/>
    <n v="-1.2096000000000002"/>
  </r>
  <r>
    <n v="269"/>
    <s v="US-2014-145366"/>
    <x v="34"/>
    <d v="2014-12-14T00:00:00"/>
    <s v="Standard Class"/>
    <s v="CA-12310"/>
    <x v="119"/>
    <x v="1"/>
    <x v="0"/>
    <s v="Cincinnati"/>
    <x v="24"/>
    <x v="3"/>
    <x v="1"/>
    <x v="4"/>
    <x v="241"/>
    <x v="263"/>
    <n v="1"/>
    <n v="0.2"/>
    <x v="265"/>
    <n v="7.4416000000000002"/>
    <n v="-14.883200000000002"/>
  </r>
  <r>
    <n v="270"/>
    <s v="US-2014-145366"/>
    <x v="34"/>
    <d v="2014-12-14T00:00:00"/>
    <s v="Standard Class"/>
    <s v="CA-12310"/>
    <x v="119"/>
    <x v="1"/>
    <x v="0"/>
    <s v="Cincinnati"/>
    <x v="24"/>
    <x v="3"/>
    <x v="1"/>
    <x v="12"/>
    <x v="242"/>
    <x v="264"/>
    <n v="3"/>
    <n v="0.2"/>
    <x v="266"/>
    <n v="11.5152"/>
    <n v="10.075800000000001"/>
  </r>
  <r>
    <n v="271"/>
    <s v="CA-2014-163979"/>
    <x v="116"/>
    <d v="2015-01-03T00:00:00"/>
    <s v="Second Class"/>
    <s v="KH-16690"/>
    <x v="120"/>
    <x v="1"/>
    <x v="0"/>
    <s v="San Francisco"/>
    <x v="1"/>
    <x v="1"/>
    <x v="1"/>
    <x v="4"/>
    <x v="243"/>
    <x v="265"/>
    <n v="4"/>
    <n v="0"/>
    <x v="267"/>
    <n v="145.16800000000001"/>
    <n v="65.325599999999895"/>
  </r>
  <r>
    <n v="272"/>
    <s v="CA-2012-155334"/>
    <x v="117"/>
    <d v="2012-07-31T00:00:00"/>
    <s v="First Class"/>
    <s v="HA-14920"/>
    <x v="66"/>
    <x v="0"/>
    <x v="0"/>
    <s v="San Francisco"/>
    <x v="1"/>
    <x v="1"/>
    <x v="2"/>
    <x v="11"/>
    <x v="244"/>
    <x v="266"/>
    <n v="7"/>
    <n v="0"/>
    <x v="268"/>
    <n v="41.985999999999997"/>
    <n v="50.383200000000024"/>
  </r>
  <r>
    <n v="273"/>
    <s v="CA-2012-155334"/>
    <x v="117"/>
    <d v="2012-07-31T00:00:00"/>
    <s v="First Class"/>
    <s v="HA-14920"/>
    <x v="66"/>
    <x v="0"/>
    <x v="0"/>
    <s v="San Francisco"/>
    <x v="1"/>
    <x v="1"/>
    <x v="0"/>
    <x v="5"/>
    <x v="245"/>
    <x v="267"/>
    <n v="3"/>
    <n v="0"/>
    <x v="269"/>
    <n v="1.056"/>
    <n v="1.2672000000000003"/>
  </r>
  <r>
    <n v="274"/>
    <s v="CA-2012-155334"/>
    <x v="117"/>
    <d v="2012-07-31T00:00:00"/>
    <s v="First Class"/>
    <s v="HA-14920"/>
    <x v="66"/>
    <x v="0"/>
    <x v="0"/>
    <s v="San Francisco"/>
    <x v="1"/>
    <x v="1"/>
    <x v="1"/>
    <x v="8"/>
    <x v="246"/>
    <x v="268"/>
    <n v="3"/>
    <n v="0.2"/>
    <x v="270"/>
    <n v="2.1840000000000002"/>
    <n v="1.9109999999999987"/>
  </r>
  <r>
    <n v="275"/>
    <s v="CA-2014-118136"/>
    <x v="118"/>
    <d v="2014-09-18T00:00:00"/>
    <s v="First Class"/>
    <s v="BB-10990"/>
    <x v="121"/>
    <x v="1"/>
    <x v="0"/>
    <s v="Inglewood"/>
    <x v="1"/>
    <x v="1"/>
    <x v="1"/>
    <x v="10"/>
    <x v="247"/>
    <x v="138"/>
    <n v="2"/>
    <n v="0"/>
    <x v="271"/>
    <n v="1.7640000000000002"/>
    <n v="2.2931999999999997"/>
  </r>
  <r>
    <n v="276"/>
    <s v="CA-2014-118136"/>
    <x v="118"/>
    <d v="2014-09-18T00:00:00"/>
    <s v="First Class"/>
    <s v="BB-10990"/>
    <x v="121"/>
    <x v="1"/>
    <x v="0"/>
    <s v="Inglewood"/>
    <x v="1"/>
    <x v="1"/>
    <x v="1"/>
    <x v="6"/>
    <x v="248"/>
    <x v="156"/>
    <n v="1"/>
    <n v="0"/>
    <x v="272"/>
    <n v="1.1960000000000002"/>
    <n v="0.35880000000000001"/>
  </r>
  <r>
    <n v="277"/>
    <s v="CA-2014-132976"/>
    <x v="119"/>
    <d v="2014-10-18T00:00:00"/>
    <s v="Standard Class"/>
    <s v="AG-10495"/>
    <x v="122"/>
    <x v="1"/>
    <x v="0"/>
    <s v="Philadelphia"/>
    <x v="9"/>
    <x v="3"/>
    <x v="1"/>
    <x v="10"/>
    <x v="249"/>
    <x v="25"/>
    <n v="2"/>
    <n v="0.2"/>
    <x v="273"/>
    <n v="2.3296000000000006"/>
    <n v="1.7471999999999999"/>
  </r>
  <r>
    <n v="278"/>
    <s v="CA-2014-132976"/>
    <x v="119"/>
    <d v="2014-10-18T00:00:00"/>
    <s v="Standard Class"/>
    <s v="AG-10495"/>
    <x v="122"/>
    <x v="1"/>
    <x v="0"/>
    <s v="Philadelphia"/>
    <x v="9"/>
    <x v="3"/>
    <x v="1"/>
    <x v="10"/>
    <x v="250"/>
    <x v="269"/>
    <n v="4"/>
    <n v="0.2"/>
    <x v="274"/>
    <n v="3.6351999999999998"/>
    <n v="2.2719999999999989"/>
  </r>
  <r>
    <n v="279"/>
    <s v="CA-2014-132976"/>
    <x v="119"/>
    <d v="2014-10-18T00:00:00"/>
    <s v="Standard Class"/>
    <s v="AG-10495"/>
    <x v="122"/>
    <x v="1"/>
    <x v="0"/>
    <s v="Philadelphia"/>
    <x v="9"/>
    <x v="3"/>
    <x v="1"/>
    <x v="4"/>
    <x v="251"/>
    <x v="270"/>
    <n v="6"/>
    <n v="0.2"/>
    <x v="275"/>
    <n v="11.942400000000001"/>
    <n v="-5.9712000000000014"/>
  </r>
  <r>
    <n v="280"/>
    <s v="CA-2014-132976"/>
    <x v="119"/>
    <d v="2014-10-18T00:00:00"/>
    <s v="Standard Class"/>
    <s v="AG-10495"/>
    <x v="122"/>
    <x v="1"/>
    <x v="0"/>
    <s v="Philadelphia"/>
    <x v="9"/>
    <x v="3"/>
    <x v="1"/>
    <x v="2"/>
    <x v="252"/>
    <x v="271"/>
    <n v="3"/>
    <n v="0.2"/>
    <x v="276"/>
    <n v="4.968"/>
    <n v="3.7260000000000009"/>
  </r>
  <r>
    <n v="281"/>
    <s v="US-2012-161991"/>
    <x v="120"/>
    <d v="2012-09-28T00:00:00"/>
    <s v="Second Class"/>
    <s v="SC-20725"/>
    <x v="56"/>
    <x v="0"/>
    <x v="0"/>
    <s v="Houston"/>
    <x v="5"/>
    <x v="2"/>
    <x v="1"/>
    <x v="8"/>
    <x v="253"/>
    <x v="272"/>
    <n v="5"/>
    <n v="0.8"/>
    <x v="277"/>
    <n v="0.41599999999999993"/>
    <n v="-3.8480000000000003"/>
  </r>
  <r>
    <n v="282"/>
    <s v="US-2012-161991"/>
    <x v="120"/>
    <d v="2012-09-28T00:00:00"/>
    <s v="Second Class"/>
    <s v="SC-20725"/>
    <x v="56"/>
    <x v="0"/>
    <x v="0"/>
    <s v="Houston"/>
    <x v="5"/>
    <x v="2"/>
    <x v="2"/>
    <x v="7"/>
    <x v="254"/>
    <x v="273"/>
    <n v="7"/>
    <n v="0.2"/>
    <x v="278"/>
    <n v="222.88000000000002"/>
    <n v="153.22999999999999"/>
  </r>
  <r>
    <n v="283"/>
    <s v="CA-2012-130890"/>
    <x v="121"/>
    <d v="2012-11-06T00:00:00"/>
    <s v="Standard Class"/>
    <s v="JO-15280"/>
    <x v="123"/>
    <x v="0"/>
    <x v="0"/>
    <s v="Los Angeles"/>
    <x v="1"/>
    <x v="1"/>
    <x v="0"/>
    <x v="3"/>
    <x v="255"/>
    <x v="274"/>
    <n v="5"/>
    <n v="0.2"/>
    <x v="279"/>
    <n v="207.768"/>
    <n v="-155.82599999999999"/>
  </r>
  <r>
    <n v="284"/>
    <s v="CA-2012-130883"/>
    <x v="120"/>
    <d v="2012-10-02T00:00:00"/>
    <s v="Standard Class"/>
    <s v="TB-21520"/>
    <x v="14"/>
    <x v="0"/>
    <x v="0"/>
    <s v="Portland"/>
    <x v="21"/>
    <x v="1"/>
    <x v="1"/>
    <x v="10"/>
    <x v="33"/>
    <x v="275"/>
    <n v="5"/>
    <n v="0.2"/>
    <x v="280"/>
    <n v="28.352"/>
    <n v="19.491999999999994"/>
  </r>
  <r>
    <n v="285"/>
    <s v="CA-2012-130883"/>
    <x v="120"/>
    <d v="2012-10-02T00:00:00"/>
    <s v="Standard Class"/>
    <s v="TB-21520"/>
    <x v="14"/>
    <x v="0"/>
    <x v="0"/>
    <s v="Portland"/>
    <x v="21"/>
    <x v="1"/>
    <x v="2"/>
    <x v="11"/>
    <x v="256"/>
    <x v="276"/>
    <n v="5"/>
    <n v="0.2"/>
    <x v="281"/>
    <n v="47.960000000000008"/>
    <n v="0"/>
  </r>
  <r>
    <n v="286"/>
    <s v="CA-2012-130883"/>
    <x v="120"/>
    <d v="2012-10-02T00:00:00"/>
    <s v="Standard Class"/>
    <s v="TB-21520"/>
    <x v="14"/>
    <x v="0"/>
    <x v="0"/>
    <s v="Portland"/>
    <x v="21"/>
    <x v="1"/>
    <x v="1"/>
    <x v="10"/>
    <x v="257"/>
    <x v="277"/>
    <n v="6"/>
    <n v="0.2"/>
    <x v="282"/>
    <n v="6.2208000000000014"/>
    <n v="4.6655999999999986"/>
  </r>
  <r>
    <n v="287"/>
    <s v="CA-2013-112697"/>
    <x v="122"/>
    <d v="2013-12-21T00:00:00"/>
    <s v="Second Class"/>
    <s v="AH-10195"/>
    <x v="124"/>
    <x v="1"/>
    <x v="0"/>
    <s v="Tamarac"/>
    <x v="2"/>
    <x v="0"/>
    <x v="1"/>
    <x v="8"/>
    <x v="258"/>
    <x v="278"/>
    <n v="7"/>
    <n v="0.7"/>
    <x v="283"/>
    <n v="50.811600000000006"/>
    <n v="-220.1835999999999"/>
  </r>
  <r>
    <n v="288"/>
    <s v="CA-2013-112697"/>
    <x v="122"/>
    <d v="2013-12-21T00:00:00"/>
    <s v="Second Class"/>
    <s v="AH-10195"/>
    <x v="124"/>
    <x v="1"/>
    <x v="0"/>
    <s v="Tamarac"/>
    <x v="2"/>
    <x v="0"/>
    <x v="1"/>
    <x v="9"/>
    <x v="165"/>
    <x v="279"/>
    <n v="2"/>
    <n v="0.2"/>
    <x v="284"/>
    <n v="38.905600000000007"/>
    <n v="-14.589600000000033"/>
  </r>
  <r>
    <n v="289"/>
    <s v="CA-2013-112697"/>
    <x v="122"/>
    <d v="2013-12-21T00:00:00"/>
    <s v="Second Class"/>
    <s v="AH-10195"/>
    <x v="124"/>
    <x v="1"/>
    <x v="0"/>
    <s v="Tamarac"/>
    <x v="2"/>
    <x v="0"/>
    <x v="1"/>
    <x v="14"/>
    <x v="259"/>
    <x v="280"/>
    <n v="5"/>
    <n v="0.2"/>
    <x v="285"/>
    <n v="192.29600000000005"/>
    <n v="-396.6105"/>
  </r>
  <r>
    <n v="290"/>
    <s v="CA-2013-110772"/>
    <x v="73"/>
    <d v="2013-11-25T00:00:00"/>
    <s v="Second Class"/>
    <s v="NZ-18565"/>
    <x v="125"/>
    <x v="2"/>
    <x v="0"/>
    <s v="Columbus"/>
    <x v="24"/>
    <x v="3"/>
    <x v="1"/>
    <x v="13"/>
    <x v="260"/>
    <x v="281"/>
    <n v="7"/>
    <n v="0.2"/>
    <x v="286"/>
    <n v="3.8192000000000004"/>
    <n v="2.8643999999999989"/>
  </r>
  <r>
    <n v="291"/>
    <s v="CA-2013-110772"/>
    <x v="73"/>
    <d v="2013-11-25T00:00:00"/>
    <s v="Second Class"/>
    <s v="NZ-18565"/>
    <x v="125"/>
    <x v="2"/>
    <x v="0"/>
    <s v="Columbus"/>
    <x v="24"/>
    <x v="3"/>
    <x v="1"/>
    <x v="2"/>
    <x v="261"/>
    <x v="282"/>
    <n v="8"/>
    <n v="0.2"/>
    <x v="287"/>
    <n v="3.6992000000000007"/>
    <n v="2.5431999999999992"/>
  </r>
  <r>
    <n v="292"/>
    <s v="CA-2013-110772"/>
    <x v="73"/>
    <d v="2013-11-25T00:00:00"/>
    <s v="Second Class"/>
    <s v="NZ-18565"/>
    <x v="125"/>
    <x v="2"/>
    <x v="0"/>
    <s v="Columbus"/>
    <x v="24"/>
    <x v="3"/>
    <x v="2"/>
    <x v="11"/>
    <x v="262"/>
    <x v="283"/>
    <n v="2"/>
    <n v="0.2"/>
    <x v="288"/>
    <n v="51.19680000000001"/>
    <n v="3.1997999999999962"/>
  </r>
  <r>
    <n v="293"/>
    <s v="CA-2013-110772"/>
    <x v="73"/>
    <d v="2013-11-25T00:00:00"/>
    <s v="Second Class"/>
    <s v="NZ-18565"/>
    <x v="125"/>
    <x v="2"/>
    <x v="0"/>
    <s v="Columbus"/>
    <x v="24"/>
    <x v="3"/>
    <x v="0"/>
    <x v="0"/>
    <x v="263"/>
    <x v="284"/>
    <n v="3"/>
    <n v="0.5"/>
    <x v="289"/>
    <n v="17.394000000000002"/>
    <n v="-66.097200000000001"/>
  </r>
  <r>
    <n v="294"/>
    <s v="CA-2011-111451"/>
    <x v="58"/>
    <d v="2011-12-28T00:00:00"/>
    <s v="First Class"/>
    <s v="KL-16555"/>
    <x v="126"/>
    <x v="1"/>
    <x v="0"/>
    <s v="Colorado Springs"/>
    <x v="22"/>
    <x v="1"/>
    <x v="0"/>
    <x v="5"/>
    <x v="264"/>
    <x v="285"/>
    <n v="8"/>
    <n v="0.2"/>
    <x v="290"/>
    <n v="60.083200000000005"/>
    <n v="18.775999999999996"/>
  </r>
  <r>
    <n v="295"/>
    <s v="CA-2011-111451"/>
    <x v="58"/>
    <d v="2011-12-28T00:00:00"/>
    <s v="First Class"/>
    <s v="KL-16555"/>
    <x v="126"/>
    <x v="1"/>
    <x v="0"/>
    <s v="Colorado Springs"/>
    <x v="22"/>
    <x v="1"/>
    <x v="0"/>
    <x v="1"/>
    <x v="265"/>
    <x v="286"/>
    <n v="3"/>
    <n v="0.2"/>
    <x v="291"/>
    <n v="46.070400000000006"/>
    <n v="-25.914599999999993"/>
  </r>
  <r>
    <n v="296"/>
    <s v="CA-2011-111451"/>
    <x v="58"/>
    <d v="2011-12-28T00:00:00"/>
    <s v="First Class"/>
    <s v="KL-16555"/>
    <x v="126"/>
    <x v="1"/>
    <x v="0"/>
    <s v="Colorado Springs"/>
    <x v="22"/>
    <x v="1"/>
    <x v="0"/>
    <x v="5"/>
    <x v="266"/>
    <x v="287"/>
    <n v="3"/>
    <n v="0.2"/>
    <x v="292"/>
    <n v="43.670400000000008"/>
    <n v="-68.235000000000014"/>
  </r>
  <r>
    <n v="297"/>
    <s v="CA-2011-111451"/>
    <x v="58"/>
    <d v="2011-12-28T00:00:00"/>
    <s v="First Class"/>
    <s v="KL-16555"/>
    <x v="126"/>
    <x v="1"/>
    <x v="0"/>
    <s v="Colorado Springs"/>
    <x v="22"/>
    <x v="1"/>
    <x v="1"/>
    <x v="8"/>
    <x v="267"/>
    <x v="288"/>
    <n v="5"/>
    <n v="0.7"/>
    <x v="293"/>
    <n v="15.720000000000002"/>
    <n v="-78.600000000000009"/>
  </r>
  <r>
    <n v="298"/>
    <s v="CA-2011-111451"/>
    <x v="58"/>
    <d v="2011-12-28T00:00:00"/>
    <s v="First Class"/>
    <s v="KL-16555"/>
    <x v="126"/>
    <x v="1"/>
    <x v="0"/>
    <s v="Colorado Springs"/>
    <x v="22"/>
    <x v="1"/>
    <x v="1"/>
    <x v="13"/>
    <x v="268"/>
    <x v="289"/>
    <n v="3"/>
    <n v="0.2"/>
    <x v="294"/>
    <n v="5.5104000000000006"/>
    <n v="3.7883999999999958"/>
  </r>
  <r>
    <n v="299"/>
    <s v="CA-2013-142545"/>
    <x v="99"/>
    <d v="2013-11-04T00:00:00"/>
    <s v="Standard Class"/>
    <s v="JD-15895"/>
    <x v="63"/>
    <x v="1"/>
    <x v="0"/>
    <s v="Belleville"/>
    <x v="30"/>
    <x v="3"/>
    <x v="1"/>
    <x v="10"/>
    <x v="269"/>
    <x v="56"/>
    <n v="5"/>
    <n v="0"/>
    <x v="56"/>
    <n v="6.4800000000000013"/>
    <n v="9.0719999999999992"/>
  </r>
  <r>
    <n v="300"/>
    <s v="CA-2013-142545"/>
    <x v="99"/>
    <d v="2013-11-04T00:00:00"/>
    <s v="Standard Class"/>
    <s v="JD-15895"/>
    <x v="63"/>
    <x v="1"/>
    <x v="0"/>
    <s v="Belleville"/>
    <x v="30"/>
    <x v="3"/>
    <x v="1"/>
    <x v="4"/>
    <x v="270"/>
    <x v="290"/>
    <n v="8"/>
    <n v="0"/>
    <x v="295"/>
    <n v="216.49600000000001"/>
    <n v="-205.67119999999991"/>
  </r>
  <r>
    <n v="301"/>
    <s v="CA-2013-142545"/>
    <x v="99"/>
    <d v="2013-11-04T00:00:00"/>
    <s v="Standard Class"/>
    <s v="JD-15895"/>
    <x v="63"/>
    <x v="1"/>
    <x v="0"/>
    <s v="Belleville"/>
    <x v="30"/>
    <x v="3"/>
    <x v="1"/>
    <x v="10"/>
    <x v="271"/>
    <x v="291"/>
    <n v="3"/>
    <n v="0"/>
    <x v="296"/>
    <n v="11.382"/>
    <n v="15.934799999999997"/>
  </r>
  <r>
    <n v="302"/>
    <s v="CA-2013-142545"/>
    <x v="99"/>
    <d v="2013-11-04T00:00:00"/>
    <s v="Standard Class"/>
    <s v="JD-15895"/>
    <x v="63"/>
    <x v="1"/>
    <x v="0"/>
    <s v="Belleville"/>
    <x v="30"/>
    <x v="3"/>
    <x v="0"/>
    <x v="5"/>
    <x v="272"/>
    <x v="292"/>
    <n v="4"/>
    <n v="0"/>
    <x v="297"/>
    <n v="15.52"/>
    <n v="22.503999999999994"/>
  </r>
  <r>
    <n v="303"/>
    <s v="CA-2013-142545"/>
    <x v="99"/>
    <d v="2013-11-04T00:00:00"/>
    <s v="Standard Class"/>
    <s v="JD-15895"/>
    <x v="63"/>
    <x v="1"/>
    <x v="0"/>
    <s v="Belleville"/>
    <x v="30"/>
    <x v="3"/>
    <x v="1"/>
    <x v="8"/>
    <x v="273"/>
    <x v="293"/>
    <n v="1"/>
    <n v="0"/>
    <x v="298"/>
    <n v="2.8559999999999999"/>
    <n v="3.7127999999999997"/>
  </r>
  <r>
    <n v="304"/>
    <s v="US-2014-152380"/>
    <x v="123"/>
    <d v="2014-11-24T00:00:00"/>
    <s v="Standard Class"/>
    <s v="JH-15910"/>
    <x v="101"/>
    <x v="0"/>
    <x v="0"/>
    <s v="Chicago"/>
    <x v="10"/>
    <x v="2"/>
    <x v="0"/>
    <x v="3"/>
    <x v="274"/>
    <x v="294"/>
    <n v="3"/>
    <n v="0.5"/>
    <x v="299"/>
    <n v="43.815000000000005"/>
    <n v="-175.26000000000005"/>
  </r>
  <r>
    <n v="305"/>
    <s v="CA-2012-144253"/>
    <x v="124"/>
    <d v="2012-05-09T00:00:00"/>
    <s v="Second Class"/>
    <s v="AS-10225"/>
    <x v="127"/>
    <x v="1"/>
    <x v="0"/>
    <s v="New York City"/>
    <x v="15"/>
    <x v="3"/>
    <x v="0"/>
    <x v="5"/>
    <x v="275"/>
    <x v="295"/>
    <n v="2"/>
    <n v="0"/>
    <x v="300"/>
    <n v="5.36"/>
    <n v="7.5039999999999987"/>
  </r>
  <r>
    <n v="306"/>
    <s v="CA-2011-130960"/>
    <x v="125"/>
    <d v="2012-01-04T00:00:00"/>
    <s v="Standard Class"/>
    <s v="KB-16600"/>
    <x v="33"/>
    <x v="1"/>
    <x v="0"/>
    <s v="Taylor"/>
    <x v="12"/>
    <x v="2"/>
    <x v="1"/>
    <x v="6"/>
    <x v="276"/>
    <x v="296"/>
    <n v="3"/>
    <n v="0"/>
    <x v="301"/>
    <n v="1.968"/>
    <n v="0.88559999999999883"/>
  </r>
  <r>
    <n v="307"/>
    <s v="CA-2011-111003"/>
    <x v="106"/>
    <d v="2011-06-06T00:00:00"/>
    <s v="Standard Class"/>
    <s v="CR-12625"/>
    <x v="128"/>
    <x v="2"/>
    <x v="0"/>
    <s v="Lakewood"/>
    <x v="30"/>
    <x v="3"/>
    <x v="1"/>
    <x v="8"/>
    <x v="277"/>
    <x v="297"/>
    <n v="3"/>
    <n v="0"/>
    <x v="302"/>
    <n v="9.0960000000000019"/>
    <n v="11.824799999999998"/>
  </r>
  <r>
    <n v="308"/>
    <s v="CA-2011-111003"/>
    <x v="106"/>
    <d v="2011-06-06T00:00:00"/>
    <s v="Standard Class"/>
    <s v="CR-12625"/>
    <x v="128"/>
    <x v="2"/>
    <x v="0"/>
    <s v="Lakewood"/>
    <x v="30"/>
    <x v="3"/>
    <x v="1"/>
    <x v="6"/>
    <x v="278"/>
    <x v="298"/>
    <n v="6"/>
    <n v="0"/>
    <x v="303"/>
    <n v="57.840000000000011"/>
    <n v="26.027999999999956"/>
  </r>
  <r>
    <n v="309"/>
    <s v="CA-2014-126774"/>
    <x v="4"/>
    <d v="2014-04-18T00:00:00"/>
    <s v="First Class"/>
    <s v="SH-20395"/>
    <x v="129"/>
    <x v="0"/>
    <x v="0"/>
    <s v="Arlington"/>
    <x v="17"/>
    <x v="0"/>
    <x v="1"/>
    <x v="6"/>
    <x v="279"/>
    <x v="299"/>
    <n v="1"/>
    <n v="0"/>
    <x v="304"/>
    <n v="0.97799999999999998"/>
    <n v="1.0269000000000001"/>
  </r>
  <r>
    <n v="310"/>
    <s v="CA-2013-142902"/>
    <x v="126"/>
    <d v="2013-09-15T00:00:00"/>
    <s v="Second Class"/>
    <s v="BP-11185"/>
    <x v="130"/>
    <x v="1"/>
    <x v="0"/>
    <s v="Arvada"/>
    <x v="22"/>
    <x v="1"/>
    <x v="0"/>
    <x v="5"/>
    <x v="280"/>
    <x v="300"/>
    <n v="4"/>
    <n v="0.2"/>
    <x v="305"/>
    <n v="3.0272000000000006"/>
    <n v="0.56760000000000055"/>
  </r>
  <r>
    <n v="311"/>
    <s v="CA-2013-142902"/>
    <x v="126"/>
    <d v="2013-09-15T00:00:00"/>
    <s v="Second Class"/>
    <s v="BP-11185"/>
    <x v="130"/>
    <x v="1"/>
    <x v="0"/>
    <s v="Arvada"/>
    <x v="22"/>
    <x v="1"/>
    <x v="0"/>
    <x v="1"/>
    <x v="281"/>
    <x v="301"/>
    <n v="2"/>
    <n v="0.2"/>
    <x v="306"/>
    <n v="93.353600000000014"/>
    <n v="-40.842200000000034"/>
  </r>
  <r>
    <n v="312"/>
    <s v="CA-2013-142902"/>
    <x v="126"/>
    <d v="2013-09-15T00:00:00"/>
    <s v="Second Class"/>
    <s v="BP-11185"/>
    <x v="130"/>
    <x v="1"/>
    <x v="0"/>
    <s v="Arvada"/>
    <x v="22"/>
    <x v="1"/>
    <x v="0"/>
    <x v="5"/>
    <x v="282"/>
    <x v="302"/>
    <n v="1"/>
    <n v="0.2"/>
    <x v="307"/>
    <n v="3.0464000000000002"/>
    <n v="-1.3328000000000024"/>
  </r>
  <r>
    <n v="313"/>
    <s v="CA-2013-142902"/>
    <x v="126"/>
    <d v="2013-09-15T00:00:00"/>
    <s v="Second Class"/>
    <s v="BP-11185"/>
    <x v="130"/>
    <x v="1"/>
    <x v="0"/>
    <s v="Arvada"/>
    <x v="22"/>
    <x v="1"/>
    <x v="1"/>
    <x v="2"/>
    <x v="283"/>
    <x v="303"/>
    <n v="3"/>
    <n v="0.2"/>
    <x v="308"/>
    <n v="1.2528000000000001"/>
    <n v="0.78299999999999992"/>
  </r>
  <r>
    <n v="314"/>
    <s v="CA-2011-120887"/>
    <x v="127"/>
    <d v="2011-10-03T00:00:00"/>
    <s v="Standard Class"/>
    <s v="TS-21205"/>
    <x v="131"/>
    <x v="1"/>
    <x v="0"/>
    <s v="Hackensack"/>
    <x v="30"/>
    <x v="3"/>
    <x v="0"/>
    <x v="5"/>
    <x v="284"/>
    <x v="304"/>
    <n v="3"/>
    <n v="0"/>
    <x v="309"/>
    <n v="17.507999999999999"/>
    <n v="20.134200000000003"/>
  </r>
  <r>
    <n v="315"/>
    <s v="CA-2011-167850"/>
    <x v="128"/>
    <d v="2011-08-16T00:00:00"/>
    <s v="Standard Class"/>
    <s v="AG-10525"/>
    <x v="132"/>
    <x v="1"/>
    <x v="0"/>
    <s v="Saint Petersburg"/>
    <x v="2"/>
    <x v="0"/>
    <x v="2"/>
    <x v="7"/>
    <x v="285"/>
    <x v="305"/>
    <n v="2"/>
    <n v="0.2"/>
    <x v="310"/>
    <n v="35.676800000000007"/>
    <n v="-13.378800000000034"/>
  </r>
  <r>
    <n v="316"/>
    <s v="CA-2011-167850"/>
    <x v="128"/>
    <d v="2011-08-16T00:00:00"/>
    <s v="Standard Class"/>
    <s v="AG-10525"/>
    <x v="132"/>
    <x v="1"/>
    <x v="0"/>
    <s v="Saint Petersburg"/>
    <x v="2"/>
    <x v="0"/>
    <x v="1"/>
    <x v="10"/>
    <x v="286"/>
    <x v="12"/>
    <n v="3"/>
    <n v="0.2"/>
    <x v="12"/>
    <n v="3.1104000000000007"/>
    <n v="2.3327999999999993"/>
  </r>
  <r>
    <n v="317"/>
    <s v="CA-2011-164259"/>
    <x v="129"/>
    <d v="2011-12-30T00:00:00"/>
    <s v="First Class"/>
    <s v="SP-20860"/>
    <x v="133"/>
    <x v="1"/>
    <x v="0"/>
    <s v="Philadelphia"/>
    <x v="9"/>
    <x v="3"/>
    <x v="1"/>
    <x v="6"/>
    <x v="287"/>
    <x v="306"/>
    <n v="4"/>
    <n v="0.2"/>
    <x v="311"/>
    <n v="19.827200000000005"/>
    <n v="-11.15280000000001"/>
  </r>
  <r>
    <n v="318"/>
    <s v="CA-2011-164973"/>
    <x v="130"/>
    <d v="2011-11-09T00:00:00"/>
    <s v="Standard Class"/>
    <s v="NM-18445"/>
    <x v="134"/>
    <x v="2"/>
    <x v="0"/>
    <s v="New York City"/>
    <x v="15"/>
    <x v="3"/>
    <x v="0"/>
    <x v="1"/>
    <x v="288"/>
    <x v="307"/>
    <n v="1"/>
    <n v="0.1"/>
    <x v="312"/>
    <n v="27.176400000000001"/>
    <n v="-3.019599999999997"/>
  </r>
  <r>
    <n v="319"/>
    <s v="CA-2011-164973"/>
    <x v="130"/>
    <d v="2011-11-09T00:00:00"/>
    <s v="Standard Class"/>
    <s v="NM-18445"/>
    <x v="134"/>
    <x v="2"/>
    <x v="0"/>
    <s v="New York City"/>
    <x v="15"/>
    <x v="3"/>
    <x v="2"/>
    <x v="15"/>
    <x v="289"/>
    <x v="308"/>
    <n v="2"/>
    <n v="0"/>
    <x v="313"/>
    <n v="798.39600000000007"/>
    <n v="1197.5940000000001"/>
  </r>
  <r>
    <n v="320"/>
    <s v="CA-2011-164973"/>
    <x v="130"/>
    <d v="2011-11-09T00:00:00"/>
    <s v="Standard Class"/>
    <s v="NM-18445"/>
    <x v="134"/>
    <x v="2"/>
    <x v="0"/>
    <s v="New York City"/>
    <x v="15"/>
    <x v="3"/>
    <x v="2"/>
    <x v="7"/>
    <x v="40"/>
    <x v="309"/>
    <n v="6"/>
    <n v="0"/>
    <x v="314"/>
    <n v="55.188000000000002"/>
    <n v="24.834599999999995"/>
  </r>
  <r>
    <n v="321"/>
    <s v="CA-2011-164973"/>
    <x v="130"/>
    <d v="2011-11-09T00:00:00"/>
    <s v="Standard Class"/>
    <s v="NM-18445"/>
    <x v="134"/>
    <x v="2"/>
    <x v="0"/>
    <s v="New York City"/>
    <x v="15"/>
    <x v="3"/>
    <x v="2"/>
    <x v="11"/>
    <x v="290"/>
    <x v="310"/>
    <n v="4"/>
    <n v="0"/>
    <x v="315"/>
    <n v="72"/>
    <n v="57.599999999999994"/>
  </r>
  <r>
    <n v="322"/>
    <s v="CA-2011-164973"/>
    <x v="130"/>
    <d v="2011-11-09T00:00:00"/>
    <s v="Standard Class"/>
    <s v="NM-18445"/>
    <x v="134"/>
    <x v="2"/>
    <x v="0"/>
    <s v="New York City"/>
    <x v="15"/>
    <x v="3"/>
    <x v="1"/>
    <x v="4"/>
    <x v="123"/>
    <x v="311"/>
    <n v="1"/>
    <n v="0"/>
    <x v="316"/>
    <n v="8.7140000000000004"/>
    <n v="4.3569999999999975"/>
  </r>
  <r>
    <n v="323"/>
    <s v="CA-2011-156601"/>
    <x v="111"/>
    <d v="2011-09-24T00:00:00"/>
    <s v="Standard Class"/>
    <s v="FA-14230"/>
    <x v="135"/>
    <x v="1"/>
    <x v="0"/>
    <s v="Long Beach"/>
    <x v="1"/>
    <x v="1"/>
    <x v="1"/>
    <x v="13"/>
    <x v="291"/>
    <x v="181"/>
    <n v="2"/>
    <n v="0"/>
    <x v="317"/>
    <n v="1.4320000000000002"/>
    <n v="2.1479999999999997"/>
  </r>
  <r>
    <n v="324"/>
    <s v="CA-2013-162138"/>
    <x v="131"/>
    <d v="2013-04-28T00:00:00"/>
    <s v="Standard Class"/>
    <s v="GK-14620"/>
    <x v="136"/>
    <x v="1"/>
    <x v="0"/>
    <s v="Hesperia"/>
    <x v="1"/>
    <x v="1"/>
    <x v="1"/>
    <x v="8"/>
    <x v="267"/>
    <x v="312"/>
    <n v="6"/>
    <n v="0.2"/>
    <x v="318"/>
    <n v="50.304000000000002"/>
    <n v="31.439999999999998"/>
  </r>
  <r>
    <n v="325"/>
    <s v="CA-2013-162138"/>
    <x v="131"/>
    <d v="2013-04-28T00:00:00"/>
    <s v="Standard Class"/>
    <s v="GK-14620"/>
    <x v="136"/>
    <x v="1"/>
    <x v="0"/>
    <s v="Hesperia"/>
    <x v="1"/>
    <x v="1"/>
    <x v="2"/>
    <x v="11"/>
    <x v="292"/>
    <x v="313"/>
    <n v="1"/>
    <n v="0"/>
    <x v="319"/>
    <n v="19.998000000000001"/>
    <n v="14.998499999999996"/>
  </r>
  <r>
    <n v="326"/>
    <s v="CA-2014-153339"/>
    <x v="132"/>
    <d v="2014-11-06T00:00:00"/>
    <s v="Second Class"/>
    <s v="DJ-13510"/>
    <x v="137"/>
    <x v="1"/>
    <x v="0"/>
    <s v="Murfreesboro"/>
    <x v="18"/>
    <x v="0"/>
    <x v="0"/>
    <x v="5"/>
    <x v="293"/>
    <x v="314"/>
    <n v="1"/>
    <n v="0.2"/>
    <x v="320"/>
    <n v="3.1983999999999999"/>
    <n v="-2.198900000000001"/>
  </r>
  <r>
    <n v="327"/>
    <s v="US-2013-141544"/>
    <x v="133"/>
    <d v="2013-09-02T00:00:00"/>
    <s v="First Class"/>
    <s v="PO-18850"/>
    <x v="138"/>
    <x v="0"/>
    <x v="0"/>
    <s v="Philadelphia"/>
    <x v="9"/>
    <x v="3"/>
    <x v="2"/>
    <x v="7"/>
    <x v="294"/>
    <x v="315"/>
    <n v="3"/>
    <n v="0.4"/>
    <x v="321"/>
    <n v="58.179600000000008"/>
    <n v="-126.0558"/>
  </r>
  <r>
    <n v="328"/>
    <s v="US-2013-141544"/>
    <x v="133"/>
    <d v="2013-09-02T00:00:00"/>
    <s v="First Class"/>
    <s v="PO-18850"/>
    <x v="138"/>
    <x v="0"/>
    <x v="0"/>
    <s v="Philadelphia"/>
    <x v="9"/>
    <x v="3"/>
    <x v="1"/>
    <x v="4"/>
    <x v="295"/>
    <x v="316"/>
    <n v="2"/>
    <n v="0.2"/>
    <x v="322"/>
    <n v="10.844800000000001"/>
    <n v="-7.4558000000000018"/>
  </r>
  <r>
    <n v="329"/>
    <s v="US-2013-141544"/>
    <x v="133"/>
    <d v="2013-09-02T00:00:00"/>
    <s v="First Class"/>
    <s v="PO-18850"/>
    <x v="138"/>
    <x v="0"/>
    <x v="0"/>
    <s v="Philadelphia"/>
    <x v="9"/>
    <x v="3"/>
    <x v="0"/>
    <x v="1"/>
    <x v="296"/>
    <x v="317"/>
    <n v="4"/>
    <n v="0.3"/>
    <x v="323"/>
    <n v="157.34880000000001"/>
    <n v="-415.85040000000015"/>
  </r>
  <r>
    <n v="330"/>
    <s v="US-2013-141544"/>
    <x v="133"/>
    <d v="2013-09-02T00:00:00"/>
    <s v="First Class"/>
    <s v="PO-18850"/>
    <x v="138"/>
    <x v="0"/>
    <x v="0"/>
    <s v="Philadelphia"/>
    <x v="9"/>
    <x v="3"/>
    <x v="1"/>
    <x v="2"/>
    <x v="297"/>
    <x v="318"/>
    <n v="10"/>
    <n v="0.2"/>
    <x v="324"/>
    <n v="20.048000000000002"/>
    <n v="13.782999999999987"/>
  </r>
  <r>
    <n v="331"/>
    <s v="US-2013-141544"/>
    <x v="133"/>
    <d v="2013-09-02T00:00:00"/>
    <s v="First Class"/>
    <s v="PO-18850"/>
    <x v="138"/>
    <x v="0"/>
    <x v="0"/>
    <s v="Philadelphia"/>
    <x v="9"/>
    <x v="3"/>
    <x v="1"/>
    <x v="8"/>
    <x v="298"/>
    <x v="319"/>
    <n v="6"/>
    <n v="0.7"/>
    <x v="325"/>
    <n v="7.5528000000000022"/>
    <n v="-35.246400000000008"/>
  </r>
  <r>
    <n v="332"/>
    <s v="US-2013-150147"/>
    <x v="134"/>
    <d v="2013-04-30T00:00:00"/>
    <s v="Second Class"/>
    <s v="JL-15850"/>
    <x v="139"/>
    <x v="0"/>
    <x v="0"/>
    <s v="Philadelphia"/>
    <x v="9"/>
    <x v="3"/>
    <x v="2"/>
    <x v="7"/>
    <x v="299"/>
    <x v="320"/>
    <n v="2"/>
    <n v="0.4"/>
    <x v="326"/>
    <n v="16.559999999999999"/>
    <n v="-37.260000000000005"/>
  </r>
  <r>
    <n v="333"/>
    <s v="US-2013-150147"/>
    <x v="134"/>
    <d v="2013-04-30T00:00:00"/>
    <s v="Second Class"/>
    <s v="JL-15850"/>
    <x v="139"/>
    <x v="0"/>
    <x v="0"/>
    <s v="Philadelphia"/>
    <x v="9"/>
    <x v="3"/>
    <x v="1"/>
    <x v="8"/>
    <x v="300"/>
    <x v="321"/>
    <n v="2"/>
    <n v="0.7"/>
    <x v="327"/>
    <n v="4.1448000000000009"/>
    <n v="-17.960799999999995"/>
  </r>
  <r>
    <n v="334"/>
    <s v="US-2013-150147"/>
    <x v="134"/>
    <d v="2013-04-30T00:00:00"/>
    <s v="Second Class"/>
    <s v="JL-15850"/>
    <x v="139"/>
    <x v="0"/>
    <x v="0"/>
    <s v="Philadelphia"/>
    <x v="9"/>
    <x v="3"/>
    <x v="1"/>
    <x v="8"/>
    <x v="301"/>
    <x v="322"/>
    <n v="3"/>
    <n v="0.7"/>
    <x v="328"/>
    <n v="0.97920000000000018"/>
    <n v="-4.4063999999999997"/>
  </r>
  <r>
    <n v="335"/>
    <s v="CA-2012-137946"/>
    <x v="135"/>
    <d v="2012-09-04T00:00:00"/>
    <s v="Second Class"/>
    <s v="DB-13615"/>
    <x v="140"/>
    <x v="0"/>
    <x v="0"/>
    <s v="Los Angeles"/>
    <x v="1"/>
    <x v="1"/>
    <x v="1"/>
    <x v="8"/>
    <x v="302"/>
    <x v="323"/>
    <n v="1"/>
    <n v="0.2"/>
    <x v="329"/>
    <n v="0.95040000000000013"/>
    <n v="0.65339999999999954"/>
  </r>
  <r>
    <n v="336"/>
    <s v="CA-2012-137946"/>
    <x v="135"/>
    <d v="2012-09-04T00:00:00"/>
    <s v="Second Class"/>
    <s v="DB-13615"/>
    <x v="140"/>
    <x v="0"/>
    <x v="0"/>
    <s v="Los Angeles"/>
    <x v="1"/>
    <x v="1"/>
    <x v="2"/>
    <x v="16"/>
    <x v="303"/>
    <x v="324"/>
    <n v="2"/>
    <n v="0.2"/>
    <x v="330"/>
    <n v="191.99680000000001"/>
    <n v="143.99760000000003"/>
  </r>
  <r>
    <n v="337"/>
    <s v="CA-2012-137946"/>
    <x v="135"/>
    <d v="2012-09-04T00:00:00"/>
    <s v="Second Class"/>
    <s v="DB-13615"/>
    <x v="140"/>
    <x v="0"/>
    <x v="0"/>
    <s v="Los Angeles"/>
    <x v="1"/>
    <x v="1"/>
    <x v="1"/>
    <x v="8"/>
    <x v="304"/>
    <x v="325"/>
    <n v="4"/>
    <n v="0.2"/>
    <x v="331"/>
    <n v="2.8736000000000006"/>
    <n v="1.6163999999999978"/>
  </r>
  <r>
    <n v="338"/>
    <s v="CA-2011-129924"/>
    <x v="136"/>
    <d v="2011-07-17T00:00:00"/>
    <s v="Standard Class"/>
    <s v="AC-10420"/>
    <x v="141"/>
    <x v="1"/>
    <x v="0"/>
    <s v="San Francisco"/>
    <x v="1"/>
    <x v="1"/>
    <x v="1"/>
    <x v="8"/>
    <x v="305"/>
    <x v="326"/>
    <n v="2"/>
    <n v="0.2"/>
    <x v="332"/>
    <n v="1.5424000000000002"/>
    <n v="1.2532000000000001"/>
  </r>
  <r>
    <n v="339"/>
    <s v="CA-2011-129924"/>
    <x v="136"/>
    <d v="2011-07-17T00:00:00"/>
    <s v="Standard Class"/>
    <s v="AC-10420"/>
    <x v="141"/>
    <x v="1"/>
    <x v="0"/>
    <s v="San Francisco"/>
    <x v="1"/>
    <x v="1"/>
    <x v="0"/>
    <x v="3"/>
    <x v="306"/>
    <x v="327"/>
    <n v="3"/>
    <n v="0.2"/>
    <x v="333"/>
    <n v="139.67040000000003"/>
    <n v="-157.12920000000008"/>
  </r>
  <r>
    <n v="340"/>
    <s v="CA-2012-128167"/>
    <x v="137"/>
    <d v="2012-06-26T00:00:00"/>
    <s v="Second Class"/>
    <s v="KL-16645"/>
    <x v="107"/>
    <x v="0"/>
    <x v="0"/>
    <s v="Layton"/>
    <x v="7"/>
    <x v="1"/>
    <x v="1"/>
    <x v="13"/>
    <x v="307"/>
    <x v="328"/>
    <n v="4"/>
    <n v="0"/>
    <x v="334"/>
    <n v="0.99199999999999999"/>
    <n v="1.3391999999999999"/>
  </r>
  <r>
    <n v="341"/>
    <s v="CA-2011-122336"/>
    <x v="138"/>
    <d v="2011-04-17T00:00:00"/>
    <s v="Second Class"/>
    <s v="JD-15895"/>
    <x v="63"/>
    <x v="1"/>
    <x v="0"/>
    <s v="Philadelphia"/>
    <x v="9"/>
    <x v="3"/>
    <x v="1"/>
    <x v="6"/>
    <x v="308"/>
    <x v="329"/>
    <n v="4"/>
    <n v="0.2"/>
    <x v="335"/>
    <n v="3.5712000000000006"/>
    <n v="-2.4552000000000027"/>
  </r>
  <r>
    <n v="342"/>
    <s v="CA-2011-122336"/>
    <x v="138"/>
    <d v="2011-04-17T00:00:00"/>
    <s v="Second Class"/>
    <s v="JD-15895"/>
    <x v="63"/>
    <x v="1"/>
    <x v="0"/>
    <s v="Philadelphia"/>
    <x v="9"/>
    <x v="3"/>
    <x v="1"/>
    <x v="8"/>
    <x v="13"/>
    <x v="330"/>
    <n v="10"/>
    <n v="0.7"/>
    <x v="336"/>
    <n v="101.99400000000003"/>
    <n v="-509.96999999999991"/>
  </r>
  <r>
    <n v="343"/>
    <s v="CA-2011-122336"/>
    <x v="138"/>
    <d v="2011-04-17T00:00:00"/>
    <s v="Second Class"/>
    <s v="JD-15895"/>
    <x v="63"/>
    <x v="1"/>
    <x v="0"/>
    <s v="Philadelphia"/>
    <x v="9"/>
    <x v="3"/>
    <x v="1"/>
    <x v="13"/>
    <x v="33"/>
    <x v="331"/>
    <n v="13"/>
    <n v="0.2"/>
    <x v="337"/>
    <n v="6.1983999999999995"/>
    <n v="3.873999999999997"/>
  </r>
  <r>
    <n v="344"/>
    <s v="CA-2011-122336"/>
    <x v="138"/>
    <d v="2011-04-17T00:00:00"/>
    <s v="Second Class"/>
    <s v="JD-15895"/>
    <x v="63"/>
    <x v="1"/>
    <x v="0"/>
    <s v="Philadelphia"/>
    <x v="9"/>
    <x v="3"/>
    <x v="2"/>
    <x v="7"/>
    <x v="309"/>
    <x v="332"/>
    <n v="12"/>
    <n v="0.4"/>
    <x v="338"/>
    <n v="14.3856"/>
    <n v="-5.9940000000000104"/>
  </r>
  <r>
    <n v="345"/>
    <s v="US-2012-120712"/>
    <x v="139"/>
    <d v="2012-12-24T00:00:00"/>
    <s v="Standard Class"/>
    <s v="CS-12130"/>
    <x v="79"/>
    <x v="0"/>
    <x v="0"/>
    <s v="Austin"/>
    <x v="5"/>
    <x v="2"/>
    <x v="1"/>
    <x v="4"/>
    <x v="17"/>
    <x v="333"/>
    <n v="4"/>
    <n v="0.2"/>
    <x v="339"/>
    <n v="17.760000000000002"/>
    <n v="-19.980000000000015"/>
  </r>
  <r>
    <n v="346"/>
    <s v="CA-2014-169901"/>
    <x v="140"/>
    <d v="2014-06-20T00:00:00"/>
    <s v="Standard Class"/>
    <s v="CC-12550"/>
    <x v="142"/>
    <x v="0"/>
    <x v="0"/>
    <s v="San Francisco"/>
    <x v="1"/>
    <x v="1"/>
    <x v="2"/>
    <x v="7"/>
    <x v="126"/>
    <x v="334"/>
    <n v="3"/>
    <n v="0.2"/>
    <x v="340"/>
    <n v="9.5952000000000002"/>
    <n v="-4.7975999999999974"/>
  </r>
  <r>
    <n v="347"/>
    <s v="CA-2014-134306"/>
    <x v="141"/>
    <d v="2014-07-13T00:00:00"/>
    <s v="Standard Class"/>
    <s v="TD-20995"/>
    <x v="143"/>
    <x v="0"/>
    <x v="0"/>
    <s v="Lowell"/>
    <x v="31"/>
    <x v="3"/>
    <x v="1"/>
    <x v="6"/>
    <x v="182"/>
    <x v="262"/>
    <n v="3"/>
    <n v="0"/>
    <x v="341"/>
    <n v="1.5120000000000002"/>
    <n v="1.5876000000000003"/>
  </r>
  <r>
    <n v="348"/>
    <s v="CA-2014-134306"/>
    <x v="141"/>
    <d v="2014-07-13T00:00:00"/>
    <s v="Standard Class"/>
    <s v="TD-20995"/>
    <x v="143"/>
    <x v="0"/>
    <x v="0"/>
    <s v="Lowell"/>
    <x v="31"/>
    <x v="3"/>
    <x v="1"/>
    <x v="10"/>
    <x v="33"/>
    <x v="335"/>
    <n v="2"/>
    <n v="0"/>
    <x v="342"/>
    <n v="4.9119999999999999"/>
    <n v="6.6311999999999989"/>
  </r>
  <r>
    <n v="349"/>
    <s v="CA-2014-134306"/>
    <x v="141"/>
    <d v="2014-07-13T00:00:00"/>
    <s v="Standard Class"/>
    <s v="TD-20995"/>
    <x v="143"/>
    <x v="0"/>
    <x v="0"/>
    <s v="Lowell"/>
    <x v="31"/>
    <x v="3"/>
    <x v="1"/>
    <x v="6"/>
    <x v="310"/>
    <x v="91"/>
    <n v="2"/>
    <n v="0"/>
    <x v="343"/>
    <n v="2.5920000000000005"/>
    <n v="1.5551999999999992"/>
  </r>
  <r>
    <n v="350"/>
    <s v="CA-2013-129714"/>
    <x v="142"/>
    <d v="2013-09-04T00:00:00"/>
    <s v="First Class"/>
    <s v="AB-10060"/>
    <x v="144"/>
    <x v="2"/>
    <x v="0"/>
    <s v="New York City"/>
    <x v="15"/>
    <x v="3"/>
    <x v="2"/>
    <x v="11"/>
    <x v="232"/>
    <x v="336"/>
    <n v="1"/>
    <n v="0"/>
    <x v="344"/>
    <n v="1.3580000000000001"/>
    <n v="0.95060000000000011"/>
  </r>
  <r>
    <n v="351"/>
    <s v="CA-2013-129714"/>
    <x v="142"/>
    <d v="2013-09-04T00:00:00"/>
    <s v="First Class"/>
    <s v="AB-10060"/>
    <x v="144"/>
    <x v="2"/>
    <x v="0"/>
    <s v="New York City"/>
    <x v="15"/>
    <x v="3"/>
    <x v="1"/>
    <x v="10"/>
    <x v="311"/>
    <x v="335"/>
    <n v="2"/>
    <n v="0"/>
    <x v="342"/>
    <n v="4.9119999999999999"/>
    <n v="6.6311999999999989"/>
  </r>
  <r>
    <n v="352"/>
    <s v="CA-2013-129714"/>
    <x v="142"/>
    <d v="2013-09-04T00:00:00"/>
    <s v="First Class"/>
    <s v="AB-10060"/>
    <x v="144"/>
    <x v="2"/>
    <x v="0"/>
    <s v="New York City"/>
    <x v="15"/>
    <x v="3"/>
    <x v="1"/>
    <x v="8"/>
    <x v="312"/>
    <x v="337"/>
    <n v="1"/>
    <n v="0.2"/>
    <x v="345"/>
    <n v="0.60960000000000003"/>
    <n v="0.45719999999999994"/>
  </r>
  <r>
    <n v="353"/>
    <s v="CA-2013-129714"/>
    <x v="142"/>
    <d v="2013-09-04T00:00:00"/>
    <s v="First Class"/>
    <s v="AB-10060"/>
    <x v="144"/>
    <x v="2"/>
    <x v="0"/>
    <s v="New York City"/>
    <x v="15"/>
    <x v="3"/>
    <x v="1"/>
    <x v="10"/>
    <x v="311"/>
    <x v="338"/>
    <n v="4"/>
    <n v="0"/>
    <x v="346"/>
    <n v="9.8239999999999998"/>
    <n v="13.262399999999998"/>
  </r>
  <r>
    <n v="354"/>
    <s v="CA-2013-129714"/>
    <x v="142"/>
    <d v="2013-09-04T00:00:00"/>
    <s v="First Class"/>
    <s v="AB-10060"/>
    <x v="144"/>
    <x v="2"/>
    <x v="0"/>
    <s v="New York City"/>
    <x v="15"/>
    <x v="3"/>
    <x v="1"/>
    <x v="8"/>
    <x v="313"/>
    <x v="339"/>
    <n v="4"/>
    <n v="0.2"/>
    <x v="347"/>
    <n v="871.03360000000021"/>
    <n v="544.3959999999995"/>
  </r>
  <r>
    <n v="355"/>
    <s v="CA-2013-138520"/>
    <x v="143"/>
    <d v="2013-04-14T00:00:00"/>
    <s v="Standard Class"/>
    <s v="JL-15505"/>
    <x v="145"/>
    <x v="0"/>
    <x v="0"/>
    <s v="New York City"/>
    <x v="15"/>
    <x v="3"/>
    <x v="0"/>
    <x v="0"/>
    <x v="314"/>
    <x v="340"/>
    <n v="6"/>
    <n v="0.2"/>
    <x v="348"/>
    <n v="77.740800000000021"/>
    <n v="-82.599600000000024"/>
  </r>
  <r>
    <n v="356"/>
    <s v="CA-2013-138520"/>
    <x v="143"/>
    <d v="2013-04-14T00:00:00"/>
    <s v="Standard Class"/>
    <s v="JL-15505"/>
    <x v="145"/>
    <x v="0"/>
    <x v="0"/>
    <s v="New York City"/>
    <x v="15"/>
    <x v="3"/>
    <x v="1"/>
    <x v="12"/>
    <x v="315"/>
    <x v="341"/>
    <n v="2"/>
    <n v="0"/>
    <x v="349"/>
    <n v="1.6520000000000001"/>
    <n v="2.1475999999999997"/>
  </r>
  <r>
    <n v="357"/>
    <s v="CA-2013-138520"/>
    <x v="143"/>
    <d v="2013-04-14T00:00:00"/>
    <s v="Standard Class"/>
    <s v="JL-15505"/>
    <x v="145"/>
    <x v="0"/>
    <x v="0"/>
    <s v="New York City"/>
    <x v="15"/>
    <x v="3"/>
    <x v="1"/>
    <x v="6"/>
    <x v="316"/>
    <x v="342"/>
    <n v="4"/>
    <n v="0"/>
    <x v="350"/>
    <n v="3.4079999999999999"/>
    <n v="3.5783999999999998"/>
  </r>
  <r>
    <n v="358"/>
    <s v="CA-2013-138520"/>
    <x v="143"/>
    <d v="2013-04-14T00:00:00"/>
    <s v="Standard Class"/>
    <s v="JL-15505"/>
    <x v="145"/>
    <x v="0"/>
    <x v="0"/>
    <s v="New York City"/>
    <x v="15"/>
    <x v="3"/>
    <x v="1"/>
    <x v="10"/>
    <x v="317"/>
    <x v="343"/>
    <n v="5"/>
    <n v="0"/>
    <x v="351"/>
    <n v="6.88"/>
    <n v="8.9439999999999991"/>
  </r>
  <r>
    <n v="359"/>
    <s v="CA-2013-130001"/>
    <x v="131"/>
    <d v="2013-04-29T00:00:00"/>
    <s v="Standard Class"/>
    <s v="HK-14890"/>
    <x v="96"/>
    <x v="1"/>
    <x v="0"/>
    <s v="Charlotte"/>
    <x v="3"/>
    <x v="0"/>
    <x v="1"/>
    <x v="10"/>
    <x v="186"/>
    <x v="344"/>
    <n v="5"/>
    <n v="0.2"/>
    <x v="352"/>
    <n v="7.248000000000002"/>
    <n v="4.0769999999999937"/>
  </r>
  <r>
    <n v="360"/>
    <s v="CA-2014-155698"/>
    <x v="144"/>
    <d v="2014-03-12T00:00:00"/>
    <s v="First Class"/>
    <s v="VB-21745"/>
    <x v="146"/>
    <x v="1"/>
    <x v="0"/>
    <s v="Columbus"/>
    <x v="32"/>
    <x v="0"/>
    <x v="1"/>
    <x v="9"/>
    <x v="318"/>
    <x v="345"/>
    <n v="8"/>
    <n v="0"/>
    <x v="353"/>
    <n v="129.56800000000001"/>
    <n v="38.870399999999989"/>
  </r>
  <r>
    <n v="361"/>
    <s v="CA-2014-155698"/>
    <x v="144"/>
    <d v="2014-03-12T00:00:00"/>
    <s v="First Class"/>
    <s v="VB-21745"/>
    <x v="146"/>
    <x v="1"/>
    <x v="0"/>
    <s v="Columbus"/>
    <x v="32"/>
    <x v="0"/>
    <x v="1"/>
    <x v="2"/>
    <x v="319"/>
    <x v="346"/>
    <n v="2"/>
    <n v="0"/>
    <x v="354"/>
    <n v="4.1399999999999997"/>
    <n v="5.7960000000000003"/>
  </r>
  <r>
    <n v="362"/>
    <s v="CA-2014-144904"/>
    <x v="145"/>
    <d v="2014-10-02T00:00:00"/>
    <s v="Standard Class"/>
    <s v="KW-16435"/>
    <x v="147"/>
    <x v="0"/>
    <x v="0"/>
    <s v="New York City"/>
    <x v="15"/>
    <x v="3"/>
    <x v="1"/>
    <x v="2"/>
    <x v="319"/>
    <x v="346"/>
    <n v="2"/>
    <n v="0"/>
    <x v="354"/>
    <n v="4.1399999999999997"/>
    <n v="5.7960000000000003"/>
  </r>
  <r>
    <n v="363"/>
    <s v="CA-2014-144904"/>
    <x v="145"/>
    <d v="2014-10-02T00:00:00"/>
    <s v="Standard Class"/>
    <s v="KW-16435"/>
    <x v="147"/>
    <x v="0"/>
    <x v="0"/>
    <s v="New York City"/>
    <x v="15"/>
    <x v="3"/>
    <x v="0"/>
    <x v="1"/>
    <x v="320"/>
    <x v="347"/>
    <n v="3"/>
    <n v="0.1"/>
    <x v="355"/>
    <n v="97.729200000000006"/>
    <n v="-10.858800000000002"/>
  </r>
  <r>
    <n v="364"/>
    <s v="CA-2014-144904"/>
    <x v="145"/>
    <d v="2014-10-02T00:00:00"/>
    <s v="Standard Class"/>
    <s v="KW-16435"/>
    <x v="147"/>
    <x v="0"/>
    <x v="0"/>
    <s v="New York City"/>
    <x v="15"/>
    <x v="3"/>
    <x v="1"/>
    <x v="6"/>
    <x v="321"/>
    <x v="348"/>
    <n v="2"/>
    <n v="0"/>
    <x v="356"/>
    <n v="1.1119999999999999"/>
    <n v="0.3335999999999999"/>
  </r>
  <r>
    <n v="365"/>
    <s v="CA-2014-144904"/>
    <x v="145"/>
    <d v="2014-10-02T00:00:00"/>
    <s v="Standard Class"/>
    <s v="KW-16435"/>
    <x v="147"/>
    <x v="0"/>
    <x v="0"/>
    <s v="New York City"/>
    <x v="15"/>
    <x v="3"/>
    <x v="0"/>
    <x v="5"/>
    <x v="322"/>
    <x v="349"/>
    <n v="8"/>
    <n v="0"/>
    <x v="357"/>
    <n v="9.4239999999999995"/>
    <n v="11.308800000000002"/>
  </r>
  <r>
    <n v="366"/>
    <s v="CA-2011-123344"/>
    <x v="146"/>
    <d v="2011-09-29T00:00:00"/>
    <s v="Standard Class"/>
    <s v="JD-16060"/>
    <x v="148"/>
    <x v="0"/>
    <x v="0"/>
    <s v="San Francisco"/>
    <x v="1"/>
    <x v="1"/>
    <x v="1"/>
    <x v="4"/>
    <x v="45"/>
    <x v="46"/>
    <n v="4"/>
    <n v="0"/>
    <x v="46"/>
    <n v="42.392000000000003"/>
    <n v="-33.91360000000001"/>
  </r>
  <r>
    <n v="367"/>
    <s v="CA-2013-155516"/>
    <x v="147"/>
    <d v="2013-10-22T00:00:00"/>
    <s v="Same Day"/>
    <s v="MK-17905"/>
    <x v="149"/>
    <x v="1"/>
    <x v="0"/>
    <s v="Manchester"/>
    <x v="29"/>
    <x v="3"/>
    <x v="1"/>
    <x v="8"/>
    <x v="323"/>
    <x v="350"/>
    <n v="4"/>
    <n v="0"/>
    <x v="358"/>
    <n v="4.6399999999999997"/>
    <n v="5.8"/>
  </r>
  <r>
    <n v="368"/>
    <s v="CA-2013-155516"/>
    <x v="147"/>
    <d v="2013-10-22T00:00:00"/>
    <s v="Same Day"/>
    <s v="MK-17905"/>
    <x v="149"/>
    <x v="1"/>
    <x v="0"/>
    <s v="Manchester"/>
    <x v="29"/>
    <x v="3"/>
    <x v="1"/>
    <x v="14"/>
    <x v="33"/>
    <x v="351"/>
    <n v="2"/>
    <n v="0"/>
    <x v="359"/>
    <n v="1.4720000000000002"/>
    <n v="-1.3248000000000004"/>
  </r>
  <r>
    <n v="369"/>
    <s v="CA-2013-155516"/>
    <x v="147"/>
    <d v="2013-10-22T00:00:00"/>
    <s v="Same Day"/>
    <s v="MK-17905"/>
    <x v="149"/>
    <x v="1"/>
    <x v="0"/>
    <s v="Manchester"/>
    <x v="29"/>
    <x v="3"/>
    <x v="1"/>
    <x v="4"/>
    <x v="324"/>
    <x v="352"/>
    <n v="7"/>
    <n v="0"/>
    <x v="360"/>
    <n v="20.958000000000002"/>
    <n v="8.3832000000000058"/>
  </r>
  <r>
    <n v="370"/>
    <s v="CA-2013-155516"/>
    <x v="147"/>
    <d v="2013-10-22T00:00:00"/>
    <s v="Same Day"/>
    <s v="MK-17905"/>
    <x v="149"/>
    <x v="1"/>
    <x v="0"/>
    <s v="Manchester"/>
    <x v="29"/>
    <x v="3"/>
    <x v="0"/>
    <x v="0"/>
    <x v="37"/>
    <x v="353"/>
    <n v="4"/>
    <n v="0"/>
    <x v="361"/>
    <n v="208.78400000000002"/>
    <n v="62.635200000000026"/>
  </r>
  <r>
    <n v="371"/>
    <s v="CA-2014-104745"/>
    <x v="148"/>
    <d v="2014-06-05T00:00:00"/>
    <s v="Standard Class"/>
    <s v="GT-14755"/>
    <x v="150"/>
    <x v="0"/>
    <x v="0"/>
    <s v="Harlingen"/>
    <x v="5"/>
    <x v="2"/>
    <x v="1"/>
    <x v="10"/>
    <x v="325"/>
    <x v="233"/>
    <n v="5"/>
    <n v="0.2"/>
    <x v="235"/>
    <n v="5.1840000000000011"/>
    <n v="4.2119999999999997"/>
  </r>
  <r>
    <n v="372"/>
    <s v="CA-2014-104745"/>
    <x v="148"/>
    <d v="2014-06-05T00:00:00"/>
    <s v="Standard Class"/>
    <s v="GT-14755"/>
    <x v="150"/>
    <x v="0"/>
    <x v="0"/>
    <s v="Harlingen"/>
    <x v="5"/>
    <x v="2"/>
    <x v="1"/>
    <x v="4"/>
    <x v="326"/>
    <x v="354"/>
    <n v="3"/>
    <n v="0.2"/>
    <x v="362"/>
    <n v="10.684800000000003"/>
    <n v="-6.0102000000000011"/>
  </r>
  <r>
    <n v="373"/>
    <s v="US-2011-119137"/>
    <x v="149"/>
    <d v="2011-07-27T00:00:00"/>
    <s v="Standard Class"/>
    <s v="AG-10900"/>
    <x v="151"/>
    <x v="0"/>
    <x v="0"/>
    <s v="Tucson"/>
    <x v="16"/>
    <x v="1"/>
    <x v="1"/>
    <x v="8"/>
    <x v="301"/>
    <x v="355"/>
    <n v="5"/>
    <n v="0.7"/>
    <x v="363"/>
    <n v="1.6320000000000006"/>
    <n v="-7.3440000000000003"/>
  </r>
  <r>
    <n v="374"/>
    <s v="US-2011-119137"/>
    <x v="149"/>
    <d v="2011-07-27T00:00:00"/>
    <s v="Standard Class"/>
    <s v="AG-10900"/>
    <x v="151"/>
    <x v="0"/>
    <x v="0"/>
    <s v="Tucson"/>
    <x v="16"/>
    <x v="1"/>
    <x v="2"/>
    <x v="11"/>
    <x v="327"/>
    <x v="356"/>
    <n v="8"/>
    <n v="0.2"/>
    <x v="364"/>
    <n v="204.78720000000004"/>
    <n v="-25.59840000000014"/>
  </r>
  <r>
    <n v="375"/>
    <s v="US-2011-119137"/>
    <x v="149"/>
    <d v="2011-07-27T00:00:00"/>
    <s v="Standard Class"/>
    <s v="AG-10900"/>
    <x v="151"/>
    <x v="0"/>
    <x v="0"/>
    <s v="Tucson"/>
    <x v="16"/>
    <x v="1"/>
    <x v="1"/>
    <x v="6"/>
    <x v="328"/>
    <x v="357"/>
    <n v="1"/>
    <n v="0.2"/>
    <x v="365"/>
    <n v="1.8480000000000001"/>
    <n v="-0.92400000000000015"/>
  </r>
  <r>
    <n v="376"/>
    <s v="US-2011-119137"/>
    <x v="149"/>
    <d v="2011-07-27T00:00:00"/>
    <s v="Standard Class"/>
    <s v="AG-10900"/>
    <x v="151"/>
    <x v="0"/>
    <x v="0"/>
    <s v="Tucson"/>
    <x v="16"/>
    <x v="1"/>
    <x v="2"/>
    <x v="11"/>
    <x v="329"/>
    <x v="358"/>
    <n v="10"/>
    <n v="0.2"/>
    <x v="366"/>
    <n v="95.808000000000007"/>
    <n v="-125.74800000000002"/>
  </r>
  <r>
    <n v="377"/>
    <s v="US-2013-134656"/>
    <x v="150"/>
    <d v="2013-10-02T00:00:00"/>
    <s v="First Class"/>
    <s v="MM-18280"/>
    <x v="152"/>
    <x v="1"/>
    <x v="0"/>
    <s v="Quincy"/>
    <x v="10"/>
    <x v="2"/>
    <x v="1"/>
    <x v="10"/>
    <x v="330"/>
    <x v="306"/>
    <n v="4"/>
    <n v="0.2"/>
    <x v="367"/>
    <n v="19.827200000000005"/>
    <n v="11.152799999999989"/>
  </r>
  <r>
    <n v="378"/>
    <s v="US-2014-134481"/>
    <x v="151"/>
    <d v="2014-09-02T00:00:00"/>
    <s v="Standard Class"/>
    <s v="AR-10405"/>
    <x v="153"/>
    <x v="1"/>
    <x v="0"/>
    <s v="Franklin"/>
    <x v="31"/>
    <x v="3"/>
    <x v="0"/>
    <x v="3"/>
    <x v="331"/>
    <x v="359"/>
    <n v="7"/>
    <n v="0.3"/>
    <x v="368"/>
    <n v="297.68479999999994"/>
    <n v="-595.36959999999976"/>
  </r>
  <r>
    <n v="379"/>
    <s v="CA-2012-130792"/>
    <x v="152"/>
    <d v="2012-05-05T00:00:00"/>
    <s v="Standard Class"/>
    <s v="RA-19915"/>
    <x v="154"/>
    <x v="0"/>
    <x v="0"/>
    <s v="Houston"/>
    <x v="5"/>
    <x v="2"/>
    <x v="1"/>
    <x v="9"/>
    <x v="332"/>
    <x v="360"/>
    <n v="3"/>
    <n v="0.8"/>
    <x v="369"/>
    <n v="1.7303999999999995"/>
    <n v="-22.062600000000007"/>
  </r>
  <r>
    <n v="380"/>
    <s v="CA-2012-130792"/>
    <x v="152"/>
    <d v="2012-05-05T00:00:00"/>
    <s v="Standard Class"/>
    <s v="RA-19915"/>
    <x v="154"/>
    <x v="0"/>
    <x v="0"/>
    <s v="Houston"/>
    <x v="5"/>
    <x v="2"/>
    <x v="1"/>
    <x v="4"/>
    <x v="333"/>
    <x v="361"/>
    <n v="3"/>
    <n v="0.2"/>
    <x v="370"/>
    <n v="4.7664"/>
    <n v="-2.0853000000000046"/>
  </r>
  <r>
    <n v="381"/>
    <s v="CA-2012-130792"/>
    <x v="152"/>
    <d v="2012-05-05T00:00:00"/>
    <s v="Standard Class"/>
    <s v="RA-19915"/>
    <x v="154"/>
    <x v="0"/>
    <x v="0"/>
    <s v="Houston"/>
    <x v="5"/>
    <x v="2"/>
    <x v="1"/>
    <x v="8"/>
    <x v="334"/>
    <x v="362"/>
    <n v="4"/>
    <n v="0.8"/>
    <x v="371"/>
    <n v="2.4352"/>
    <n v="-21.308000000000007"/>
  </r>
  <r>
    <n v="382"/>
    <s v="CA-2013-134775"/>
    <x v="99"/>
    <d v="2013-10-30T00:00:00"/>
    <s v="First Class"/>
    <s v="AS-10285"/>
    <x v="155"/>
    <x v="1"/>
    <x v="0"/>
    <s v="San Francisco"/>
    <x v="1"/>
    <x v="1"/>
    <x v="1"/>
    <x v="10"/>
    <x v="335"/>
    <x v="363"/>
    <n v="7"/>
    <n v="0"/>
    <x v="372"/>
    <n v="10.192"/>
    <n v="15.288"/>
  </r>
  <r>
    <n v="383"/>
    <s v="CA-2013-134775"/>
    <x v="99"/>
    <d v="2013-10-30T00:00:00"/>
    <s v="First Class"/>
    <s v="AS-10285"/>
    <x v="155"/>
    <x v="1"/>
    <x v="0"/>
    <s v="San Francisco"/>
    <x v="1"/>
    <x v="1"/>
    <x v="1"/>
    <x v="8"/>
    <x v="336"/>
    <x v="364"/>
    <n v="3"/>
    <n v="0.2"/>
    <x v="373"/>
    <n v="9.9072000000000013"/>
    <n v="7.430399999999997"/>
  </r>
  <r>
    <n v="384"/>
    <s v="CA-2012-125395"/>
    <x v="153"/>
    <d v="2012-06-29T00:00:00"/>
    <s v="Second Class"/>
    <s v="LA-16780"/>
    <x v="156"/>
    <x v="1"/>
    <x v="0"/>
    <s v="Taylor"/>
    <x v="12"/>
    <x v="2"/>
    <x v="2"/>
    <x v="11"/>
    <x v="337"/>
    <x v="365"/>
    <n v="2"/>
    <n v="0"/>
    <x v="374"/>
    <n v="8.3800000000000008"/>
    <n v="0.41899999999999871"/>
  </r>
  <r>
    <n v="385"/>
    <s v="US-2012-168935"/>
    <x v="154"/>
    <d v="2012-12-02T00:00:00"/>
    <s v="Standard Class"/>
    <s v="DO-13435"/>
    <x v="157"/>
    <x v="0"/>
    <x v="0"/>
    <s v="Pembroke Pines"/>
    <x v="2"/>
    <x v="0"/>
    <x v="0"/>
    <x v="3"/>
    <x v="338"/>
    <x v="366"/>
    <n v="3"/>
    <n v="0.45"/>
    <x v="375"/>
    <n v="75.091500000000011"/>
    <n v="-232.101"/>
  </r>
  <r>
    <n v="386"/>
    <s v="US-2012-168935"/>
    <x v="154"/>
    <d v="2012-12-02T00:00:00"/>
    <s v="Standard Class"/>
    <s v="DO-13435"/>
    <x v="157"/>
    <x v="0"/>
    <x v="0"/>
    <s v="Pembroke Pines"/>
    <x v="2"/>
    <x v="0"/>
    <x v="2"/>
    <x v="11"/>
    <x v="339"/>
    <x v="367"/>
    <n v="3"/>
    <n v="0.2"/>
    <x v="376"/>
    <n v="16.795200000000005"/>
    <n v="-17.84490000000001"/>
  </r>
  <r>
    <n v="387"/>
    <s v="CA-2012-122756"/>
    <x v="155"/>
    <d v="2012-12-07T00:00:00"/>
    <s v="Standard Class"/>
    <s v="DK-13225"/>
    <x v="158"/>
    <x v="1"/>
    <x v="0"/>
    <s v="Philadelphia"/>
    <x v="9"/>
    <x v="3"/>
    <x v="2"/>
    <x v="15"/>
    <x v="340"/>
    <x v="368"/>
    <n v="4"/>
    <n v="0.7"/>
    <x v="377"/>
    <n v="96.468000000000018"/>
    <n v="-434.10599999999982"/>
  </r>
  <r>
    <n v="388"/>
    <s v="CA-2012-122756"/>
    <x v="155"/>
    <d v="2012-12-07T00:00:00"/>
    <s v="Standard Class"/>
    <s v="DK-13225"/>
    <x v="158"/>
    <x v="1"/>
    <x v="0"/>
    <s v="Philadelphia"/>
    <x v="9"/>
    <x v="3"/>
    <x v="0"/>
    <x v="5"/>
    <x v="341"/>
    <x v="369"/>
    <n v="1"/>
    <n v="0.2"/>
    <x v="378"/>
    <n v="0.59200000000000008"/>
    <n v="0.18500000000000016"/>
  </r>
  <r>
    <n v="389"/>
    <s v="CA-2011-115973"/>
    <x v="156"/>
    <d v="2011-11-26T00:00:00"/>
    <s v="First Class"/>
    <s v="NG-18430"/>
    <x v="159"/>
    <x v="0"/>
    <x v="0"/>
    <s v="Cincinnati"/>
    <x v="24"/>
    <x v="3"/>
    <x v="1"/>
    <x v="6"/>
    <x v="342"/>
    <x v="370"/>
    <n v="1"/>
    <n v="0.2"/>
    <x v="379"/>
    <n v="0.52480000000000004"/>
    <n v="-9.8400000000000265E-2"/>
  </r>
  <r>
    <n v="390"/>
    <s v="CA-2014-101798"/>
    <x v="157"/>
    <d v="2014-12-16T00:00:00"/>
    <s v="Standard Class"/>
    <s v="MV-18190"/>
    <x v="160"/>
    <x v="0"/>
    <x v="0"/>
    <s v="New York City"/>
    <x v="15"/>
    <x v="3"/>
    <x v="1"/>
    <x v="8"/>
    <x v="343"/>
    <x v="371"/>
    <n v="4"/>
    <n v="0.2"/>
    <x v="380"/>
    <n v="4.6719999999999997"/>
    <n v="3.2119999999999989"/>
  </r>
  <r>
    <n v="391"/>
    <s v="CA-2014-101798"/>
    <x v="157"/>
    <d v="2014-12-16T00:00:00"/>
    <s v="Standard Class"/>
    <s v="MV-18190"/>
    <x v="160"/>
    <x v="0"/>
    <x v="0"/>
    <s v="New York City"/>
    <x v="15"/>
    <x v="3"/>
    <x v="2"/>
    <x v="11"/>
    <x v="84"/>
    <x v="372"/>
    <n v="2"/>
    <n v="0"/>
    <x v="381"/>
    <n v="7.9959999999999996"/>
    <n v="5.5971999999999964"/>
  </r>
  <r>
    <n v="392"/>
    <s v="US-2011-135972"/>
    <x v="158"/>
    <d v="2011-09-23T00:00:00"/>
    <s v="Second Class"/>
    <s v="JG-15115"/>
    <x v="161"/>
    <x v="0"/>
    <x v="0"/>
    <s v="Des Moines"/>
    <x v="4"/>
    <x v="1"/>
    <x v="2"/>
    <x v="7"/>
    <x v="344"/>
    <x v="373"/>
    <n v="2"/>
    <n v="0.2"/>
    <x v="382"/>
    <n v="49.276800000000009"/>
    <n v="-21.558600000000041"/>
  </r>
  <r>
    <n v="393"/>
    <s v="US-2011-135972"/>
    <x v="158"/>
    <d v="2011-09-23T00:00:00"/>
    <s v="Second Class"/>
    <s v="JG-15115"/>
    <x v="161"/>
    <x v="0"/>
    <x v="0"/>
    <s v="Des Moines"/>
    <x v="4"/>
    <x v="1"/>
    <x v="2"/>
    <x v="16"/>
    <x v="345"/>
    <x v="374"/>
    <n v="3"/>
    <n v="0"/>
    <x v="383"/>
    <n v="359.99400000000003"/>
    <n v="341.99429999999995"/>
  </r>
  <r>
    <n v="394"/>
    <s v="US-2011-134971"/>
    <x v="159"/>
    <d v="2011-06-10T00:00:00"/>
    <s v="Second Class"/>
    <s v="BP-11095"/>
    <x v="162"/>
    <x v="1"/>
    <x v="0"/>
    <s v="Peoria"/>
    <x v="10"/>
    <x v="2"/>
    <x v="1"/>
    <x v="8"/>
    <x v="346"/>
    <x v="375"/>
    <n v="3"/>
    <n v="0.8"/>
    <x v="384"/>
    <n v="2.4923999999999995"/>
    <n v="-23.0547"/>
  </r>
  <r>
    <n v="395"/>
    <s v="CA-2014-102946"/>
    <x v="160"/>
    <d v="2014-07-06T00:00:00"/>
    <s v="Standard Class"/>
    <s v="VP-21730"/>
    <x v="163"/>
    <x v="2"/>
    <x v="0"/>
    <s v="Las Vegas"/>
    <x v="33"/>
    <x v="1"/>
    <x v="1"/>
    <x v="8"/>
    <x v="347"/>
    <x v="376"/>
    <n v="3"/>
    <n v="0.2"/>
    <x v="385"/>
    <n v="15.1584"/>
    <n v="10.421399999999991"/>
  </r>
  <r>
    <n v="396"/>
    <s v="CA-2014-165603"/>
    <x v="161"/>
    <d v="2014-10-20T00:00:00"/>
    <s v="Second Class"/>
    <s v="SS-20140"/>
    <x v="164"/>
    <x v="1"/>
    <x v="0"/>
    <s v="Warwick"/>
    <x v="34"/>
    <x v="3"/>
    <x v="1"/>
    <x v="4"/>
    <x v="348"/>
    <x v="377"/>
    <n v="2"/>
    <n v="0"/>
    <x v="386"/>
    <n v="9.9920000000000009"/>
    <n v="-0.49960000000000448"/>
  </r>
  <r>
    <n v="397"/>
    <s v="CA-2014-165603"/>
    <x v="161"/>
    <d v="2014-10-20T00:00:00"/>
    <s v="Second Class"/>
    <s v="SS-20140"/>
    <x v="164"/>
    <x v="1"/>
    <x v="0"/>
    <s v="Warwick"/>
    <x v="34"/>
    <x v="3"/>
    <x v="1"/>
    <x v="10"/>
    <x v="349"/>
    <x v="91"/>
    <n v="2"/>
    <n v="0"/>
    <x v="91"/>
    <n v="2.5920000000000005"/>
    <n v="3.6288"/>
  </r>
  <r>
    <n v="398"/>
    <s v="CA-2012-122259"/>
    <x v="89"/>
    <d v="2012-11-04T00:00:00"/>
    <s v="Standard Class"/>
    <s v="HP-14815"/>
    <x v="6"/>
    <x v="2"/>
    <x v="0"/>
    <s v="Jackson"/>
    <x v="12"/>
    <x v="2"/>
    <x v="1"/>
    <x v="14"/>
    <x v="350"/>
    <x v="378"/>
    <n v="4"/>
    <n v="0"/>
    <x v="387"/>
    <n v="14.024000000000001"/>
    <n v="7.0119999999999933"/>
  </r>
  <r>
    <n v="399"/>
    <s v="CA-2013-108987"/>
    <x v="162"/>
    <d v="2013-09-11T00:00:00"/>
    <s v="Second Class"/>
    <s v="AG-10675"/>
    <x v="165"/>
    <x v="0"/>
    <x v="0"/>
    <s v="Houston"/>
    <x v="5"/>
    <x v="2"/>
    <x v="1"/>
    <x v="4"/>
    <x v="351"/>
    <x v="379"/>
    <n v="3"/>
    <n v="0.2"/>
    <x v="388"/>
    <n v="7.1904000000000012"/>
    <n v="-3.5952000000000028"/>
  </r>
  <r>
    <n v="400"/>
    <s v="CA-2013-108987"/>
    <x v="162"/>
    <d v="2013-09-11T00:00:00"/>
    <s v="Second Class"/>
    <s v="AG-10675"/>
    <x v="165"/>
    <x v="0"/>
    <x v="0"/>
    <s v="Houston"/>
    <x v="5"/>
    <x v="2"/>
    <x v="0"/>
    <x v="0"/>
    <x v="26"/>
    <x v="380"/>
    <n v="4"/>
    <n v="0.32"/>
    <x v="389"/>
    <n v="479.25311999999997"/>
    <n v="-796.40592000000004"/>
  </r>
  <r>
    <n v="401"/>
    <s v="CA-2013-108987"/>
    <x v="162"/>
    <d v="2013-09-11T00:00:00"/>
    <s v="Second Class"/>
    <s v="AG-10675"/>
    <x v="165"/>
    <x v="0"/>
    <x v="0"/>
    <s v="Houston"/>
    <x v="5"/>
    <x v="2"/>
    <x v="1"/>
    <x v="4"/>
    <x v="352"/>
    <x v="381"/>
    <n v="4"/>
    <n v="0.2"/>
    <x v="390"/>
    <n v="26.2272"/>
    <n v="-59.011200000000002"/>
  </r>
  <r>
    <n v="402"/>
    <s v="CA-2013-108987"/>
    <x v="162"/>
    <d v="2013-09-11T00:00:00"/>
    <s v="Second Class"/>
    <s v="AG-10675"/>
    <x v="165"/>
    <x v="0"/>
    <x v="0"/>
    <s v="Houston"/>
    <x v="5"/>
    <x v="2"/>
    <x v="2"/>
    <x v="11"/>
    <x v="353"/>
    <x v="382"/>
    <n v="2"/>
    <n v="0.2"/>
    <x v="391"/>
    <n v="11.516800000000002"/>
    <n v="-10.797000000000002"/>
  </r>
  <r>
    <n v="403"/>
    <s v="CA-2011-113166"/>
    <x v="163"/>
    <d v="2011-12-26T00:00:00"/>
    <s v="First Class"/>
    <s v="LF-17185"/>
    <x v="166"/>
    <x v="0"/>
    <x v="0"/>
    <s v="Miami"/>
    <x v="2"/>
    <x v="0"/>
    <x v="1"/>
    <x v="10"/>
    <x v="354"/>
    <x v="383"/>
    <n v="2"/>
    <n v="0.2"/>
    <x v="392"/>
    <n v="1.9136000000000004"/>
    <n v="1.5547999999999995"/>
  </r>
  <r>
    <n v="404"/>
    <s v="CA-2011-155208"/>
    <x v="164"/>
    <d v="2011-04-20T00:00:00"/>
    <s v="Standard Class"/>
    <s v="SP-20650"/>
    <x v="70"/>
    <x v="1"/>
    <x v="0"/>
    <s v="Wilmington"/>
    <x v="3"/>
    <x v="0"/>
    <x v="1"/>
    <x v="6"/>
    <x v="355"/>
    <x v="384"/>
    <n v="6"/>
    <n v="0.2"/>
    <x v="393"/>
    <n v="7.8144000000000009"/>
    <n v="1.9535999999999998"/>
  </r>
  <r>
    <n v="405"/>
    <s v="CA-2014-117933"/>
    <x v="165"/>
    <d v="2014-12-30T00:00:00"/>
    <s v="Standard Class"/>
    <s v="RF-19840"/>
    <x v="167"/>
    <x v="0"/>
    <x v="0"/>
    <s v="New York City"/>
    <x v="15"/>
    <x v="3"/>
    <x v="1"/>
    <x v="9"/>
    <x v="33"/>
    <x v="385"/>
    <n v="3"/>
    <n v="0"/>
    <x v="394"/>
    <n v="7.1820000000000013"/>
    <n v="2.5136999999999974"/>
  </r>
  <r>
    <n v="406"/>
    <s v="CA-2014-117457"/>
    <x v="166"/>
    <d v="2014-12-13T00:00:00"/>
    <s v="Standard Class"/>
    <s v="KH-16510"/>
    <x v="168"/>
    <x v="0"/>
    <x v="0"/>
    <s v="San Francisco"/>
    <x v="1"/>
    <x v="1"/>
    <x v="2"/>
    <x v="11"/>
    <x v="353"/>
    <x v="386"/>
    <n v="5"/>
    <n v="0"/>
    <x v="395"/>
    <n v="35.99"/>
    <n v="1.7995000000000019"/>
  </r>
  <r>
    <n v="407"/>
    <s v="CA-2014-117457"/>
    <x v="166"/>
    <d v="2014-12-13T00:00:00"/>
    <s v="Standard Class"/>
    <s v="KH-16510"/>
    <x v="168"/>
    <x v="0"/>
    <x v="0"/>
    <s v="San Francisco"/>
    <x v="1"/>
    <x v="1"/>
    <x v="2"/>
    <x v="16"/>
    <x v="356"/>
    <x v="387"/>
    <n v="3"/>
    <n v="0.2"/>
    <x v="396"/>
    <n v="239.99520000000004"/>
    <n v="194.99609999999998"/>
  </r>
  <r>
    <n v="408"/>
    <s v="CA-2014-117457"/>
    <x v="166"/>
    <d v="2014-12-13T00:00:00"/>
    <s v="Standard Class"/>
    <s v="KH-16510"/>
    <x v="168"/>
    <x v="0"/>
    <x v="0"/>
    <s v="San Francisco"/>
    <x v="1"/>
    <x v="1"/>
    <x v="1"/>
    <x v="10"/>
    <x v="357"/>
    <x v="388"/>
    <n v="5"/>
    <n v="0"/>
    <x v="397"/>
    <n v="5.43"/>
    <n v="7.8734999999999999"/>
  </r>
  <r>
    <n v="409"/>
    <s v="CA-2014-117457"/>
    <x v="166"/>
    <d v="2014-12-13T00:00:00"/>
    <s v="Standard Class"/>
    <s v="KH-16510"/>
    <x v="168"/>
    <x v="0"/>
    <x v="0"/>
    <s v="San Francisco"/>
    <x v="1"/>
    <x v="1"/>
    <x v="0"/>
    <x v="3"/>
    <x v="358"/>
    <x v="389"/>
    <n v="7"/>
    <n v="0.2"/>
    <x v="398"/>
    <n v="200.8048"/>
    <n v="-313.75749999999994"/>
  </r>
  <r>
    <n v="410"/>
    <s v="CA-2014-117457"/>
    <x v="166"/>
    <d v="2014-12-13T00:00:00"/>
    <s v="Standard Class"/>
    <s v="KH-16510"/>
    <x v="168"/>
    <x v="0"/>
    <x v="0"/>
    <s v="San Francisco"/>
    <x v="1"/>
    <x v="1"/>
    <x v="1"/>
    <x v="10"/>
    <x v="359"/>
    <x v="390"/>
    <n v="1"/>
    <n v="0"/>
    <x v="399"/>
    <n v="1.9359999999999999"/>
    <n v="2.7103999999999999"/>
  </r>
  <r>
    <n v="411"/>
    <s v="CA-2014-117457"/>
    <x v="166"/>
    <d v="2014-12-13T00:00:00"/>
    <s v="Standard Class"/>
    <s v="KH-16510"/>
    <x v="168"/>
    <x v="0"/>
    <x v="0"/>
    <s v="San Francisco"/>
    <x v="1"/>
    <x v="1"/>
    <x v="1"/>
    <x v="2"/>
    <x v="360"/>
    <x v="391"/>
    <n v="9"/>
    <n v="0"/>
    <x v="400"/>
    <n v="5.67"/>
    <n v="7.9380000000000006"/>
  </r>
  <r>
    <n v="412"/>
    <s v="CA-2014-117457"/>
    <x v="166"/>
    <d v="2014-12-13T00:00:00"/>
    <s v="Standard Class"/>
    <s v="KH-16510"/>
    <x v="168"/>
    <x v="0"/>
    <x v="0"/>
    <s v="San Francisco"/>
    <x v="1"/>
    <x v="1"/>
    <x v="1"/>
    <x v="10"/>
    <x v="361"/>
    <x v="392"/>
    <n v="1"/>
    <n v="0"/>
    <x v="401"/>
    <n v="11.196"/>
    <n v="16.234200000000001"/>
  </r>
  <r>
    <n v="413"/>
    <s v="CA-2014-117457"/>
    <x v="166"/>
    <d v="2014-12-13T00:00:00"/>
    <s v="Standard Class"/>
    <s v="KH-16510"/>
    <x v="168"/>
    <x v="0"/>
    <x v="0"/>
    <s v="San Francisco"/>
    <x v="1"/>
    <x v="1"/>
    <x v="0"/>
    <x v="0"/>
    <x v="362"/>
    <x v="393"/>
    <n v="13"/>
    <n v="0.15"/>
    <x v="402"/>
    <n v="267.36579999999998"/>
    <n v="-235.91100000000003"/>
  </r>
  <r>
    <n v="414"/>
    <s v="CA-2014-117457"/>
    <x v="166"/>
    <d v="2014-12-13T00:00:00"/>
    <s v="Standard Class"/>
    <s v="KH-16510"/>
    <x v="168"/>
    <x v="0"/>
    <x v="0"/>
    <s v="San Francisco"/>
    <x v="1"/>
    <x v="1"/>
    <x v="0"/>
    <x v="1"/>
    <x v="363"/>
    <x v="394"/>
    <n v="2"/>
    <n v="0.2"/>
    <x v="403"/>
    <n v="22.713600000000003"/>
    <n v="-41.16840000000002"/>
  </r>
  <r>
    <n v="415"/>
    <s v="CA-2014-142636"/>
    <x v="132"/>
    <d v="2014-11-08T00:00:00"/>
    <s v="Standard Class"/>
    <s v="KC-16675"/>
    <x v="169"/>
    <x v="1"/>
    <x v="0"/>
    <s v="Seattle"/>
    <x v="4"/>
    <x v="1"/>
    <x v="1"/>
    <x v="10"/>
    <x v="364"/>
    <x v="395"/>
    <n v="7"/>
    <n v="0"/>
    <x v="404"/>
    <n v="27.972000000000005"/>
    <n v="37.762199999999979"/>
  </r>
  <r>
    <n v="416"/>
    <s v="CA-2014-142636"/>
    <x v="132"/>
    <d v="2014-11-08T00:00:00"/>
    <s v="Standard Class"/>
    <s v="KC-16675"/>
    <x v="169"/>
    <x v="1"/>
    <x v="0"/>
    <s v="Seattle"/>
    <x v="4"/>
    <x v="1"/>
    <x v="0"/>
    <x v="1"/>
    <x v="265"/>
    <x v="396"/>
    <n v="4"/>
    <n v="0.2"/>
    <x v="405"/>
    <n v="61.427200000000006"/>
    <n v="-34.552799999999984"/>
  </r>
  <r>
    <n v="417"/>
    <s v="CA-2014-122105"/>
    <x v="92"/>
    <d v="2014-06-29T00:00:00"/>
    <s v="Standard Class"/>
    <s v="CJ-12010"/>
    <x v="170"/>
    <x v="0"/>
    <x v="0"/>
    <s v="Huntington Beach"/>
    <x v="1"/>
    <x v="1"/>
    <x v="1"/>
    <x v="6"/>
    <x v="365"/>
    <x v="397"/>
    <n v="8"/>
    <n v="0"/>
    <x v="406"/>
    <n v="19.184000000000001"/>
    <n v="6.7143999999999942"/>
  </r>
  <r>
    <n v="418"/>
    <s v="CA-2013-148796"/>
    <x v="167"/>
    <d v="2013-04-19T00:00:00"/>
    <s v="Standard Class"/>
    <s v="PB-19150"/>
    <x v="171"/>
    <x v="0"/>
    <x v="0"/>
    <s v="Los Angeles"/>
    <x v="1"/>
    <x v="1"/>
    <x v="0"/>
    <x v="1"/>
    <x v="366"/>
    <x v="398"/>
    <n v="5"/>
    <n v="0.2"/>
    <x v="407"/>
    <n v="76.760000000000005"/>
    <n v="-38.380000000000024"/>
  </r>
  <r>
    <n v="419"/>
    <s v="CA-2014-154816"/>
    <x v="44"/>
    <d v="2014-11-11T00:00:00"/>
    <s v="Standard Class"/>
    <s v="VB-21745"/>
    <x v="146"/>
    <x v="1"/>
    <x v="0"/>
    <s v="Richmond"/>
    <x v="0"/>
    <x v="0"/>
    <x v="1"/>
    <x v="10"/>
    <x v="367"/>
    <x v="399"/>
    <n v="1"/>
    <n v="0"/>
    <x v="408"/>
    <n v="1.1560000000000001"/>
    <n v="1.6762000000000001"/>
  </r>
  <r>
    <n v="420"/>
    <s v="CA-2014-110478"/>
    <x v="168"/>
    <d v="2014-03-10T00:00:00"/>
    <s v="Standard Class"/>
    <s v="SP-20860"/>
    <x v="133"/>
    <x v="1"/>
    <x v="0"/>
    <s v="Los Angeles"/>
    <x v="1"/>
    <x v="1"/>
    <x v="1"/>
    <x v="6"/>
    <x v="368"/>
    <x v="400"/>
    <n v="4"/>
    <n v="0"/>
    <x v="409"/>
    <n v="1.8640000000000001"/>
    <n v="0.83879999999999888"/>
  </r>
  <r>
    <n v="421"/>
    <s v="CA-2014-110478"/>
    <x v="168"/>
    <d v="2014-03-10T00:00:00"/>
    <s v="Standard Class"/>
    <s v="SP-20860"/>
    <x v="133"/>
    <x v="1"/>
    <x v="0"/>
    <s v="Los Angeles"/>
    <x v="1"/>
    <x v="1"/>
    <x v="1"/>
    <x v="12"/>
    <x v="369"/>
    <x v="401"/>
    <n v="1"/>
    <n v="0"/>
    <x v="410"/>
    <n v="3.0500000000000003"/>
    <n v="3.9649999999999985"/>
  </r>
  <r>
    <n v="422"/>
    <s v="CA-2011-142048"/>
    <x v="169"/>
    <d v="2011-06-25T00:00:00"/>
    <s v="First Class"/>
    <s v="JE-15745"/>
    <x v="32"/>
    <x v="0"/>
    <x v="0"/>
    <s v="Louisville"/>
    <x v="22"/>
    <x v="1"/>
    <x v="2"/>
    <x v="11"/>
    <x v="370"/>
    <x v="402"/>
    <n v="6"/>
    <n v="0.2"/>
    <x v="411"/>
    <n v="39.350400000000008"/>
    <n v="17.215800000000002"/>
  </r>
  <r>
    <n v="423"/>
    <s v="CA-2014-125388"/>
    <x v="15"/>
    <d v="2014-10-24T00:00:00"/>
    <s v="Standard Class"/>
    <s v="MP-17965"/>
    <x v="172"/>
    <x v="1"/>
    <x v="0"/>
    <s v="Lawrence"/>
    <x v="31"/>
    <x v="3"/>
    <x v="0"/>
    <x v="5"/>
    <x v="371"/>
    <x v="403"/>
    <n v="4"/>
    <n v="0"/>
    <x v="412"/>
    <n v="11.312000000000001"/>
    <n v="3.3936000000000028"/>
  </r>
  <r>
    <n v="424"/>
    <s v="CA-2014-125388"/>
    <x v="15"/>
    <d v="2014-10-24T00:00:00"/>
    <s v="Standard Class"/>
    <s v="MP-17965"/>
    <x v="172"/>
    <x v="1"/>
    <x v="0"/>
    <s v="Lawrence"/>
    <x v="31"/>
    <x v="3"/>
    <x v="1"/>
    <x v="4"/>
    <x v="372"/>
    <x v="404"/>
    <n v="3"/>
    <n v="0"/>
    <x v="413"/>
    <n v="6.5400000000000009"/>
    <n v="1.961999999999998"/>
  </r>
  <r>
    <n v="425"/>
    <s v="CA-2014-155705"/>
    <x v="170"/>
    <d v="2014-08-24T00:00:00"/>
    <s v="Second Class"/>
    <s v="NF-18385"/>
    <x v="173"/>
    <x v="0"/>
    <x v="0"/>
    <s v="Jackson"/>
    <x v="35"/>
    <x v="0"/>
    <x v="0"/>
    <x v="1"/>
    <x v="373"/>
    <x v="405"/>
    <n v="4"/>
    <n v="0"/>
    <x v="414"/>
    <n v="173.28"/>
    <n v="51.984000000000009"/>
  </r>
  <r>
    <n v="426"/>
    <s v="CA-2014-149160"/>
    <x v="51"/>
    <d v="2014-11-27T00:00:00"/>
    <s v="Second Class"/>
    <s v="JM-15265"/>
    <x v="25"/>
    <x v="1"/>
    <x v="0"/>
    <s v="Canton"/>
    <x v="12"/>
    <x v="2"/>
    <x v="0"/>
    <x v="5"/>
    <x v="374"/>
    <x v="158"/>
    <n v="2"/>
    <n v="0"/>
    <x v="415"/>
    <n v="5.68"/>
    <n v="5.3960000000000008"/>
  </r>
  <r>
    <n v="427"/>
    <s v="CA-2014-149160"/>
    <x v="51"/>
    <d v="2014-11-27T00:00:00"/>
    <s v="Second Class"/>
    <s v="JM-15265"/>
    <x v="25"/>
    <x v="1"/>
    <x v="0"/>
    <s v="Canton"/>
    <x v="12"/>
    <x v="2"/>
    <x v="1"/>
    <x v="8"/>
    <x v="375"/>
    <x v="406"/>
    <n v="8"/>
    <n v="0"/>
    <x v="416"/>
    <n v="57.584000000000003"/>
    <n v="80.61760000000001"/>
  </r>
  <r>
    <n v="428"/>
    <s v="CA-2011-101476"/>
    <x v="171"/>
    <d v="2011-09-13T00:00:00"/>
    <s v="First Class"/>
    <s v="SD-20485"/>
    <x v="174"/>
    <x v="2"/>
    <x v="0"/>
    <s v="New Rochelle"/>
    <x v="15"/>
    <x v="3"/>
    <x v="2"/>
    <x v="15"/>
    <x v="376"/>
    <x v="407"/>
    <n v="1"/>
    <n v="0"/>
    <x v="417"/>
    <n v="13.997999999999999"/>
    <n v="16.097700000000003"/>
  </r>
  <r>
    <n v="429"/>
    <s v="CA-2014-152275"/>
    <x v="172"/>
    <d v="2014-10-09T00:00:00"/>
    <s v="Standard Class"/>
    <s v="KH-16630"/>
    <x v="175"/>
    <x v="1"/>
    <x v="0"/>
    <s v="San Antonio"/>
    <x v="5"/>
    <x v="2"/>
    <x v="1"/>
    <x v="6"/>
    <x v="377"/>
    <x v="408"/>
    <n v="6"/>
    <n v="0.2"/>
    <x v="418"/>
    <n v="1.3343999999999998"/>
    <n v="-0.83399999999999985"/>
  </r>
  <r>
    <n v="430"/>
    <s v="US-2013-123750"/>
    <x v="173"/>
    <d v="2013-04-22T00:00:00"/>
    <s v="Standard Class"/>
    <s v="RB-19795"/>
    <x v="176"/>
    <x v="2"/>
    <x v="0"/>
    <s v="Gastonia"/>
    <x v="3"/>
    <x v="0"/>
    <x v="1"/>
    <x v="8"/>
    <x v="378"/>
    <x v="409"/>
    <n v="2"/>
    <n v="0.7"/>
    <x v="419"/>
    <n v="37.917600000000014"/>
    <n v="-183.26840000000001"/>
  </r>
  <r>
    <n v="431"/>
    <s v="US-2013-123750"/>
    <x v="173"/>
    <d v="2013-04-22T00:00:00"/>
    <s v="Standard Class"/>
    <s v="RB-19795"/>
    <x v="176"/>
    <x v="2"/>
    <x v="0"/>
    <s v="Gastonia"/>
    <x v="3"/>
    <x v="0"/>
    <x v="2"/>
    <x v="11"/>
    <x v="170"/>
    <x v="177"/>
    <n v="7"/>
    <n v="0.2"/>
    <x v="179"/>
    <n v="81.748800000000003"/>
    <n v="-5.1093000000000188"/>
  </r>
  <r>
    <n v="432"/>
    <s v="US-2013-123750"/>
    <x v="173"/>
    <d v="2013-04-22T00:00:00"/>
    <s v="Standard Class"/>
    <s v="RB-19795"/>
    <x v="176"/>
    <x v="2"/>
    <x v="0"/>
    <s v="Gastonia"/>
    <x v="3"/>
    <x v="0"/>
    <x v="2"/>
    <x v="11"/>
    <x v="170"/>
    <x v="410"/>
    <n v="5"/>
    <n v="0.2"/>
    <x v="420"/>
    <n v="58.391999999999996"/>
    <n v="-3.6495000000000175"/>
  </r>
  <r>
    <n v="433"/>
    <s v="US-2013-123750"/>
    <x v="173"/>
    <d v="2013-04-22T00:00:00"/>
    <s v="Standard Class"/>
    <s v="RB-19795"/>
    <x v="176"/>
    <x v="2"/>
    <x v="0"/>
    <s v="Gastonia"/>
    <x v="3"/>
    <x v="0"/>
    <x v="1"/>
    <x v="4"/>
    <x v="379"/>
    <x v="411"/>
    <n v="2"/>
    <n v="0.2"/>
    <x v="421"/>
    <n v="0.9536"/>
    <n v="-1.7284000000000006"/>
  </r>
  <r>
    <n v="434"/>
    <s v="CA-2013-127369"/>
    <x v="112"/>
    <d v="2013-06-08T00:00:00"/>
    <s v="First Class"/>
    <s v="DB-13060"/>
    <x v="72"/>
    <x v="0"/>
    <x v="0"/>
    <s v="Lowell"/>
    <x v="31"/>
    <x v="3"/>
    <x v="1"/>
    <x v="4"/>
    <x v="380"/>
    <x v="412"/>
    <n v="5"/>
    <n v="0"/>
    <x v="422"/>
    <n v="142.86000000000001"/>
    <n v="64.286999999999921"/>
  </r>
  <r>
    <n v="435"/>
    <s v="US-2011-150574"/>
    <x v="174"/>
    <d v="2011-12-25T00:00:00"/>
    <s v="Standard Class"/>
    <s v="MK-18160"/>
    <x v="177"/>
    <x v="0"/>
    <x v="0"/>
    <s v="Jacksonville"/>
    <x v="2"/>
    <x v="0"/>
    <x v="1"/>
    <x v="8"/>
    <x v="381"/>
    <x v="413"/>
    <n v="2"/>
    <n v="0.7"/>
    <x v="423"/>
    <n v="0.96240000000000014"/>
    <n v="-4.6516000000000002"/>
  </r>
  <r>
    <n v="436"/>
    <s v="US-2011-150574"/>
    <x v="174"/>
    <d v="2011-12-25T00:00:00"/>
    <s v="Standard Class"/>
    <s v="MK-18160"/>
    <x v="177"/>
    <x v="0"/>
    <x v="0"/>
    <s v="Jacksonville"/>
    <x v="2"/>
    <x v="0"/>
    <x v="2"/>
    <x v="11"/>
    <x v="382"/>
    <x v="414"/>
    <n v="5"/>
    <n v="0.2"/>
    <x v="424"/>
    <n v="49.56"/>
    <n v="-68.144999999999996"/>
  </r>
  <r>
    <n v="437"/>
    <s v="CA-2013-147375"/>
    <x v="1"/>
    <d v="2013-06-15T00:00:00"/>
    <s v="Second Class"/>
    <s v="PO-19180"/>
    <x v="178"/>
    <x v="2"/>
    <x v="0"/>
    <s v="Chicago"/>
    <x v="10"/>
    <x v="2"/>
    <x v="2"/>
    <x v="15"/>
    <x v="383"/>
    <x v="415"/>
    <n v="3"/>
    <n v="0.3"/>
    <x v="425"/>
    <n v="201.59580000000003"/>
    <n v="-158.39669999999998"/>
  </r>
  <r>
    <n v="438"/>
    <s v="CA-2013-147375"/>
    <x v="1"/>
    <d v="2013-06-15T00:00:00"/>
    <s v="Second Class"/>
    <s v="PO-19180"/>
    <x v="178"/>
    <x v="2"/>
    <x v="0"/>
    <s v="Chicago"/>
    <x v="10"/>
    <x v="2"/>
    <x v="1"/>
    <x v="10"/>
    <x v="361"/>
    <x v="416"/>
    <n v="7"/>
    <n v="0.2"/>
    <x v="426"/>
    <n v="62.697600000000001"/>
    <n v="50.941799999999979"/>
  </r>
  <r>
    <n v="439"/>
    <s v="CA-2014-130043"/>
    <x v="175"/>
    <d v="2014-09-20T00:00:00"/>
    <s v="Standard Class"/>
    <s v="BB-11545"/>
    <x v="179"/>
    <x v="1"/>
    <x v="0"/>
    <s v="Houston"/>
    <x v="5"/>
    <x v="2"/>
    <x v="1"/>
    <x v="10"/>
    <x v="384"/>
    <x v="417"/>
    <n v="8"/>
    <n v="0.2"/>
    <x v="427"/>
    <n v="6.3744000000000014"/>
    <n v="5.1792000000000016"/>
  </r>
  <r>
    <n v="440"/>
    <s v="CA-2014-157252"/>
    <x v="176"/>
    <d v="2014-01-24T00:00:00"/>
    <s v="Second Class"/>
    <s v="CV-12805"/>
    <x v="51"/>
    <x v="1"/>
    <x v="0"/>
    <s v="New York City"/>
    <x v="15"/>
    <x v="3"/>
    <x v="0"/>
    <x v="1"/>
    <x v="385"/>
    <x v="418"/>
    <n v="3"/>
    <n v="0.1"/>
    <x v="428"/>
    <n v="41.569200000000009"/>
    <n v="-39.25980000000002"/>
  </r>
  <r>
    <n v="441"/>
    <s v="CA-2013-115756"/>
    <x v="64"/>
    <d v="2013-09-08T00:00:00"/>
    <s v="Second Class"/>
    <s v="PK-19075"/>
    <x v="7"/>
    <x v="0"/>
    <x v="0"/>
    <s v="Detroit"/>
    <x v="12"/>
    <x v="2"/>
    <x v="0"/>
    <x v="5"/>
    <x v="386"/>
    <x v="419"/>
    <n v="1"/>
    <n v="0"/>
    <x v="429"/>
    <n v="2.4440000000000004"/>
    <n v="1.2219999999999982"/>
  </r>
  <r>
    <n v="442"/>
    <s v="CA-2013-115756"/>
    <x v="64"/>
    <d v="2013-09-08T00:00:00"/>
    <s v="Second Class"/>
    <s v="PK-19075"/>
    <x v="7"/>
    <x v="0"/>
    <x v="0"/>
    <s v="Detroit"/>
    <x v="12"/>
    <x v="2"/>
    <x v="1"/>
    <x v="4"/>
    <x v="387"/>
    <x v="420"/>
    <n v="3"/>
    <n v="0"/>
    <x v="430"/>
    <n v="38.988"/>
    <n v="-15.595199999999991"/>
  </r>
  <r>
    <n v="443"/>
    <s v="CA-2013-115756"/>
    <x v="64"/>
    <d v="2013-09-08T00:00:00"/>
    <s v="Second Class"/>
    <s v="PK-19075"/>
    <x v="7"/>
    <x v="0"/>
    <x v="0"/>
    <s v="Detroit"/>
    <x v="12"/>
    <x v="2"/>
    <x v="1"/>
    <x v="4"/>
    <x v="388"/>
    <x v="421"/>
    <n v="3"/>
    <n v="0"/>
    <x v="431"/>
    <n v="14.189999999999998"/>
    <n v="6.3855000000000004"/>
  </r>
  <r>
    <n v="444"/>
    <s v="CA-2013-115756"/>
    <x v="64"/>
    <d v="2013-09-08T00:00:00"/>
    <s v="Second Class"/>
    <s v="PK-19075"/>
    <x v="7"/>
    <x v="0"/>
    <x v="0"/>
    <s v="Detroit"/>
    <x v="12"/>
    <x v="2"/>
    <x v="1"/>
    <x v="10"/>
    <x v="389"/>
    <x v="422"/>
    <n v="4"/>
    <n v="0"/>
    <x v="432"/>
    <n v="18.272000000000002"/>
    <n v="23.753599999999995"/>
  </r>
  <r>
    <n v="445"/>
    <s v="CA-2013-115756"/>
    <x v="64"/>
    <d v="2013-09-08T00:00:00"/>
    <s v="Second Class"/>
    <s v="PK-19075"/>
    <x v="7"/>
    <x v="0"/>
    <x v="0"/>
    <s v="Detroit"/>
    <x v="12"/>
    <x v="2"/>
    <x v="0"/>
    <x v="1"/>
    <x v="390"/>
    <x v="423"/>
    <n v="3"/>
    <n v="0"/>
    <x v="433"/>
    <n v="48.588000000000001"/>
    <n v="-19.435199999999988"/>
  </r>
  <r>
    <n v="446"/>
    <s v="CA-2013-115756"/>
    <x v="64"/>
    <d v="2013-09-08T00:00:00"/>
    <s v="Second Class"/>
    <s v="PK-19075"/>
    <x v="7"/>
    <x v="0"/>
    <x v="0"/>
    <s v="Detroit"/>
    <x v="12"/>
    <x v="2"/>
    <x v="1"/>
    <x v="2"/>
    <x v="391"/>
    <x v="424"/>
    <n v="7"/>
    <n v="0"/>
    <x v="434"/>
    <n v="4.41"/>
    <n v="6.1739999999999995"/>
  </r>
  <r>
    <n v="447"/>
    <s v="CA-2014-154214"/>
    <x v="177"/>
    <d v="2014-03-26T00:00:00"/>
    <s v="Second Class"/>
    <s v="TB-21595"/>
    <x v="180"/>
    <x v="0"/>
    <x v="0"/>
    <s v="Columbus"/>
    <x v="14"/>
    <x v="2"/>
    <x v="0"/>
    <x v="5"/>
    <x v="392"/>
    <x v="425"/>
    <n v="1"/>
    <n v="0"/>
    <x v="435"/>
    <n v="0.58200000000000007"/>
    <n v="0.78569999999999984"/>
  </r>
  <r>
    <n v="448"/>
    <s v="CA-2013-166674"/>
    <x v="178"/>
    <d v="2013-04-04T00:00:00"/>
    <s v="Second Class"/>
    <s v="RB-19360"/>
    <x v="181"/>
    <x v="0"/>
    <x v="0"/>
    <s v="Auburn"/>
    <x v="15"/>
    <x v="3"/>
    <x v="1"/>
    <x v="6"/>
    <x v="393"/>
    <x v="426"/>
    <n v="3"/>
    <n v="0"/>
    <x v="436"/>
    <n v="11.904"/>
    <n v="3.571200000000001"/>
  </r>
  <r>
    <n v="449"/>
    <s v="CA-2013-166674"/>
    <x v="178"/>
    <d v="2013-04-04T00:00:00"/>
    <s v="Second Class"/>
    <s v="RB-19360"/>
    <x v="181"/>
    <x v="0"/>
    <x v="0"/>
    <s v="Auburn"/>
    <x v="15"/>
    <x v="3"/>
    <x v="1"/>
    <x v="4"/>
    <x v="394"/>
    <x v="427"/>
    <n v="3"/>
    <n v="0"/>
    <x v="437"/>
    <n v="32.387999999999998"/>
    <n v="-22.671600000000005"/>
  </r>
  <r>
    <n v="450"/>
    <s v="CA-2013-166674"/>
    <x v="178"/>
    <d v="2013-04-04T00:00:00"/>
    <s v="Second Class"/>
    <s v="RB-19360"/>
    <x v="181"/>
    <x v="0"/>
    <x v="0"/>
    <s v="Auburn"/>
    <x v="15"/>
    <x v="3"/>
    <x v="1"/>
    <x v="6"/>
    <x v="395"/>
    <x v="428"/>
    <n v="6"/>
    <n v="0"/>
    <x v="438"/>
    <n v="52.776000000000003"/>
    <n v="18.471600000000002"/>
  </r>
  <r>
    <n v="451"/>
    <s v="CA-2013-166674"/>
    <x v="178"/>
    <d v="2013-04-04T00:00:00"/>
    <s v="Second Class"/>
    <s v="RB-19360"/>
    <x v="181"/>
    <x v="0"/>
    <x v="0"/>
    <s v="Auburn"/>
    <x v="15"/>
    <x v="3"/>
    <x v="1"/>
    <x v="6"/>
    <x v="396"/>
    <x v="429"/>
    <n v="3"/>
    <n v="0"/>
    <x v="439"/>
    <n v="6.0960000000000001"/>
    <n v="1.8288000000000011"/>
  </r>
  <r>
    <n v="452"/>
    <s v="CA-2013-166674"/>
    <x v="178"/>
    <d v="2013-04-04T00:00:00"/>
    <s v="Second Class"/>
    <s v="RB-19360"/>
    <x v="181"/>
    <x v="0"/>
    <x v="0"/>
    <s v="Auburn"/>
    <x v="15"/>
    <x v="3"/>
    <x v="1"/>
    <x v="6"/>
    <x v="397"/>
    <x v="296"/>
    <n v="3"/>
    <n v="0"/>
    <x v="301"/>
    <n v="1.968"/>
    <n v="0.88559999999999883"/>
  </r>
  <r>
    <n v="453"/>
    <s v="CA-2013-166674"/>
    <x v="178"/>
    <d v="2013-04-04T00:00:00"/>
    <s v="Second Class"/>
    <s v="RB-19360"/>
    <x v="181"/>
    <x v="0"/>
    <x v="0"/>
    <s v="Auburn"/>
    <x v="15"/>
    <x v="3"/>
    <x v="2"/>
    <x v="7"/>
    <x v="398"/>
    <x v="430"/>
    <n v="4"/>
    <n v="0"/>
    <x v="440"/>
    <n v="7.024"/>
    <n v="2.1071999999999997"/>
  </r>
  <r>
    <n v="454"/>
    <s v="CA-2014-147277"/>
    <x v="179"/>
    <d v="2014-10-25T00:00:00"/>
    <s v="Standard Class"/>
    <s v="EB-13705"/>
    <x v="182"/>
    <x v="1"/>
    <x v="0"/>
    <s v="Akron"/>
    <x v="24"/>
    <x v="3"/>
    <x v="0"/>
    <x v="3"/>
    <x v="10"/>
    <x v="431"/>
    <n v="2"/>
    <n v="0.4"/>
    <x v="441"/>
    <n v="56.872799999999998"/>
    <n v="-132.70320000000004"/>
  </r>
  <r>
    <n v="455"/>
    <s v="CA-2014-147277"/>
    <x v="179"/>
    <d v="2014-10-25T00:00:00"/>
    <s v="Standard Class"/>
    <s v="EB-13705"/>
    <x v="182"/>
    <x v="1"/>
    <x v="0"/>
    <s v="Akron"/>
    <x v="24"/>
    <x v="3"/>
    <x v="1"/>
    <x v="4"/>
    <x v="399"/>
    <x v="432"/>
    <n v="2"/>
    <n v="0.2"/>
    <x v="442"/>
    <n v="133.08160000000001"/>
    <n v="-66.540800000000047"/>
  </r>
  <r>
    <n v="456"/>
    <s v="CA-2013-100153"/>
    <x v="180"/>
    <d v="2013-12-18T00:00:00"/>
    <s v="Standard Class"/>
    <s v="KH-16630"/>
    <x v="175"/>
    <x v="1"/>
    <x v="0"/>
    <s v="Norman"/>
    <x v="26"/>
    <x v="2"/>
    <x v="2"/>
    <x v="11"/>
    <x v="400"/>
    <x v="433"/>
    <n v="4"/>
    <n v="0"/>
    <x v="443"/>
    <n v="12.776000000000002"/>
    <n v="12.137200000000002"/>
  </r>
  <r>
    <n v="457"/>
    <s v="US-2011-110674"/>
    <x v="181"/>
    <d v="2011-02-19T00:00:00"/>
    <s v="Standard Class"/>
    <s v="SC-20095"/>
    <x v="183"/>
    <x v="0"/>
    <x v="0"/>
    <s v="Concord"/>
    <x v="1"/>
    <x v="1"/>
    <x v="0"/>
    <x v="1"/>
    <x v="401"/>
    <x v="434"/>
    <n v="2"/>
    <n v="0.2"/>
    <x v="444"/>
    <n v="25.913600000000002"/>
    <n v="-50.207600000000021"/>
  </r>
  <r>
    <n v="458"/>
    <s v="US-2013-157945"/>
    <x v="182"/>
    <d v="2013-10-02T00:00:00"/>
    <s v="Standard Class"/>
    <s v="NF-18385"/>
    <x v="173"/>
    <x v="0"/>
    <x v="0"/>
    <s v="Decatur"/>
    <x v="10"/>
    <x v="2"/>
    <x v="0"/>
    <x v="1"/>
    <x v="402"/>
    <x v="435"/>
    <n v="3"/>
    <n v="0.3"/>
    <x v="445"/>
    <n v="149.51160000000002"/>
    <n v="-245.62620000000013"/>
  </r>
  <r>
    <n v="459"/>
    <s v="US-2013-157945"/>
    <x v="182"/>
    <d v="2013-10-02T00:00:00"/>
    <s v="Standard Class"/>
    <s v="NF-18385"/>
    <x v="173"/>
    <x v="0"/>
    <x v="0"/>
    <s v="Decatur"/>
    <x v="10"/>
    <x v="2"/>
    <x v="1"/>
    <x v="12"/>
    <x v="33"/>
    <x v="436"/>
    <n v="2"/>
    <n v="0.2"/>
    <x v="446"/>
    <n v="1.7856000000000003"/>
    <n v="1.5623999999999996"/>
  </r>
  <r>
    <n v="460"/>
    <s v="CA-2012-109638"/>
    <x v="83"/>
    <d v="2012-12-22T00:00:00"/>
    <s v="Standard Class"/>
    <s v="JH-15985"/>
    <x v="98"/>
    <x v="0"/>
    <x v="0"/>
    <s v="Seattle"/>
    <x v="4"/>
    <x v="1"/>
    <x v="1"/>
    <x v="9"/>
    <x v="403"/>
    <x v="437"/>
    <n v="4"/>
    <n v="0"/>
    <x v="447"/>
    <n v="20.784000000000002"/>
    <n v="15.587999999999997"/>
  </r>
  <r>
    <n v="461"/>
    <s v="CA-2012-109638"/>
    <x v="83"/>
    <d v="2012-12-22T00:00:00"/>
    <s v="Standard Class"/>
    <s v="JH-15985"/>
    <x v="98"/>
    <x v="0"/>
    <x v="0"/>
    <s v="Seattle"/>
    <x v="4"/>
    <x v="1"/>
    <x v="2"/>
    <x v="11"/>
    <x v="404"/>
    <x v="438"/>
    <n v="9"/>
    <n v="0"/>
    <x v="448"/>
    <n v="179.982"/>
    <n v="197.98020000000005"/>
  </r>
  <r>
    <n v="462"/>
    <s v="CA-2012-109638"/>
    <x v="83"/>
    <d v="2012-12-22T00:00:00"/>
    <s v="Standard Class"/>
    <s v="JH-15985"/>
    <x v="98"/>
    <x v="0"/>
    <x v="0"/>
    <s v="Seattle"/>
    <x v="4"/>
    <x v="1"/>
    <x v="1"/>
    <x v="8"/>
    <x v="405"/>
    <x v="96"/>
    <n v="3"/>
    <n v="0.2"/>
    <x v="449"/>
    <n v="10.2624"/>
    <n v="8.3381999999999969"/>
  </r>
  <r>
    <n v="463"/>
    <s v="CA-2013-109869"/>
    <x v="183"/>
    <d v="2013-04-30T00:00:00"/>
    <s v="Standard Class"/>
    <s v="TN-21040"/>
    <x v="184"/>
    <x v="2"/>
    <x v="0"/>
    <s v="Phoenix"/>
    <x v="16"/>
    <x v="1"/>
    <x v="0"/>
    <x v="5"/>
    <x v="322"/>
    <x v="439"/>
    <n v="5"/>
    <n v="0.2"/>
    <x v="450"/>
    <n v="4.7119999999999997"/>
    <n v="2.3560000000000008"/>
  </r>
  <r>
    <n v="464"/>
    <s v="CA-2013-109869"/>
    <x v="183"/>
    <d v="2013-04-30T00:00:00"/>
    <s v="Standard Class"/>
    <s v="TN-21040"/>
    <x v="184"/>
    <x v="2"/>
    <x v="0"/>
    <s v="Phoenix"/>
    <x v="16"/>
    <x v="1"/>
    <x v="0"/>
    <x v="3"/>
    <x v="406"/>
    <x v="440"/>
    <n v="6"/>
    <n v="0.5"/>
    <x v="451"/>
    <n v="254.52599999999998"/>
    <n v="-1069.0092"/>
  </r>
  <r>
    <n v="465"/>
    <s v="CA-2013-109869"/>
    <x v="183"/>
    <d v="2013-04-30T00:00:00"/>
    <s v="Standard Class"/>
    <s v="TN-21040"/>
    <x v="184"/>
    <x v="2"/>
    <x v="0"/>
    <s v="Phoenix"/>
    <x v="16"/>
    <x v="1"/>
    <x v="1"/>
    <x v="8"/>
    <x v="407"/>
    <x v="441"/>
    <n v="5"/>
    <n v="0.7"/>
    <x v="452"/>
    <n v="5.6970000000000001"/>
    <n v="-26.585999999999988"/>
  </r>
  <r>
    <n v="466"/>
    <s v="CA-2013-109869"/>
    <x v="183"/>
    <d v="2013-04-30T00:00:00"/>
    <s v="Standard Class"/>
    <s v="TN-21040"/>
    <x v="184"/>
    <x v="2"/>
    <x v="0"/>
    <s v="Phoenix"/>
    <x v="16"/>
    <x v="1"/>
    <x v="1"/>
    <x v="14"/>
    <x v="408"/>
    <x v="442"/>
    <n v="2"/>
    <n v="0.2"/>
    <x v="453"/>
    <n v="37.075200000000002"/>
    <n v="-71.833200000000019"/>
  </r>
  <r>
    <n v="467"/>
    <s v="CA-2013-109869"/>
    <x v="183"/>
    <d v="2013-04-30T00:00:00"/>
    <s v="Standard Class"/>
    <s v="TN-21040"/>
    <x v="184"/>
    <x v="2"/>
    <x v="0"/>
    <s v="Phoenix"/>
    <x v="16"/>
    <x v="1"/>
    <x v="1"/>
    <x v="9"/>
    <x v="409"/>
    <x v="443"/>
    <n v="2"/>
    <n v="0.2"/>
    <x v="454"/>
    <n v="15.654400000000003"/>
    <n v="-9.7840000000000025"/>
  </r>
  <r>
    <n v="468"/>
    <s v="US-2012-101399"/>
    <x v="184"/>
    <d v="2012-01-24T00:00:00"/>
    <s v="Standard Class"/>
    <s v="JS-15940"/>
    <x v="185"/>
    <x v="2"/>
    <x v="0"/>
    <s v="Park Ridge"/>
    <x v="10"/>
    <x v="2"/>
    <x v="0"/>
    <x v="5"/>
    <x v="266"/>
    <x v="444"/>
    <n v="7"/>
    <n v="0.6"/>
    <x v="455"/>
    <n v="50.948800000000006"/>
    <n v="-363.01019999999994"/>
  </r>
  <r>
    <n v="469"/>
    <s v="CA-2014-154907"/>
    <x v="185"/>
    <d v="2014-04-05T00:00:00"/>
    <s v="Standard Class"/>
    <s v="DS-13180"/>
    <x v="103"/>
    <x v="1"/>
    <x v="0"/>
    <s v="Amarillo"/>
    <x v="5"/>
    <x v="2"/>
    <x v="0"/>
    <x v="0"/>
    <x v="410"/>
    <x v="445"/>
    <n v="2"/>
    <n v="0.32"/>
    <x v="456"/>
    <n v="41.066559999999996"/>
    <n v="-77.301760000000002"/>
  </r>
  <r>
    <n v="470"/>
    <s v="US-2013-100419"/>
    <x v="186"/>
    <d v="2013-12-21T00:00:00"/>
    <s v="Second Class"/>
    <s v="CC-12670"/>
    <x v="113"/>
    <x v="0"/>
    <x v="0"/>
    <s v="Chicago"/>
    <x v="10"/>
    <x v="2"/>
    <x v="1"/>
    <x v="8"/>
    <x v="411"/>
    <x v="446"/>
    <n v="3"/>
    <n v="0.8"/>
    <x v="457"/>
    <n v="0.95759999999999978"/>
    <n v="-8.8577999999999992"/>
  </r>
  <r>
    <n v="471"/>
    <s v="CA-2012-154144"/>
    <x v="139"/>
    <d v="2012-12-24T00:00:00"/>
    <s v="Standard Class"/>
    <s v="MH-17785"/>
    <x v="186"/>
    <x v="1"/>
    <x v="0"/>
    <s v="Lindenhurst"/>
    <x v="15"/>
    <x v="3"/>
    <x v="1"/>
    <x v="10"/>
    <x v="412"/>
    <x v="447"/>
    <n v="1"/>
    <n v="0"/>
    <x v="458"/>
    <n v="11.096"/>
    <n v="15.534399999999998"/>
  </r>
  <r>
    <n v="472"/>
    <s v="CA-2011-144666"/>
    <x v="187"/>
    <d v="2011-11-11T00:00:00"/>
    <s v="Second Class"/>
    <s v="JP-15520"/>
    <x v="187"/>
    <x v="0"/>
    <x v="0"/>
    <s v="San Francisco"/>
    <x v="1"/>
    <x v="1"/>
    <x v="1"/>
    <x v="4"/>
    <x v="413"/>
    <x v="448"/>
    <n v="3"/>
    <n v="0"/>
    <x v="459"/>
    <n v="68.184000000000012"/>
    <n v="-64.774800000000027"/>
  </r>
  <r>
    <n v="473"/>
    <s v="CA-2011-144666"/>
    <x v="187"/>
    <d v="2011-11-11T00:00:00"/>
    <s v="Second Class"/>
    <s v="JP-15520"/>
    <x v="187"/>
    <x v="0"/>
    <x v="0"/>
    <s v="San Francisco"/>
    <x v="1"/>
    <x v="1"/>
    <x v="0"/>
    <x v="0"/>
    <x v="414"/>
    <x v="449"/>
    <n v="2"/>
    <n v="0.15"/>
    <x v="460"/>
    <n v="44.533199999999994"/>
    <n v="-34.054800000000014"/>
  </r>
  <r>
    <n v="474"/>
    <s v="CA-2011-144666"/>
    <x v="187"/>
    <d v="2011-11-11T00:00:00"/>
    <s v="Second Class"/>
    <s v="JP-15520"/>
    <x v="187"/>
    <x v="0"/>
    <x v="0"/>
    <s v="San Francisco"/>
    <x v="1"/>
    <x v="1"/>
    <x v="2"/>
    <x v="7"/>
    <x v="415"/>
    <x v="450"/>
    <n v="4"/>
    <n v="0.2"/>
    <x v="461"/>
    <n v="140.79360000000003"/>
    <n v="-52.797600000000102"/>
  </r>
  <r>
    <n v="475"/>
    <s v="CA-2011-144666"/>
    <x v="187"/>
    <d v="2011-11-11T00:00:00"/>
    <s v="Second Class"/>
    <s v="JP-15520"/>
    <x v="187"/>
    <x v="0"/>
    <x v="0"/>
    <s v="San Francisco"/>
    <x v="1"/>
    <x v="1"/>
    <x v="1"/>
    <x v="4"/>
    <x v="416"/>
    <x v="451"/>
    <n v="6"/>
    <n v="0"/>
    <x v="462"/>
    <n v="18.504000000000001"/>
    <n v="6.4764000000000053"/>
  </r>
  <r>
    <n v="476"/>
    <s v="CA-2011-144666"/>
    <x v="187"/>
    <d v="2011-11-11T00:00:00"/>
    <s v="Second Class"/>
    <s v="JP-15520"/>
    <x v="187"/>
    <x v="0"/>
    <x v="0"/>
    <s v="San Francisco"/>
    <x v="1"/>
    <x v="1"/>
    <x v="1"/>
    <x v="10"/>
    <x v="417"/>
    <x v="452"/>
    <n v="7"/>
    <n v="0"/>
    <x v="463"/>
    <n v="12.53"/>
    <n v="16.288999999999994"/>
  </r>
  <r>
    <n v="477"/>
    <s v="CA-2011-144666"/>
    <x v="187"/>
    <d v="2011-11-11T00:00:00"/>
    <s v="Second Class"/>
    <s v="JP-15520"/>
    <x v="187"/>
    <x v="0"/>
    <x v="0"/>
    <s v="San Francisco"/>
    <x v="1"/>
    <x v="1"/>
    <x v="1"/>
    <x v="10"/>
    <x v="418"/>
    <x v="453"/>
    <n v="5"/>
    <n v="0"/>
    <x v="464"/>
    <n v="18.97"/>
    <n v="26.557999999999993"/>
  </r>
  <r>
    <n v="478"/>
    <s v="CA-2013-103891"/>
    <x v="188"/>
    <d v="2013-07-20T00:00:00"/>
    <s v="Standard Class"/>
    <s v="KH-16690"/>
    <x v="120"/>
    <x v="1"/>
    <x v="0"/>
    <s v="Los Angeles"/>
    <x v="1"/>
    <x v="1"/>
    <x v="2"/>
    <x v="7"/>
    <x v="419"/>
    <x v="454"/>
    <n v="6"/>
    <n v="0.2"/>
    <x v="465"/>
    <n v="19.152000000000001"/>
    <n v="-11.970000000000006"/>
  </r>
  <r>
    <n v="479"/>
    <s v="CA-2013-152632"/>
    <x v="189"/>
    <d v="2013-11-03T00:00:00"/>
    <s v="Standard Class"/>
    <s v="JE-15475"/>
    <x v="188"/>
    <x v="0"/>
    <x v="0"/>
    <s v="Troy"/>
    <x v="15"/>
    <x v="3"/>
    <x v="0"/>
    <x v="5"/>
    <x v="275"/>
    <x v="455"/>
    <n v="3"/>
    <n v="0"/>
    <x v="466"/>
    <n v="8.0400000000000009"/>
    <n v="11.255999999999998"/>
  </r>
  <r>
    <n v="480"/>
    <s v="CA-2013-100790"/>
    <x v="190"/>
    <d v="2013-07-03T00:00:00"/>
    <s v="Standard Class"/>
    <s v="JG-15805"/>
    <x v="189"/>
    <x v="1"/>
    <x v="0"/>
    <s v="New York City"/>
    <x v="15"/>
    <x v="3"/>
    <x v="1"/>
    <x v="6"/>
    <x v="420"/>
    <x v="456"/>
    <n v="5"/>
    <n v="0"/>
    <x v="467"/>
    <n v="2.94"/>
    <n v="3.6750000000000003"/>
  </r>
  <r>
    <n v="481"/>
    <s v="CA-2013-100790"/>
    <x v="190"/>
    <d v="2013-07-03T00:00:00"/>
    <s v="Standard Class"/>
    <s v="JG-15805"/>
    <x v="189"/>
    <x v="1"/>
    <x v="0"/>
    <s v="New York City"/>
    <x v="15"/>
    <x v="3"/>
    <x v="1"/>
    <x v="4"/>
    <x v="421"/>
    <x v="457"/>
    <n v="5"/>
    <n v="0"/>
    <x v="468"/>
    <n v="140.85"/>
    <n v="-56.339999999999989"/>
  </r>
  <r>
    <n v="482"/>
    <s v="CA-2011-134677"/>
    <x v="191"/>
    <d v="2011-10-10T00:00:00"/>
    <s v="Standard Class"/>
    <s v="XP-21865"/>
    <x v="190"/>
    <x v="0"/>
    <x v="0"/>
    <s v="San Diego"/>
    <x v="1"/>
    <x v="1"/>
    <x v="2"/>
    <x v="11"/>
    <x v="422"/>
    <x v="458"/>
    <n v="3"/>
    <n v="0"/>
    <x v="469"/>
    <n v="1.8180000000000001"/>
    <n v="9.0899999999999537E-2"/>
  </r>
  <r>
    <n v="483"/>
    <s v="CA-2011-127691"/>
    <x v="192"/>
    <d v="2011-07-27T00:00:00"/>
    <s v="Standard Class"/>
    <s v="EM-14065"/>
    <x v="191"/>
    <x v="0"/>
    <x v="0"/>
    <s v="New York City"/>
    <x v="15"/>
    <x v="3"/>
    <x v="1"/>
    <x v="6"/>
    <x v="79"/>
    <x v="459"/>
    <n v="2"/>
    <n v="0"/>
    <x v="470"/>
    <n v="1.1919999999999999"/>
    <n v="0.47680000000000011"/>
  </r>
  <r>
    <n v="484"/>
    <s v="CA-2011-127691"/>
    <x v="192"/>
    <d v="2011-07-27T00:00:00"/>
    <s v="Standard Class"/>
    <s v="EM-14065"/>
    <x v="191"/>
    <x v="0"/>
    <x v="0"/>
    <s v="New York City"/>
    <x v="15"/>
    <x v="3"/>
    <x v="2"/>
    <x v="11"/>
    <x v="423"/>
    <x v="460"/>
    <n v="2"/>
    <n v="0"/>
    <x v="471"/>
    <n v="31.995999999999999"/>
    <n v="25.596799999999998"/>
  </r>
  <r>
    <n v="485"/>
    <s v="CA-2014-140963"/>
    <x v="193"/>
    <d v="2014-06-14T00:00:00"/>
    <s v="First Class"/>
    <s v="MT-18070"/>
    <x v="192"/>
    <x v="2"/>
    <x v="0"/>
    <s v="Los Angeles"/>
    <x v="1"/>
    <x v="1"/>
    <x v="1"/>
    <x v="2"/>
    <x v="424"/>
    <x v="461"/>
    <n v="2"/>
    <n v="0"/>
    <x v="472"/>
    <n v="5.9200000000000008"/>
    <n v="8.879999999999999"/>
  </r>
  <r>
    <n v="486"/>
    <s v="CA-2014-140963"/>
    <x v="193"/>
    <d v="2014-06-14T00:00:00"/>
    <s v="First Class"/>
    <s v="MT-18070"/>
    <x v="192"/>
    <x v="2"/>
    <x v="0"/>
    <s v="Los Angeles"/>
    <x v="1"/>
    <x v="1"/>
    <x v="0"/>
    <x v="0"/>
    <x v="425"/>
    <x v="462"/>
    <n v="5"/>
    <n v="0.15"/>
    <x v="473"/>
    <n v="102.833"/>
    <n v="-133.07799999999997"/>
  </r>
  <r>
    <n v="487"/>
    <s v="CA-2014-140963"/>
    <x v="193"/>
    <d v="2014-06-14T00:00:00"/>
    <s v="First Class"/>
    <s v="MT-18070"/>
    <x v="192"/>
    <x v="2"/>
    <x v="0"/>
    <s v="Los Angeles"/>
    <x v="1"/>
    <x v="1"/>
    <x v="2"/>
    <x v="7"/>
    <x v="426"/>
    <x v="463"/>
    <n v="5"/>
    <n v="0.2"/>
    <x v="474"/>
    <n v="55.991999999999997"/>
    <n v="-38.494499999999981"/>
  </r>
  <r>
    <n v="488"/>
    <s v="CA-2011-154627"/>
    <x v="194"/>
    <d v="2011-10-31T00:00:00"/>
    <s v="First Class"/>
    <s v="SA-20830"/>
    <x v="193"/>
    <x v="0"/>
    <x v="0"/>
    <s v="Chicago"/>
    <x v="10"/>
    <x v="2"/>
    <x v="2"/>
    <x v="7"/>
    <x v="427"/>
    <x v="464"/>
    <n v="6"/>
    <n v="0.2"/>
    <x v="475"/>
    <n v="547.19040000000007"/>
    <n v="-205.19640000000038"/>
  </r>
  <r>
    <n v="489"/>
    <s v="CA-2011-133753"/>
    <x v="3"/>
    <d v="2011-06-13T00:00:00"/>
    <s v="Second Class"/>
    <s v="CW-11905"/>
    <x v="194"/>
    <x v="2"/>
    <x v="0"/>
    <s v="Huntsville"/>
    <x v="5"/>
    <x v="2"/>
    <x v="2"/>
    <x v="7"/>
    <x v="428"/>
    <x v="465"/>
    <n v="1"/>
    <n v="0.2"/>
    <x v="476"/>
    <n v="1.5984000000000003"/>
    <n v="-0.99900000000000011"/>
  </r>
  <r>
    <n v="490"/>
    <s v="CA-2011-133753"/>
    <x v="3"/>
    <d v="2011-06-13T00:00:00"/>
    <s v="Second Class"/>
    <s v="CW-11905"/>
    <x v="194"/>
    <x v="2"/>
    <x v="0"/>
    <s v="Huntsville"/>
    <x v="5"/>
    <x v="2"/>
    <x v="2"/>
    <x v="11"/>
    <x v="429"/>
    <x v="466"/>
    <n v="2"/>
    <n v="0.2"/>
    <x v="477"/>
    <n v="12.796800000000003"/>
    <n v="-2.3994000000000053"/>
  </r>
  <r>
    <n v="491"/>
    <s v="CA-2011-133753"/>
    <x v="3"/>
    <d v="2011-06-13T00:00:00"/>
    <s v="Second Class"/>
    <s v="CW-11905"/>
    <x v="194"/>
    <x v="2"/>
    <x v="0"/>
    <s v="Huntsville"/>
    <x v="5"/>
    <x v="2"/>
    <x v="1"/>
    <x v="6"/>
    <x v="395"/>
    <x v="467"/>
    <n v="2"/>
    <n v="0.2"/>
    <x v="478"/>
    <n v="14.073599999999999"/>
    <n v="-7.9163999999999959"/>
  </r>
  <r>
    <n v="492"/>
    <s v="CA-2011-113362"/>
    <x v="80"/>
    <d v="2011-09-19T00:00:00"/>
    <s v="Standard Class"/>
    <s v="AJ-10960"/>
    <x v="195"/>
    <x v="0"/>
    <x v="0"/>
    <s v="Rochester"/>
    <x v="15"/>
    <x v="3"/>
    <x v="1"/>
    <x v="4"/>
    <x v="430"/>
    <x v="468"/>
    <n v="5"/>
    <n v="0"/>
    <x v="479"/>
    <n v="89.83"/>
    <n v="-80.847000000000008"/>
  </r>
  <r>
    <n v="493"/>
    <s v="CA-2011-113362"/>
    <x v="80"/>
    <d v="2011-09-19T00:00:00"/>
    <s v="Standard Class"/>
    <s v="AJ-10960"/>
    <x v="195"/>
    <x v="0"/>
    <x v="0"/>
    <s v="Rochester"/>
    <x v="15"/>
    <x v="3"/>
    <x v="1"/>
    <x v="12"/>
    <x v="431"/>
    <x v="469"/>
    <n v="3"/>
    <n v="0"/>
    <x v="480"/>
    <n v="2.214"/>
    <n v="2.8781999999999992"/>
  </r>
  <r>
    <n v="494"/>
    <s v="CA-2013-169166"/>
    <x v="195"/>
    <d v="2013-05-15T00:00:00"/>
    <s v="Standard Class"/>
    <s v="SS-20590"/>
    <x v="196"/>
    <x v="0"/>
    <x v="0"/>
    <s v="Seattle"/>
    <x v="4"/>
    <x v="1"/>
    <x v="2"/>
    <x v="11"/>
    <x v="432"/>
    <x v="470"/>
    <n v="2"/>
    <n v="0"/>
    <x v="481"/>
    <n v="18.796000000000003"/>
    <n v="-5.6387999999999998"/>
  </r>
  <r>
    <n v="495"/>
    <s v="US-2013-120929"/>
    <x v="196"/>
    <d v="2013-03-22T00:00:00"/>
    <s v="Second Class"/>
    <s v="RO-19780"/>
    <x v="197"/>
    <x v="0"/>
    <x v="0"/>
    <s v="Memphis"/>
    <x v="18"/>
    <x v="0"/>
    <x v="0"/>
    <x v="3"/>
    <x v="433"/>
    <x v="471"/>
    <n v="3"/>
    <n v="0.4"/>
    <x v="482"/>
    <n v="37.976400000000005"/>
    <n v="-132.91740000000001"/>
  </r>
  <r>
    <n v="496"/>
    <s v="CA-2012-134782"/>
    <x v="17"/>
    <d v="2012-12-31T00:00:00"/>
    <s v="Standard Class"/>
    <s v="MD-17350"/>
    <x v="198"/>
    <x v="0"/>
    <x v="0"/>
    <s v="Fayetteville"/>
    <x v="36"/>
    <x v="0"/>
    <x v="1"/>
    <x v="12"/>
    <x v="434"/>
    <x v="472"/>
    <n v="2"/>
    <n v="0"/>
    <x v="483"/>
    <n v="21.084000000000003"/>
    <n v="30.571799999999996"/>
  </r>
  <r>
    <n v="497"/>
    <s v="CA-2013-126158"/>
    <x v="197"/>
    <d v="2013-08-01T00:00:00"/>
    <s v="Standard Class"/>
    <s v="SC-20095"/>
    <x v="183"/>
    <x v="0"/>
    <x v="0"/>
    <s v="Costa Mesa"/>
    <x v="1"/>
    <x v="1"/>
    <x v="1"/>
    <x v="8"/>
    <x v="435"/>
    <x v="473"/>
    <n v="8"/>
    <n v="0.2"/>
    <x v="484"/>
    <n v="23.923200000000005"/>
    <n v="16.447199999999992"/>
  </r>
  <r>
    <n v="498"/>
    <s v="CA-2013-126158"/>
    <x v="197"/>
    <d v="2013-08-01T00:00:00"/>
    <s v="Standard Class"/>
    <s v="SC-20095"/>
    <x v="183"/>
    <x v="0"/>
    <x v="0"/>
    <s v="Costa Mesa"/>
    <x v="1"/>
    <x v="1"/>
    <x v="0"/>
    <x v="5"/>
    <x v="436"/>
    <x v="474"/>
    <n v="4"/>
    <n v="0"/>
    <x v="485"/>
    <n v="51.152000000000001"/>
    <n v="30.691199999999995"/>
  </r>
  <r>
    <n v="499"/>
    <s v="CA-2013-126158"/>
    <x v="197"/>
    <d v="2013-08-01T00:00:00"/>
    <s v="Standard Class"/>
    <s v="SC-20095"/>
    <x v="183"/>
    <x v="0"/>
    <x v="0"/>
    <s v="Costa Mesa"/>
    <x v="1"/>
    <x v="1"/>
    <x v="0"/>
    <x v="1"/>
    <x v="288"/>
    <x v="475"/>
    <n v="2"/>
    <n v="0.2"/>
    <x v="486"/>
    <n v="48.313600000000001"/>
    <n v="-30.195999999999991"/>
  </r>
  <r>
    <n v="500"/>
    <s v="CA-2013-126158"/>
    <x v="197"/>
    <d v="2013-08-01T00:00:00"/>
    <s v="Standard Class"/>
    <s v="SC-20095"/>
    <x v="183"/>
    <x v="0"/>
    <x v="0"/>
    <s v="Costa Mesa"/>
    <x v="1"/>
    <x v="1"/>
    <x v="0"/>
    <x v="5"/>
    <x v="437"/>
    <x v="476"/>
    <n v="9"/>
    <n v="0"/>
    <x v="487"/>
    <n v="13.86"/>
    <n v="9.0089999999999968"/>
  </r>
  <r>
    <n v="501"/>
    <s v="US-2013-105578"/>
    <x v="198"/>
    <d v="2013-06-05T00:00:00"/>
    <s v="Standard Class"/>
    <s v="MY-17380"/>
    <x v="199"/>
    <x v="1"/>
    <x v="0"/>
    <s v="Parker"/>
    <x v="22"/>
    <x v="1"/>
    <x v="1"/>
    <x v="8"/>
    <x v="438"/>
    <x v="477"/>
    <n v="2"/>
    <n v="0.7"/>
    <x v="488"/>
    <n v="4.5240000000000009"/>
    <n v="-19.603999999999999"/>
  </r>
  <r>
    <n v="502"/>
    <s v="US-2013-105578"/>
    <x v="198"/>
    <d v="2013-06-05T00:00:00"/>
    <s v="Standard Class"/>
    <s v="MY-17380"/>
    <x v="199"/>
    <x v="1"/>
    <x v="0"/>
    <s v="Parker"/>
    <x v="22"/>
    <x v="1"/>
    <x v="1"/>
    <x v="8"/>
    <x v="439"/>
    <x v="478"/>
    <n v="2"/>
    <n v="0.7"/>
    <x v="489"/>
    <n v="2.9904000000000011"/>
    <n v="-14.951999999999998"/>
  </r>
  <r>
    <n v="503"/>
    <s v="US-2013-105578"/>
    <x v="198"/>
    <d v="2013-06-05T00:00:00"/>
    <s v="Standard Class"/>
    <s v="MY-17380"/>
    <x v="199"/>
    <x v="1"/>
    <x v="0"/>
    <s v="Parker"/>
    <x v="22"/>
    <x v="1"/>
    <x v="0"/>
    <x v="1"/>
    <x v="440"/>
    <x v="479"/>
    <n v="2"/>
    <n v="0.2"/>
    <x v="490"/>
    <n v="160.31360000000004"/>
    <n v="-110.21560000000005"/>
  </r>
  <r>
    <n v="504"/>
    <s v="US-2013-105578"/>
    <x v="198"/>
    <d v="2013-06-05T00:00:00"/>
    <s v="Standard Class"/>
    <s v="MY-17380"/>
    <x v="199"/>
    <x v="1"/>
    <x v="0"/>
    <s v="Parker"/>
    <x v="22"/>
    <x v="1"/>
    <x v="1"/>
    <x v="8"/>
    <x v="441"/>
    <x v="480"/>
    <n v="3"/>
    <n v="0.7"/>
    <x v="491"/>
    <n v="0.47520000000000007"/>
    <n v="-2.3759999999999999"/>
  </r>
  <r>
    <n v="505"/>
    <s v="US-2013-105578"/>
    <x v="198"/>
    <d v="2013-06-05T00:00:00"/>
    <s v="Standard Class"/>
    <s v="MY-17380"/>
    <x v="199"/>
    <x v="1"/>
    <x v="0"/>
    <s v="Parker"/>
    <x v="22"/>
    <x v="1"/>
    <x v="1"/>
    <x v="10"/>
    <x v="442"/>
    <x v="481"/>
    <n v="1"/>
    <n v="0.2"/>
    <x v="492"/>
    <n v="6.5584000000000007"/>
    <n v="5.3286999999999995"/>
  </r>
  <r>
    <n v="506"/>
    <s v="CA-2014-134978"/>
    <x v="105"/>
    <d v="2014-11-16T00:00:00"/>
    <s v="Second Class"/>
    <s v="EB-13705"/>
    <x v="182"/>
    <x v="1"/>
    <x v="0"/>
    <s v="New York City"/>
    <x v="15"/>
    <x v="3"/>
    <x v="1"/>
    <x v="8"/>
    <x v="122"/>
    <x v="482"/>
    <n v="5"/>
    <n v="0.2"/>
    <x v="493"/>
    <n v="3.1840000000000006"/>
    <n v="2.1889999999999987"/>
  </r>
  <r>
    <n v="507"/>
    <s v="CA-2012-145352"/>
    <x v="199"/>
    <d v="2012-03-22T00:00:00"/>
    <s v="Standard Class"/>
    <s v="CM-12385"/>
    <x v="200"/>
    <x v="0"/>
    <x v="0"/>
    <s v="Atlanta"/>
    <x v="32"/>
    <x v="0"/>
    <x v="1"/>
    <x v="6"/>
    <x v="443"/>
    <x v="483"/>
    <n v="1"/>
    <n v="0"/>
    <x v="494"/>
    <n v="0.54800000000000004"/>
    <n v="0.19180000000000019"/>
  </r>
  <r>
    <n v="508"/>
    <s v="CA-2012-145352"/>
    <x v="199"/>
    <d v="2012-03-22T00:00:00"/>
    <s v="Standard Class"/>
    <s v="CM-12385"/>
    <x v="200"/>
    <x v="0"/>
    <x v="0"/>
    <s v="Atlanta"/>
    <x v="32"/>
    <x v="0"/>
    <x v="1"/>
    <x v="6"/>
    <x v="444"/>
    <x v="484"/>
    <n v="3"/>
    <n v="0"/>
    <x v="495"/>
    <n v="1.6680000000000001"/>
    <n v="0.50039999999999951"/>
  </r>
  <r>
    <n v="509"/>
    <s v="CA-2012-145352"/>
    <x v="199"/>
    <d v="2012-03-22T00:00:00"/>
    <s v="Standard Class"/>
    <s v="CM-12385"/>
    <x v="200"/>
    <x v="0"/>
    <x v="0"/>
    <s v="Atlanta"/>
    <x v="32"/>
    <x v="0"/>
    <x v="1"/>
    <x v="4"/>
    <x v="445"/>
    <x v="485"/>
    <n v="3"/>
    <n v="0"/>
    <x v="496"/>
    <n v="9.3480000000000008"/>
    <n v="2.336999999999998"/>
  </r>
  <r>
    <n v="510"/>
    <s v="CA-2012-145352"/>
    <x v="199"/>
    <d v="2012-03-22T00:00:00"/>
    <s v="Standard Class"/>
    <s v="CM-12385"/>
    <x v="200"/>
    <x v="0"/>
    <x v="0"/>
    <s v="Atlanta"/>
    <x v="32"/>
    <x v="0"/>
    <x v="1"/>
    <x v="8"/>
    <x v="446"/>
    <x v="486"/>
    <n v="5"/>
    <n v="0"/>
    <x v="497"/>
    <n v="1270.99"/>
    <n v="1906.4849999999999"/>
  </r>
  <r>
    <n v="511"/>
    <s v="CA-2014-135307"/>
    <x v="200"/>
    <d v="2014-11-28T00:00:00"/>
    <s v="First Class"/>
    <s v="LS-17245"/>
    <x v="201"/>
    <x v="0"/>
    <x v="0"/>
    <s v="Gladstone"/>
    <x v="25"/>
    <x v="2"/>
    <x v="0"/>
    <x v="5"/>
    <x v="447"/>
    <x v="487"/>
    <n v="3"/>
    <n v="0"/>
    <x v="498"/>
    <n v="25.260000000000005"/>
    <n v="15.155999999999992"/>
  </r>
  <r>
    <n v="512"/>
    <s v="CA-2014-135307"/>
    <x v="200"/>
    <d v="2014-11-28T00:00:00"/>
    <s v="First Class"/>
    <s v="LS-17245"/>
    <x v="201"/>
    <x v="0"/>
    <x v="0"/>
    <s v="Gladstone"/>
    <x v="25"/>
    <x v="2"/>
    <x v="2"/>
    <x v="11"/>
    <x v="448"/>
    <x v="488"/>
    <n v="2"/>
    <n v="0"/>
    <x v="499"/>
    <n v="7.6080000000000005"/>
    <n v="4.5647999999999982"/>
  </r>
  <r>
    <n v="513"/>
    <s v="CA-2013-106341"/>
    <x v="201"/>
    <d v="2013-10-24T00:00:00"/>
    <s v="First Class"/>
    <s v="LF-17185"/>
    <x v="166"/>
    <x v="0"/>
    <x v="0"/>
    <s v="Newark"/>
    <x v="24"/>
    <x v="3"/>
    <x v="1"/>
    <x v="6"/>
    <x v="79"/>
    <x v="489"/>
    <n v="3"/>
    <n v="0.2"/>
    <x v="500"/>
    <n v="1.4303999999999999"/>
    <n v="-0.71519999999999961"/>
  </r>
  <r>
    <n v="514"/>
    <s v="CA-2014-163405"/>
    <x v="202"/>
    <d v="2014-12-26T00:00:00"/>
    <s v="Standard Class"/>
    <s v="BN-11515"/>
    <x v="202"/>
    <x v="0"/>
    <x v="0"/>
    <s v="Los Angeles"/>
    <x v="1"/>
    <x v="1"/>
    <x v="1"/>
    <x v="6"/>
    <x v="449"/>
    <x v="153"/>
    <n v="3"/>
    <n v="0"/>
    <x v="155"/>
    <n v="1.3260000000000001"/>
    <n v="0.46409999999999996"/>
  </r>
  <r>
    <n v="515"/>
    <s v="CA-2014-163405"/>
    <x v="202"/>
    <d v="2014-12-26T00:00:00"/>
    <s v="Standard Class"/>
    <s v="BN-11515"/>
    <x v="202"/>
    <x v="0"/>
    <x v="0"/>
    <s v="Los Angeles"/>
    <x v="1"/>
    <x v="1"/>
    <x v="1"/>
    <x v="6"/>
    <x v="450"/>
    <x v="490"/>
    <n v="2"/>
    <n v="0"/>
    <x v="501"/>
    <n v="1.1759999999999999"/>
    <n v="0.52919999999999967"/>
  </r>
  <r>
    <n v="516"/>
    <s v="CA-2014-127432"/>
    <x v="203"/>
    <d v="2014-01-28T00:00:00"/>
    <s v="Standard Class"/>
    <s v="AD-10180"/>
    <x v="57"/>
    <x v="2"/>
    <x v="0"/>
    <s v="Great Falls"/>
    <x v="37"/>
    <x v="1"/>
    <x v="2"/>
    <x v="16"/>
    <x v="451"/>
    <x v="491"/>
    <n v="5"/>
    <n v="0"/>
    <x v="502"/>
    <n v="599.99"/>
    <n v="779.98699999999985"/>
  </r>
  <r>
    <n v="517"/>
    <s v="CA-2014-127432"/>
    <x v="203"/>
    <d v="2014-01-28T00:00:00"/>
    <s v="Standard Class"/>
    <s v="AD-10180"/>
    <x v="57"/>
    <x v="2"/>
    <x v="0"/>
    <s v="Great Falls"/>
    <x v="37"/>
    <x v="1"/>
    <x v="1"/>
    <x v="4"/>
    <x v="452"/>
    <x v="492"/>
    <n v="3"/>
    <n v="0"/>
    <x v="503"/>
    <n v="10.29"/>
    <n v="3.6014999999999997"/>
  </r>
  <r>
    <n v="518"/>
    <s v="CA-2014-127432"/>
    <x v="203"/>
    <d v="2014-01-28T00:00:00"/>
    <s v="Standard Class"/>
    <s v="AD-10180"/>
    <x v="57"/>
    <x v="2"/>
    <x v="0"/>
    <s v="Great Falls"/>
    <x v="37"/>
    <x v="1"/>
    <x v="1"/>
    <x v="10"/>
    <x v="453"/>
    <x v="493"/>
    <n v="2"/>
    <n v="0"/>
    <x v="504"/>
    <n v="2.3920000000000003"/>
    <n v="2.9899999999999993"/>
  </r>
  <r>
    <n v="519"/>
    <s v="CA-2014-127432"/>
    <x v="203"/>
    <d v="2014-01-28T00:00:00"/>
    <s v="Standard Class"/>
    <s v="AD-10180"/>
    <x v="57"/>
    <x v="2"/>
    <x v="0"/>
    <s v="Great Falls"/>
    <x v="37"/>
    <x v="1"/>
    <x v="1"/>
    <x v="4"/>
    <x v="454"/>
    <x v="494"/>
    <n v="3"/>
    <n v="0"/>
    <x v="505"/>
    <n v="225.20400000000001"/>
    <n v="-168.90300000000002"/>
  </r>
  <r>
    <n v="520"/>
    <s v="CA-2012-157812"/>
    <x v="204"/>
    <d v="2012-03-26T00:00:00"/>
    <s v="Standard Class"/>
    <s v="DB-13210"/>
    <x v="203"/>
    <x v="0"/>
    <x v="0"/>
    <s v="Houston"/>
    <x v="5"/>
    <x v="2"/>
    <x v="2"/>
    <x v="11"/>
    <x v="43"/>
    <x v="495"/>
    <n v="1"/>
    <n v="0.2"/>
    <x v="506"/>
    <n v="3.6783999999999999"/>
    <n v="1.6093000000000002"/>
  </r>
  <r>
    <n v="521"/>
    <s v="CA-2012-157812"/>
    <x v="204"/>
    <d v="2012-03-26T00:00:00"/>
    <s v="Standard Class"/>
    <s v="DB-13210"/>
    <x v="203"/>
    <x v="0"/>
    <x v="0"/>
    <s v="Houston"/>
    <x v="5"/>
    <x v="2"/>
    <x v="1"/>
    <x v="4"/>
    <x v="455"/>
    <x v="434"/>
    <n v="2"/>
    <n v="0.2"/>
    <x v="507"/>
    <n v="25.913600000000002"/>
    <n v="-51.827200000000012"/>
  </r>
  <r>
    <n v="522"/>
    <s v="CA-2012-157812"/>
    <x v="204"/>
    <d v="2012-03-26T00:00:00"/>
    <s v="Standard Class"/>
    <s v="DB-13210"/>
    <x v="203"/>
    <x v="0"/>
    <x v="0"/>
    <s v="Houston"/>
    <x v="5"/>
    <x v="2"/>
    <x v="1"/>
    <x v="8"/>
    <x v="456"/>
    <x v="496"/>
    <n v="9"/>
    <n v="0.8"/>
    <x v="508"/>
    <n v="2.8223999999999996"/>
    <n v="-23.990399999999998"/>
  </r>
  <r>
    <n v="523"/>
    <s v="CA-2014-145142"/>
    <x v="205"/>
    <d v="2014-01-26T00:00:00"/>
    <s v="First Class"/>
    <s v="MC-17605"/>
    <x v="204"/>
    <x v="1"/>
    <x v="0"/>
    <s v="Detroit"/>
    <x v="12"/>
    <x v="2"/>
    <x v="0"/>
    <x v="3"/>
    <x v="433"/>
    <x v="497"/>
    <n v="2"/>
    <n v="0"/>
    <x v="509"/>
    <n v="42.195999999999998"/>
    <n v="-21.098000000000013"/>
  </r>
  <r>
    <n v="524"/>
    <s v="US-2013-139486"/>
    <x v="206"/>
    <d v="2013-05-24T00:00:00"/>
    <s v="First Class"/>
    <s v="LH-17155"/>
    <x v="109"/>
    <x v="0"/>
    <x v="0"/>
    <s v="Los Angeles"/>
    <x v="1"/>
    <x v="1"/>
    <x v="2"/>
    <x v="7"/>
    <x v="457"/>
    <x v="498"/>
    <n v="3"/>
    <n v="0.2"/>
    <x v="510"/>
    <n v="11.035200000000001"/>
    <n v="-23.449799999999996"/>
  </r>
  <r>
    <n v="525"/>
    <s v="US-2013-139486"/>
    <x v="206"/>
    <d v="2013-05-24T00:00:00"/>
    <s v="First Class"/>
    <s v="LH-17155"/>
    <x v="109"/>
    <x v="0"/>
    <x v="0"/>
    <s v="Los Angeles"/>
    <x v="1"/>
    <x v="1"/>
    <x v="2"/>
    <x v="11"/>
    <x v="458"/>
    <x v="499"/>
    <n v="2"/>
    <n v="0"/>
    <x v="511"/>
    <n v="13.252000000000002"/>
    <n v="13.9146"/>
  </r>
  <r>
    <n v="526"/>
    <s v="CA-2012-158792"/>
    <x v="207"/>
    <d v="2013-01-02T00:00:00"/>
    <s v="Standard Class"/>
    <s v="BD-11605"/>
    <x v="205"/>
    <x v="0"/>
    <x v="0"/>
    <s v="Lawrence"/>
    <x v="31"/>
    <x v="3"/>
    <x v="1"/>
    <x v="13"/>
    <x v="33"/>
    <x v="500"/>
    <n v="5"/>
    <n v="0"/>
    <x v="512"/>
    <n v="4.4400000000000004"/>
    <n v="5.9940000000000007"/>
  </r>
  <r>
    <n v="527"/>
    <s v="CA-2014-113558"/>
    <x v="208"/>
    <d v="2014-10-27T00:00:00"/>
    <s v="Standard Class"/>
    <s v="PH-18790"/>
    <x v="206"/>
    <x v="2"/>
    <x v="0"/>
    <s v="Lakeland"/>
    <x v="2"/>
    <x v="0"/>
    <x v="0"/>
    <x v="1"/>
    <x v="459"/>
    <x v="501"/>
    <n v="3"/>
    <n v="0.2"/>
    <x v="513"/>
    <n v="136.79040000000003"/>
    <n v="-94.043400000000048"/>
  </r>
  <r>
    <n v="528"/>
    <s v="CA-2014-113558"/>
    <x v="208"/>
    <d v="2014-10-27T00:00:00"/>
    <s v="Standard Class"/>
    <s v="PH-18790"/>
    <x v="206"/>
    <x v="2"/>
    <x v="0"/>
    <s v="Lakeland"/>
    <x v="2"/>
    <x v="0"/>
    <x v="0"/>
    <x v="5"/>
    <x v="282"/>
    <x v="502"/>
    <n v="3"/>
    <n v="0.2"/>
    <x v="514"/>
    <n v="9.1392000000000007"/>
    <n v="-3.9984000000000091"/>
  </r>
  <r>
    <n v="529"/>
    <s v="US-2012-138303"/>
    <x v="37"/>
    <d v="2012-09-07T00:00:00"/>
    <s v="Standard Class"/>
    <s v="MG-18145"/>
    <x v="207"/>
    <x v="0"/>
    <x v="0"/>
    <s v="Philadelphia"/>
    <x v="9"/>
    <x v="3"/>
    <x v="1"/>
    <x v="4"/>
    <x v="460"/>
    <x v="503"/>
    <n v="3"/>
    <n v="0.2"/>
    <x v="515"/>
    <n v="7.2672000000000017"/>
    <n v="-14.534400000000005"/>
  </r>
  <r>
    <n v="530"/>
    <s v="US-2012-138303"/>
    <x v="37"/>
    <d v="2012-09-07T00:00:00"/>
    <s v="Standard Class"/>
    <s v="MG-18145"/>
    <x v="207"/>
    <x v="0"/>
    <x v="0"/>
    <s v="Philadelphia"/>
    <x v="9"/>
    <x v="3"/>
    <x v="1"/>
    <x v="14"/>
    <x v="461"/>
    <x v="504"/>
    <n v="1"/>
    <n v="0.2"/>
    <x v="516"/>
    <n v="133.24960000000002"/>
    <n v="-283.15539999999999"/>
  </r>
  <r>
    <n v="531"/>
    <s v="US-2012-138303"/>
    <x v="37"/>
    <d v="2012-09-07T00:00:00"/>
    <s v="Standard Class"/>
    <s v="MG-18145"/>
    <x v="207"/>
    <x v="0"/>
    <x v="0"/>
    <s v="Philadelphia"/>
    <x v="9"/>
    <x v="3"/>
    <x v="1"/>
    <x v="12"/>
    <x v="462"/>
    <x v="505"/>
    <n v="6"/>
    <n v="0.2"/>
    <x v="517"/>
    <n v="10.502400000000002"/>
    <n v="9.1895999999999987"/>
  </r>
  <r>
    <n v="532"/>
    <s v="CA-2012-102848"/>
    <x v="209"/>
    <d v="2012-11-09T00:00:00"/>
    <s v="Second Class"/>
    <s v="KB-16240"/>
    <x v="208"/>
    <x v="1"/>
    <x v="0"/>
    <s v="Los Angeles"/>
    <x v="1"/>
    <x v="1"/>
    <x v="0"/>
    <x v="1"/>
    <x v="463"/>
    <x v="506"/>
    <n v="1"/>
    <n v="0.2"/>
    <x v="518"/>
    <n v="38.144000000000005"/>
    <n v="-26.224000000000018"/>
  </r>
  <r>
    <n v="533"/>
    <s v="US-2014-129441"/>
    <x v="210"/>
    <d v="2014-09-12T00:00:00"/>
    <s v="Standard Class"/>
    <s v="JC-15340"/>
    <x v="209"/>
    <x v="0"/>
    <x v="0"/>
    <s v="Los Angeles"/>
    <x v="1"/>
    <x v="1"/>
    <x v="0"/>
    <x v="5"/>
    <x v="464"/>
    <x v="507"/>
    <n v="3"/>
    <n v="0"/>
    <x v="519"/>
    <n v="9.5879999999999992"/>
    <n v="-7.1910000000000007"/>
  </r>
  <r>
    <n v="534"/>
    <s v="CA-2013-168753"/>
    <x v="211"/>
    <d v="2013-06-02T00:00:00"/>
    <s v="Second Class"/>
    <s v="RL-19615"/>
    <x v="210"/>
    <x v="0"/>
    <x v="0"/>
    <s v="Montgomery"/>
    <x v="19"/>
    <x v="0"/>
    <x v="2"/>
    <x v="7"/>
    <x v="465"/>
    <x v="508"/>
    <n v="5"/>
    <n v="0"/>
    <x v="520"/>
    <n v="195.99"/>
    <n v="78.396000000000072"/>
  </r>
  <r>
    <n v="535"/>
    <s v="CA-2013-168753"/>
    <x v="211"/>
    <d v="2013-06-02T00:00:00"/>
    <s v="Second Class"/>
    <s v="RL-19615"/>
    <x v="210"/>
    <x v="0"/>
    <x v="0"/>
    <s v="Montgomery"/>
    <x v="19"/>
    <x v="0"/>
    <x v="1"/>
    <x v="8"/>
    <x v="246"/>
    <x v="509"/>
    <n v="5"/>
    <n v="0"/>
    <x v="521"/>
    <n v="4.55"/>
    <n v="6.8250000000000002"/>
  </r>
  <r>
    <n v="536"/>
    <s v="CA-2013-126613"/>
    <x v="212"/>
    <d v="2013-07-17T00:00:00"/>
    <s v="Standard Class"/>
    <s v="AA-10375"/>
    <x v="211"/>
    <x v="0"/>
    <x v="0"/>
    <s v="Mesa"/>
    <x v="16"/>
    <x v="1"/>
    <x v="1"/>
    <x v="4"/>
    <x v="466"/>
    <x v="510"/>
    <n v="2"/>
    <n v="0.2"/>
    <x v="522"/>
    <n v="3.3536000000000001"/>
    <n v="-1.8864000000000001"/>
  </r>
  <r>
    <n v="537"/>
    <s v="US-2014-122637"/>
    <x v="213"/>
    <d v="2014-09-09T00:00:00"/>
    <s v="Second Class"/>
    <s v="EP-13915"/>
    <x v="212"/>
    <x v="0"/>
    <x v="0"/>
    <s v="Chicago"/>
    <x v="10"/>
    <x v="2"/>
    <x v="1"/>
    <x v="8"/>
    <x v="467"/>
    <x v="511"/>
    <n v="7"/>
    <n v="0.8"/>
    <x v="523"/>
    <n v="8.5231999999999992"/>
    <n v="-76.708800000000025"/>
  </r>
  <r>
    <n v="538"/>
    <s v="CA-2012-147851"/>
    <x v="155"/>
    <d v="2012-12-08T00:00:00"/>
    <s v="Standard Class"/>
    <s v="MP-17470"/>
    <x v="88"/>
    <x v="2"/>
    <x v="0"/>
    <s v="New York City"/>
    <x v="15"/>
    <x v="3"/>
    <x v="1"/>
    <x v="8"/>
    <x v="468"/>
    <x v="512"/>
    <n v="4"/>
    <n v="0.2"/>
    <x v="524"/>
    <n v="2.1504000000000003"/>
    <n v="1.2095999999999987"/>
  </r>
  <r>
    <n v="539"/>
    <s v="CA-2012-134894"/>
    <x v="214"/>
    <d v="2012-12-11T00:00:00"/>
    <s v="Standard Class"/>
    <s v="DK-12985"/>
    <x v="213"/>
    <x v="0"/>
    <x v="0"/>
    <s v="Henderson"/>
    <x v="0"/>
    <x v="0"/>
    <x v="1"/>
    <x v="9"/>
    <x v="469"/>
    <x v="513"/>
    <n v="3"/>
    <n v="0"/>
    <x v="525"/>
    <n v="30.588000000000001"/>
    <n v="10.705800000000004"/>
  </r>
  <r>
    <n v="540"/>
    <s v="CA-2012-134894"/>
    <x v="214"/>
    <d v="2012-12-11T00:00:00"/>
    <s v="Standard Class"/>
    <s v="DK-12985"/>
    <x v="213"/>
    <x v="0"/>
    <x v="0"/>
    <s v="Henderson"/>
    <x v="0"/>
    <x v="0"/>
    <x v="0"/>
    <x v="1"/>
    <x v="470"/>
    <x v="514"/>
    <n v="4"/>
    <n v="0"/>
    <x v="526"/>
    <n v="56.784000000000006"/>
    <n v="14.196000000000012"/>
  </r>
  <r>
    <n v="541"/>
    <s v="CA-2011-140795"/>
    <x v="215"/>
    <d v="2011-02-04T00:00:00"/>
    <s v="First Class"/>
    <s v="BD-11500"/>
    <x v="214"/>
    <x v="0"/>
    <x v="0"/>
    <s v="Green Bay"/>
    <x v="6"/>
    <x v="2"/>
    <x v="2"/>
    <x v="11"/>
    <x v="471"/>
    <x v="515"/>
    <n v="6"/>
    <n v="0"/>
    <x v="527"/>
    <n v="93.780000000000015"/>
    <n v="112.53600000000004"/>
  </r>
  <r>
    <n v="542"/>
    <s v="CA-2013-136924"/>
    <x v="216"/>
    <d v="2013-07-18T00:00:00"/>
    <s v="First Class"/>
    <s v="ES-14080"/>
    <x v="20"/>
    <x v="1"/>
    <x v="0"/>
    <s v="Tucson"/>
    <x v="16"/>
    <x v="1"/>
    <x v="2"/>
    <x v="7"/>
    <x v="472"/>
    <x v="516"/>
    <n v="8"/>
    <n v="0.2"/>
    <x v="528"/>
    <n v="76.172800000000009"/>
    <n v="-38.086399999999983"/>
  </r>
  <r>
    <n v="543"/>
    <s v="US-2012-120131"/>
    <x v="217"/>
    <d v="2012-12-23T00:00:00"/>
    <s v="Standard Class"/>
    <s v="LM-17065"/>
    <x v="215"/>
    <x v="0"/>
    <x v="0"/>
    <s v="Springfield"/>
    <x v="24"/>
    <x v="3"/>
    <x v="1"/>
    <x v="4"/>
    <x v="430"/>
    <x v="517"/>
    <n v="9"/>
    <n v="0.2"/>
    <x v="529"/>
    <n v="129.35520000000002"/>
    <n v="-274.87980000000005"/>
  </r>
  <r>
    <n v="544"/>
    <s v="CA-2011-103849"/>
    <x v="218"/>
    <d v="2011-05-16T00:00:00"/>
    <s v="Standard Class"/>
    <s v="PG-18895"/>
    <x v="38"/>
    <x v="0"/>
    <x v="0"/>
    <s v="Fort Worth"/>
    <x v="5"/>
    <x v="2"/>
    <x v="2"/>
    <x v="11"/>
    <x v="473"/>
    <x v="518"/>
    <n v="2"/>
    <n v="0.2"/>
    <x v="530"/>
    <n v="11.622400000000001"/>
    <n v="-4.3584000000000067"/>
  </r>
  <r>
    <n v="545"/>
    <s v="CA-2011-103849"/>
    <x v="218"/>
    <d v="2011-05-16T00:00:00"/>
    <s v="Standard Class"/>
    <s v="PG-18895"/>
    <x v="38"/>
    <x v="0"/>
    <x v="0"/>
    <s v="Fort Worth"/>
    <x v="5"/>
    <x v="2"/>
    <x v="2"/>
    <x v="7"/>
    <x v="474"/>
    <x v="519"/>
    <n v="1"/>
    <n v="0.2"/>
    <x v="531"/>
    <n v="20.1584"/>
    <n v="-13.858899999999998"/>
  </r>
  <r>
    <n v="546"/>
    <s v="CA-2011-103849"/>
    <x v="218"/>
    <d v="2011-05-16T00:00:00"/>
    <s v="Standard Class"/>
    <s v="PG-18895"/>
    <x v="38"/>
    <x v="0"/>
    <x v="0"/>
    <s v="Fort Worth"/>
    <x v="5"/>
    <x v="2"/>
    <x v="0"/>
    <x v="5"/>
    <x v="475"/>
    <x v="520"/>
    <n v="4"/>
    <n v="0.6"/>
    <x v="532"/>
    <n v="13.222400000000002"/>
    <n v="-97.515199999999993"/>
  </r>
  <r>
    <n v="547"/>
    <s v="CA-2014-162929"/>
    <x v="123"/>
    <d v="2014-11-23T00:00:00"/>
    <s v="First Class"/>
    <s v="AS-10135"/>
    <x v="216"/>
    <x v="2"/>
    <x v="0"/>
    <s v="New York City"/>
    <x v="15"/>
    <x v="3"/>
    <x v="1"/>
    <x v="8"/>
    <x v="476"/>
    <x v="521"/>
    <n v="6"/>
    <n v="0.2"/>
    <x v="533"/>
    <n v="8.2560000000000002"/>
    <n v="5.6759999999999984"/>
  </r>
  <r>
    <n v="548"/>
    <s v="CA-2014-162929"/>
    <x v="123"/>
    <d v="2014-11-23T00:00:00"/>
    <s v="First Class"/>
    <s v="AS-10135"/>
    <x v="216"/>
    <x v="2"/>
    <x v="0"/>
    <s v="New York City"/>
    <x v="15"/>
    <x v="3"/>
    <x v="1"/>
    <x v="10"/>
    <x v="477"/>
    <x v="522"/>
    <n v="2"/>
    <n v="0"/>
    <x v="534"/>
    <n v="2.6720000000000002"/>
    <n v="3.7407999999999997"/>
  </r>
  <r>
    <n v="549"/>
    <s v="CA-2012-113173"/>
    <x v="219"/>
    <d v="2012-11-17T00:00:00"/>
    <s v="Second Class"/>
    <s v="DK-13225"/>
    <x v="158"/>
    <x v="1"/>
    <x v="0"/>
    <s v="Chicago"/>
    <x v="10"/>
    <x v="2"/>
    <x v="1"/>
    <x v="4"/>
    <x v="54"/>
    <x v="523"/>
    <n v="9"/>
    <n v="0.2"/>
    <x v="535"/>
    <n v="50.054400000000001"/>
    <n v="-34.412400000000019"/>
  </r>
  <r>
    <n v="550"/>
    <s v="CA-2012-113173"/>
    <x v="219"/>
    <d v="2012-11-17T00:00:00"/>
    <s v="Second Class"/>
    <s v="DK-13225"/>
    <x v="158"/>
    <x v="1"/>
    <x v="0"/>
    <s v="Chicago"/>
    <x v="10"/>
    <x v="2"/>
    <x v="1"/>
    <x v="8"/>
    <x v="92"/>
    <x v="524"/>
    <n v="3"/>
    <n v="0.8"/>
    <x v="536"/>
    <n v="2.2727999999999997"/>
    <n v="-19.3188"/>
  </r>
  <r>
    <n v="551"/>
    <s v="CA-2012-113173"/>
    <x v="219"/>
    <d v="2012-11-17T00:00:00"/>
    <s v="Second Class"/>
    <s v="DK-13225"/>
    <x v="158"/>
    <x v="1"/>
    <x v="0"/>
    <s v="Chicago"/>
    <x v="10"/>
    <x v="2"/>
    <x v="1"/>
    <x v="14"/>
    <x v="33"/>
    <x v="525"/>
    <n v="5"/>
    <n v="0.2"/>
    <x v="537"/>
    <n v="1.7440000000000002"/>
    <n v="-3.4880000000000018"/>
  </r>
  <r>
    <n v="552"/>
    <s v="CA-2013-136406"/>
    <x v="173"/>
    <d v="2013-04-18T00:00:00"/>
    <s v="Second Class"/>
    <s v="BD-11320"/>
    <x v="217"/>
    <x v="0"/>
    <x v="0"/>
    <s v="San Francisco"/>
    <x v="1"/>
    <x v="1"/>
    <x v="0"/>
    <x v="1"/>
    <x v="478"/>
    <x v="526"/>
    <n v="2"/>
    <n v="0.2"/>
    <x v="232"/>
    <n v="224.31360000000001"/>
    <n v="-224.31360000000001"/>
  </r>
  <r>
    <n v="553"/>
    <s v="CA-2014-112774"/>
    <x v="220"/>
    <d v="2014-09-13T00:00:00"/>
    <s v="First Class"/>
    <s v="RC-19960"/>
    <x v="53"/>
    <x v="0"/>
    <x v="0"/>
    <s v="Jacksonville"/>
    <x v="2"/>
    <x v="0"/>
    <x v="0"/>
    <x v="5"/>
    <x v="479"/>
    <x v="527"/>
    <n v="1"/>
    <n v="0.2"/>
    <x v="538"/>
    <n v="6.9008000000000012"/>
    <n v="-0.86260000000000137"/>
  </r>
  <r>
    <n v="554"/>
    <s v="CA-2014-101945"/>
    <x v="221"/>
    <d v="2014-11-29T00:00:00"/>
    <s v="Standard Class"/>
    <s v="GT-14710"/>
    <x v="218"/>
    <x v="0"/>
    <x v="0"/>
    <s v="Houston"/>
    <x v="5"/>
    <x v="2"/>
    <x v="1"/>
    <x v="13"/>
    <x v="480"/>
    <x v="528"/>
    <n v="3"/>
    <n v="0.2"/>
    <x v="539"/>
    <n v="2.1648000000000001"/>
    <n v="0.40589999999999993"/>
  </r>
  <r>
    <n v="555"/>
    <s v="CA-2014-100650"/>
    <x v="222"/>
    <d v="2014-07-04T00:00:00"/>
    <s v="Second Class"/>
    <s v="DK-13225"/>
    <x v="158"/>
    <x v="1"/>
    <x v="0"/>
    <s v="Anaheim"/>
    <x v="1"/>
    <x v="1"/>
    <x v="1"/>
    <x v="4"/>
    <x v="481"/>
    <x v="529"/>
    <n v="2"/>
    <n v="0"/>
    <x v="540"/>
    <n v="259.15600000000001"/>
    <n v="51.831200000000024"/>
  </r>
  <r>
    <n v="556"/>
    <s v="CA-2011-155852"/>
    <x v="223"/>
    <d v="2011-03-07T00:00:00"/>
    <s v="Second Class"/>
    <s v="AJ-10945"/>
    <x v="219"/>
    <x v="0"/>
    <x v="0"/>
    <s v="Wilmington"/>
    <x v="3"/>
    <x v="0"/>
    <x v="1"/>
    <x v="6"/>
    <x v="482"/>
    <x v="530"/>
    <n v="4"/>
    <n v="0.2"/>
    <x v="541"/>
    <n v="3.8912000000000009"/>
    <n v="-0.48640000000000283"/>
  </r>
  <r>
    <n v="557"/>
    <s v="CA-2013-113243"/>
    <x v="224"/>
    <d v="2013-06-16T00:00:00"/>
    <s v="Standard Class"/>
    <s v="OT-18730"/>
    <x v="220"/>
    <x v="0"/>
    <x v="0"/>
    <s v="Los Angeles"/>
    <x v="1"/>
    <x v="1"/>
    <x v="1"/>
    <x v="2"/>
    <x v="483"/>
    <x v="346"/>
    <n v="2"/>
    <n v="0"/>
    <x v="354"/>
    <n v="4.1399999999999997"/>
    <n v="5.7960000000000003"/>
  </r>
  <r>
    <n v="558"/>
    <s v="CA-2013-113243"/>
    <x v="224"/>
    <d v="2013-06-16T00:00:00"/>
    <s v="Standard Class"/>
    <s v="OT-18730"/>
    <x v="220"/>
    <x v="0"/>
    <x v="0"/>
    <s v="Los Angeles"/>
    <x v="1"/>
    <x v="1"/>
    <x v="0"/>
    <x v="3"/>
    <x v="484"/>
    <x v="531"/>
    <n v="4"/>
    <n v="0.2"/>
    <x v="542"/>
    <n v="267.13600000000002"/>
    <n v="-484.1840000000002"/>
  </r>
  <r>
    <n v="559"/>
    <s v="CA-2013-113243"/>
    <x v="224"/>
    <d v="2013-06-16T00:00:00"/>
    <s v="Standard Class"/>
    <s v="OT-18730"/>
    <x v="220"/>
    <x v="0"/>
    <x v="0"/>
    <s v="Los Angeles"/>
    <x v="1"/>
    <x v="1"/>
    <x v="1"/>
    <x v="10"/>
    <x v="485"/>
    <x v="56"/>
    <n v="5"/>
    <n v="0"/>
    <x v="56"/>
    <n v="6.4800000000000013"/>
    <n v="9.0719999999999992"/>
  </r>
  <r>
    <n v="560"/>
    <s v="CA-2014-118731"/>
    <x v="225"/>
    <d v="2014-11-23T00:00:00"/>
    <s v="Second Class"/>
    <s v="LP-17080"/>
    <x v="221"/>
    <x v="0"/>
    <x v="0"/>
    <s v="San Francisco"/>
    <x v="1"/>
    <x v="1"/>
    <x v="0"/>
    <x v="5"/>
    <x v="374"/>
    <x v="532"/>
    <n v="3"/>
    <n v="0"/>
    <x v="543"/>
    <n v="8.52"/>
    <n v="8.0940000000000012"/>
  </r>
  <r>
    <n v="561"/>
    <s v="CA-2014-118731"/>
    <x v="225"/>
    <d v="2014-11-23T00:00:00"/>
    <s v="Second Class"/>
    <s v="LP-17080"/>
    <x v="221"/>
    <x v="0"/>
    <x v="0"/>
    <s v="San Francisco"/>
    <x v="1"/>
    <x v="1"/>
    <x v="1"/>
    <x v="8"/>
    <x v="486"/>
    <x v="533"/>
    <n v="7"/>
    <n v="0.2"/>
    <x v="544"/>
    <n v="16.811200000000003"/>
    <n v="10.50699999999998"/>
  </r>
  <r>
    <n v="562"/>
    <s v="CA-2011-145576"/>
    <x v="80"/>
    <d v="2011-09-18T00:00:00"/>
    <s v="Second Class"/>
    <s v="CA-12775"/>
    <x v="222"/>
    <x v="0"/>
    <x v="0"/>
    <s v="Tampa"/>
    <x v="2"/>
    <x v="0"/>
    <x v="1"/>
    <x v="9"/>
    <x v="487"/>
    <x v="534"/>
    <n v="5"/>
    <n v="0.2"/>
    <x v="545"/>
    <n v="2.6"/>
    <n v="-1.2999999999999994"/>
  </r>
  <r>
    <n v="563"/>
    <s v="CA-2011-145576"/>
    <x v="80"/>
    <d v="2011-09-18T00:00:00"/>
    <s v="Second Class"/>
    <s v="CA-12775"/>
    <x v="222"/>
    <x v="0"/>
    <x v="0"/>
    <s v="Tampa"/>
    <x v="2"/>
    <x v="0"/>
    <x v="0"/>
    <x v="5"/>
    <x v="488"/>
    <x v="535"/>
    <n v="3"/>
    <n v="0.2"/>
    <x v="546"/>
    <n v="2.6256000000000004"/>
    <n v="1.1486999999999998"/>
  </r>
  <r>
    <n v="564"/>
    <s v="CA-2012-130736"/>
    <x v="214"/>
    <d v="2012-12-09T00:00:00"/>
    <s v="First Class"/>
    <s v="JF-15490"/>
    <x v="223"/>
    <x v="0"/>
    <x v="0"/>
    <s v="Seattle"/>
    <x v="4"/>
    <x v="1"/>
    <x v="1"/>
    <x v="13"/>
    <x v="489"/>
    <x v="536"/>
    <n v="2"/>
    <n v="0"/>
    <x v="232"/>
    <n v="0.79200000000000004"/>
    <n v="-0.79200000000000004"/>
  </r>
  <r>
    <n v="565"/>
    <s v="CA-2012-130736"/>
    <x v="214"/>
    <d v="2012-12-09T00:00:00"/>
    <s v="First Class"/>
    <s v="JF-15490"/>
    <x v="223"/>
    <x v="0"/>
    <x v="0"/>
    <s v="Seattle"/>
    <x v="4"/>
    <x v="1"/>
    <x v="1"/>
    <x v="2"/>
    <x v="283"/>
    <x v="537"/>
    <n v="1"/>
    <n v="0"/>
    <x v="547"/>
    <n v="0.52200000000000002"/>
    <n v="0.67859999999999987"/>
  </r>
  <r>
    <n v="566"/>
    <s v="CA-2014-137099"/>
    <x v="226"/>
    <d v="2014-12-11T00:00:00"/>
    <s v="First Class"/>
    <s v="FP-14320"/>
    <x v="224"/>
    <x v="0"/>
    <x v="0"/>
    <s v="Los Angeles"/>
    <x v="1"/>
    <x v="1"/>
    <x v="2"/>
    <x v="7"/>
    <x v="490"/>
    <x v="538"/>
    <n v="3"/>
    <n v="0.2"/>
    <x v="548"/>
    <n v="74.875200000000007"/>
    <n v="-28.078200000000024"/>
  </r>
  <r>
    <n v="567"/>
    <s v="CA-2014-156951"/>
    <x v="172"/>
    <d v="2014-10-09T00:00:00"/>
    <s v="Standard Class"/>
    <s v="EB-13840"/>
    <x v="225"/>
    <x v="1"/>
    <x v="0"/>
    <s v="Seattle"/>
    <x v="4"/>
    <x v="1"/>
    <x v="1"/>
    <x v="10"/>
    <x v="491"/>
    <x v="539"/>
    <n v="8"/>
    <n v="0"/>
    <x v="549"/>
    <n v="18.368000000000002"/>
    <n v="26.633600000000001"/>
  </r>
  <r>
    <n v="568"/>
    <s v="CA-2014-156951"/>
    <x v="172"/>
    <d v="2014-10-09T00:00:00"/>
    <s v="Standard Class"/>
    <s v="EB-13840"/>
    <x v="225"/>
    <x v="1"/>
    <x v="0"/>
    <s v="Seattle"/>
    <x v="4"/>
    <x v="1"/>
    <x v="1"/>
    <x v="8"/>
    <x v="492"/>
    <x v="540"/>
    <n v="7"/>
    <n v="0.2"/>
    <x v="550"/>
    <n v="16.217600000000001"/>
    <n v="11.1496"/>
  </r>
  <r>
    <n v="569"/>
    <s v="CA-2014-156951"/>
    <x v="172"/>
    <d v="2014-10-09T00:00:00"/>
    <s v="Standard Class"/>
    <s v="EB-13840"/>
    <x v="225"/>
    <x v="1"/>
    <x v="0"/>
    <s v="Seattle"/>
    <x v="4"/>
    <x v="1"/>
    <x v="1"/>
    <x v="10"/>
    <x v="493"/>
    <x v="541"/>
    <n v="3"/>
    <n v="0"/>
    <x v="551"/>
    <n v="3.8880000000000003"/>
    <n v="5.4432000000000009"/>
  </r>
  <r>
    <n v="570"/>
    <s v="CA-2014-156951"/>
    <x v="172"/>
    <d v="2014-10-09T00:00:00"/>
    <s v="Standard Class"/>
    <s v="EB-13840"/>
    <x v="225"/>
    <x v="1"/>
    <x v="0"/>
    <s v="Seattle"/>
    <x v="4"/>
    <x v="1"/>
    <x v="0"/>
    <x v="1"/>
    <x v="494"/>
    <x v="542"/>
    <n v="3"/>
    <n v="0.2"/>
    <x v="232"/>
    <n v="90.230399999999989"/>
    <n v="-90.230399999999989"/>
  </r>
  <r>
    <n v="571"/>
    <s v="CA-2014-164826"/>
    <x v="116"/>
    <d v="2015-01-05T00:00:00"/>
    <s v="Standard Class"/>
    <s v="JF-15415"/>
    <x v="226"/>
    <x v="0"/>
    <x v="0"/>
    <s v="New York City"/>
    <x v="15"/>
    <x v="3"/>
    <x v="1"/>
    <x v="2"/>
    <x v="483"/>
    <x v="543"/>
    <n v="7"/>
    <n v="0"/>
    <x v="552"/>
    <n v="14.490000000000002"/>
    <n v="20.285999999999994"/>
  </r>
  <r>
    <n v="572"/>
    <s v="CA-2014-164826"/>
    <x v="116"/>
    <d v="2015-01-05T00:00:00"/>
    <s v="Standard Class"/>
    <s v="JF-15415"/>
    <x v="226"/>
    <x v="0"/>
    <x v="0"/>
    <s v="New York City"/>
    <x v="15"/>
    <x v="3"/>
    <x v="1"/>
    <x v="13"/>
    <x v="202"/>
    <x v="544"/>
    <n v="4"/>
    <n v="0"/>
    <x v="553"/>
    <n v="2.7920000000000003"/>
    <n v="3.6295999999999995"/>
  </r>
  <r>
    <n v="573"/>
    <s v="CA-2014-164826"/>
    <x v="116"/>
    <d v="2015-01-05T00:00:00"/>
    <s v="Standard Class"/>
    <s v="JF-15415"/>
    <x v="226"/>
    <x v="0"/>
    <x v="0"/>
    <s v="New York City"/>
    <x v="15"/>
    <x v="3"/>
    <x v="1"/>
    <x v="8"/>
    <x v="302"/>
    <x v="545"/>
    <n v="7"/>
    <n v="0.2"/>
    <x v="554"/>
    <n v="6.6528000000000009"/>
    <n v="4.5737999999999985"/>
  </r>
  <r>
    <n v="574"/>
    <s v="CA-2014-164826"/>
    <x v="116"/>
    <d v="2015-01-05T00:00:00"/>
    <s v="Standard Class"/>
    <s v="JF-15415"/>
    <x v="226"/>
    <x v="0"/>
    <x v="0"/>
    <s v="New York City"/>
    <x v="15"/>
    <x v="3"/>
    <x v="2"/>
    <x v="7"/>
    <x v="495"/>
    <x v="546"/>
    <n v="3"/>
    <n v="0"/>
    <x v="555"/>
    <n v="2.9700000000000006"/>
    <n v="1.0394999999999994"/>
  </r>
  <r>
    <n v="575"/>
    <s v="CA-2013-127250"/>
    <x v="54"/>
    <d v="2013-11-08T00:00:00"/>
    <s v="Standard Class"/>
    <s v="SF-20200"/>
    <x v="227"/>
    <x v="0"/>
    <x v="0"/>
    <s v="Marysville"/>
    <x v="4"/>
    <x v="1"/>
    <x v="1"/>
    <x v="6"/>
    <x v="496"/>
    <x v="138"/>
    <n v="3"/>
    <n v="0"/>
    <x v="140"/>
    <n v="1.7640000000000002"/>
    <n v="0.61739999999999995"/>
  </r>
  <r>
    <n v="576"/>
    <s v="CA-2012-149713"/>
    <x v="227"/>
    <d v="2012-09-22T00:00:00"/>
    <s v="Second Class"/>
    <s v="TG-21640"/>
    <x v="228"/>
    <x v="0"/>
    <x v="0"/>
    <s v="Long Beach"/>
    <x v="1"/>
    <x v="1"/>
    <x v="1"/>
    <x v="10"/>
    <x v="491"/>
    <x v="547"/>
    <n v="14"/>
    <n v="0"/>
    <x v="556"/>
    <n v="32.143999999999998"/>
    <n v="46.608800000000009"/>
  </r>
  <r>
    <n v="577"/>
    <s v="CA-2012-149713"/>
    <x v="227"/>
    <d v="2012-09-22T00:00:00"/>
    <s v="Second Class"/>
    <s v="TG-21640"/>
    <x v="228"/>
    <x v="0"/>
    <x v="0"/>
    <s v="Long Beach"/>
    <x v="1"/>
    <x v="1"/>
    <x v="1"/>
    <x v="10"/>
    <x v="497"/>
    <x v="548"/>
    <n v="4"/>
    <n v="0"/>
    <x v="557"/>
    <n v="3.9840000000000004"/>
    <n v="5.7768000000000015"/>
  </r>
  <r>
    <n v="578"/>
    <s v="CA-2012-149713"/>
    <x v="227"/>
    <d v="2012-09-22T00:00:00"/>
    <s v="Second Class"/>
    <s v="TG-21640"/>
    <x v="228"/>
    <x v="0"/>
    <x v="0"/>
    <s v="Long Beach"/>
    <x v="1"/>
    <x v="1"/>
    <x v="1"/>
    <x v="14"/>
    <x v="498"/>
    <x v="549"/>
    <n v="2"/>
    <n v="0"/>
    <x v="558"/>
    <n v="1.46"/>
    <n v="0.72999999999999954"/>
  </r>
  <r>
    <n v="579"/>
    <s v="CA-2014-118640"/>
    <x v="228"/>
    <d v="2014-07-27T00:00:00"/>
    <s v="Standard Class"/>
    <s v="CS-11950"/>
    <x v="229"/>
    <x v="0"/>
    <x v="0"/>
    <s v="Chicago"/>
    <x v="10"/>
    <x v="2"/>
    <x v="1"/>
    <x v="4"/>
    <x v="123"/>
    <x v="550"/>
    <n v="2"/>
    <n v="0.2"/>
    <x v="559"/>
    <n v="13.942400000000001"/>
    <n v="-5.2284000000000059"/>
  </r>
  <r>
    <n v="580"/>
    <s v="CA-2014-118640"/>
    <x v="228"/>
    <d v="2014-07-27T00:00:00"/>
    <s v="Standard Class"/>
    <s v="CS-11950"/>
    <x v="229"/>
    <x v="0"/>
    <x v="0"/>
    <s v="Chicago"/>
    <x v="10"/>
    <x v="2"/>
    <x v="0"/>
    <x v="5"/>
    <x v="499"/>
    <x v="551"/>
    <n v="1"/>
    <n v="0.6"/>
    <x v="560"/>
    <n v="1.7584"/>
    <n v="-7.4732000000000003"/>
  </r>
  <r>
    <n v="581"/>
    <s v="CA-2012-132906"/>
    <x v="229"/>
    <d v="2012-09-14T00:00:00"/>
    <s v="Standard Class"/>
    <s v="CC-12145"/>
    <x v="230"/>
    <x v="0"/>
    <x v="0"/>
    <s v="Los Angeles"/>
    <x v="1"/>
    <x v="1"/>
    <x v="1"/>
    <x v="14"/>
    <x v="500"/>
    <x v="552"/>
    <n v="4"/>
    <n v="0"/>
    <x v="561"/>
    <n v="10.304000000000002"/>
    <n v="-8.7584000000000017"/>
  </r>
  <r>
    <n v="582"/>
    <s v="CA-2014-145233"/>
    <x v="96"/>
    <d v="2014-12-06T00:00:00"/>
    <s v="Standard Class"/>
    <s v="DV-13465"/>
    <x v="231"/>
    <x v="0"/>
    <x v="0"/>
    <s v="Denver"/>
    <x v="22"/>
    <x v="1"/>
    <x v="2"/>
    <x v="7"/>
    <x v="34"/>
    <x v="553"/>
    <n v="3"/>
    <n v="0.2"/>
    <x v="562"/>
    <n v="94.075200000000024"/>
    <n v="-41.157900000000069"/>
  </r>
  <r>
    <n v="583"/>
    <s v="CA-2014-145233"/>
    <x v="96"/>
    <d v="2014-12-06T00:00:00"/>
    <s v="Standard Class"/>
    <s v="DV-13465"/>
    <x v="231"/>
    <x v="0"/>
    <x v="0"/>
    <s v="Denver"/>
    <x v="22"/>
    <x v="1"/>
    <x v="2"/>
    <x v="7"/>
    <x v="501"/>
    <x v="554"/>
    <n v="2"/>
    <n v="0.2"/>
    <x v="563"/>
    <n v="21.116800000000001"/>
    <n v="-11.878199999999996"/>
  </r>
  <r>
    <n v="584"/>
    <s v="CA-2014-145233"/>
    <x v="96"/>
    <d v="2014-12-06T00:00:00"/>
    <s v="Standard Class"/>
    <s v="DV-13465"/>
    <x v="231"/>
    <x v="0"/>
    <x v="0"/>
    <s v="Denver"/>
    <x v="22"/>
    <x v="1"/>
    <x v="1"/>
    <x v="9"/>
    <x v="95"/>
    <x v="555"/>
    <n v="3"/>
    <n v="0.2"/>
    <x v="564"/>
    <n v="6.2304000000000004"/>
    <n v="-2.725800000000004"/>
  </r>
  <r>
    <n v="585"/>
    <s v="CA-2014-145233"/>
    <x v="96"/>
    <d v="2014-12-06T00:00:00"/>
    <s v="Standard Class"/>
    <s v="DV-13465"/>
    <x v="231"/>
    <x v="0"/>
    <x v="0"/>
    <s v="Denver"/>
    <x v="22"/>
    <x v="1"/>
    <x v="1"/>
    <x v="8"/>
    <x v="502"/>
    <x v="556"/>
    <n v="7"/>
    <n v="0.7"/>
    <x v="565"/>
    <n v="1.3566000000000003"/>
    <n v="-6.1046999999999976"/>
  </r>
  <r>
    <n v="586"/>
    <s v="CA-2014-145233"/>
    <x v="96"/>
    <d v="2014-12-06T00:00:00"/>
    <s v="Standard Class"/>
    <s v="DV-13465"/>
    <x v="231"/>
    <x v="0"/>
    <x v="0"/>
    <s v="Denver"/>
    <x v="22"/>
    <x v="1"/>
    <x v="2"/>
    <x v="7"/>
    <x v="143"/>
    <x v="557"/>
    <n v="4"/>
    <n v="0.2"/>
    <x v="566"/>
    <n v="81.273600000000002"/>
    <n v="-50.796000000000021"/>
  </r>
  <r>
    <n v="587"/>
    <s v="CA-2012-128139"/>
    <x v="230"/>
    <d v="2012-07-09T00:00:00"/>
    <s v="Standard Class"/>
    <s v="BD-11725"/>
    <x v="232"/>
    <x v="0"/>
    <x v="0"/>
    <s v="Richmond"/>
    <x v="0"/>
    <x v="0"/>
    <x v="0"/>
    <x v="1"/>
    <x v="363"/>
    <x v="558"/>
    <n v="1"/>
    <n v="0"/>
    <x v="567"/>
    <n v="14.196000000000002"/>
    <n v="-9.2274000000000065"/>
  </r>
  <r>
    <n v="588"/>
    <s v="CA-2012-128139"/>
    <x v="230"/>
    <d v="2012-07-09T00:00:00"/>
    <s v="Standard Class"/>
    <s v="BD-11725"/>
    <x v="232"/>
    <x v="0"/>
    <x v="0"/>
    <s v="Richmond"/>
    <x v="0"/>
    <x v="0"/>
    <x v="1"/>
    <x v="2"/>
    <x v="503"/>
    <x v="559"/>
    <n v="3"/>
    <n v="0"/>
    <x v="568"/>
    <n v="58.986000000000004"/>
    <n v="85.529700000000005"/>
  </r>
  <r>
    <n v="589"/>
    <s v="US-2013-156986"/>
    <x v="231"/>
    <d v="2013-03-25T00:00:00"/>
    <s v="Standard Class"/>
    <s v="ZC-21910"/>
    <x v="233"/>
    <x v="0"/>
    <x v="0"/>
    <s v="Salem"/>
    <x v="21"/>
    <x v="1"/>
    <x v="2"/>
    <x v="7"/>
    <x v="504"/>
    <x v="560"/>
    <n v="2"/>
    <n v="0.2"/>
    <x v="569"/>
    <n v="16.956800000000001"/>
    <n v="-37.093000000000004"/>
  </r>
  <r>
    <n v="590"/>
    <s v="US-2013-156986"/>
    <x v="231"/>
    <d v="2013-03-25T00:00:00"/>
    <s v="Standard Class"/>
    <s v="ZC-21910"/>
    <x v="233"/>
    <x v="0"/>
    <x v="0"/>
    <s v="Salem"/>
    <x v="21"/>
    <x v="1"/>
    <x v="1"/>
    <x v="10"/>
    <x v="505"/>
    <x v="561"/>
    <n v="4"/>
    <n v="0.2"/>
    <x v="570"/>
    <n v="4.1472000000000007"/>
    <n v="3.1103999999999994"/>
  </r>
  <r>
    <n v="591"/>
    <s v="US-2013-156986"/>
    <x v="231"/>
    <d v="2013-03-25T00:00:00"/>
    <s v="Standard Class"/>
    <s v="ZC-21910"/>
    <x v="233"/>
    <x v="0"/>
    <x v="0"/>
    <s v="Salem"/>
    <x v="21"/>
    <x v="1"/>
    <x v="1"/>
    <x v="8"/>
    <x v="435"/>
    <x v="562"/>
    <n v="3"/>
    <n v="0.7"/>
    <x v="571"/>
    <n v="3.3642000000000012"/>
    <n v="-16.260300000000004"/>
  </r>
  <r>
    <n v="592"/>
    <s v="US-2013-156986"/>
    <x v="231"/>
    <d v="2013-03-25T00:00:00"/>
    <s v="Standard Class"/>
    <s v="ZC-21910"/>
    <x v="233"/>
    <x v="0"/>
    <x v="0"/>
    <s v="Salem"/>
    <x v="21"/>
    <x v="1"/>
    <x v="1"/>
    <x v="10"/>
    <x v="506"/>
    <x v="563"/>
    <n v="2"/>
    <n v="0.2"/>
    <x v="572"/>
    <n v="2.0736000000000003"/>
    <n v="1.5551999999999997"/>
  </r>
  <r>
    <n v="593"/>
    <s v="CA-2011-135405"/>
    <x v="232"/>
    <d v="2011-01-14T00:00:00"/>
    <s v="Standard Class"/>
    <s v="MS-17830"/>
    <x v="234"/>
    <x v="0"/>
    <x v="0"/>
    <s v="Laredo"/>
    <x v="5"/>
    <x v="2"/>
    <x v="1"/>
    <x v="6"/>
    <x v="507"/>
    <x v="564"/>
    <n v="2"/>
    <n v="0.2"/>
    <x v="573"/>
    <n v="1.8688"/>
    <n v="-0.70080000000000031"/>
  </r>
  <r>
    <n v="594"/>
    <s v="CA-2011-135405"/>
    <x v="232"/>
    <d v="2011-01-14T00:00:00"/>
    <s v="Standard Class"/>
    <s v="MS-17830"/>
    <x v="234"/>
    <x v="0"/>
    <x v="0"/>
    <s v="Laredo"/>
    <x v="5"/>
    <x v="2"/>
    <x v="2"/>
    <x v="11"/>
    <x v="196"/>
    <x v="565"/>
    <n v="3"/>
    <n v="0.2"/>
    <x v="574"/>
    <n v="6.2400000000000011"/>
    <n v="3.5099999999999953"/>
  </r>
  <r>
    <n v="595"/>
    <s v="CA-2011-131450"/>
    <x v="233"/>
    <d v="2011-08-15T00:00:00"/>
    <s v="Standard Class"/>
    <s v="LR-16915"/>
    <x v="235"/>
    <x v="0"/>
    <x v="0"/>
    <s v="San Diego"/>
    <x v="1"/>
    <x v="1"/>
    <x v="1"/>
    <x v="9"/>
    <x v="508"/>
    <x v="566"/>
    <n v="2"/>
    <n v="0"/>
    <x v="575"/>
    <n v="15.224000000000002"/>
    <n v="6.8507999999999942"/>
  </r>
  <r>
    <n v="596"/>
    <s v="CA-2011-131450"/>
    <x v="233"/>
    <d v="2011-08-15T00:00:00"/>
    <s v="Standard Class"/>
    <s v="LR-16915"/>
    <x v="235"/>
    <x v="0"/>
    <x v="0"/>
    <s v="San Diego"/>
    <x v="1"/>
    <x v="1"/>
    <x v="2"/>
    <x v="16"/>
    <x v="356"/>
    <x v="387"/>
    <n v="3"/>
    <n v="0.2"/>
    <x v="396"/>
    <n v="239.99520000000004"/>
    <n v="194.99609999999998"/>
  </r>
  <r>
    <n v="597"/>
    <s v="CA-2011-131450"/>
    <x v="233"/>
    <d v="2011-08-15T00:00:00"/>
    <s v="Standard Class"/>
    <s v="LR-16915"/>
    <x v="235"/>
    <x v="0"/>
    <x v="0"/>
    <s v="San Diego"/>
    <x v="1"/>
    <x v="1"/>
    <x v="2"/>
    <x v="7"/>
    <x v="285"/>
    <x v="567"/>
    <n v="5"/>
    <n v="0.2"/>
    <x v="576"/>
    <n v="89.192000000000007"/>
    <n v="-33.44700000000006"/>
  </r>
  <r>
    <n v="598"/>
    <s v="CA-2011-131450"/>
    <x v="233"/>
    <d v="2011-08-15T00:00:00"/>
    <s v="Standard Class"/>
    <s v="LR-16915"/>
    <x v="235"/>
    <x v="0"/>
    <x v="0"/>
    <s v="San Diego"/>
    <x v="1"/>
    <x v="1"/>
    <x v="0"/>
    <x v="5"/>
    <x v="509"/>
    <x v="568"/>
    <n v="8"/>
    <n v="0"/>
    <x v="577"/>
    <n v="65.552000000000007"/>
    <n v="26.220800000000011"/>
  </r>
  <r>
    <n v="599"/>
    <s v="CA-2013-120180"/>
    <x v="216"/>
    <d v="2013-07-17T00:00:00"/>
    <s v="First Class"/>
    <s v="TP-21130"/>
    <x v="236"/>
    <x v="0"/>
    <x v="0"/>
    <s v="Philadelphia"/>
    <x v="9"/>
    <x v="3"/>
    <x v="1"/>
    <x v="14"/>
    <x v="510"/>
    <x v="569"/>
    <n v="2"/>
    <n v="0.2"/>
    <x v="578"/>
    <n v="2.3264"/>
    <n v="-1.3085999999999993"/>
  </r>
  <r>
    <n v="600"/>
    <s v="US-2013-100720"/>
    <x v="87"/>
    <d v="2013-07-22T00:00:00"/>
    <s v="Standard Class"/>
    <s v="CK-12205"/>
    <x v="237"/>
    <x v="0"/>
    <x v="0"/>
    <s v="Philadelphia"/>
    <x v="9"/>
    <x v="3"/>
    <x v="2"/>
    <x v="7"/>
    <x v="511"/>
    <x v="570"/>
    <n v="3"/>
    <n v="0.4"/>
    <x v="579"/>
    <n v="28.796399999999995"/>
    <n v="-57.592799999999997"/>
  </r>
  <r>
    <n v="601"/>
    <s v="US-2013-100720"/>
    <x v="87"/>
    <d v="2013-07-22T00:00:00"/>
    <s v="Standard Class"/>
    <s v="CK-12205"/>
    <x v="237"/>
    <x v="0"/>
    <x v="0"/>
    <s v="Philadelphia"/>
    <x v="9"/>
    <x v="3"/>
    <x v="2"/>
    <x v="7"/>
    <x v="512"/>
    <x v="571"/>
    <n v="4"/>
    <n v="0.4"/>
    <x v="580"/>
    <n v="98.875200000000007"/>
    <n v="-214.22960000000006"/>
  </r>
  <r>
    <n v="602"/>
    <s v="US-2013-100720"/>
    <x v="87"/>
    <d v="2013-07-22T00:00:00"/>
    <s v="Standard Class"/>
    <s v="CK-12205"/>
    <x v="237"/>
    <x v="0"/>
    <x v="0"/>
    <s v="Philadelphia"/>
    <x v="9"/>
    <x v="3"/>
    <x v="1"/>
    <x v="14"/>
    <x v="498"/>
    <x v="572"/>
    <n v="2"/>
    <n v="0.2"/>
    <x v="581"/>
    <n v="1.1679999999999999"/>
    <n v="-0.43800000000000039"/>
  </r>
  <r>
    <n v="603"/>
    <s v="CA-2011-149958"/>
    <x v="234"/>
    <d v="2011-03-19T00:00:00"/>
    <s v="Standard Class"/>
    <s v="AS-10240"/>
    <x v="238"/>
    <x v="0"/>
    <x v="0"/>
    <s v="Tampa"/>
    <x v="2"/>
    <x v="0"/>
    <x v="1"/>
    <x v="4"/>
    <x v="513"/>
    <x v="573"/>
    <n v="1"/>
    <n v="0.2"/>
    <x v="582"/>
    <n v="28.555200000000003"/>
    <n v="-10.708200000000023"/>
  </r>
  <r>
    <n v="604"/>
    <s v="CA-2011-149958"/>
    <x v="234"/>
    <d v="2011-03-19T00:00:00"/>
    <s v="Standard Class"/>
    <s v="AS-10240"/>
    <x v="238"/>
    <x v="0"/>
    <x v="0"/>
    <s v="Tampa"/>
    <x v="2"/>
    <x v="0"/>
    <x v="0"/>
    <x v="5"/>
    <x v="282"/>
    <x v="502"/>
    <n v="3"/>
    <n v="0.2"/>
    <x v="514"/>
    <n v="9.1392000000000007"/>
    <n v="-3.9984000000000091"/>
  </r>
  <r>
    <n v="605"/>
    <s v="CA-2011-149958"/>
    <x v="234"/>
    <d v="2011-03-19T00:00:00"/>
    <s v="Standard Class"/>
    <s v="AS-10240"/>
    <x v="238"/>
    <x v="0"/>
    <x v="0"/>
    <s v="Tampa"/>
    <x v="2"/>
    <x v="0"/>
    <x v="1"/>
    <x v="8"/>
    <x v="381"/>
    <x v="574"/>
    <n v="3"/>
    <n v="0.7"/>
    <x v="583"/>
    <n v="1.4436"/>
    <n v="-6.9774000000000012"/>
  </r>
  <r>
    <n v="606"/>
    <s v="CA-2011-149958"/>
    <x v="234"/>
    <d v="2011-03-19T00:00:00"/>
    <s v="Standard Class"/>
    <s v="AS-10240"/>
    <x v="238"/>
    <x v="0"/>
    <x v="0"/>
    <s v="Tampa"/>
    <x v="2"/>
    <x v="0"/>
    <x v="1"/>
    <x v="8"/>
    <x v="375"/>
    <x v="575"/>
    <n v="4"/>
    <n v="0.7"/>
    <x v="584"/>
    <n v="8.6376000000000026"/>
    <n v="-40.308800000000005"/>
  </r>
  <r>
    <n v="607"/>
    <s v="CA-2011-149958"/>
    <x v="234"/>
    <d v="2011-03-19T00:00:00"/>
    <s v="Standard Class"/>
    <s v="AS-10240"/>
    <x v="238"/>
    <x v="0"/>
    <x v="0"/>
    <s v="Tampa"/>
    <x v="2"/>
    <x v="0"/>
    <x v="1"/>
    <x v="10"/>
    <x v="514"/>
    <x v="576"/>
    <n v="3"/>
    <n v="0.2"/>
    <x v="585"/>
    <n v="26.380800000000001"/>
    <n v="21.434400000000004"/>
  </r>
  <r>
    <n v="608"/>
    <s v="US-2011-105767"/>
    <x v="235"/>
    <d v="2011-05-27T00:00:00"/>
    <s v="Standard Class"/>
    <s v="AR-10510"/>
    <x v="239"/>
    <x v="0"/>
    <x v="0"/>
    <s v="Philadelphia"/>
    <x v="9"/>
    <x v="3"/>
    <x v="1"/>
    <x v="8"/>
    <x v="515"/>
    <x v="577"/>
    <n v="2"/>
    <n v="0.7"/>
    <x v="586"/>
    <n v="0.65640000000000009"/>
    <n v="-3.2820000000000005"/>
  </r>
  <r>
    <n v="609"/>
    <s v="US-2011-105767"/>
    <x v="235"/>
    <d v="2011-05-27T00:00:00"/>
    <s v="Standard Class"/>
    <s v="AR-10510"/>
    <x v="239"/>
    <x v="0"/>
    <x v="0"/>
    <s v="Philadelphia"/>
    <x v="9"/>
    <x v="3"/>
    <x v="1"/>
    <x v="6"/>
    <x v="450"/>
    <x v="578"/>
    <n v="9"/>
    <n v="0.2"/>
    <x v="587"/>
    <n v="4.2336"/>
    <n v="-1.8522000000000016"/>
  </r>
  <r>
    <n v="610"/>
    <s v="US-2011-105767"/>
    <x v="235"/>
    <d v="2011-05-27T00:00:00"/>
    <s v="Standard Class"/>
    <s v="AR-10510"/>
    <x v="239"/>
    <x v="0"/>
    <x v="0"/>
    <s v="Philadelphia"/>
    <x v="9"/>
    <x v="3"/>
    <x v="2"/>
    <x v="7"/>
    <x v="516"/>
    <x v="579"/>
    <n v="2"/>
    <n v="0.4"/>
    <x v="588"/>
    <n v="11.037600000000001"/>
    <n v="-21.155400000000004"/>
  </r>
  <r>
    <n v="611"/>
    <s v="CA-2013-161816"/>
    <x v="236"/>
    <d v="2013-05-02T00:00:00"/>
    <s v="First Class"/>
    <s v="NB-18655"/>
    <x v="240"/>
    <x v="1"/>
    <x v="0"/>
    <s v="Dallas"/>
    <x v="5"/>
    <x v="2"/>
    <x v="2"/>
    <x v="7"/>
    <x v="344"/>
    <x v="580"/>
    <n v="3"/>
    <n v="0.2"/>
    <x v="589"/>
    <n v="73.915200000000013"/>
    <n v="-32.337900000000062"/>
  </r>
  <r>
    <n v="612"/>
    <s v="CA-2013-161816"/>
    <x v="236"/>
    <d v="2013-05-02T00:00:00"/>
    <s v="First Class"/>
    <s v="NB-18655"/>
    <x v="240"/>
    <x v="1"/>
    <x v="0"/>
    <s v="Dallas"/>
    <x v="5"/>
    <x v="2"/>
    <x v="1"/>
    <x v="2"/>
    <x v="517"/>
    <x v="581"/>
    <n v="4"/>
    <n v="0.2"/>
    <x v="590"/>
    <n v="3.1424000000000003"/>
    <n v="2.5531999999999986"/>
  </r>
  <r>
    <n v="613"/>
    <s v="CA-2013-121223"/>
    <x v="108"/>
    <d v="2013-09-14T00:00:00"/>
    <s v="Second Class"/>
    <s v="GD-14590"/>
    <x v="241"/>
    <x v="1"/>
    <x v="0"/>
    <s v="Philadelphia"/>
    <x v="9"/>
    <x v="3"/>
    <x v="1"/>
    <x v="10"/>
    <x v="518"/>
    <x v="582"/>
    <n v="2"/>
    <n v="0.2"/>
    <x v="591"/>
    <n v="1.6896000000000002"/>
    <n v="0.95039999999999947"/>
  </r>
  <r>
    <n v="614"/>
    <s v="CA-2013-121223"/>
    <x v="108"/>
    <d v="2013-09-14T00:00:00"/>
    <s v="Second Class"/>
    <s v="GD-14590"/>
    <x v="241"/>
    <x v="1"/>
    <x v="0"/>
    <s v="Philadelphia"/>
    <x v="9"/>
    <x v="3"/>
    <x v="2"/>
    <x v="7"/>
    <x v="519"/>
    <x v="583"/>
    <n v="9"/>
    <n v="0.4"/>
    <x v="592"/>
    <n v="145.78920000000002"/>
    <n v="-303.72750000000008"/>
  </r>
  <r>
    <n v="615"/>
    <s v="CA-2014-138611"/>
    <x v="237"/>
    <d v="2014-11-18T00:00:00"/>
    <s v="Second Class"/>
    <s v="CK-12595"/>
    <x v="242"/>
    <x v="0"/>
    <x v="0"/>
    <s v="Grove City"/>
    <x v="24"/>
    <x v="3"/>
    <x v="2"/>
    <x v="7"/>
    <x v="220"/>
    <x v="584"/>
    <n v="10"/>
    <n v="0.4"/>
    <x v="593"/>
    <n v="23.988"/>
    <n v="-7.9960000000000093"/>
  </r>
  <r>
    <n v="616"/>
    <s v="CA-2014-138611"/>
    <x v="237"/>
    <d v="2014-11-18T00:00:00"/>
    <s v="Second Class"/>
    <s v="CK-12595"/>
    <x v="242"/>
    <x v="0"/>
    <x v="0"/>
    <s v="Grove City"/>
    <x v="24"/>
    <x v="3"/>
    <x v="1"/>
    <x v="8"/>
    <x v="520"/>
    <x v="585"/>
    <n v="2"/>
    <n v="0.7"/>
    <x v="594"/>
    <n v="0.72960000000000014"/>
    <n v="-3.5263999999999993"/>
  </r>
  <r>
    <n v="617"/>
    <s v="CA-2014-117947"/>
    <x v="238"/>
    <d v="2014-08-24T00:00:00"/>
    <s v="Second Class"/>
    <s v="NG-18355"/>
    <x v="243"/>
    <x v="1"/>
    <x v="0"/>
    <s v="New York City"/>
    <x v="15"/>
    <x v="3"/>
    <x v="0"/>
    <x v="5"/>
    <x v="521"/>
    <x v="586"/>
    <n v="2"/>
    <n v="0"/>
    <x v="595"/>
    <n v="8.0960000000000001"/>
    <n v="7.6911999999999985"/>
  </r>
  <r>
    <n v="618"/>
    <s v="CA-2014-117947"/>
    <x v="238"/>
    <d v="2014-08-24T00:00:00"/>
    <s v="Second Class"/>
    <s v="NG-18355"/>
    <x v="243"/>
    <x v="1"/>
    <x v="0"/>
    <s v="New York City"/>
    <x v="15"/>
    <x v="3"/>
    <x v="0"/>
    <x v="5"/>
    <x v="522"/>
    <x v="587"/>
    <n v="2"/>
    <n v="0"/>
    <x v="596"/>
    <n v="1.988"/>
    <n v="1.0933999999999995"/>
  </r>
  <r>
    <n v="619"/>
    <s v="CA-2014-117947"/>
    <x v="238"/>
    <d v="2014-08-24T00:00:00"/>
    <s v="Second Class"/>
    <s v="NG-18355"/>
    <x v="243"/>
    <x v="1"/>
    <x v="0"/>
    <s v="New York City"/>
    <x v="15"/>
    <x v="3"/>
    <x v="1"/>
    <x v="8"/>
    <x v="523"/>
    <x v="588"/>
    <n v="9"/>
    <n v="0.2"/>
    <x v="597"/>
    <n v="21.484800000000003"/>
    <n v="12.085199999999983"/>
  </r>
  <r>
    <n v="620"/>
    <s v="CA-2014-117947"/>
    <x v="238"/>
    <d v="2014-08-24T00:00:00"/>
    <s v="Second Class"/>
    <s v="NG-18355"/>
    <x v="243"/>
    <x v="1"/>
    <x v="0"/>
    <s v="New York City"/>
    <x v="15"/>
    <x v="3"/>
    <x v="2"/>
    <x v="7"/>
    <x v="524"/>
    <x v="589"/>
    <n v="1"/>
    <n v="0"/>
    <x v="598"/>
    <n v="7.5819999999999999"/>
    <n v="3.4118999999999966"/>
  </r>
  <r>
    <n v="621"/>
    <s v="CA-2014-117947"/>
    <x v="238"/>
    <d v="2014-08-24T00:00:00"/>
    <s v="Second Class"/>
    <s v="NG-18355"/>
    <x v="243"/>
    <x v="1"/>
    <x v="0"/>
    <s v="New York City"/>
    <x v="15"/>
    <x v="3"/>
    <x v="0"/>
    <x v="5"/>
    <x v="138"/>
    <x v="590"/>
    <n v="3"/>
    <n v="0"/>
    <x v="599"/>
    <n v="17.603999999999999"/>
    <n v="9.6821999999999946"/>
  </r>
  <r>
    <n v="622"/>
    <s v="US-2011-111171"/>
    <x v="58"/>
    <d v="2011-12-31T00:00:00"/>
    <s v="Standard Class"/>
    <s v="CA-12265"/>
    <x v="244"/>
    <x v="0"/>
    <x v="0"/>
    <s v="Chicago"/>
    <x v="10"/>
    <x v="2"/>
    <x v="1"/>
    <x v="8"/>
    <x v="525"/>
    <x v="591"/>
    <n v="5"/>
    <n v="0.8"/>
    <x v="600"/>
    <n v="1.7379999999999995"/>
    <n v="-16.510999999999999"/>
  </r>
  <r>
    <n v="623"/>
    <s v="CA-2012-138009"/>
    <x v="239"/>
    <d v="2012-12-03T00:00:00"/>
    <s v="Standard Class"/>
    <s v="SF-20965"/>
    <x v="245"/>
    <x v="1"/>
    <x v="0"/>
    <s v="Dearborn"/>
    <x v="12"/>
    <x v="2"/>
    <x v="0"/>
    <x v="1"/>
    <x v="526"/>
    <x v="85"/>
    <n v="2"/>
    <n v="0"/>
    <x v="601"/>
    <n v="60.391999999999996"/>
    <n v="27.176399999999973"/>
  </r>
  <r>
    <n v="624"/>
    <s v="CA-2012-138009"/>
    <x v="239"/>
    <d v="2012-12-03T00:00:00"/>
    <s v="Standard Class"/>
    <s v="SF-20965"/>
    <x v="245"/>
    <x v="1"/>
    <x v="0"/>
    <s v="Dearborn"/>
    <x v="12"/>
    <x v="2"/>
    <x v="1"/>
    <x v="9"/>
    <x v="527"/>
    <x v="592"/>
    <n v="5"/>
    <n v="0.1"/>
    <x v="602"/>
    <n v="111.04200000000002"/>
    <n v="67.858999999999995"/>
  </r>
  <r>
    <n v="625"/>
    <s v="CA-2012-138009"/>
    <x v="239"/>
    <d v="2012-12-03T00:00:00"/>
    <s v="Standard Class"/>
    <s v="SF-20965"/>
    <x v="245"/>
    <x v="1"/>
    <x v="0"/>
    <s v="Dearborn"/>
    <x v="12"/>
    <x v="2"/>
    <x v="1"/>
    <x v="4"/>
    <x v="528"/>
    <x v="593"/>
    <n v="4"/>
    <n v="0"/>
    <x v="603"/>
    <n v="104.69600000000001"/>
    <n v="26.173999999999992"/>
  </r>
  <r>
    <n v="626"/>
    <s v="CA-2012-138009"/>
    <x v="239"/>
    <d v="2012-12-03T00:00:00"/>
    <s v="Standard Class"/>
    <s v="SF-20965"/>
    <x v="245"/>
    <x v="1"/>
    <x v="0"/>
    <s v="Dearborn"/>
    <x v="12"/>
    <x v="2"/>
    <x v="1"/>
    <x v="6"/>
    <x v="30"/>
    <x v="594"/>
    <n v="9"/>
    <n v="0"/>
    <x v="604"/>
    <n v="32.363999999999997"/>
    <n v="14.563799999999986"/>
  </r>
  <r>
    <n v="627"/>
    <s v="CA-2014-163020"/>
    <x v="175"/>
    <d v="2014-09-20T00:00:00"/>
    <s v="Standard Class"/>
    <s v="MO-17800"/>
    <x v="246"/>
    <x v="2"/>
    <x v="0"/>
    <s v="New York City"/>
    <x v="15"/>
    <x v="3"/>
    <x v="0"/>
    <x v="5"/>
    <x v="529"/>
    <x v="595"/>
    <n v="7"/>
    <n v="0"/>
    <x v="605"/>
    <n v="7.112000000000001"/>
    <n v="4.9783999999999979"/>
  </r>
  <r>
    <n v="628"/>
    <s v="CA-2014-153787"/>
    <x v="240"/>
    <d v="2014-05-24T00:00:00"/>
    <s v="Standard Class"/>
    <s v="AT-10735"/>
    <x v="247"/>
    <x v="0"/>
    <x v="0"/>
    <s v="Seattle"/>
    <x v="4"/>
    <x v="1"/>
    <x v="1"/>
    <x v="9"/>
    <x v="530"/>
    <x v="596"/>
    <n v="2"/>
    <n v="0"/>
    <x v="606"/>
    <n v="19.432000000000002"/>
    <n v="8.7443999999999846"/>
  </r>
  <r>
    <n v="629"/>
    <s v="CA-2014-133431"/>
    <x v="94"/>
    <d v="2014-12-22T00:00:00"/>
    <s v="Standard Class"/>
    <s v="LC-17140"/>
    <x v="95"/>
    <x v="0"/>
    <x v="0"/>
    <s v="San Francisco"/>
    <x v="1"/>
    <x v="1"/>
    <x v="1"/>
    <x v="8"/>
    <x v="531"/>
    <x v="597"/>
    <n v="5"/>
    <n v="0.2"/>
    <x v="607"/>
    <n v="3.048"/>
    <n v="2.0954999999999977"/>
  </r>
  <r>
    <n v="630"/>
    <s v="CA-2014-133431"/>
    <x v="94"/>
    <d v="2014-12-22T00:00:00"/>
    <s v="Standard Class"/>
    <s v="LC-17140"/>
    <x v="95"/>
    <x v="0"/>
    <x v="0"/>
    <s v="San Francisco"/>
    <x v="1"/>
    <x v="1"/>
    <x v="1"/>
    <x v="10"/>
    <x v="247"/>
    <x v="598"/>
    <n v="3"/>
    <n v="0"/>
    <x v="608"/>
    <n v="2.6460000000000004"/>
    <n v="3.4397999999999995"/>
  </r>
  <r>
    <n v="631"/>
    <s v="US-2013-135720"/>
    <x v="25"/>
    <d v="2013-12-14T00:00:00"/>
    <s v="Second Class"/>
    <s v="FM-14380"/>
    <x v="248"/>
    <x v="0"/>
    <x v="0"/>
    <s v="Aurora"/>
    <x v="22"/>
    <x v="1"/>
    <x v="1"/>
    <x v="4"/>
    <x v="532"/>
    <x v="599"/>
    <n v="3"/>
    <n v="0.2"/>
    <x v="609"/>
    <n v="48.676800000000007"/>
    <n v="-100.39590000000001"/>
  </r>
  <r>
    <n v="632"/>
    <s v="US-2013-135720"/>
    <x v="25"/>
    <d v="2013-12-14T00:00:00"/>
    <s v="Second Class"/>
    <s v="FM-14380"/>
    <x v="248"/>
    <x v="0"/>
    <x v="0"/>
    <s v="Aurora"/>
    <x v="22"/>
    <x v="1"/>
    <x v="2"/>
    <x v="11"/>
    <x v="533"/>
    <x v="600"/>
    <n v="5"/>
    <n v="0.2"/>
    <x v="610"/>
    <n v="23.960000000000004"/>
    <n v="5.9899999999999984"/>
  </r>
  <r>
    <n v="633"/>
    <s v="US-2013-135720"/>
    <x v="25"/>
    <d v="2013-12-14T00:00:00"/>
    <s v="Second Class"/>
    <s v="FM-14380"/>
    <x v="248"/>
    <x v="0"/>
    <x v="0"/>
    <s v="Aurora"/>
    <x v="22"/>
    <x v="1"/>
    <x v="2"/>
    <x v="7"/>
    <x v="534"/>
    <x v="601"/>
    <n v="4"/>
    <n v="0.2"/>
    <x v="611"/>
    <n v="60.153599999999997"/>
    <n v="-30.076799999999992"/>
  </r>
  <r>
    <n v="634"/>
    <s v="CA-2014-144694"/>
    <x v="241"/>
    <d v="2014-09-27T00:00:00"/>
    <s v="Second Class"/>
    <s v="BD-11605"/>
    <x v="205"/>
    <x v="0"/>
    <x v="0"/>
    <s v="Miami"/>
    <x v="2"/>
    <x v="0"/>
    <x v="2"/>
    <x v="11"/>
    <x v="535"/>
    <x v="602"/>
    <n v="3"/>
    <n v="0.2"/>
    <x v="612"/>
    <n v="3.5760000000000005"/>
    <n v="-1.1175000000000015"/>
  </r>
  <r>
    <n v="635"/>
    <s v="CA-2014-144694"/>
    <x v="241"/>
    <d v="2014-09-27T00:00:00"/>
    <s v="Second Class"/>
    <s v="BD-11605"/>
    <x v="205"/>
    <x v="0"/>
    <x v="0"/>
    <s v="Miami"/>
    <x v="2"/>
    <x v="0"/>
    <x v="1"/>
    <x v="2"/>
    <x v="503"/>
    <x v="603"/>
    <n v="3"/>
    <n v="0.2"/>
    <x v="613"/>
    <n v="47.188800000000008"/>
    <n v="38.340899999999998"/>
  </r>
  <r>
    <n v="636"/>
    <s v="CA-2012-168004"/>
    <x v="242"/>
    <d v="2012-10-09T00:00:00"/>
    <s v="Second Class"/>
    <s v="DJ-13420"/>
    <x v="249"/>
    <x v="1"/>
    <x v="0"/>
    <s v="Warner Robins"/>
    <x v="32"/>
    <x v="0"/>
    <x v="0"/>
    <x v="1"/>
    <x v="536"/>
    <x v="604"/>
    <n v="3"/>
    <n v="0"/>
    <x v="614"/>
    <n v="78.587999999999994"/>
    <n v="-35.36460000000001"/>
  </r>
  <r>
    <n v="637"/>
    <s v="US-2013-123470"/>
    <x v="243"/>
    <d v="2013-08-22T00:00:00"/>
    <s v="Standard Class"/>
    <s v="ME-17725"/>
    <x v="250"/>
    <x v="0"/>
    <x v="0"/>
    <s v="Aurora"/>
    <x v="22"/>
    <x v="1"/>
    <x v="1"/>
    <x v="8"/>
    <x v="537"/>
    <x v="605"/>
    <n v="3"/>
    <n v="0.7"/>
    <x v="615"/>
    <n v="3.7764000000000011"/>
    <n v="-17.623200000000004"/>
  </r>
  <r>
    <n v="638"/>
    <s v="US-2013-123470"/>
    <x v="243"/>
    <d v="2013-08-22T00:00:00"/>
    <s v="Standard Class"/>
    <s v="ME-17725"/>
    <x v="250"/>
    <x v="0"/>
    <x v="0"/>
    <s v="Aurora"/>
    <x v="22"/>
    <x v="1"/>
    <x v="1"/>
    <x v="9"/>
    <x v="538"/>
    <x v="606"/>
    <n v="3"/>
    <n v="0.2"/>
    <x v="616"/>
    <n v="24.465600000000002"/>
    <n v="-12.232800000000005"/>
  </r>
  <r>
    <n v="639"/>
    <s v="CA-2013-115917"/>
    <x v="244"/>
    <d v="2013-05-26T00:00:00"/>
    <s v="Standard Class"/>
    <s v="RB-19465"/>
    <x v="46"/>
    <x v="2"/>
    <x v="0"/>
    <s v="Vallejo"/>
    <x v="1"/>
    <x v="1"/>
    <x v="0"/>
    <x v="5"/>
    <x v="219"/>
    <x v="607"/>
    <n v="5"/>
    <n v="0"/>
    <x v="617"/>
    <n v="209.84000000000003"/>
    <n v="62.951999999999998"/>
  </r>
  <r>
    <n v="640"/>
    <s v="CA-2013-115917"/>
    <x v="244"/>
    <d v="2013-05-26T00:00:00"/>
    <s v="Standard Class"/>
    <s v="RB-19465"/>
    <x v="46"/>
    <x v="2"/>
    <x v="0"/>
    <s v="Vallejo"/>
    <x v="1"/>
    <x v="1"/>
    <x v="1"/>
    <x v="8"/>
    <x v="539"/>
    <x v="608"/>
    <n v="4"/>
    <n v="0.2"/>
    <x v="618"/>
    <n v="3.0848000000000004"/>
    <n v="1.9279999999999999"/>
  </r>
  <r>
    <n v="641"/>
    <s v="CA-2013-147067"/>
    <x v="122"/>
    <d v="2013-12-23T00:00:00"/>
    <s v="Standard Class"/>
    <s v="JD-16150"/>
    <x v="251"/>
    <x v="1"/>
    <x v="0"/>
    <s v="Minneapolis"/>
    <x v="11"/>
    <x v="2"/>
    <x v="0"/>
    <x v="5"/>
    <x v="540"/>
    <x v="609"/>
    <n v="3"/>
    <n v="0"/>
    <x v="619"/>
    <n v="3.7680000000000002"/>
    <n v="2.2607999999999993"/>
  </r>
  <r>
    <n v="642"/>
    <s v="CA-2014-167913"/>
    <x v="245"/>
    <d v="2014-08-04T00:00:00"/>
    <s v="Second Class"/>
    <s v="JL-15835"/>
    <x v="252"/>
    <x v="0"/>
    <x v="0"/>
    <s v="Mission Viejo"/>
    <x v="1"/>
    <x v="1"/>
    <x v="1"/>
    <x v="4"/>
    <x v="541"/>
    <x v="610"/>
    <n v="2"/>
    <n v="0"/>
    <x v="620"/>
    <n v="66.08"/>
    <n v="19.823999999999998"/>
  </r>
  <r>
    <n v="643"/>
    <s v="CA-2014-167913"/>
    <x v="245"/>
    <d v="2014-08-04T00:00:00"/>
    <s v="Second Class"/>
    <s v="JL-15835"/>
    <x v="252"/>
    <x v="0"/>
    <x v="0"/>
    <s v="Mission Viejo"/>
    <x v="1"/>
    <x v="1"/>
    <x v="1"/>
    <x v="2"/>
    <x v="542"/>
    <x v="611"/>
    <n v="7"/>
    <n v="0"/>
    <x v="621"/>
    <n v="5.25"/>
    <n v="7.3499999999999979"/>
  </r>
  <r>
    <n v="644"/>
    <s v="CA-2014-106103"/>
    <x v="193"/>
    <d v="2014-06-16T00:00:00"/>
    <s v="Standard Class"/>
    <s v="SC-20305"/>
    <x v="253"/>
    <x v="0"/>
    <x v="0"/>
    <s v="Rochester Hills"/>
    <x v="12"/>
    <x v="2"/>
    <x v="2"/>
    <x v="11"/>
    <x v="458"/>
    <x v="612"/>
    <n v="4"/>
    <n v="0"/>
    <x v="622"/>
    <n v="26.504000000000005"/>
    <n v="27.8292"/>
  </r>
  <r>
    <n v="645"/>
    <s v="US-2014-127719"/>
    <x v="246"/>
    <d v="2014-07-26T00:00:00"/>
    <s v="Standard Class"/>
    <s v="TW-21025"/>
    <x v="69"/>
    <x v="2"/>
    <x v="0"/>
    <s v="Plainfield"/>
    <x v="30"/>
    <x v="3"/>
    <x v="1"/>
    <x v="10"/>
    <x v="543"/>
    <x v="90"/>
    <n v="1"/>
    <n v="0"/>
    <x v="623"/>
    <n v="1.2960000000000003"/>
    <n v="1.8792"/>
  </r>
  <r>
    <n v="646"/>
    <s v="CA-2014-126221"/>
    <x v="247"/>
    <d v="2015-01-06T00:00:00"/>
    <s v="Standard Class"/>
    <s v="CC-12430"/>
    <x v="254"/>
    <x v="2"/>
    <x v="0"/>
    <s v="Columbus"/>
    <x v="14"/>
    <x v="2"/>
    <x v="1"/>
    <x v="9"/>
    <x v="544"/>
    <x v="613"/>
    <n v="2"/>
    <n v="0"/>
    <x v="624"/>
    <n v="41.860000000000007"/>
    <n v="14.650999999999989"/>
  </r>
  <r>
    <n v="647"/>
    <s v="CA-2013-103947"/>
    <x v="178"/>
    <d v="2013-04-09T00:00:00"/>
    <s v="Standard Class"/>
    <s v="BB-10990"/>
    <x v="121"/>
    <x v="1"/>
    <x v="0"/>
    <s v="Sierra Vista"/>
    <x v="16"/>
    <x v="1"/>
    <x v="1"/>
    <x v="13"/>
    <x v="33"/>
    <x v="614"/>
    <n v="5"/>
    <n v="0.2"/>
    <x v="625"/>
    <n v="6.3120000000000012"/>
    <n v="3.550499999999996"/>
  </r>
  <r>
    <n v="648"/>
    <s v="CA-2013-103947"/>
    <x v="178"/>
    <d v="2013-04-09T00:00:00"/>
    <s v="Standard Class"/>
    <s v="BB-10990"/>
    <x v="121"/>
    <x v="1"/>
    <x v="0"/>
    <s v="Sierra Vista"/>
    <x v="16"/>
    <x v="1"/>
    <x v="1"/>
    <x v="9"/>
    <x v="545"/>
    <x v="615"/>
    <n v="2"/>
    <n v="0.2"/>
    <x v="626"/>
    <n v="6.0288000000000004"/>
    <n v="-3.0144000000000011"/>
  </r>
  <r>
    <n v="649"/>
    <s v="CA-2013-160745"/>
    <x v="25"/>
    <d v="2013-12-17T00:00:00"/>
    <s v="Second Class"/>
    <s v="AR-10825"/>
    <x v="255"/>
    <x v="1"/>
    <x v="0"/>
    <s v="Vancouver"/>
    <x v="4"/>
    <x v="1"/>
    <x v="0"/>
    <x v="5"/>
    <x v="341"/>
    <x v="616"/>
    <n v="4"/>
    <n v="0"/>
    <x v="627"/>
    <n v="2.9600000000000004"/>
    <n v="3.108000000000001"/>
  </r>
  <r>
    <n v="650"/>
    <s v="CA-2013-160745"/>
    <x v="25"/>
    <d v="2013-12-17T00:00:00"/>
    <s v="Second Class"/>
    <s v="AR-10825"/>
    <x v="255"/>
    <x v="1"/>
    <x v="0"/>
    <s v="Vancouver"/>
    <x v="4"/>
    <x v="1"/>
    <x v="2"/>
    <x v="7"/>
    <x v="171"/>
    <x v="214"/>
    <n v="3"/>
    <n v="0.2"/>
    <x v="216"/>
    <n v="60.475200000000001"/>
    <n v="-37.796999999999983"/>
  </r>
  <r>
    <n v="651"/>
    <s v="CA-2013-160745"/>
    <x v="25"/>
    <d v="2013-12-17T00:00:00"/>
    <s v="Second Class"/>
    <s v="AR-10825"/>
    <x v="255"/>
    <x v="1"/>
    <x v="0"/>
    <s v="Vancouver"/>
    <x v="4"/>
    <x v="1"/>
    <x v="2"/>
    <x v="11"/>
    <x v="546"/>
    <x v="617"/>
    <n v="4"/>
    <n v="0"/>
    <x v="628"/>
    <n v="63.2"/>
    <n v="-31.600000000000037"/>
  </r>
  <r>
    <n v="652"/>
    <s v="CA-2013-132661"/>
    <x v="248"/>
    <d v="2013-10-30T00:00:00"/>
    <s v="Standard Class"/>
    <s v="SR-20740"/>
    <x v="256"/>
    <x v="2"/>
    <x v="0"/>
    <s v="New York City"/>
    <x v="15"/>
    <x v="3"/>
    <x v="1"/>
    <x v="10"/>
    <x v="67"/>
    <x v="618"/>
    <n v="10"/>
    <n v="0"/>
    <x v="629"/>
    <n v="75.88"/>
    <n v="102.43799999999999"/>
  </r>
  <r>
    <n v="653"/>
    <s v="CA-2014-140844"/>
    <x v="249"/>
    <d v="2014-06-24T00:00:00"/>
    <s v="Standard Class"/>
    <s v="AR-10405"/>
    <x v="153"/>
    <x v="1"/>
    <x v="0"/>
    <s v="New York City"/>
    <x v="15"/>
    <x v="3"/>
    <x v="1"/>
    <x v="10"/>
    <x v="62"/>
    <x v="619"/>
    <n v="2"/>
    <n v="0"/>
    <x v="630"/>
    <n v="19.564"/>
    <n v="26.411399999999993"/>
  </r>
  <r>
    <n v="654"/>
    <s v="CA-2014-140844"/>
    <x v="249"/>
    <d v="2014-06-24T00:00:00"/>
    <s v="Standard Class"/>
    <s v="AR-10405"/>
    <x v="153"/>
    <x v="1"/>
    <x v="0"/>
    <s v="New York City"/>
    <x v="15"/>
    <x v="3"/>
    <x v="2"/>
    <x v="11"/>
    <x v="547"/>
    <x v="620"/>
    <n v="8"/>
    <n v="0"/>
    <x v="631"/>
    <n v="20.624000000000002"/>
    <n v="-10.312000000000005"/>
  </r>
  <r>
    <n v="655"/>
    <s v="CA-2013-137239"/>
    <x v="250"/>
    <d v="2013-08-29T00:00:00"/>
    <s v="Standard Class"/>
    <s v="CR-12730"/>
    <x v="257"/>
    <x v="0"/>
    <x v="0"/>
    <s v="Columbus"/>
    <x v="24"/>
    <x v="3"/>
    <x v="1"/>
    <x v="9"/>
    <x v="548"/>
    <x v="621"/>
    <n v="2"/>
    <n v="0.2"/>
    <x v="632"/>
    <n v="22.710400000000003"/>
    <n v="-14.19400000000001"/>
  </r>
  <r>
    <n v="656"/>
    <s v="CA-2013-137239"/>
    <x v="250"/>
    <d v="2013-08-29T00:00:00"/>
    <s v="Standard Class"/>
    <s v="CR-12730"/>
    <x v="257"/>
    <x v="0"/>
    <x v="0"/>
    <s v="Columbus"/>
    <x v="24"/>
    <x v="3"/>
    <x v="1"/>
    <x v="8"/>
    <x v="549"/>
    <x v="622"/>
    <n v="2"/>
    <n v="0.7"/>
    <x v="633"/>
    <n v="0.66360000000000019"/>
    <n v="-3.3180000000000001"/>
  </r>
  <r>
    <n v="657"/>
    <s v="CA-2013-137239"/>
    <x v="250"/>
    <d v="2013-08-29T00:00:00"/>
    <s v="Standard Class"/>
    <s v="CR-12730"/>
    <x v="257"/>
    <x v="0"/>
    <x v="0"/>
    <s v="Columbus"/>
    <x v="24"/>
    <x v="3"/>
    <x v="1"/>
    <x v="12"/>
    <x v="550"/>
    <x v="623"/>
    <n v="2"/>
    <n v="0.2"/>
    <x v="634"/>
    <n v="26.857600000000005"/>
    <n v="18.46459999999999"/>
  </r>
  <r>
    <n v="658"/>
    <s v="US-2013-156097"/>
    <x v="251"/>
    <d v="2013-09-20T00:00:00"/>
    <s v="Same Day"/>
    <s v="EH-14125"/>
    <x v="258"/>
    <x v="2"/>
    <x v="0"/>
    <s v="Aurora"/>
    <x v="10"/>
    <x v="2"/>
    <x v="0"/>
    <x v="1"/>
    <x v="440"/>
    <x v="624"/>
    <n v="2"/>
    <n v="0.3"/>
    <x v="635"/>
    <n v="140.27439999999999"/>
    <n v="-190.3724"/>
  </r>
  <r>
    <n v="659"/>
    <s v="US-2013-156097"/>
    <x v="251"/>
    <d v="2013-09-20T00:00:00"/>
    <s v="Same Day"/>
    <s v="EH-14125"/>
    <x v="258"/>
    <x v="2"/>
    <x v="0"/>
    <s v="Aurora"/>
    <x v="10"/>
    <x v="2"/>
    <x v="1"/>
    <x v="8"/>
    <x v="68"/>
    <x v="625"/>
    <n v="2"/>
    <n v="0.8"/>
    <x v="636"/>
    <n v="0.4615999999999999"/>
    <n v="-3.9235999999999995"/>
  </r>
  <r>
    <n v="660"/>
    <s v="CA-2012-146563"/>
    <x v="252"/>
    <d v="2012-08-28T00:00:00"/>
    <s v="Standard Class"/>
    <s v="CB-12025"/>
    <x v="90"/>
    <x v="0"/>
    <x v="0"/>
    <s v="Arlington"/>
    <x v="5"/>
    <x v="2"/>
    <x v="1"/>
    <x v="4"/>
    <x v="513"/>
    <x v="626"/>
    <n v="7"/>
    <n v="0.2"/>
    <x v="637"/>
    <n v="199.88640000000001"/>
    <n v="-74.957400000000149"/>
  </r>
  <r>
    <n v="661"/>
    <s v="CA-2012-146563"/>
    <x v="252"/>
    <d v="2012-08-28T00:00:00"/>
    <s v="Standard Class"/>
    <s v="CB-12025"/>
    <x v="90"/>
    <x v="0"/>
    <x v="0"/>
    <s v="Arlington"/>
    <x v="5"/>
    <x v="2"/>
    <x v="1"/>
    <x v="4"/>
    <x v="551"/>
    <x v="627"/>
    <n v="14"/>
    <n v="0.2"/>
    <x v="638"/>
    <n v="144.816"/>
    <n v="-280.58100000000013"/>
  </r>
  <r>
    <n v="662"/>
    <s v="CA-2012-146563"/>
    <x v="252"/>
    <d v="2012-08-28T00:00:00"/>
    <s v="Standard Class"/>
    <s v="CB-12025"/>
    <x v="90"/>
    <x v="0"/>
    <x v="0"/>
    <s v="Arlington"/>
    <x v="5"/>
    <x v="2"/>
    <x v="0"/>
    <x v="3"/>
    <x v="114"/>
    <x v="628"/>
    <n v="5"/>
    <n v="0.3"/>
    <x v="639"/>
    <n v="183.75699999999998"/>
    <n v="-301.88650000000007"/>
  </r>
  <r>
    <n v="663"/>
    <s v="CA-2012-146563"/>
    <x v="252"/>
    <d v="2012-08-28T00:00:00"/>
    <s v="Standard Class"/>
    <s v="CB-12025"/>
    <x v="90"/>
    <x v="0"/>
    <x v="0"/>
    <s v="Arlington"/>
    <x v="5"/>
    <x v="2"/>
    <x v="1"/>
    <x v="8"/>
    <x v="109"/>
    <x v="629"/>
    <n v="3"/>
    <n v="0.8"/>
    <x v="640"/>
    <n v="0.54479999999999984"/>
    <n v="-4.7670000000000003"/>
  </r>
  <r>
    <n v="664"/>
    <s v="CA-2013-123666"/>
    <x v="253"/>
    <d v="2013-03-31T00:00:00"/>
    <s v="Standard Class"/>
    <s v="SP-20545"/>
    <x v="259"/>
    <x v="1"/>
    <x v="0"/>
    <s v="New York City"/>
    <x v="15"/>
    <x v="3"/>
    <x v="1"/>
    <x v="4"/>
    <x v="195"/>
    <x v="630"/>
    <n v="5"/>
    <n v="0"/>
    <x v="641"/>
    <n v="91.990000000000009"/>
    <n v="-73.592000000000041"/>
  </r>
  <r>
    <n v="665"/>
    <s v="CA-2013-143308"/>
    <x v="254"/>
    <d v="2013-11-05T00:00:00"/>
    <s v="Same Day"/>
    <s v="RC-19825"/>
    <x v="116"/>
    <x v="0"/>
    <x v="0"/>
    <s v="Louisville"/>
    <x v="0"/>
    <x v="0"/>
    <x v="1"/>
    <x v="13"/>
    <x v="110"/>
    <x v="631"/>
    <n v="3"/>
    <n v="0"/>
    <x v="642"/>
    <n v="2.1480000000000001"/>
    <n v="3.1145999999999998"/>
  </r>
  <r>
    <n v="666"/>
    <s v="CA-2014-132682"/>
    <x v="110"/>
    <d v="2014-06-11T00:00:00"/>
    <s v="Second Class"/>
    <s v="TH-21235"/>
    <x v="260"/>
    <x v="1"/>
    <x v="0"/>
    <s v="Dallas"/>
    <x v="5"/>
    <x v="2"/>
    <x v="1"/>
    <x v="14"/>
    <x v="552"/>
    <x v="632"/>
    <n v="3"/>
    <n v="0.2"/>
    <x v="643"/>
    <n v="4.7520000000000007"/>
    <n v="-2.6730000000000009"/>
  </r>
  <r>
    <n v="667"/>
    <s v="CA-2014-132682"/>
    <x v="110"/>
    <d v="2014-06-11T00:00:00"/>
    <s v="Second Class"/>
    <s v="TH-21235"/>
    <x v="260"/>
    <x v="1"/>
    <x v="0"/>
    <s v="Dallas"/>
    <x v="5"/>
    <x v="2"/>
    <x v="1"/>
    <x v="10"/>
    <x v="33"/>
    <x v="633"/>
    <n v="3"/>
    <n v="0.2"/>
    <x v="644"/>
    <n v="17.011199999999999"/>
    <n v="11.695199999999993"/>
  </r>
  <r>
    <n v="668"/>
    <s v="CA-2014-132682"/>
    <x v="110"/>
    <d v="2014-06-11T00:00:00"/>
    <s v="Second Class"/>
    <s v="TH-21235"/>
    <x v="260"/>
    <x v="1"/>
    <x v="0"/>
    <s v="Dallas"/>
    <x v="5"/>
    <x v="2"/>
    <x v="2"/>
    <x v="7"/>
    <x v="553"/>
    <x v="634"/>
    <n v="3"/>
    <n v="0.2"/>
    <x v="645"/>
    <n v="76.315200000000004"/>
    <n v="-47.697000000000003"/>
  </r>
  <r>
    <n v="669"/>
    <s v="CA-2011-156314"/>
    <x v="163"/>
    <d v="2011-12-26T00:00:00"/>
    <s v="First Class"/>
    <s v="RP-19390"/>
    <x v="261"/>
    <x v="0"/>
    <x v="0"/>
    <s v="Cleveland"/>
    <x v="24"/>
    <x v="3"/>
    <x v="0"/>
    <x v="5"/>
    <x v="554"/>
    <x v="635"/>
    <n v="5"/>
    <n v="0.2"/>
    <x v="646"/>
    <n v="6.0720000000000001"/>
    <n v="2.6565000000000003"/>
  </r>
  <r>
    <n v="670"/>
    <s v="US-2014-106663"/>
    <x v="255"/>
    <d v="2014-06-14T00:00:00"/>
    <s v="Standard Class"/>
    <s v="MO-17800"/>
    <x v="246"/>
    <x v="2"/>
    <x v="0"/>
    <s v="Chicago"/>
    <x v="10"/>
    <x v="2"/>
    <x v="0"/>
    <x v="5"/>
    <x v="555"/>
    <x v="112"/>
    <n v="3"/>
    <n v="0.6"/>
    <x v="647"/>
    <n v="4.7952000000000004"/>
    <n v="-19.180799999999998"/>
  </r>
  <r>
    <n v="671"/>
    <s v="US-2014-106663"/>
    <x v="255"/>
    <d v="2014-06-14T00:00:00"/>
    <s v="Standard Class"/>
    <s v="MO-17800"/>
    <x v="246"/>
    <x v="2"/>
    <x v="0"/>
    <s v="Chicago"/>
    <x v="10"/>
    <x v="2"/>
    <x v="0"/>
    <x v="3"/>
    <x v="556"/>
    <x v="636"/>
    <n v="1"/>
    <n v="0.5"/>
    <x v="648"/>
    <n v="21.785"/>
    <n v="-93.675500000000014"/>
  </r>
  <r>
    <n v="672"/>
    <s v="US-2014-106663"/>
    <x v="255"/>
    <d v="2014-06-14T00:00:00"/>
    <s v="Standard Class"/>
    <s v="MO-17800"/>
    <x v="246"/>
    <x v="2"/>
    <x v="0"/>
    <s v="Chicago"/>
    <x v="10"/>
    <x v="2"/>
    <x v="1"/>
    <x v="10"/>
    <x v="557"/>
    <x v="637"/>
    <n v="8"/>
    <n v="0.2"/>
    <x v="649"/>
    <n v="7.2703999999999995"/>
    <n v="4.0895999999999981"/>
  </r>
  <r>
    <n v="673"/>
    <s v="CA-2014-111178"/>
    <x v="140"/>
    <d v="2014-06-23T00:00:00"/>
    <s v="Standard Class"/>
    <s v="TD-20995"/>
    <x v="143"/>
    <x v="0"/>
    <x v="0"/>
    <s v="Quincy"/>
    <x v="10"/>
    <x v="2"/>
    <x v="1"/>
    <x v="6"/>
    <x v="558"/>
    <x v="638"/>
    <n v="5"/>
    <n v="0.2"/>
    <x v="650"/>
    <n v="3.9119999999999999"/>
    <n v="-2.2004999999999999"/>
  </r>
  <r>
    <n v="674"/>
    <s v="CA-2014-130351"/>
    <x v="256"/>
    <d v="2014-12-09T00:00:00"/>
    <s v="First Class"/>
    <s v="RB-19570"/>
    <x v="262"/>
    <x v="0"/>
    <x v="0"/>
    <s v="Columbus"/>
    <x v="14"/>
    <x v="2"/>
    <x v="1"/>
    <x v="9"/>
    <x v="559"/>
    <x v="639"/>
    <n v="3"/>
    <n v="0"/>
    <x v="651"/>
    <n v="12.288"/>
    <n v="4.3007999999999988"/>
  </r>
  <r>
    <n v="675"/>
    <s v="CA-2014-130351"/>
    <x v="256"/>
    <d v="2014-12-09T00:00:00"/>
    <s v="First Class"/>
    <s v="RB-19570"/>
    <x v="262"/>
    <x v="0"/>
    <x v="0"/>
    <s v="Columbus"/>
    <x v="14"/>
    <x v="2"/>
    <x v="1"/>
    <x v="10"/>
    <x v="560"/>
    <x v="640"/>
    <n v="5"/>
    <n v="0"/>
    <x v="652"/>
    <n v="7.78"/>
    <n v="9.7249999999999943"/>
  </r>
  <r>
    <n v="676"/>
    <s v="CA-2014-130351"/>
    <x v="256"/>
    <d v="2014-12-09T00:00:00"/>
    <s v="First Class"/>
    <s v="RB-19570"/>
    <x v="262"/>
    <x v="0"/>
    <x v="0"/>
    <s v="Columbus"/>
    <x v="14"/>
    <x v="2"/>
    <x v="2"/>
    <x v="11"/>
    <x v="458"/>
    <x v="641"/>
    <n v="3"/>
    <n v="0"/>
    <x v="653"/>
    <n v="19.878000000000004"/>
    <n v="20.8719"/>
  </r>
  <r>
    <n v="677"/>
    <s v="US-2014-119438"/>
    <x v="257"/>
    <d v="2014-03-24T00:00:00"/>
    <s v="Standard Class"/>
    <s v="CD-11980"/>
    <x v="263"/>
    <x v="0"/>
    <x v="0"/>
    <s v="Tyler"/>
    <x v="5"/>
    <x v="2"/>
    <x v="1"/>
    <x v="9"/>
    <x v="561"/>
    <x v="642"/>
    <n v="3"/>
    <n v="0.8"/>
    <x v="654"/>
    <n v="0.53759999999999997"/>
    <n v="-7.9296000000000024"/>
  </r>
  <r>
    <n v="678"/>
    <s v="US-2014-119438"/>
    <x v="257"/>
    <d v="2014-03-24T00:00:00"/>
    <s v="Standard Class"/>
    <s v="CD-11980"/>
    <x v="263"/>
    <x v="0"/>
    <x v="0"/>
    <s v="Tyler"/>
    <x v="5"/>
    <x v="2"/>
    <x v="2"/>
    <x v="11"/>
    <x v="562"/>
    <x v="643"/>
    <n v="3"/>
    <n v="0.2"/>
    <x v="655"/>
    <n v="5.563200000000001"/>
    <n v="-1.0431000000000052"/>
  </r>
  <r>
    <n v="679"/>
    <s v="US-2014-119438"/>
    <x v="257"/>
    <d v="2014-03-24T00:00:00"/>
    <s v="Standard Class"/>
    <s v="CD-11980"/>
    <x v="263"/>
    <x v="0"/>
    <x v="0"/>
    <s v="Tyler"/>
    <x v="5"/>
    <x v="2"/>
    <x v="0"/>
    <x v="5"/>
    <x v="563"/>
    <x v="644"/>
    <n v="3"/>
    <n v="0.6"/>
    <x v="656"/>
    <n v="16.504799999999999"/>
    <n v="-57.766799999999975"/>
  </r>
  <r>
    <n v="680"/>
    <s v="US-2014-119438"/>
    <x v="257"/>
    <d v="2014-03-24T00:00:00"/>
    <s v="Standard Class"/>
    <s v="CD-11980"/>
    <x v="263"/>
    <x v="0"/>
    <x v="0"/>
    <s v="Tyler"/>
    <x v="5"/>
    <x v="2"/>
    <x v="1"/>
    <x v="8"/>
    <x v="564"/>
    <x v="645"/>
    <n v="3"/>
    <n v="0.8"/>
    <x v="657"/>
    <n v="36.598799999999997"/>
    <n v="-356.83830000000012"/>
  </r>
  <r>
    <n v="681"/>
    <s v="CA-2013-164511"/>
    <x v="258"/>
    <d v="2013-11-25T00:00:00"/>
    <s v="Standard Class"/>
    <s v="DJ-13630"/>
    <x v="264"/>
    <x v="0"/>
    <x v="0"/>
    <s v="New York City"/>
    <x v="15"/>
    <x v="3"/>
    <x v="1"/>
    <x v="8"/>
    <x v="565"/>
    <x v="646"/>
    <n v="3"/>
    <n v="0.2"/>
    <x v="658"/>
    <n v="2.8704000000000005"/>
    <n v="1.7939999999999983"/>
  </r>
  <r>
    <n v="682"/>
    <s v="CA-2013-164511"/>
    <x v="258"/>
    <d v="2013-11-25T00:00:00"/>
    <s v="Standard Class"/>
    <s v="DJ-13630"/>
    <x v="264"/>
    <x v="0"/>
    <x v="0"/>
    <s v="New York City"/>
    <x v="15"/>
    <x v="3"/>
    <x v="1"/>
    <x v="4"/>
    <x v="566"/>
    <x v="647"/>
    <n v="2"/>
    <n v="0"/>
    <x v="659"/>
    <n v="12.991999999999999"/>
    <n v="-10.393600000000001"/>
  </r>
  <r>
    <n v="683"/>
    <s v="CA-2013-164511"/>
    <x v="258"/>
    <d v="2013-11-25T00:00:00"/>
    <s v="Standard Class"/>
    <s v="DJ-13630"/>
    <x v="264"/>
    <x v="0"/>
    <x v="0"/>
    <s v="New York City"/>
    <x v="15"/>
    <x v="3"/>
    <x v="1"/>
    <x v="4"/>
    <x v="452"/>
    <x v="648"/>
    <n v="4"/>
    <n v="0"/>
    <x v="660"/>
    <n v="13.719999999999999"/>
    <n v="4.8019999999999996"/>
  </r>
  <r>
    <n v="684"/>
    <s v="US-2014-168116"/>
    <x v="259"/>
    <d v="2014-11-05T00:00:00"/>
    <s v="Same Day"/>
    <s v="GT-14635"/>
    <x v="265"/>
    <x v="1"/>
    <x v="0"/>
    <s v="Burlington"/>
    <x v="3"/>
    <x v="0"/>
    <x v="2"/>
    <x v="15"/>
    <x v="567"/>
    <x v="649"/>
    <n v="4"/>
    <n v="0.5"/>
    <x v="661"/>
    <n v="1599.9960000000001"/>
    <n v="-5439.9863999999989"/>
  </r>
  <r>
    <n v="685"/>
    <s v="US-2014-168116"/>
    <x v="259"/>
    <d v="2014-11-05T00:00:00"/>
    <s v="Same Day"/>
    <s v="GT-14635"/>
    <x v="265"/>
    <x v="1"/>
    <x v="0"/>
    <s v="Burlington"/>
    <x v="3"/>
    <x v="0"/>
    <x v="1"/>
    <x v="9"/>
    <x v="544"/>
    <x v="650"/>
    <n v="2"/>
    <n v="0.2"/>
    <x v="662"/>
    <n v="33.488000000000007"/>
    <n v="-18.837000000000018"/>
  </r>
  <r>
    <n v="686"/>
    <s v="CA-2011-157784"/>
    <x v="260"/>
    <d v="2011-07-08T00:00:00"/>
    <s v="First Class"/>
    <s v="MC-17845"/>
    <x v="266"/>
    <x v="0"/>
    <x v="0"/>
    <s v="Jackson"/>
    <x v="35"/>
    <x v="0"/>
    <x v="2"/>
    <x v="11"/>
    <x v="327"/>
    <x v="651"/>
    <n v="3"/>
    <n v="0"/>
    <x v="663"/>
    <n v="95.994000000000014"/>
    <n v="67.195799999999977"/>
  </r>
  <r>
    <n v="687"/>
    <s v="CA-2011-157784"/>
    <x v="260"/>
    <d v="2011-07-08T00:00:00"/>
    <s v="First Class"/>
    <s v="MC-17845"/>
    <x v="266"/>
    <x v="0"/>
    <x v="0"/>
    <s v="Jackson"/>
    <x v="35"/>
    <x v="0"/>
    <x v="1"/>
    <x v="2"/>
    <x v="568"/>
    <x v="2"/>
    <n v="2"/>
    <n v="0"/>
    <x v="2"/>
    <n v="2.9239999999999999"/>
    <n v="3.9473999999999996"/>
  </r>
  <r>
    <n v="688"/>
    <s v="CA-2011-157784"/>
    <x v="260"/>
    <d v="2011-07-08T00:00:00"/>
    <s v="First Class"/>
    <s v="MC-17845"/>
    <x v="266"/>
    <x v="0"/>
    <x v="0"/>
    <s v="Jackson"/>
    <x v="35"/>
    <x v="0"/>
    <x v="1"/>
    <x v="10"/>
    <x v="88"/>
    <x v="541"/>
    <n v="3"/>
    <n v="0"/>
    <x v="551"/>
    <n v="3.8880000000000003"/>
    <n v="5.4432000000000009"/>
  </r>
  <r>
    <n v="689"/>
    <s v="CA-2014-161480"/>
    <x v="53"/>
    <d v="2014-12-30T00:00:00"/>
    <s v="Standard Class"/>
    <s v="RA-19285"/>
    <x v="267"/>
    <x v="0"/>
    <x v="0"/>
    <s v="New York City"/>
    <x v="15"/>
    <x v="3"/>
    <x v="0"/>
    <x v="0"/>
    <x v="569"/>
    <x v="652"/>
    <n v="2"/>
    <n v="0.2"/>
    <x v="664"/>
    <n v="38.396800000000006"/>
    <n v="-33.597200000000029"/>
  </r>
  <r>
    <n v="690"/>
    <s v="US-2011-117135"/>
    <x v="261"/>
    <d v="2011-06-23T00:00:00"/>
    <s v="Second Class"/>
    <s v="NP-18325"/>
    <x v="268"/>
    <x v="0"/>
    <x v="0"/>
    <s v="Waynesboro"/>
    <x v="17"/>
    <x v="0"/>
    <x v="0"/>
    <x v="5"/>
    <x v="570"/>
    <x v="653"/>
    <n v="1"/>
    <n v="0"/>
    <x v="665"/>
    <n v="20.802000000000003"/>
    <n v="-6.240599999999997"/>
  </r>
  <r>
    <n v="691"/>
    <s v="US-2011-117135"/>
    <x v="261"/>
    <d v="2011-06-23T00:00:00"/>
    <s v="Second Class"/>
    <s v="NP-18325"/>
    <x v="268"/>
    <x v="0"/>
    <x v="0"/>
    <s v="Waynesboro"/>
    <x v="17"/>
    <x v="0"/>
    <x v="2"/>
    <x v="7"/>
    <x v="11"/>
    <x v="654"/>
    <n v="1"/>
    <n v="0"/>
    <x v="666"/>
    <n v="56.963999999999999"/>
    <n v="17.089200000000005"/>
  </r>
  <r>
    <n v="692"/>
    <s v="US-2011-117135"/>
    <x v="261"/>
    <d v="2011-06-23T00:00:00"/>
    <s v="Second Class"/>
    <s v="NP-18325"/>
    <x v="268"/>
    <x v="0"/>
    <x v="0"/>
    <s v="Waynesboro"/>
    <x v="17"/>
    <x v="0"/>
    <x v="1"/>
    <x v="4"/>
    <x v="571"/>
    <x v="655"/>
    <n v="3"/>
    <n v="0"/>
    <x v="667"/>
    <n v="7.3679999999999994"/>
    <n v="2.9471999999999996"/>
  </r>
  <r>
    <n v="693"/>
    <s v="CA-2012-131534"/>
    <x v="262"/>
    <d v="2012-04-02T00:00:00"/>
    <s v="Standard Class"/>
    <s v="AB-10165"/>
    <x v="269"/>
    <x v="0"/>
    <x v="0"/>
    <s v="Los Angeles"/>
    <x v="1"/>
    <x v="1"/>
    <x v="2"/>
    <x v="11"/>
    <x v="572"/>
    <x v="656"/>
    <n v="1"/>
    <n v="0"/>
    <x v="668"/>
    <n v="33.248000000000005"/>
    <n v="-8.3119999999999976"/>
  </r>
  <r>
    <n v="694"/>
    <s v="CA-2012-131534"/>
    <x v="262"/>
    <d v="2012-04-02T00:00:00"/>
    <s v="Standard Class"/>
    <s v="AB-10165"/>
    <x v="269"/>
    <x v="0"/>
    <x v="0"/>
    <s v="Los Angeles"/>
    <x v="1"/>
    <x v="1"/>
    <x v="1"/>
    <x v="10"/>
    <x v="573"/>
    <x v="657"/>
    <n v="5"/>
    <n v="0"/>
    <x v="669"/>
    <n v="6.68"/>
    <n v="9.3520000000000003"/>
  </r>
  <r>
    <n v="695"/>
    <s v="CA-2012-119291"/>
    <x v="263"/>
    <d v="2012-05-17T00:00:00"/>
    <s v="First Class"/>
    <s v="JO-15550"/>
    <x v="270"/>
    <x v="2"/>
    <x v="0"/>
    <s v="Chester"/>
    <x v="9"/>
    <x v="3"/>
    <x v="1"/>
    <x v="6"/>
    <x v="287"/>
    <x v="658"/>
    <n v="8"/>
    <n v="0.2"/>
    <x v="670"/>
    <n v="39.65440000000001"/>
    <n v="-22.30560000000002"/>
  </r>
  <r>
    <n v="696"/>
    <s v="CA-2012-119291"/>
    <x v="263"/>
    <d v="2012-05-17T00:00:00"/>
    <s v="First Class"/>
    <s v="JO-15550"/>
    <x v="270"/>
    <x v="2"/>
    <x v="0"/>
    <s v="Chester"/>
    <x v="9"/>
    <x v="3"/>
    <x v="1"/>
    <x v="2"/>
    <x v="574"/>
    <x v="659"/>
    <n v="4"/>
    <n v="0.2"/>
    <x v="671"/>
    <n v="9.4720000000000013"/>
    <n v="8.2879999999999967"/>
  </r>
  <r>
    <n v="697"/>
    <s v="CA-2012-119291"/>
    <x v="263"/>
    <d v="2012-05-17T00:00:00"/>
    <s v="First Class"/>
    <s v="JO-15550"/>
    <x v="270"/>
    <x v="2"/>
    <x v="0"/>
    <s v="Chester"/>
    <x v="9"/>
    <x v="3"/>
    <x v="1"/>
    <x v="12"/>
    <x v="81"/>
    <x v="83"/>
    <n v="7"/>
    <n v="0.2"/>
    <x v="83"/>
    <n v="40.19680000000001"/>
    <n v="22.610699999999966"/>
  </r>
  <r>
    <n v="698"/>
    <s v="CA-2012-119291"/>
    <x v="263"/>
    <d v="2012-05-17T00:00:00"/>
    <s v="First Class"/>
    <s v="JO-15550"/>
    <x v="270"/>
    <x v="2"/>
    <x v="0"/>
    <s v="Chester"/>
    <x v="9"/>
    <x v="3"/>
    <x v="1"/>
    <x v="2"/>
    <x v="575"/>
    <x v="660"/>
    <n v="4"/>
    <n v="0.2"/>
    <x v="672"/>
    <n v="19.539200000000005"/>
    <n v="12.211999999999996"/>
  </r>
  <r>
    <n v="699"/>
    <s v="CA-2012-119291"/>
    <x v="263"/>
    <d v="2012-05-17T00:00:00"/>
    <s v="First Class"/>
    <s v="JO-15550"/>
    <x v="270"/>
    <x v="2"/>
    <x v="0"/>
    <s v="Chester"/>
    <x v="9"/>
    <x v="3"/>
    <x v="1"/>
    <x v="6"/>
    <x v="576"/>
    <x v="661"/>
    <n v="1"/>
    <n v="0.2"/>
    <x v="673"/>
    <n v="0.53920000000000001"/>
    <n v="0.26960000000000028"/>
  </r>
  <r>
    <n v="700"/>
    <s v="CA-2012-119291"/>
    <x v="263"/>
    <d v="2012-05-17T00:00:00"/>
    <s v="First Class"/>
    <s v="JO-15550"/>
    <x v="270"/>
    <x v="2"/>
    <x v="0"/>
    <s v="Chester"/>
    <x v="9"/>
    <x v="3"/>
    <x v="1"/>
    <x v="8"/>
    <x v="577"/>
    <x v="662"/>
    <n v="2"/>
    <n v="0.7"/>
    <x v="674"/>
    <n v="3.7176000000000009"/>
    <n v="-17.348800000000001"/>
  </r>
  <r>
    <n v="701"/>
    <s v="CA-2012-119291"/>
    <x v="263"/>
    <d v="2012-05-17T00:00:00"/>
    <s v="First Class"/>
    <s v="JO-15550"/>
    <x v="270"/>
    <x v="2"/>
    <x v="0"/>
    <s v="Chester"/>
    <x v="9"/>
    <x v="3"/>
    <x v="1"/>
    <x v="8"/>
    <x v="301"/>
    <x v="322"/>
    <n v="3"/>
    <n v="0.7"/>
    <x v="328"/>
    <n v="0.97920000000000018"/>
    <n v="-4.4063999999999997"/>
  </r>
  <r>
    <n v="702"/>
    <s v="CA-2014-114552"/>
    <x v="264"/>
    <d v="2014-09-09T00:00:00"/>
    <s v="Standard Class"/>
    <s v="Dl-13600"/>
    <x v="114"/>
    <x v="1"/>
    <x v="0"/>
    <s v="Cleveland"/>
    <x v="24"/>
    <x v="3"/>
    <x v="0"/>
    <x v="5"/>
    <x v="190"/>
    <x v="663"/>
    <n v="3"/>
    <n v="0.2"/>
    <x v="675"/>
    <n v="3.0144000000000006"/>
    <n v="1.1303999999999994"/>
  </r>
  <r>
    <n v="703"/>
    <s v="CA-2013-163755"/>
    <x v="254"/>
    <d v="2013-11-09T00:00:00"/>
    <s v="Second Class"/>
    <s v="AS-10285"/>
    <x v="155"/>
    <x v="1"/>
    <x v="0"/>
    <s v="Seattle"/>
    <x v="4"/>
    <x v="1"/>
    <x v="0"/>
    <x v="5"/>
    <x v="578"/>
    <x v="664"/>
    <n v="3"/>
    <n v="0"/>
    <x v="676"/>
    <n v="41.975999999999999"/>
    <n v="-6.2964000000000198"/>
  </r>
  <r>
    <n v="704"/>
    <s v="CA-2012-142027"/>
    <x v="265"/>
    <d v="2012-04-14T00:00:00"/>
    <s v="Standard Class"/>
    <s v="JK-15370"/>
    <x v="271"/>
    <x v="0"/>
    <x v="0"/>
    <s v="Long Beach"/>
    <x v="1"/>
    <x v="1"/>
    <x v="0"/>
    <x v="3"/>
    <x v="579"/>
    <x v="665"/>
    <n v="3"/>
    <n v="0.2"/>
    <x v="677"/>
    <n v="73.982400000000013"/>
    <n v="-87.854100000000059"/>
  </r>
  <r>
    <n v="705"/>
    <s v="CA-2011-138527"/>
    <x v="171"/>
    <d v="2011-09-17T00:00:00"/>
    <s v="Standard Class"/>
    <s v="BN-11470"/>
    <x v="272"/>
    <x v="1"/>
    <x v="0"/>
    <s v="Cary"/>
    <x v="3"/>
    <x v="0"/>
    <x v="1"/>
    <x v="10"/>
    <x v="580"/>
    <x v="563"/>
    <n v="2"/>
    <n v="0.2"/>
    <x v="572"/>
    <n v="2.0736000000000003"/>
    <n v="1.5551999999999997"/>
  </r>
  <r>
    <n v="706"/>
    <s v="CA-2011-138527"/>
    <x v="171"/>
    <d v="2011-09-17T00:00:00"/>
    <s v="Standard Class"/>
    <s v="BN-11470"/>
    <x v="272"/>
    <x v="1"/>
    <x v="0"/>
    <s v="Cary"/>
    <x v="3"/>
    <x v="0"/>
    <x v="1"/>
    <x v="9"/>
    <x v="581"/>
    <x v="666"/>
    <n v="5"/>
    <n v="0.2"/>
    <x v="678"/>
    <n v="33.368000000000002"/>
    <n v="-14.598500000000016"/>
  </r>
  <r>
    <n v="707"/>
    <s v="CA-2011-138527"/>
    <x v="171"/>
    <d v="2011-09-17T00:00:00"/>
    <s v="Standard Class"/>
    <s v="BN-11470"/>
    <x v="272"/>
    <x v="1"/>
    <x v="0"/>
    <s v="Cary"/>
    <x v="3"/>
    <x v="0"/>
    <x v="2"/>
    <x v="11"/>
    <x v="448"/>
    <x v="667"/>
    <n v="1"/>
    <n v="0.2"/>
    <x v="679"/>
    <n v="3.0432000000000006"/>
    <n v="-0.76080000000000148"/>
  </r>
  <r>
    <n v="708"/>
    <s v="CA-2011-112158"/>
    <x v="266"/>
    <d v="2011-12-04T00:00:00"/>
    <s v="First Class"/>
    <s v="DP-13165"/>
    <x v="273"/>
    <x v="0"/>
    <x v="0"/>
    <s v="New York City"/>
    <x v="15"/>
    <x v="3"/>
    <x v="2"/>
    <x v="11"/>
    <x v="244"/>
    <x v="668"/>
    <n v="4"/>
    <n v="0"/>
    <x v="680"/>
    <n v="23.992000000000001"/>
    <n v="28.790400000000009"/>
  </r>
  <r>
    <n v="709"/>
    <s v="CA-2011-112158"/>
    <x v="266"/>
    <d v="2011-12-04T00:00:00"/>
    <s v="First Class"/>
    <s v="DP-13165"/>
    <x v="273"/>
    <x v="0"/>
    <x v="0"/>
    <s v="New York City"/>
    <x v="15"/>
    <x v="3"/>
    <x v="0"/>
    <x v="0"/>
    <x v="582"/>
    <x v="669"/>
    <n v="5"/>
    <n v="0.2"/>
    <x v="681"/>
    <n v="176.78399999999999"/>
    <n v="-287.274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17" firstHeaderRow="1" firstDataRow="2" firstDataCol="1"/>
  <pivotFields count="23">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dataField="1" showAll="0">
      <items count="671">
        <item x="75"/>
        <item x="256"/>
        <item x="61"/>
        <item x="99"/>
        <item x="272"/>
        <item x="221"/>
        <item x="625"/>
        <item x="480"/>
        <item x="123"/>
        <item x="15"/>
        <item x="198"/>
        <item x="537"/>
        <item x="370"/>
        <item x="642"/>
        <item x="661"/>
        <item x="629"/>
        <item x="483"/>
        <item x="425"/>
        <item x="194"/>
        <item x="369"/>
        <item x="337"/>
        <item x="30"/>
        <item x="175"/>
        <item x="577"/>
        <item x="106"/>
        <item x="622"/>
        <item x="585"/>
        <item x="536"/>
        <item x="133"/>
        <item x="238"/>
        <item x="70"/>
        <item x="111"/>
        <item x="323"/>
        <item x="411"/>
        <item x="446"/>
        <item x="413"/>
        <item x="299"/>
        <item x="322"/>
        <item x="328"/>
        <item x="267"/>
        <item x="229"/>
        <item x="348"/>
        <item x="215"/>
        <item x="94"/>
        <item x="399"/>
        <item x="572"/>
        <item x="490"/>
        <item x="459"/>
        <item x="156"/>
        <item x="192"/>
        <item x="51"/>
        <item x="303"/>
        <item x="90"/>
        <item x="153"/>
        <item x="408"/>
        <item x="556"/>
        <item x="336"/>
        <item x="32"/>
        <item x="489"/>
        <item x="181"/>
        <item x="574"/>
        <item x="6"/>
        <item x="549"/>
        <item x="351"/>
        <item x="191"/>
        <item x="262"/>
        <item x="245"/>
        <item x="326"/>
        <item x="465"/>
        <item x="355"/>
        <item x="341"/>
        <item x="484"/>
        <item x="582"/>
        <item x="18"/>
        <item x="360"/>
        <item x="591"/>
        <item x="525"/>
        <item x="551"/>
        <item x="138"/>
        <item x="436"/>
        <item x="458"/>
        <item x="357"/>
        <item x="400"/>
        <item x="564"/>
        <item x="383"/>
        <item x="28"/>
        <item x="390"/>
        <item x="76"/>
        <item x="296"/>
        <item x="160"/>
        <item x="587"/>
        <item x="563"/>
        <item x="232"/>
        <item x="631"/>
        <item x="512"/>
        <item x="528"/>
        <item x="139"/>
        <item x="268"/>
        <item x="469"/>
        <item x="524"/>
        <item x="132"/>
        <item x="569"/>
        <item x="25"/>
        <item x="235"/>
        <item x="493"/>
        <item x="249"/>
        <item x="362"/>
        <item x="419"/>
        <item x="375"/>
        <item x="91"/>
        <item x="534"/>
        <item x="535"/>
        <item x="598"/>
        <item x="522"/>
        <item x="544"/>
        <item x="62"/>
        <item x="261"/>
        <item x="496"/>
        <item x="293"/>
        <item x="190"/>
        <item x="646"/>
        <item x="325"/>
        <item x="58"/>
        <item x="2"/>
        <item x="456"/>
        <item x="616"/>
        <item x="546"/>
        <item x="81"/>
        <item x="478"/>
        <item x="663"/>
        <item x="300"/>
        <item x="667"/>
        <item x="302"/>
        <item x="597"/>
        <item x="401"/>
        <item x="53"/>
        <item x="608"/>
        <item x="12"/>
        <item x="581"/>
        <item x="33"/>
        <item x="174"/>
        <item x="204"/>
        <item x="482"/>
        <item x="314"/>
        <item x="195"/>
        <item x="80"/>
        <item x="510"/>
        <item x="562"/>
        <item x="342"/>
        <item x="45"/>
        <item x="255"/>
        <item x="329"/>
        <item x="602"/>
        <item x="269"/>
        <item x="495"/>
        <item x="282"/>
        <item x="8"/>
        <item x="662"/>
        <item x="226"/>
        <item x="609"/>
        <item x="605"/>
        <item x="71"/>
        <item x="281"/>
        <item x="78"/>
        <item x="541"/>
        <item x="530"/>
        <item x="21"/>
        <item x="638"/>
        <item x="217"/>
        <item x="189"/>
        <item x="548"/>
        <item x="86"/>
        <item x="184"/>
        <item x="130"/>
        <item x="88"/>
        <item x="171"/>
        <item x="253"/>
        <item x="346"/>
        <item x="321"/>
        <item x="561"/>
        <item x="207"/>
        <item x="167"/>
        <item x="578"/>
        <item x="82"/>
        <item x="129"/>
        <item x="196"/>
        <item x="48"/>
        <item x="223"/>
        <item x="424"/>
        <item x="500"/>
        <item x="4"/>
        <item x="477"/>
        <item x="216"/>
        <item x="20"/>
        <item x="509"/>
        <item x="350"/>
        <item x="371"/>
        <item x="439"/>
        <item x="208"/>
        <item x="632"/>
        <item x="361"/>
        <item x="100"/>
        <item x="112"/>
        <item x="335"/>
        <item x="176"/>
        <item x="271"/>
        <item x="63"/>
        <item x="243"/>
        <item x="233"/>
        <item x="611"/>
        <item x="295"/>
        <item x="388"/>
        <item x="220"/>
        <item x="77"/>
        <item x="289"/>
        <item x="159"/>
        <item x="643"/>
        <item x="105"/>
        <item x="391"/>
        <item x="158"/>
        <item x="441"/>
        <item x="180"/>
        <item x="34"/>
        <item x="461"/>
        <item x="59"/>
        <item x="615"/>
        <item x="635"/>
        <item x="429"/>
        <item x="117"/>
        <item x="331"/>
        <item x="277"/>
        <item x="555"/>
        <item x="565"/>
        <item x="614"/>
        <item x="417"/>
        <item x="236"/>
        <item x="164"/>
        <item x="56"/>
        <item x="404"/>
        <item x="481"/>
        <item x="93"/>
        <item x="545"/>
        <item x="657"/>
        <item x="343"/>
        <item x="527"/>
        <item x="430"/>
        <item x="200"/>
        <item x="131"/>
        <item x="595"/>
        <item x="385"/>
        <item x="379"/>
        <item x="344"/>
        <item x="503"/>
        <item x="637"/>
        <item x="655"/>
        <item x="103"/>
        <item x="263"/>
        <item x="183"/>
        <item x="319"/>
        <item x="589"/>
        <item x="488"/>
        <item x="49"/>
        <item x="640"/>
        <item x="384"/>
        <item x="372"/>
        <item x="110"/>
        <item x="455"/>
        <item x="586"/>
        <item x="521"/>
        <item x="365"/>
        <item x="108"/>
        <item x="532"/>
        <item x="511"/>
        <item x="136"/>
        <item x="575"/>
        <item x="311"/>
        <item x="47"/>
        <item x="297"/>
        <item x="502"/>
        <item x="44"/>
        <item x="193"/>
        <item x="485"/>
        <item x="116"/>
        <item x="349"/>
        <item x="659"/>
        <item x="241"/>
        <item x="507"/>
        <item x="334"/>
        <item x="60"/>
        <item x="5"/>
        <item x="338"/>
        <item x="364"/>
        <item x="377"/>
        <item x="363"/>
        <item x="96"/>
        <item x="492"/>
        <item x="552"/>
        <item x="187"/>
        <item x="205"/>
        <item x="170"/>
        <item x="505"/>
        <item x="92"/>
        <item x="354"/>
        <item x="251"/>
        <item x="316"/>
        <item x="157"/>
        <item x="498"/>
        <item x="579"/>
        <item x="447"/>
        <item x="17"/>
        <item x="392"/>
        <item x="403"/>
        <item x="291"/>
        <item x="264"/>
        <item x="382"/>
        <item x="518"/>
        <item x="150"/>
        <item x="426"/>
        <item x="270"/>
        <item x="127"/>
        <item x="22"/>
        <item x="639"/>
        <item x="452"/>
        <item x="210"/>
        <item x="433"/>
        <item x="466"/>
        <item x="97"/>
        <item x="647"/>
        <item x="135"/>
        <item x="520"/>
        <item x="499"/>
        <item x="199"/>
        <item x="120"/>
        <item x="648"/>
        <item x="14"/>
        <item x="476"/>
        <item x="550"/>
        <item x="407"/>
        <item x="378"/>
        <item x="467"/>
        <item x="421"/>
        <item x="558"/>
        <item x="23"/>
        <item x="186"/>
        <item x="332"/>
        <item x="543"/>
        <item x="218"/>
        <item x="74"/>
        <item x="89"/>
        <item x="104"/>
        <item x="50"/>
        <item x="376"/>
        <item x="69"/>
        <item x="109"/>
        <item x="566"/>
        <item x="134"/>
        <item x="292"/>
        <item x="42"/>
        <item x="443"/>
        <item x="128"/>
        <item x="288"/>
        <item x="65"/>
        <item x="260"/>
        <item x="247"/>
        <item x="152"/>
        <item x="540"/>
        <item x="125"/>
        <item x="250"/>
        <item x="644"/>
        <item x="320"/>
        <item x="137"/>
        <item x="202"/>
        <item x="367"/>
        <item x="533"/>
        <item x="560"/>
        <item x="633"/>
        <item x="31"/>
        <item x="284"/>
        <item x="304"/>
        <item x="590"/>
        <item x="333"/>
        <item x="212"/>
        <item x="52"/>
        <item x="26"/>
        <item x="422"/>
        <item x="539"/>
        <item x="206"/>
        <item x="451"/>
        <item x="213"/>
        <item x="143"/>
        <item x="470"/>
        <item x="453"/>
        <item x="43"/>
        <item x="454"/>
        <item x="397"/>
        <item x="98"/>
        <item x="95"/>
        <item x="73"/>
        <item x="596"/>
        <item x="172"/>
        <item x="660"/>
        <item x="619"/>
        <item x="306"/>
        <item x="641"/>
        <item x="313"/>
        <item x="318"/>
        <item x="519"/>
        <item x="102"/>
        <item x="620"/>
        <item x="437"/>
        <item x="653"/>
        <item x="352"/>
        <item x="472"/>
        <item x="151"/>
        <item x="554"/>
        <item x="588"/>
        <item x="636"/>
        <item x="168"/>
        <item x="37"/>
        <item x="621"/>
        <item x="394"/>
        <item x="9"/>
        <item x="119"/>
        <item x="473"/>
        <item x="600"/>
        <item x="584"/>
        <item x="668"/>
        <item x="606"/>
        <item x="29"/>
        <item x="487"/>
        <item x="434"/>
        <item x="113"/>
        <item x="381"/>
        <item x="576"/>
        <item x="203"/>
        <item x="612"/>
        <item x="623"/>
        <item x="307"/>
        <item x="395"/>
        <item x="275"/>
        <item x="573"/>
        <item x="140"/>
        <item x="166"/>
        <item x="570"/>
        <item x="64"/>
        <item x="41"/>
        <item x="179"/>
        <item x="145"/>
        <item x="513"/>
        <item x="115"/>
        <item x="148"/>
        <item x="87"/>
        <item x="460"/>
        <item x="547"/>
        <item x="224"/>
        <item x="594"/>
        <item x="427"/>
        <item x="656"/>
        <item x="240"/>
        <item x="666"/>
        <item x="650"/>
        <item x="68"/>
        <item x="147"/>
        <item x="182"/>
        <item x="237"/>
        <item x="165"/>
        <item x="305"/>
        <item x="386"/>
        <item x="645"/>
        <item x="442"/>
        <item x="409"/>
        <item x="471"/>
        <item x="506"/>
        <item x="36"/>
        <item x="652"/>
        <item x="279"/>
        <item x="420"/>
        <item x="402"/>
        <item x="658"/>
        <item x="83"/>
        <item x="149"/>
        <item x="445"/>
        <item x="418"/>
        <item x="79"/>
        <item x="55"/>
        <item x="613"/>
        <item x="664"/>
        <item x="266"/>
        <item x="497"/>
        <item x="46"/>
        <item x="39"/>
        <item x="66"/>
        <item x="19"/>
        <item x="287"/>
        <item x="197"/>
        <item x="294"/>
        <item x="254"/>
        <item x="449"/>
        <item x="118"/>
        <item x="286"/>
        <item x="84"/>
        <item x="227"/>
        <item x="603"/>
        <item x="126"/>
        <item x="101"/>
        <item x="276"/>
        <item x="475"/>
        <item x="423"/>
        <item x="599"/>
        <item x="124"/>
        <item x="373"/>
        <item x="414"/>
        <item x="523"/>
        <item x="312"/>
        <item x="278"/>
        <item x="444"/>
        <item x="474"/>
        <item x="283"/>
        <item x="230"/>
        <item x="0"/>
        <item x="428"/>
        <item x="162"/>
        <item x="309"/>
        <item x="463"/>
        <item x="514"/>
        <item x="431"/>
        <item x="654"/>
        <item x="406"/>
        <item x="298"/>
        <item x="315"/>
        <item x="410"/>
        <item x="559"/>
        <item x="285"/>
        <item x="601"/>
        <item x="85"/>
        <item x="214"/>
        <item x="396"/>
        <item x="416"/>
        <item x="617"/>
        <item x="57"/>
        <item x="244"/>
        <item x="568"/>
        <item x="259"/>
        <item x="610"/>
        <item x="107"/>
        <item x="169"/>
        <item x="448"/>
        <item x="310"/>
        <item x="248"/>
        <item x="580"/>
        <item x="665"/>
        <item x="40"/>
        <item x="538"/>
        <item x="366"/>
        <item x="618"/>
        <item x="516"/>
        <item x="634"/>
        <item x="398"/>
        <item x="144"/>
        <item x="340"/>
        <item x="225"/>
        <item x="604"/>
        <item x="173"/>
        <item x="557"/>
        <item x="13"/>
        <item x="177"/>
        <item x="234"/>
        <item x="201"/>
        <item x="567"/>
        <item x="468"/>
        <item x="542"/>
        <item x="209"/>
        <item x="154"/>
        <item x="630"/>
        <item x="301"/>
        <item x="515"/>
        <item x="553"/>
        <item x="358"/>
        <item x="651"/>
        <item x="219"/>
        <item x="368"/>
        <item x="347"/>
        <item x="571"/>
        <item x="178"/>
        <item x="330"/>
        <item x="462"/>
        <item x="593"/>
        <item x="38"/>
        <item x="592"/>
        <item x="121"/>
        <item x="122"/>
        <item x="231"/>
        <item x="228"/>
        <item x="222"/>
        <item x="188"/>
        <item x="517"/>
        <item x="345"/>
        <item x="252"/>
        <item x="432"/>
        <item x="16"/>
        <item x="504"/>
        <item x="142"/>
        <item x="501"/>
        <item x="327"/>
        <item x="624"/>
        <item x="450"/>
        <item x="457"/>
        <item x="412"/>
        <item x="627"/>
        <item x="265"/>
        <item x="583"/>
        <item x="1"/>
        <item x="435"/>
        <item x="317"/>
        <item x="114"/>
        <item x="479"/>
        <item x="72"/>
        <item x="141"/>
        <item x="405"/>
        <item x="669"/>
        <item x="185"/>
        <item x="438"/>
        <item x="7"/>
        <item x="11"/>
        <item x="628"/>
        <item x="155"/>
        <item x="3"/>
        <item x="324"/>
        <item x="280"/>
        <item x="508"/>
        <item x="626"/>
        <item x="389"/>
        <item x="415"/>
        <item x="356"/>
        <item x="54"/>
        <item x="274"/>
        <item x="353"/>
        <item x="24"/>
        <item x="607"/>
        <item x="290"/>
        <item x="35"/>
        <item x="67"/>
        <item x="273"/>
        <item x="526"/>
        <item x="494"/>
        <item x="211"/>
        <item x="387"/>
        <item x="440"/>
        <item x="529"/>
        <item x="531"/>
        <item x="393"/>
        <item x="359"/>
        <item x="242"/>
        <item x="10"/>
        <item x="163"/>
        <item x="374"/>
        <item x="146"/>
        <item x="239"/>
        <item x="380"/>
        <item x="258"/>
        <item x="464"/>
        <item x="491"/>
        <item x="257"/>
        <item x="27"/>
        <item x="246"/>
        <item x="308"/>
        <item x="339"/>
        <item x="486"/>
        <item x="649"/>
        <item x="161"/>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axis="axisCol" showAll="0" defaultSubtotal="0">
      <items count="7">
        <item sd="0" x="0"/>
        <item sd="0" x="1"/>
        <item sd="0" x="2"/>
        <item sd="0" x="3"/>
        <item sd="0" x="4"/>
        <item sd="0" x="5"/>
        <item sd="0" x="6"/>
      </items>
    </pivotField>
  </pivotFields>
  <rowFields count="1">
    <field x="2"/>
  </rowFields>
  <rowItems count="13">
    <i>
      <x v="1"/>
    </i>
    <i>
      <x v="2"/>
    </i>
    <i>
      <x v="3"/>
    </i>
    <i>
      <x v="4"/>
    </i>
    <i>
      <x v="5"/>
    </i>
    <i>
      <x v="6"/>
    </i>
    <i>
      <x v="7"/>
    </i>
    <i>
      <x v="8"/>
    </i>
    <i>
      <x v="9"/>
    </i>
    <i>
      <x v="10"/>
    </i>
    <i>
      <x v="11"/>
    </i>
    <i>
      <x v="12"/>
    </i>
    <i t="grand">
      <x/>
    </i>
  </rowItems>
  <colFields count="1">
    <field x="22"/>
  </colFields>
  <colItems count="5">
    <i>
      <x v="1"/>
    </i>
    <i>
      <x v="2"/>
    </i>
    <i>
      <x v="3"/>
    </i>
    <i>
      <x v="4"/>
    </i>
    <i t="grand">
      <x/>
    </i>
  </colItems>
  <dataFields count="1">
    <dataField name="Sum of Sales" fld="15" baseField="0" baseItem="0"/>
  </dataFields>
  <chartFormats count="8">
    <chartFormat chart="0" format="4" series="1">
      <pivotArea type="data" outline="0" fieldPosition="0">
        <references count="2">
          <reference field="4294967294" count="1" selected="0">
            <x v="0"/>
          </reference>
          <reference field="22" count="1" selected="0">
            <x v="1"/>
          </reference>
        </references>
      </pivotArea>
    </chartFormat>
    <chartFormat chart="0" format="5" series="1">
      <pivotArea type="data" outline="0" fieldPosition="0">
        <references count="2">
          <reference field="4294967294" count="1" selected="0">
            <x v="0"/>
          </reference>
          <reference field="22" count="1" selected="0">
            <x v="2"/>
          </reference>
        </references>
      </pivotArea>
    </chartFormat>
    <chartFormat chart="0" format="6" series="1">
      <pivotArea type="data" outline="0" fieldPosition="0">
        <references count="2">
          <reference field="4294967294" count="1" selected="0">
            <x v="0"/>
          </reference>
          <reference field="22" count="1" selected="0">
            <x v="3"/>
          </reference>
        </references>
      </pivotArea>
    </chartFormat>
    <chartFormat chart="0" format="7" series="1">
      <pivotArea type="data" outline="0" fieldPosition="0">
        <references count="2">
          <reference field="4294967294" count="1" selected="0">
            <x v="0"/>
          </reference>
          <reference field="22" count="1" selected="0">
            <x v="4"/>
          </reference>
        </references>
      </pivotArea>
    </chartFormat>
    <chartFormat chart="4" format="12" series="1">
      <pivotArea type="data" outline="0" fieldPosition="0">
        <references count="2">
          <reference field="4294967294" count="1" selected="0">
            <x v="0"/>
          </reference>
          <reference field="22" count="1" selected="0">
            <x v="1"/>
          </reference>
        </references>
      </pivotArea>
    </chartFormat>
    <chartFormat chart="4" format="13" series="1">
      <pivotArea type="data" outline="0" fieldPosition="0">
        <references count="2">
          <reference field="4294967294" count="1" selected="0">
            <x v="0"/>
          </reference>
          <reference field="22" count="1" selected="0">
            <x v="2"/>
          </reference>
        </references>
      </pivotArea>
    </chartFormat>
    <chartFormat chart="4" format="14" series="1">
      <pivotArea type="data" outline="0" fieldPosition="0">
        <references count="2">
          <reference field="4294967294" count="1" selected="0">
            <x v="0"/>
          </reference>
          <reference field="22" count="1" selected="0">
            <x v="3"/>
          </reference>
        </references>
      </pivotArea>
    </chartFormat>
    <chartFormat chart="4" format="15" series="1">
      <pivotArea type="data" outline="0" fieldPosition="0">
        <references count="2">
          <reference field="4294967294" count="1" selected="0">
            <x v="0"/>
          </reference>
          <reference field="22" count="1" selected="0">
            <x v="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24" firstHeaderRow="1" firstDataRow="1" firstDataCol="1"/>
  <pivotFields count="19">
    <pivotField showAll="0"/>
    <pivotField showAll="0"/>
    <pivotField numFmtId="14" showAll="0">
      <items count="268">
        <item x="232"/>
        <item x="215"/>
        <item x="181"/>
        <item x="72"/>
        <item x="223"/>
        <item x="234"/>
        <item x="90"/>
        <item x="138"/>
        <item x="164"/>
        <item x="218"/>
        <item x="8"/>
        <item x="235"/>
        <item x="106"/>
        <item x="159"/>
        <item x="3"/>
        <item x="261"/>
        <item x="169"/>
        <item x="260"/>
        <item x="136"/>
        <item x="192"/>
        <item x="149"/>
        <item x="93"/>
        <item x="79"/>
        <item x="233"/>
        <item x="128"/>
        <item x="55"/>
        <item x="86"/>
        <item x="9"/>
        <item x="78"/>
        <item x="171"/>
        <item x="103"/>
        <item x="80"/>
        <item x="111"/>
        <item x="59"/>
        <item x="158"/>
        <item x="146"/>
        <item x="127"/>
        <item x="191"/>
        <item x="36"/>
        <item x="22"/>
        <item x="68"/>
        <item x="194"/>
        <item x="130"/>
        <item x="187"/>
        <item x="7"/>
        <item x="84"/>
        <item x="156"/>
        <item x="35"/>
        <item x="266"/>
        <item x="29"/>
        <item x="174"/>
        <item x="163"/>
        <item x="58"/>
        <item x="129"/>
        <item x="125"/>
        <item x="98"/>
        <item x="184"/>
        <item x="43"/>
        <item x="97"/>
        <item x="102"/>
        <item x="56"/>
        <item x="199"/>
        <item x="204"/>
        <item x="262"/>
        <item x="57"/>
        <item x="265"/>
        <item x="24"/>
        <item x="33"/>
        <item x="152"/>
        <item x="28"/>
        <item x="124"/>
        <item x="263"/>
        <item x="71"/>
        <item x="70"/>
        <item x="137"/>
        <item x="153"/>
        <item x="230"/>
        <item x="117"/>
        <item x="101"/>
        <item x="252"/>
        <item x="135"/>
        <item x="37"/>
        <item x="67"/>
        <item x="229"/>
        <item x="14"/>
        <item x="227"/>
        <item x="12"/>
        <item x="120"/>
        <item x="242"/>
        <item x="2"/>
        <item x="88"/>
        <item x="52"/>
        <item x="89"/>
        <item x="121"/>
        <item x="209"/>
        <item x="113"/>
        <item x="50"/>
        <item x="219"/>
        <item x="82"/>
        <item x="6"/>
        <item x="27"/>
        <item x="154"/>
        <item x="109"/>
        <item x="239"/>
        <item x="155"/>
        <item x="214"/>
        <item x="83"/>
        <item x="217"/>
        <item x="139"/>
        <item x="100"/>
        <item x="207"/>
        <item x="17"/>
        <item x="75"/>
        <item x="13"/>
        <item x="115"/>
        <item x="21"/>
        <item x="69"/>
        <item x="196"/>
        <item x="231"/>
        <item x="253"/>
        <item x="178"/>
        <item x="41"/>
        <item x="143"/>
        <item x="167"/>
        <item x="173"/>
        <item x="183"/>
        <item x="131"/>
        <item x="134"/>
        <item x="236"/>
        <item x="195"/>
        <item x="74"/>
        <item x="244"/>
        <item x="206"/>
        <item x="211"/>
        <item x="198"/>
        <item x="30"/>
        <item x="112"/>
        <item x="224"/>
        <item x="1"/>
        <item x="26"/>
        <item x="23"/>
        <item x="190"/>
        <item x="212"/>
        <item x="188"/>
        <item x="216"/>
        <item x="87"/>
        <item x="19"/>
        <item x="197"/>
        <item x="243"/>
        <item x="250"/>
        <item x="48"/>
        <item x="133"/>
        <item x="142"/>
        <item x="64"/>
        <item x="47"/>
        <item x="162"/>
        <item x="108"/>
        <item x="126"/>
        <item x="42"/>
        <item x="31"/>
        <item x="251"/>
        <item x="182"/>
        <item x="150"/>
        <item x="63"/>
        <item x="201"/>
        <item x="147"/>
        <item x="248"/>
        <item x="189"/>
        <item x="99"/>
        <item x="54"/>
        <item x="254"/>
        <item x="61"/>
        <item x="77"/>
        <item x="0"/>
        <item x="76"/>
        <item x="258"/>
        <item x="73"/>
        <item x="85"/>
        <item x="49"/>
        <item x="5"/>
        <item x="16"/>
        <item x="10"/>
        <item x="107"/>
        <item x="25"/>
        <item x="180"/>
        <item x="186"/>
        <item x="122"/>
        <item x="176"/>
        <item x="203"/>
        <item x="205"/>
        <item x="62"/>
        <item x="168"/>
        <item x="144"/>
        <item x="257"/>
        <item x="177"/>
        <item x="185"/>
        <item x="104"/>
        <item x="4"/>
        <item x="81"/>
        <item x="240"/>
        <item x="39"/>
        <item x="148"/>
        <item x="95"/>
        <item x="110"/>
        <item x="255"/>
        <item x="193"/>
        <item x="140"/>
        <item x="114"/>
        <item x="46"/>
        <item x="249"/>
        <item x="92"/>
        <item x="222"/>
        <item x="160"/>
        <item x="91"/>
        <item x="141"/>
        <item x="11"/>
        <item x="228"/>
        <item x="246"/>
        <item x="245"/>
        <item x="238"/>
        <item x="170"/>
        <item x="151"/>
        <item x="264"/>
        <item x="213"/>
        <item x="210"/>
        <item x="18"/>
        <item x="220"/>
        <item x="32"/>
        <item x="175"/>
        <item x="118"/>
        <item x="65"/>
        <item x="20"/>
        <item x="241"/>
        <item x="145"/>
        <item x="172"/>
        <item x="119"/>
        <item x="161"/>
        <item x="15"/>
        <item x="179"/>
        <item x="208"/>
        <item x="40"/>
        <item x="132"/>
        <item x="259"/>
        <item x="60"/>
        <item x="44"/>
        <item x="45"/>
        <item x="105"/>
        <item x="38"/>
        <item x="237"/>
        <item x="123"/>
        <item x="225"/>
        <item x="51"/>
        <item x="221"/>
        <item x="200"/>
        <item x="96"/>
        <item x="256"/>
        <item x="226"/>
        <item x="166"/>
        <item x="34"/>
        <item x="157"/>
        <item x="94"/>
        <item x="202"/>
        <item x="66"/>
        <item x="165"/>
        <item x="53"/>
        <item x="116"/>
        <item x="247"/>
        <item t="default"/>
      </items>
    </pivotField>
    <pivotField numFmtId="14" showAll="0"/>
    <pivotField showAll="0">
      <items count="5">
        <item x="2"/>
        <item x="3"/>
        <item x="0"/>
        <item x="1"/>
        <item t="default"/>
      </items>
    </pivotField>
    <pivotField showAll="0"/>
    <pivotField showAll="0"/>
    <pivotField showAll="0"/>
    <pivotField showAll="0"/>
    <pivotField showAll="0">
      <items count="145">
        <item x="59"/>
        <item x="112"/>
        <item x="125"/>
        <item x="81"/>
        <item x="82"/>
        <item x="118"/>
        <item x="109"/>
        <item x="34"/>
        <item x="89"/>
        <item x="78"/>
        <item x="41"/>
        <item x="71"/>
        <item x="39"/>
        <item x="140"/>
        <item x="105"/>
        <item x="51"/>
        <item x="143"/>
        <item x="72"/>
        <item x="35"/>
        <item x="142"/>
        <item x="22"/>
        <item x="74"/>
        <item x="138"/>
        <item x="77"/>
        <item x="29"/>
        <item x="38"/>
        <item x="3"/>
        <item x="116"/>
        <item x="61"/>
        <item x="130"/>
        <item x="27"/>
        <item x="60"/>
        <item x="96"/>
        <item x="66"/>
        <item x="18"/>
        <item x="65"/>
        <item x="28"/>
        <item x="16"/>
        <item x="50"/>
        <item x="54"/>
        <item x="115"/>
        <item x="2"/>
        <item x="5"/>
        <item x="47"/>
        <item x="9"/>
        <item x="107"/>
        <item x="23"/>
        <item x="119"/>
        <item x="55"/>
        <item x="120"/>
        <item x="124"/>
        <item x="129"/>
        <item x="83"/>
        <item x="57"/>
        <item x="92"/>
        <item x="0"/>
        <item x="86"/>
        <item x="12"/>
        <item x="101"/>
        <item x="114"/>
        <item x="44"/>
        <item x="75"/>
        <item x="25"/>
        <item x="108"/>
        <item x="121"/>
        <item x="69"/>
        <item x="80"/>
        <item x="128"/>
        <item x="98"/>
        <item x="104"/>
        <item x="88"/>
        <item x="113"/>
        <item x="85"/>
        <item x="1"/>
        <item x="103"/>
        <item x="90"/>
        <item x="6"/>
        <item x="91"/>
        <item x="126"/>
        <item x="64"/>
        <item x="15"/>
        <item x="26"/>
        <item x="123"/>
        <item x="100"/>
        <item x="31"/>
        <item x="133"/>
        <item x="53"/>
        <item x="122"/>
        <item x="73"/>
        <item x="87"/>
        <item x="14"/>
        <item x="19"/>
        <item x="106"/>
        <item x="20"/>
        <item x="46"/>
        <item x="110"/>
        <item x="11"/>
        <item x="36"/>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21"/>
        <item x="93"/>
        <item x="139"/>
        <item x="37"/>
        <item x="132"/>
        <item x="137"/>
        <item x="131"/>
        <item x="99"/>
        <item x="141"/>
        <item x="7"/>
        <item x="58"/>
        <item x="17"/>
        <item x="62"/>
        <item x="40"/>
        <item t="default"/>
      </items>
    </pivotField>
    <pivotField showAll="0"/>
    <pivotField showAll="0">
      <items count="5">
        <item x="2"/>
        <item x="3"/>
        <item x="0"/>
        <item x="1"/>
        <item t="default"/>
      </items>
    </pivotField>
    <pivotField axis="axisRow" showAll="0">
      <items count="4">
        <item x="0"/>
        <item x="1"/>
        <item x="2"/>
        <item t="default"/>
      </items>
    </pivotField>
    <pivotField axis="axisRow" showAll="0" sortType="ascending">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s>
  <rowFields count="2">
    <field x="12"/>
    <field x="13"/>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Items count="1">
    <i/>
  </colItems>
  <dataFields count="1">
    <dataField name="Sum of Profit" fld="18"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9">
    <pivotField showAll="0"/>
    <pivotField showAll="0"/>
    <pivotField numFmtId="14" showAll="0">
      <items count="268">
        <item x="232"/>
        <item x="215"/>
        <item x="181"/>
        <item x="72"/>
        <item x="223"/>
        <item x="234"/>
        <item x="90"/>
        <item x="138"/>
        <item x="164"/>
        <item x="218"/>
        <item x="8"/>
        <item x="235"/>
        <item x="106"/>
        <item x="159"/>
        <item x="3"/>
        <item x="261"/>
        <item x="169"/>
        <item x="260"/>
        <item x="136"/>
        <item x="192"/>
        <item x="149"/>
        <item x="93"/>
        <item x="79"/>
        <item x="233"/>
        <item x="128"/>
        <item x="55"/>
        <item x="86"/>
        <item x="9"/>
        <item x="78"/>
        <item x="171"/>
        <item x="103"/>
        <item x="80"/>
        <item x="111"/>
        <item x="59"/>
        <item x="158"/>
        <item x="146"/>
        <item x="127"/>
        <item x="191"/>
        <item x="36"/>
        <item x="22"/>
        <item x="68"/>
        <item x="194"/>
        <item x="130"/>
        <item x="187"/>
        <item x="7"/>
        <item x="84"/>
        <item x="156"/>
        <item x="35"/>
        <item x="266"/>
        <item x="29"/>
        <item x="174"/>
        <item x="163"/>
        <item x="58"/>
        <item x="129"/>
        <item x="125"/>
        <item x="98"/>
        <item x="184"/>
        <item x="43"/>
        <item x="97"/>
        <item x="102"/>
        <item x="56"/>
        <item x="199"/>
        <item x="204"/>
        <item x="262"/>
        <item x="57"/>
        <item x="265"/>
        <item x="24"/>
        <item x="33"/>
        <item x="152"/>
        <item x="28"/>
        <item x="124"/>
        <item x="263"/>
        <item x="71"/>
        <item x="70"/>
        <item x="137"/>
        <item x="153"/>
        <item x="230"/>
        <item x="117"/>
        <item x="101"/>
        <item x="252"/>
        <item x="135"/>
        <item x="37"/>
        <item x="67"/>
        <item x="229"/>
        <item x="14"/>
        <item x="227"/>
        <item x="12"/>
        <item x="120"/>
        <item x="242"/>
        <item x="2"/>
        <item x="88"/>
        <item x="52"/>
        <item x="89"/>
        <item x="121"/>
        <item x="209"/>
        <item x="113"/>
        <item x="50"/>
        <item x="219"/>
        <item x="82"/>
        <item x="6"/>
        <item x="27"/>
        <item x="154"/>
        <item x="109"/>
        <item x="239"/>
        <item x="155"/>
        <item x="214"/>
        <item x="83"/>
        <item x="217"/>
        <item x="139"/>
        <item x="100"/>
        <item x="207"/>
        <item x="17"/>
        <item x="75"/>
        <item x="13"/>
        <item x="115"/>
        <item x="21"/>
        <item x="69"/>
        <item x="196"/>
        <item x="231"/>
        <item x="253"/>
        <item x="178"/>
        <item x="41"/>
        <item x="143"/>
        <item x="167"/>
        <item x="173"/>
        <item x="183"/>
        <item x="131"/>
        <item x="134"/>
        <item x="236"/>
        <item x="195"/>
        <item x="74"/>
        <item x="244"/>
        <item x="206"/>
        <item x="211"/>
        <item x="198"/>
        <item x="30"/>
        <item x="112"/>
        <item x="224"/>
        <item x="1"/>
        <item x="26"/>
        <item x="23"/>
        <item x="190"/>
        <item x="212"/>
        <item x="188"/>
        <item x="216"/>
        <item x="87"/>
        <item x="19"/>
        <item x="197"/>
        <item x="243"/>
        <item x="250"/>
        <item x="48"/>
        <item x="133"/>
        <item x="142"/>
        <item x="64"/>
        <item x="47"/>
        <item x="162"/>
        <item x="108"/>
        <item x="126"/>
        <item x="42"/>
        <item x="31"/>
        <item x="251"/>
        <item x="182"/>
        <item x="150"/>
        <item x="63"/>
        <item x="201"/>
        <item x="147"/>
        <item x="248"/>
        <item x="189"/>
        <item x="99"/>
        <item x="54"/>
        <item x="254"/>
        <item x="61"/>
        <item x="77"/>
        <item x="0"/>
        <item x="76"/>
        <item x="258"/>
        <item x="73"/>
        <item x="85"/>
        <item x="49"/>
        <item x="5"/>
        <item x="16"/>
        <item x="10"/>
        <item x="107"/>
        <item x="25"/>
        <item x="180"/>
        <item x="186"/>
        <item x="122"/>
        <item x="176"/>
        <item x="203"/>
        <item x="205"/>
        <item x="62"/>
        <item x="168"/>
        <item x="144"/>
        <item x="257"/>
        <item x="177"/>
        <item x="185"/>
        <item x="104"/>
        <item x="4"/>
        <item x="81"/>
        <item x="240"/>
        <item x="39"/>
        <item x="148"/>
        <item x="95"/>
        <item x="110"/>
        <item x="255"/>
        <item x="193"/>
        <item x="140"/>
        <item x="114"/>
        <item x="46"/>
        <item x="249"/>
        <item x="92"/>
        <item x="222"/>
        <item x="160"/>
        <item x="91"/>
        <item x="141"/>
        <item x="11"/>
        <item x="228"/>
        <item x="246"/>
        <item x="245"/>
        <item x="238"/>
        <item x="170"/>
        <item x="151"/>
        <item x="264"/>
        <item x="213"/>
        <item x="210"/>
        <item x="18"/>
        <item x="220"/>
        <item x="32"/>
        <item x="175"/>
        <item x="118"/>
        <item x="65"/>
        <item x="20"/>
        <item x="241"/>
        <item x="145"/>
        <item x="172"/>
        <item x="119"/>
        <item x="161"/>
        <item x="15"/>
        <item x="179"/>
        <item x="208"/>
        <item x="40"/>
        <item x="132"/>
        <item x="259"/>
        <item x="60"/>
        <item x="44"/>
        <item x="45"/>
        <item x="105"/>
        <item x="38"/>
        <item x="237"/>
        <item x="123"/>
        <item x="225"/>
        <item x="51"/>
        <item x="221"/>
        <item x="200"/>
        <item x="96"/>
        <item x="256"/>
        <item x="226"/>
        <item x="166"/>
        <item x="34"/>
        <item x="157"/>
        <item x="94"/>
        <item x="202"/>
        <item x="66"/>
        <item x="165"/>
        <item x="53"/>
        <item x="116"/>
        <item x="247"/>
        <item t="default"/>
      </items>
    </pivotField>
    <pivotField numFmtId="14" showAll="0"/>
    <pivotField axis="axisRow" dataField="1" showAll="0">
      <items count="5">
        <item x="2"/>
        <item x="3"/>
        <item x="0"/>
        <item x="1"/>
        <item t="default"/>
      </items>
    </pivotField>
    <pivotField showAll="0"/>
    <pivotField showAll="0"/>
    <pivotField showAll="0"/>
    <pivotField showAll="0">
      <items count="2">
        <item x="0"/>
        <item t="default"/>
      </items>
    </pivotField>
    <pivotField showAll="0">
      <items count="145">
        <item x="59"/>
        <item x="112"/>
        <item x="125"/>
        <item x="81"/>
        <item x="82"/>
        <item x="118"/>
        <item x="109"/>
        <item x="34"/>
        <item x="89"/>
        <item x="78"/>
        <item x="41"/>
        <item x="71"/>
        <item x="39"/>
        <item x="140"/>
        <item x="105"/>
        <item x="51"/>
        <item x="143"/>
        <item x="72"/>
        <item x="35"/>
        <item x="142"/>
        <item x="22"/>
        <item x="74"/>
        <item x="138"/>
        <item x="77"/>
        <item x="29"/>
        <item x="38"/>
        <item x="3"/>
        <item x="116"/>
        <item x="61"/>
        <item x="130"/>
        <item x="27"/>
        <item x="60"/>
        <item x="96"/>
        <item x="66"/>
        <item x="18"/>
        <item x="65"/>
        <item x="28"/>
        <item x="16"/>
        <item x="50"/>
        <item x="54"/>
        <item x="115"/>
        <item x="2"/>
        <item x="5"/>
        <item x="47"/>
        <item x="9"/>
        <item x="107"/>
        <item x="23"/>
        <item x="119"/>
        <item x="55"/>
        <item x="120"/>
        <item x="124"/>
        <item x="129"/>
        <item x="83"/>
        <item x="57"/>
        <item x="92"/>
        <item x="0"/>
        <item x="86"/>
        <item x="12"/>
        <item x="101"/>
        <item x="114"/>
        <item x="44"/>
        <item x="75"/>
        <item x="25"/>
        <item x="108"/>
        <item x="121"/>
        <item x="69"/>
        <item x="80"/>
        <item x="128"/>
        <item x="98"/>
        <item x="104"/>
        <item x="88"/>
        <item x="113"/>
        <item x="85"/>
        <item x="1"/>
        <item x="103"/>
        <item x="90"/>
        <item x="6"/>
        <item x="91"/>
        <item x="126"/>
        <item x="64"/>
        <item x="15"/>
        <item x="26"/>
        <item x="123"/>
        <item x="100"/>
        <item x="31"/>
        <item x="133"/>
        <item x="53"/>
        <item x="122"/>
        <item x="73"/>
        <item x="87"/>
        <item x="14"/>
        <item x="19"/>
        <item x="106"/>
        <item x="20"/>
        <item x="46"/>
        <item x="110"/>
        <item x="11"/>
        <item x="36"/>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21"/>
        <item x="93"/>
        <item x="139"/>
        <item x="37"/>
        <item x="132"/>
        <item x="137"/>
        <item x="131"/>
        <item x="99"/>
        <item x="141"/>
        <item x="7"/>
        <item x="58"/>
        <item x="17"/>
        <item x="62"/>
        <item x="40"/>
        <item t="default"/>
      </items>
    </pivotField>
    <pivotField showAll="0"/>
    <pivotField showAll="0">
      <items count="5">
        <item x="2"/>
        <item x="3"/>
        <item x="0"/>
        <item x="1"/>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Ship Mode" fld="4" subtotal="count" baseField="4" baseItem="0"/>
  </dataFields>
  <chartFormats count="6">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4" count="1" selected="0">
            <x v="0"/>
          </reference>
        </references>
      </pivotArea>
    </chartFormat>
    <chartFormat chart="3" format="22">
      <pivotArea type="data" outline="0" fieldPosition="0">
        <references count="2">
          <reference field="4294967294" count="1" selected="0">
            <x v="0"/>
          </reference>
          <reference field="4" count="1" selected="0">
            <x v="1"/>
          </reference>
        </references>
      </pivotArea>
    </chartFormat>
    <chartFormat chart="3" format="23">
      <pivotArea type="data" outline="0" fieldPosition="0">
        <references count="2">
          <reference field="4294967294" count="1" selected="0">
            <x v="0"/>
          </reference>
          <reference field="4" count="1" selected="0">
            <x v="2"/>
          </reference>
        </references>
      </pivotArea>
    </chartFormat>
    <chartFormat chart="3" format="24">
      <pivotArea type="data" outline="0" fieldPosition="0">
        <references count="2">
          <reference field="4294967294" count="1" selected="0">
            <x v="0"/>
          </reference>
          <reference field="4" count="1" selected="0">
            <x v="3"/>
          </reference>
        </references>
      </pivotArea>
    </chartFormat>
    <chartFormat chart="0" format="1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A3:F278" firstHeaderRow="1" firstDataRow="2" firstDataCol="1"/>
  <pivotFields count="23">
    <pivotField showAll="0"/>
    <pivotField showAll="0"/>
    <pivotField numFmtId="14" showAll="0"/>
    <pivotField numFmtId="14" showAll="0"/>
    <pivotField showAll="0"/>
    <pivotField showAll="0"/>
    <pivotField axis="axisRow" showAll="0">
      <items count="275">
        <item x="144"/>
        <item x="216"/>
        <item x="269"/>
        <item x="57"/>
        <item x="124"/>
        <item x="117"/>
        <item x="127"/>
        <item x="238"/>
        <item x="8"/>
        <item x="155"/>
        <item x="87"/>
        <item x="211"/>
        <item x="153"/>
        <item x="141"/>
        <item x="4"/>
        <item x="122"/>
        <item x="239"/>
        <item x="132"/>
        <item x="165"/>
        <item x="247"/>
        <item x="255"/>
        <item x="151"/>
        <item x="219"/>
        <item x="195"/>
        <item x="121"/>
        <item x="162"/>
        <item x="78"/>
        <item x="130"/>
        <item x="217"/>
        <item x="272"/>
        <item x="214"/>
        <item x="202"/>
        <item x="179"/>
        <item x="29"/>
        <item x="205"/>
        <item x="3"/>
        <item x="232"/>
        <item x="94"/>
        <item x="194"/>
        <item x="229"/>
        <item x="263"/>
        <item x="170"/>
        <item x="90"/>
        <item x="79"/>
        <item x="230"/>
        <item x="237"/>
        <item x="244"/>
        <item x="119"/>
        <item x="200"/>
        <item x="37"/>
        <item x="254"/>
        <item x="0"/>
        <item x="118"/>
        <item x="142"/>
        <item x="52"/>
        <item x="242"/>
        <item x="128"/>
        <item x="113"/>
        <item x="257"/>
        <item x="222"/>
        <item x="51"/>
        <item x="112"/>
        <item x="213"/>
        <item x="24"/>
        <item x="1"/>
        <item x="72"/>
        <item x="54"/>
        <item x="106"/>
        <item x="83"/>
        <item x="273"/>
        <item x="103"/>
        <item x="203"/>
        <item x="158"/>
        <item x="111"/>
        <item x="249"/>
        <item x="157"/>
        <item x="231"/>
        <item x="108"/>
        <item x="137"/>
        <item x="61"/>
        <item x="114"/>
        <item x="140"/>
        <item x="264"/>
        <item x="35"/>
        <item x="182"/>
        <item x="225"/>
        <item x="45"/>
        <item x="12"/>
        <item x="212"/>
        <item x="13"/>
        <item x="75"/>
        <item x="105"/>
        <item x="191"/>
        <item x="20"/>
        <item x="258"/>
        <item x="135"/>
        <item x="86"/>
        <item x="224"/>
        <item x="92"/>
        <item x="248"/>
        <item x="39"/>
        <item x="47"/>
        <item x="16"/>
        <item x="241"/>
        <item x="136"/>
        <item x="265"/>
        <item x="55"/>
        <item x="218"/>
        <item x="150"/>
        <item x="6"/>
        <item x="96"/>
        <item x="66"/>
        <item x="31"/>
        <item x="5"/>
        <item x="161"/>
        <item x="49"/>
        <item x="25"/>
        <item x="123"/>
        <item x="209"/>
        <item x="271"/>
        <item x="80"/>
        <item x="226"/>
        <item x="188"/>
        <item x="223"/>
        <item x="145"/>
        <item x="187"/>
        <item x="270"/>
        <item x="82"/>
        <item x="40"/>
        <item x="32"/>
        <item x="189"/>
        <item x="252"/>
        <item x="139"/>
        <item x="63"/>
        <item x="101"/>
        <item x="102"/>
        <item x="185"/>
        <item x="98"/>
        <item x="148"/>
        <item x="36"/>
        <item x="251"/>
        <item x="68"/>
        <item x="208"/>
        <item x="30"/>
        <item x="41"/>
        <item x="44"/>
        <item x="147"/>
        <item x="168"/>
        <item x="110"/>
        <item x="126"/>
        <item x="10"/>
        <item x="33"/>
        <item x="175"/>
        <item x="107"/>
        <item x="169"/>
        <item x="120"/>
        <item x="27"/>
        <item x="156"/>
        <item x="97"/>
        <item x="48"/>
        <item x="62"/>
        <item x="23"/>
        <item x="235"/>
        <item x="18"/>
        <item x="60"/>
        <item x="215"/>
        <item x="221"/>
        <item x="95"/>
        <item x="109"/>
        <item x="166"/>
        <item x="201"/>
        <item x="93"/>
        <item x="198"/>
        <item x="199"/>
        <item x="88"/>
        <item x="89"/>
        <item x="15"/>
        <item x="204"/>
        <item x="67"/>
        <item x="250"/>
        <item x="77"/>
        <item x="186"/>
        <item x="246"/>
        <item x="234"/>
        <item x="266"/>
        <item x="149"/>
        <item x="172"/>
        <item x="99"/>
        <item x="192"/>
        <item x="207"/>
        <item x="177"/>
        <item x="160"/>
        <item x="152"/>
        <item x="268"/>
        <item x="243"/>
        <item x="173"/>
        <item x="159"/>
        <item x="134"/>
        <item x="71"/>
        <item x="125"/>
        <item x="240"/>
        <item x="73"/>
        <item x="21"/>
        <item x="220"/>
        <item x="43"/>
        <item x="206"/>
        <item x="138"/>
        <item x="22"/>
        <item x="38"/>
        <item x="28"/>
        <item x="50"/>
        <item x="7"/>
        <item x="171"/>
        <item x="58"/>
        <item x="178"/>
        <item x="267"/>
        <item x="181"/>
        <item x="261"/>
        <item x="46"/>
        <item x="262"/>
        <item x="210"/>
        <item x="84"/>
        <item x="42"/>
        <item x="197"/>
        <item x="176"/>
        <item x="116"/>
        <item x="167"/>
        <item x="19"/>
        <item x="76"/>
        <item x="154"/>
        <item x="53"/>
        <item x="64"/>
        <item x="85"/>
        <item x="11"/>
        <item x="65"/>
        <item x="183"/>
        <item x="164"/>
        <item x="227"/>
        <item x="115"/>
        <item x="253"/>
        <item x="2"/>
        <item x="129"/>
        <item x="174"/>
        <item x="81"/>
        <item x="259"/>
        <item x="196"/>
        <item x="70"/>
        <item x="17"/>
        <item x="56"/>
        <item x="256"/>
        <item x="34"/>
        <item x="193"/>
        <item x="133"/>
        <item x="245"/>
        <item x="143"/>
        <item x="69"/>
        <item x="184"/>
        <item x="26"/>
        <item x="74"/>
        <item x="236"/>
        <item x="131"/>
        <item x="260"/>
        <item x="14"/>
        <item x="180"/>
        <item x="59"/>
        <item x="228"/>
        <item x="104"/>
        <item x="91"/>
        <item x="163"/>
        <item x="146"/>
        <item x="100"/>
        <item x="190"/>
        <item x="233"/>
        <item x="9"/>
        <item t="default"/>
      </items>
    </pivotField>
    <pivotField showAll="0">
      <items count="4">
        <item x="0"/>
        <item x="1"/>
        <item x="2"/>
        <item t="default"/>
      </items>
    </pivotField>
    <pivotField showAll="0">
      <items count="2">
        <item x="0"/>
        <item t="default"/>
      </items>
    </pivotField>
    <pivotField showAll="0"/>
    <pivotField showAll="0">
      <items count="39">
        <item x="19"/>
        <item x="16"/>
        <item x="36"/>
        <item x="1"/>
        <item x="22"/>
        <item x="29"/>
        <item x="13"/>
        <item x="2"/>
        <item x="32"/>
        <item x="10"/>
        <item x="14"/>
        <item x="23"/>
        <item x="0"/>
        <item x="28"/>
        <item x="31"/>
        <item x="12"/>
        <item x="11"/>
        <item x="35"/>
        <item x="25"/>
        <item x="37"/>
        <item x="8"/>
        <item x="33"/>
        <item x="30"/>
        <item x="27"/>
        <item x="15"/>
        <item x="3"/>
        <item x="24"/>
        <item x="26"/>
        <item x="21"/>
        <item x="9"/>
        <item x="34"/>
        <item x="20"/>
        <item x="18"/>
        <item x="5"/>
        <item x="7"/>
        <item x="17"/>
        <item x="4"/>
        <item x="6"/>
        <item t="default"/>
      </items>
    </pivotField>
    <pivotField axis="axisCol" showAll="0">
      <items count="5">
        <item x="2"/>
        <item x="3"/>
        <item x="0"/>
        <item x="1"/>
        <item t="default"/>
      </items>
    </pivotField>
    <pivotField showAll="0">
      <items count="4">
        <item x="0"/>
        <item x="1"/>
        <item x="2"/>
        <item t="default"/>
      </items>
    </pivotField>
    <pivotField showAll="0"/>
    <pivotField showAll="0"/>
    <pivotField showAll="0"/>
    <pivotField showAll="0"/>
    <pivotField showAll="0"/>
    <pivotField dataField="1" showAll="0">
      <items count="683">
        <item x="661"/>
        <item x="27"/>
        <item x="163"/>
        <item x="213"/>
        <item x="451"/>
        <item x="259"/>
        <item x="167"/>
        <item x="336"/>
        <item x="124"/>
        <item x="221"/>
        <item x="3"/>
        <item x="236"/>
        <item x="377"/>
        <item x="657"/>
        <item x="389"/>
        <item x="455"/>
        <item x="368"/>
        <item x="323"/>
        <item x="260"/>
        <item x="230"/>
        <item x="211"/>
        <item x="174"/>
        <item x="542"/>
        <item x="285"/>
        <item x="201"/>
        <item x="283"/>
        <item x="199"/>
        <item x="592"/>
        <item x="375"/>
        <item x="516"/>
        <item x="36"/>
        <item x="529"/>
        <item x="419"/>
        <item x="638"/>
        <item x="299"/>
        <item x="172"/>
        <item x="14"/>
        <item x="239"/>
        <item x="639"/>
        <item x="117"/>
        <item x="580"/>
        <item x="72"/>
        <item x="398"/>
        <item x="681"/>
        <item x="229"/>
        <item x="445"/>
        <item x="482"/>
        <item x="532"/>
        <item x="441"/>
        <item x="648"/>
        <item x="523"/>
        <item x="321"/>
        <item x="293"/>
        <item x="164"/>
        <item x="609"/>
        <item x="635"/>
        <item x="84"/>
        <item x="289"/>
        <item x="38"/>
        <item x="656"/>
        <item x="456"/>
        <item x="453"/>
        <item x="390"/>
        <item x="584"/>
        <item x="473"/>
        <item x="366"/>
        <item x="579"/>
        <item x="226"/>
        <item x="325"/>
        <item x="102"/>
        <item x="507"/>
        <item x="104"/>
        <item x="165"/>
        <item x="292"/>
        <item x="444"/>
        <item x="508"/>
        <item x="452"/>
        <item x="326"/>
        <item x="384"/>
        <item x="369"/>
        <item x="569"/>
        <item x="252"/>
        <item x="371"/>
        <item x="424"/>
        <item x="403"/>
        <item x="74"/>
        <item x="333"/>
        <item x="536"/>
        <item x="66"/>
        <item x="39"/>
        <item x="488"/>
        <item x="600"/>
        <item x="212"/>
        <item x="78"/>
        <item x="647"/>
        <item x="677"/>
        <item x="615"/>
        <item x="219"/>
        <item x="327"/>
        <item x="674"/>
        <item x="571"/>
        <item x="228"/>
        <item x="510"/>
        <item x="129"/>
        <item x="489"/>
        <item x="175"/>
        <item x="99"/>
        <item x="588"/>
        <item x="127"/>
        <item x="123"/>
        <item x="251"/>
        <item x="457"/>
        <item x="233"/>
        <item x="265"/>
        <item x="654"/>
        <item x="515"/>
        <item x="28"/>
        <item x="76"/>
        <item x="32"/>
        <item x="560"/>
        <item x="363"/>
        <item x="583"/>
        <item x="348"/>
        <item x="565"/>
        <item x="237"/>
        <item x="258"/>
        <item x="640"/>
        <item x="103"/>
        <item x="15"/>
        <item x="94"/>
        <item x="176"/>
        <item x="423"/>
        <item x="231"/>
        <item x="636"/>
        <item x="277"/>
        <item x="328"/>
        <item x="100"/>
        <item x="240"/>
        <item x="594"/>
        <item x="633"/>
        <item x="586"/>
        <item x="196"/>
        <item x="339"/>
        <item x="75"/>
        <item x="491"/>
        <item x="125"/>
        <item x="537"/>
        <item x="376"/>
        <item x="23"/>
        <item x="421"/>
        <item x="232"/>
        <item x="359"/>
        <item x="225"/>
        <item x="200"/>
        <item x="264"/>
        <item x="379"/>
        <item x="418"/>
        <item x="476"/>
        <item x="500"/>
        <item x="391"/>
        <item x="581"/>
        <item x="494"/>
        <item x="378"/>
        <item x="673"/>
        <item x="61"/>
        <item x="365"/>
        <item x="223"/>
        <item x="320"/>
        <item x="578"/>
        <item x="345"/>
        <item x="107"/>
        <item x="30"/>
        <item x="335"/>
        <item x="573"/>
        <item x="547"/>
        <item x="193"/>
        <item x="73"/>
        <item x="545"/>
        <item x="159"/>
        <item x="435"/>
        <item x="177"/>
        <item x="356"/>
        <item x="522"/>
        <item x="561"/>
        <item x="272"/>
        <item x="194"/>
        <item x="329"/>
        <item x="113"/>
        <item x="470"/>
        <item x="501"/>
        <item x="650"/>
        <item x="307"/>
        <item x="70"/>
        <item x="155"/>
        <item x="217"/>
        <item x="178"/>
        <item x="469"/>
        <item x="6"/>
        <item x="135"/>
        <item x="304"/>
        <item x="308"/>
        <item x="643"/>
        <item x="106"/>
        <item x="495"/>
        <item x="558"/>
        <item x="679"/>
        <item x="344"/>
        <item x="428"/>
        <item x="269"/>
        <item x="334"/>
        <item x="587"/>
        <item x="140"/>
        <item x="519"/>
        <item x="612"/>
        <item x="18"/>
        <item x="4"/>
        <item x="539"/>
        <item x="659"/>
        <item x="591"/>
        <item x="370"/>
        <item x="158"/>
        <item x="409"/>
        <item x="222"/>
        <item x="77"/>
        <item x="162"/>
        <item x="332"/>
        <item x="408"/>
        <item x="301"/>
        <item x="51"/>
        <item x="626"/>
        <item x="596"/>
        <item x="341"/>
        <item x="90"/>
        <item x="623"/>
        <item x="59"/>
        <item x="446"/>
        <item x="524"/>
        <item x="322"/>
        <item x="541"/>
        <item x="459"/>
        <item x="183"/>
        <item x="134"/>
        <item x="392"/>
        <item x="564"/>
        <item x="33"/>
        <item x="247"/>
        <item x="317"/>
        <item x="305"/>
        <item x="388"/>
        <item x="572"/>
        <item x="429"/>
        <item x="208"/>
        <item x="185"/>
        <item x="546"/>
        <item x="349"/>
        <item x="42"/>
        <item x="555"/>
        <item x="253"/>
        <item x="271"/>
        <item x="273"/>
        <item x="270"/>
        <item x="675"/>
        <item x="343"/>
        <item x="81"/>
        <item x="25"/>
        <item x="214"/>
        <item x="331"/>
        <item x="655"/>
        <item x="399"/>
        <item x="658"/>
        <item x="362"/>
        <item x="263"/>
        <item x="234"/>
        <item x="340"/>
        <item x="664"/>
        <item x="47"/>
        <item x="567"/>
        <item x="618"/>
        <item x="21"/>
        <item x="480"/>
        <item x="141"/>
        <item x="514"/>
        <item x="607"/>
        <item x="642"/>
        <item x="506"/>
        <item x="493"/>
        <item x="504"/>
        <item x="12"/>
        <item x="590"/>
        <item x="8"/>
        <item x="197"/>
        <item x="454"/>
        <item x="204"/>
        <item x="274"/>
        <item x="275"/>
        <item x="147"/>
        <item x="619"/>
        <item x="538"/>
        <item x="627"/>
        <item x="608"/>
        <item x="48"/>
        <item x="257"/>
        <item x="62"/>
        <item x="478"/>
        <item x="82"/>
        <item x="91"/>
        <item x="287"/>
        <item x="186"/>
        <item x="53"/>
        <item x="531"/>
        <item x="534"/>
        <item x="553"/>
        <item x="209"/>
        <item x="173"/>
        <item x="191"/>
        <item x="298"/>
        <item x="467"/>
        <item x="88"/>
        <item x="256"/>
        <item x="286"/>
        <item x="192"/>
        <item x="198"/>
        <item x="86"/>
        <item x="166"/>
        <item x="2"/>
        <item x="255"/>
        <item x="131"/>
        <item x="350"/>
        <item x="58"/>
        <item x="410"/>
        <item x="450"/>
        <item x="57"/>
        <item x="465"/>
        <item x="182"/>
        <item x="570"/>
        <item x="530"/>
        <item x="20"/>
        <item x="206"/>
        <item x="114"/>
        <item x="380"/>
        <item x="439"/>
        <item x="80"/>
        <item x="45"/>
        <item x="218"/>
        <item x="89"/>
        <item x="338"/>
        <item x="46"/>
        <item x="413"/>
        <item x="632"/>
        <item x="311"/>
        <item x="276"/>
        <item x="559"/>
        <item x="646"/>
        <item x="71"/>
        <item x="374"/>
        <item x="210"/>
        <item x="479"/>
        <item x="168"/>
        <item x="440"/>
        <item x="563"/>
        <item x="294"/>
        <item x="551"/>
        <item x="63"/>
        <item x="235"/>
        <item x="386"/>
        <item x="43"/>
        <item x="132"/>
        <item x="202"/>
        <item x="161"/>
        <item x="394"/>
        <item x="31"/>
        <item x="437"/>
        <item x="574"/>
        <item x="557"/>
        <item x="393"/>
        <item x="169"/>
        <item x="625"/>
        <item x="354"/>
        <item x="34"/>
        <item x="17"/>
        <item x="337"/>
        <item x="631"/>
        <item x="667"/>
        <item x="139"/>
        <item x="477"/>
        <item x="512"/>
        <item x="358"/>
        <item x="460"/>
        <item x="434"/>
        <item x="295"/>
        <item x="282"/>
        <item x="109"/>
        <item x="598"/>
        <item x="415"/>
        <item x="238"/>
        <item x="554"/>
        <item x="352"/>
        <item x="649"/>
        <item x="521"/>
        <item x="342"/>
        <item x="427"/>
        <item x="496"/>
        <item x="101"/>
        <item x="26"/>
        <item x="492"/>
        <item x="518"/>
        <item x="195"/>
        <item x="605"/>
        <item x="499"/>
        <item x="616"/>
        <item x="245"/>
        <item x="621"/>
        <item x="300"/>
        <item x="145"/>
        <item x="316"/>
        <item x="481"/>
        <item x="397"/>
        <item x="16"/>
        <item x="111"/>
        <item x="160"/>
        <item x="381"/>
        <item x="400"/>
        <item x="87"/>
        <item x="119"/>
        <item x="503"/>
        <item x="533"/>
        <item x="5"/>
        <item x="112"/>
        <item x="665"/>
        <item x="662"/>
        <item x="412"/>
        <item x="472"/>
        <item x="151"/>
        <item x="436"/>
        <item x="29"/>
        <item x="56"/>
        <item x="535"/>
        <item x="22"/>
        <item x="595"/>
        <item x="351"/>
        <item x="593"/>
        <item x="19"/>
        <item x="669"/>
        <item x="93"/>
        <item x="207"/>
        <item x="60"/>
        <item x="92"/>
        <item x="41"/>
        <item x="651"/>
        <item x="543"/>
        <item x="133"/>
        <item x="52"/>
        <item x="373"/>
        <item x="670"/>
        <item x="474"/>
        <item x="652"/>
        <item x="105"/>
        <item x="671"/>
        <item x="150"/>
        <item x="582"/>
        <item x="96"/>
        <item x="49"/>
        <item x="486"/>
        <item x="118"/>
        <item x="641"/>
        <item x="137"/>
        <item x="660"/>
        <item x="449"/>
        <item x="678"/>
        <item x="220"/>
        <item x="466"/>
        <item x="517"/>
        <item x="122"/>
        <item x="44"/>
        <item x="188"/>
        <item x="291"/>
        <item x="144"/>
        <item x="431"/>
        <item x="138"/>
        <item x="357"/>
        <item x="302"/>
        <item x="154"/>
        <item x="387"/>
        <item x="509"/>
        <item x="171"/>
        <item x="266"/>
        <item x="575"/>
        <item x="310"/>
        <item x="65"/>
        <item x="249"/>
        <item x="97"/>
        <item x="98"/>
        <item x="216"/>
        <item x="110"/>
        <item x="487"/>
        <item x="184"/>
        <item x="346"/>
        <item x="430"/>
        <item x="243"/>
        <item x="312"/>
        <item x="284"/>
        <item x="189"/>
        <item x="443"/>
        <item x="668"/>
        <item x="462"/>
        <item x="372"/>
        <item x="385"/>
        <item x="406"/>
        <item x="215"/>
        <item x="128"/>
        <item x="152"/>
        <item x="458"/>
        <item x="136"/>
        <item x="405"/>
        <item x="511"/>
        <item x="599"/>
        <item x="296"/>
        <item x="544"/>
        <item x="550"/>
        <item x="401"/>
        <item x="382"/>
        <item x="246"/>
        <item x="606"/>
        <item x="645"/>
        <item x="644"/>
        <item x="261"/>
        <item x="463"/>
        <item x="433"/>
        <item x="360"/>
        <item x="130"/>
        <item x="610"/>
        <item x="611"/>
        <item x="417"/>
        <item x="566"/>
        <item x="126"/>
        <item x="367"/>
        <item x="402"/>
        <item x="628"/>
        <item x="672"/>
        <item x="85"/>
        <item x="597"/>
        <item x="324"/>
        <item x="9"/>
        <item x="552"/>
        <item x="319"/>
        <item x="262"/>
        <item x="50"/>
        <item x="37"/>
        <item x="205"/>
        <item x="69"/>
        <item x="676"/>
        <item x="447"/>
        <item x="309"/>
        <item x="395"/>
        <item x="297"/>
        <item x="528"/>
        <item x="407"/>
        <item x="484"/>
        <item x="498"/>
        <item x="95"/>
        <item x="653"/>
        <item x="525"/>
        <item x="589"/>
        <item x="242"/>
        <item x="40"/>
        <item x="0"/>
        <item x="181"/>
        <item x="432"/>
        <item x="513"/>
        <item x="425"/>
        <item x="614"/>
        <item x="227"/>
        <item x="115"/>
        <item x="203"/>
        <item x="549"/>
        <item x="634"/>
        <item x="464"/>
        <item x="630"/>
        <item x="548"/>
        <item x="604"/>
        <item x="190"/>
        <item x="585"/>
        <item x="280"/>
        <item x="281"/>
        <item x="153"/>
        <item x="490"/>
        <item x="156"/>
        <item x="483"/>
        <item x="121"/>
        <item x="279"/>
        <item x="55"/>
        <item x="306"/>
        <item x="680"/>
        <item x="562"/>
        <item x="170"/>
        <item x="622"/>
        <item x="288"/>
        <item x="420"/>
        <item x="576"/>
        <item x="79"/>
        <item x="505"/>
        <item x="624"/>
        <item x="411"/>
        <item x="254"/>
        <item x="471"/>
        <item x="83"/>
        <item x="68"/>
        <item x="120"/>
        <item x="404"/>
        <item x="442"/>
        <item x="108"/>
        <item x="11"/>
        <item x="64"/>
        <item x="142"/>
        <item x="526"/>
        <item x="438"/>
        <item x="666"/>
        <item x="179"/>
        <item x="556"/>
        <item x="290"/>
        <item x="314"/>
        <item x="149"/>
        <item x="318"/>
        <item x="485"/>
        <item x="303"/>
        <item x="468"/>
        <item x="10"/>
        <item x="613"/>
        <item x="620"/>
        <item x="355"/>
        <item x="601"/>
        <item x="461"/>
        <item x="7"/>
        <item x="577"/>
        <item x="268"/>
        <item x="146"/>
        <item x="67"/>
        <item x="187"/>
        <item x="426"/>
        <item x="35"/>
        <item x="637"/>
        <item x="315"/>
        <item x="603"/>
        <item x="180"/>
        <item x="13"/>
        <item x="224"/>
        <item x="416"/>
        <item x="568"/>
        <item x="250"/>
        <item x="663"/>
        <item x="116"/>
        <item x="353"/>
        <item x="629"/>
        <item x="602"/>
        <item x="364"/>
        <item x="527"/>
        <item x="422"/>
        <item x="267"/>
        <item x="143"/>
        <item x="1"/>
        <item x="414"/>
        <item x="157"/>
        <item x="24"/>
        <item x="361"/>
        <item x="617"/>
        <item x="520"/>
        <item x="54"/>
        <item x="540"/>
        <item x="330"/>
        <item x="475"/>
        <item x="278"/>
        <item x="448"/>
        <item x="396"/>
        <item x="244"/>
        <item x="241"/>
        <item x="148"/>
        <item x="248"/>
        <item x="383"/>
        <item x="502"/>
        <item x="347"/>
        <item x="313"/>
        <item x="497"/>
        <item t="default"/>
      </items>
    </pivotField>
    <pivotField showAll="0"/>
    <pivotField showAll="0"/>
    <pivotField showAll="0" defaultSubtotal="0"/>
    <pivotField showAll="0" defaultSubtotal="0">
      <items count="7">
        <item x="0"/>
        <item x="1"/>
        <item x="2"/>
        <item x="3"/>
        <item x="4"/>
        <item x="5"/>
        <item x="6"/>
      </items>
    </pivotField>
  </pivotFields>
  <rowFields count="1">
    <field x="6"/>
  </rowFields>
  <rowItems count="2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rowItems>
  <colFields count="1">
    <field x="11"/>
  </colFields>
  <colItems count="5">
    <i>
      <x/>
    </i>
    <i>
      <x v="1"/>
    </i>
    <i>
      <x v="2"/>
    </i>
    <i>
      <x v="3"/>
    </i>
    <i t="grand">
      <x/>
    </i>
  </colItems>
  <dataFields count="1">
    <dataField name="Sum of Profit" fld="18"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21" firstHeaderRow="0" firstDataRow="1" firstDataCol="1"/>
  <pivotFields count="23">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 dataField="1" showAll="0"/>
    <pivotField showAll="0"/>
    <pivotField showAll="0" defaultSubtotal="0"/>
    <pivotField showAll="0" defaultSubtotal="0">
      <items count="7">
        <item x="0"/>
        <item x="1"/>
        <item x="2"/>
        <item x="3"/>
        <item x="4"/>
        <item x="5"/>
        <item x="6"/>
      </items>
    </pivotField>
  </pivotFields>
  <rowFields count="1">
    <field x="13"/>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Target" fld="19" baseField="0" baseItem="0"/>
    <dataField name="Sum of Profit" fld="1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588" firstHeaderRow="1" firstDataRow="2" firstDataCol="1"/>
  <pivotFields count="23">
    <pivotField showAll="0"/>
    <pivotField showAll="0"/>
    <pivotField numFmtId="14" showAll="0"/>
    <pivotField numFmtId="14" showAll="0"/>
    <pivotField showAll="0"/>
    <pivotField showAll="0"/>
    <pivotField showAll="0"/>
    <pivotField showAll="0"/>
    <pivotField showAll="0"/>
    <pivotField showAll="0"/>
    <pivotField showAll="0">
      <items count="39">
        <item x="19"/>
        <item x="16"/>
        <item x="36"/>
        <item x="1"/>
        <item x="22"/>
        <item x="29"/>
        <item x="13"/>
        <item x="2"/>
        <item x="32"/>
        <item x="10"/>
        <item x="14"/>
        <item x="23"/>
        <item x="0"/>
        <item x="28"/>
        <item x="31"/>
        <item x="12"/>
        <item x="11"/>
        <item x="35"/>
        <item x="25"/>
        <item x="37"/>
        <item x="8"/>
        <item x="33"/>
        <item x="30"/>
        <item x="27"/>
        <item x="15"/>
        <item x="3"/>
        <item x="24"/>
        <item x="26"/>
        <item x="21"/>
        <item x="9"/>
        <item x="34"/>
        <item x="20"/>
        <item x="18"/>
        <item x="5"/>
        <item x="7"/>
        <item x="17"/>
        <item x="4"/>
        <item x="6"/>
        <item t="default"/>
      </items>
    </pivotField>
    <pivotField showAll="0"/>
    <pivotField axis="axisCol" showAll="0">
      <items count="4">
        <item x="0"/>
        <item x="1"/>
        <item x="2"/>
        <item t="default"/>
      </items>
    </pivotField>
    <pivotField showAll="0"/>
    <pivotField axis="axisRow" showAll="0">
      <items count="584">
        <item x="315"/>
        <item x="36"/>
        <item x="77"/>
        <item x="555"/>
        <item x="348"/>
        <item x="341"/>
        <item x="403"/>
        <item x="180"/>
        <item x="396"/>
        <item x="74"/>
        <item x="93"/>
        <item x="294"/>
        <item x="234"/>
        <item x="165"/>
        <item x="405"/>
        <item x="312"/>
        <item x="31"/>
        <item x="531"/>
        <item x="61"/>
        <item x="22"/>
        <item x="350"/>
        <item x="167"/>
        <item x="510"/>
        <item x="552"/>
        <item x="498"/>
        <item x="317"/>
        <item x="160"/>
        <item x="557"/>
        <item x="224"/>
        <item x="250"/>
        <item x="243"/>
        <item x="201"/>
        <item x="42"/>
        <item x="488"/>
        <item x="52"/>
        <item x="194"/>
        <item x="452"/>
        <item x="260"/>
        <item x="480"/>
        <item x="550"/>
        <item x="333"/>
        <item x="489"/>
        <item x="424"/>
        <item x="386"/>
        <item x="368"/>
        <item x="247"/>
        <item x="343"/>
        <item x="515"/>
        <item x="126"/>
        <item x="140"/>
        <item x="427"/>
        <item x="57"/>
        <item x="116"/>
        <item x="285"/>
        <item x="299"/>
        <item x="53"/>
        <item x="501"/>
        <item x="171"/>
        <item x="37"/>
        <item x="177"/>
        <item x="149"/>
        <item x="575"/>
        <item x="483"/>
        <item x="542"/>
        <item x="49"/>
        <item x="252"/>
        <item x="574"/>
        <item x="517"/>
        <item x="197"/>
        <item x="283"/>
        <item x="164"/>
        <item x="85"/>
        <item x="261"/>
        <item x="568"/>
        <item x="148"/>
        <item x="391"/>
        <item x="319"/>
        <item x="68"/>
        <item x="109"/>
        <item x="549"/>
        <item x="122"/>
        <item x="565"/>
        <item x="78"/>
        <item x="98"/>
        <item x="355"/>
        <item x="304"/>
        <item x="96"/>
        <item x="174"/>
        <item x="273"/>
        <item x="476"/>
        <item x="27"/>
        <item x="102"/>
        <item x="240"/>
        <item x="433"/>
        <item x="230"/>
        <item x="142"/>
        <item x="318"/>
        <item x="9"/>
        <item x="545"/>
        <item x="398"/>
        <item x="530"/>
        <item x="382"/>
        <item x="208"/>
        <item x="121"/>
        <item x="255"/>
        <item x="358"/>
        <item x="366"/>
        <item x="153"/>
        <item x="310"/>
        <item x="181"/>
        <item x="576"/>
        <item x="182"/>
        <item x="254"/>
        <item x="395"/>
        <item x="278"/>
        <item x="30"/>
        <item x="287"/>
        <item x="187"/>
        <item x="274"/>
        <item x="188"/>
        <item x="484"/>
        <item x="3"/>
        <item x="214"/>
        <item x="365"/>
        <item x="406"/>
        <item x="213"/>
        <item x="569"/>
        <item x="410"/>
        <item x="0"/>
        <item x="263"/>
        <item x="383"/>
        <item x="451"/>
        <item x="289"/>
        <item x="345"/>
        <item x="411"/>
        <item x="468"/>
        <item x="525"/>
        <item x="455"/>
        <item x="556"/>
        <item x="10"/>
        <item x="519"/>
        <item x="199"/>
        <item x="237"/>
        <item x="19"/>
        <item x="490"/>
        <item x="419"/>
        <item x="435"/>
        <item x="553"/>
        <item x="280"/>
        <item x="48"/>
        <item x="431"/>
        <item x="374"/>
        <item x="117"/>
        <item x="352"/>
        <item x="499"/>
        <item x="135"/>
        <item x="372"/>
        <item x="342"/>
        <item x="567"/>
        <item x="495"/>
        <item x="509"/>
        <item x="521"/>
        <item x="522"/>
        <item x="183"/>
        <item x="416"/>
        <item x="101"/>
        <item x="475"/>
        <item x="437"/>
        <item x="284"/>
        <item x="399"/>
        <item x="377"/>
        <item x="316"/>
        <item x="288"/>
        <item x="503"/>
        <item x="8"/>
        <item x="412"/>
        <item x="73"/>
        <item x="541"/>
        <item x="222"/>
        <item x="540"/>
        <item x="190"/>
        <item x="41"/>
        <item x="125"/>
        <item x="266"/>
        <item x="76"/>
        <item x="282"/>
        <item x="5"/>
        <item x="4"/>
        <item x="460"/>
        <item x="388"/>
        <item x="86"/>
        <item x="251"/>
        <item x="322"/>
        <item x="275"/>
        <item x="35"/>
        <item x="471"/>
        <item x="376"/>
        <item x="235"/>
        <item x="189"/>
        <item x="469"/>
        <item x="544"/>
        <item x="204"/>
        <item x="447"/>
        <item x="279"/>
        <item x="581"/>
        <item x="394"/>
        <item x="387"/>
        <item x="95"/>
        <item x="566"/>
        <item x="430"/>
        <item x="13"/>
        <item x="446"/>
        <item x="228"/>
        <item x="409"/>
        <item x="421"/>
        <item x="17"/>
        <item x="508"/>
        <item x="326"/>
        <item x="295"/>
        <item x="546"/>
        <item x="133"/>
        <item x="92"/>
        <item x="272"/>
        <item x="277"/>
        <item x="115"/>
        <item x="313"/>
        <item x="212"/>
        <item x="577"/>
        <item x="298"/>
        <item x="486"/>
        <item x="141"/>
        <item x="378"/>
        <item x="439"/>
        <item x="334"/>
        <item x="258"/>
        <item x="375"/>
        <item x="492"/>
        <item x="132"/>
        <item x="512"/>
        <item x="34"/>
        <item x="392"/>
        <item x="459"/>
        <item x="120"/>
        <item x="265"/>
        <item x="23"/>
        <item x="385"/>
        <item x="320"/>
        <item x="38"/>
        <item x="401"/>
        <item x="226"/>
        <item x="51"/>
        <item x="210"/>
        <item x="526"/>
        <item x="211"/>
        <item x="124"/>
        <item x="440"/>
        <item x="64"/>
        <item x="162"/>
        <item x="118"/>
        <item x="195"/>
        <item x="45"/>
        <item x="524"/>
        <item x="453"/>
        <item x="303"/>
        <item x="70"/>
        <item x="332"/>
        <item x="14"/>
        <item x="54"/>
        <item x="296"/>
        <item x="281"/>
        <item x="402"/>
        <item x="306"/>
        <item x="478"/>
        <item x="1"/>
        <item x="494"/>
        <item x="373"/>
        <item x="338"/>
        <item x="114"/>
        <item x="225"/>
        <item x="527"/>
        <item x="561"/>
        <item x="513"/>
        <item x="479"/>
        <item x="264"/>
        <item x="563"/>
        <item x="28"/>
        <item x="436"/>
        <item x="173"/>
        <item x="65"/>
        <item x="108"/>
        <item x="178"/>
        <item x="504"/>
        <item x="564"/>
        <item x="267"/>
        <item x="300"/>
        <item x="91"/>
        <item x="131"/>
        <item x="426"/>
        <item x="572"/>
        <item x="458"/>
        <item x="533"/>
        <item x="46"/>
        <item x="25"/>
        <item x="170"/>
        <item x="422"/>
        <item x="381"/>
        <item x="143"/>
        <item x="534"/>
        <item x="159"/>
        <item x="81"/>
        <item x="559"/>
        <item x="163"/>
        <item x="158"/>
        <item x="370"/>
        <item x="221"/>
        <item x="119"/>
        <item x="11"/>
        <item x="579"/>
        <item x="151"/>
        <item x="380"/>
        <item x="340"/>
        <item x="154"/>
        <item x="47"/>
        <item x="472"/>
        <item x="244"/>
        <item x="423"/>
        <item x="404"/>
        <item x="100"/>
        <item x="429"/>
        <item x="339"/>
        <item x="231"/>
        <item x="262"/>
        <item x="292"/>
        <item x="106"/>
        <item x="84"/>
        <item x="216"/>
        <item x="50"/>
        <item x="32"/>
        <item x="63"/>
        <item x="219"/>
        <item x="570"/>
        <item x="107"/>
        <item x="461"/>
        <item x="500"/>
        <item x="529"/>
        <item x="554"/>
        <item x="196"/>
        <item x="400"/>
        <item x="103"/>
        <item x="256"/>
        <item x="329"/>
        <item x="238"/>
        <item x="528"/>
        <item x="7"/>
        <item x="511"/>
        <item x="457"/>
        <item x="516"/>
        <item x="327"/>
        <item x="290"/>
        <item x="66"/>
        <item x="147"/>
        <item x="507"/>
        <item x="308"/>
        <item x="450"/>
        <item x="21"/>
        <item x="6"/>
        <item x="328"/>
        <item x="449"/>
        <item x="248"/>
        <item x="558"/>
        <item x="496"/>
        <item x="321"/>
        <item x="18"/>
        <item x="397"/>
        <item x="134"/>
        <item x="444"/>
        <item x="393"/>
        <item x="276"/>
        <item x="105"/>
        <item x="172"/>
        <item x="191"/>
        <item x="344"/>
        <item x="363"/>
        <item x="83"/>
        <item x="56"/>
        <item x="331"/>
        <item x="390"/>
        <item x="536"/>
        <item x="291"/>
        <item x="307"/>
        <item x="202"/>
        <item x="110"/>
        <item x="198"/>
        <item x="362"/>
        <item x="425"/>
        <item x="582"/>
        <item x="166"/>
        <item x="193"/>
        <item x="465"/>
        <item x="40"/>
        <item x="491"/>
        <item x="445"/>
        <item x="176"/>
        <item x="324"/>
        <item x="139"/>
        <item x="39"/>
        <item x="58"/>
        <item x="407"/>
        <item x="29"/>
        <item x="249"/>
        <item x="420"/>
        <item x="59"/>
        <item x="259"/>
        <item x="408"/>
        <item x="467"/>
        <item x="537"/>
        <item x="79"/>
        <item x="184"/>
        <item x="246"/>
        <item x="520"/>
        <item x="220"/>
        <item x="239"/>
        <item x="417"/>
        <item x="523"/>
        <item x="571"/>
        <item x="242"/>
        <item x="502"/>
        <item x="497"/>
        <item x="111"/>
        <item x="245"/>
        <item x="26"/>
        <item x="209"/>
        <item x="443"/>
        <item x="253"/>
        <item x="297"/>
        <item x="232"/>
        <item x="156"/>
        <item x="413"/>
        <item x="241"/>
        <item x="463"/>
        <item x="233"/>
        <item x="82"/>
        <item x="72"/>
        <item x="223"/>
        <item x="415"/>
        <item x="448"/>
        <item x="473"/>
        <item x="175"/>
        <item x="97"/>
        <item x="130"/>
        <item x="168"/>
        <item x="157"/>
        <item x="207"/>
        <item x="487"/>
        <item x="137"/>
        <item x="314"/>
        <item x="414"/>
        <item x="2"/>
        <item x="360"/>
        <item x="90"/>
        <item x="138"/>
        <item x="356"/>
        <item x="75"/>
        <item x="470"/>
        <item x="67"/>
        <item x="547"/>
        <item x="337"/>
        <item x="353"/>
        <item x="200"/>
        <item x="432"/>
        <item x="80"/>
        <item x="560"/>
        <item x="144"/>
        <item x="186"/>
        <item x="335"/>
        <item x="551"/>
        <item x="155"/>
        <item x="104"/>
        <item x="428"/>
        <item x="309"/>
        <item x="336"/>
        <item x="206"/>
        <item x="33"/>
        <item x="466"/>
        <item x="302"/>
        <item x="15"/>
        <item x="441"/>
        <item x="434"/>
        <item x="16"/>
        <item x="351"/>
        <item x="205"/>
        <item x="69"/>
        <item x="293"/>
        <item x="578"/>
        <item x="464"/>
        <item x="215"/>
        <item x="169"/>
        <item x="146"/>
        <item x="71"/>
        <item x="481"/>
        <item x="192"/>
        <item x="532"/>
        <item x="454"/>
        <item x="270"/>
        <item x="123"/>
        <item x="94"/>
        <item x="548"/>
        <item x="538"/>
        <item x="305"/>
        <item x="347"/>
        <item x="87"/>
        <item x="113"/>
        <item x="229"/>
        <item x="99"/>
        <item x="535"/>
        <item x="562"/>
        <item x="43"/>
        <item x="60"/>
        <item x="268"/>
        <item x="438"/>
        <item x="371"/>
        <item x="203"/>
        <item x="462"/>
        <item x="442"/>
        <item x="369"/>
        <item x="323"/>
        <item x="24"/>
        <item x="346"/>
        <item x="301"/>
        <item x="20"/>
        <item x="152"/>
        <item x="44"/>
        <item x="539"/>
        <item x="357"/>
        <item x="185"/>
        <item x="227"/>
        <item x="359"/>
        <item x="379"/>
        <item x="474"/>
        <item x="129"/>
        <item x="311"/>
        <item x="145"/>
        <item x="514"/>
        <item x="506"/>
        <item x="384"/>
        <item x="477"/>
        <item x="361"/>
        <item x="364"/>
        <item x="136"/>
        <item x="418"/>
        <item x="161"/>
        <item x="127"/>
        <item x="150"/>
        <item x="112"/>
        <item x="325"/>
        <item x="271"/>
        <item x="62"/>
        <item x="128"/>
        <item x="218"/>
        <item x="349"/>
        <item x="330"/>
        <item x="12"/>
        <item x="518"/>
        <item x="354"/>
        <item x="573"/>
        <item x="367"/>
        <item x="543"/>
        <item x="88"/>
        <item x="89"/>
        <item x="179"/>
        <item x="286"/>
        <item x="257"/>
        <item x="580"/>
        <item x="493"/>
        <item x="269"/>
        <item x="505"/>
        <item x="485"/>
        <item x="55"/>
        <item x="217"/>
        <item x="389"/>
        <item x="236"/>
        <item x="456"/>
        <item x="482"/>
        <item t="default"/>
      </items>
    </pivotField>
    <pivotField showAll="0"/>
    <pivotField dataField="1" showAll="0"/>
    <pivotField showAll="0"/>
    <pivotField showAll="0"/>
    <pivotField showAll="0"/>
    <pivotField showAll="0"/>
    <pivotField showAll="0" defaultSubtotal="0"/>
    <pivotField showAll="0" defaultSubtotal="0">
      <items count="7">
        <item x="0"/>
        <item x="1"/>
        <item x="2"/>
        <item x="3"/>
        <item x="4"/>
        <item x="5"/>
        <item x="6"/>
      </items>
    </pivotField>
  </pivotFields>
  <rowFields count="1">
    <field x="14"/>
  </rowFields>
  <rowItems count="5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t="grand">
      <x/>
    </i>
  </rowItems>
  <colFields count="1">
    <field x="12"/>
  </colFields>
  <colItems count="4">
    <i>
      <x/>
    </i>
    <i>
      <x v="1"/>
    </i>
    <i>
      <x v="2"/>
    </i>
    <i t="grand">
      <x/>
    </i>
  </colItems>
  <dataFields count="1">
    <dataField name="Sum of Quantity" fld="16"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6" name="PivotTable1"/>
    <pivotTable tabId="29" name="PivotTable16"/>
    <pivotTable tabId="18" name="PivotTable1"/>
    <pivotTable tabId="1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6" name="PivotTable1"/>
    <pivotTable tabId="29" name="PivotTable16"/>
    <pivotTable tabId="18" name="PivotTable1"/>
    <pivotTable tabId="17" name="PivotTable1"/>
  </pivotTables>
  <data>
    <tabular pivotCacheId="1">
      <items count="7">
        <i x="1" s="1"/>
        <i x="2" s="1"/>
        <i x="3" s="1"/>
        <i x="4" s="1"/>
        <i x="0" s="1" nd="1"/>
        <i x="6"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6" name="PivotTable1"/>
    <pivotTable tabId="9" name="PivotTable1"/>
  </pivotTables>
  <data>
    <tabular pivotCacheId="2">
      <items count="17">
        <i x="11" s="1"/>
        <i x="9" s="1"/>
        <i x="6" s="1"/>
        <i x="8" s="1"/>
        <i x="0" s="1"/>
        <i x="1" s="1"/>
        <i x="16" s="1"/>
        <i x="12" s="1"/>
        <i x="13" s="1"/>
        <i x="5" s="1"/>
        <i x="2" s="1"/>
        <i x="15" s="1"/>
        <i x="10" s="1"/>
        <i x="7" s="1"/>
        <i x="4" s="1"/>
        <i x="1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9" name="PivotTable1"/>
    <pivotTable tabId="6" name="PivotTable1"/>
  </pivotTables>
  <data>
    <tabular pivotCacheId="2">
      <items count="4">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1"/>
    <pivotTable tabId="6" name="PivotTable1"/>
  </pivotTables>
  <data>
    <tabular pivotCacheId="2">
      <items count="4">
        <i x="2" s="1"/>
        <i x="3"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9" name="PivotTable1"/>
    <pivotTable tabId="6" name="PivotTable1"/>
  </pivotTables>
  <data>
    <tabular pivotCacheId="2">
      <items count="267">
        <i x="232" s="1"/>
        <i x="215" s="1"/>
        <i x="181" s="1"/>
        <i x="72" s="1"/>
        <i x="223" s="1"/>
        <i x="234" s="1"/>
        <i x="90" s="1"/>
        <i x="138" s="1"/>
        <i x="164" s="1"/>
        <i x="218" s="1"/>
        <i x="8" s="1"/>
        <i x="235" s="1"/>
        <i x="106" s="1"/>
        <i x="159" s="1"/>
        <i x="3" s="1"/>
        <i x="261" s="1"/>
        <i x="169" s="1"/>
        <i x="260" s="1"/>
        <i x="136" s="1"/>
        <i x="192" s="1"/>
        <i x="149" s="1"/>
        <i x="93" s="1"/>
        <i x="79" s="1"/>
        <i x="233" s="1"/>
        <i x="128" s="1"/>
        <i x="55" s="1"/>
        <i x="86" s="1"/>
        <i x="9" s="1"/>
        <i x="78" s="1"/>
        <i x="171" s="1"/>
        <i x="103" s="1"/>
        <i x="80" s="1"/>
        <i x="111" s="1"/>
        <i x="59" s="1"/>
        <i x="158" s="1"/>
        <i x="146" s="1"/>
        <i x="127" s="1"/>
        <i x="191" s="1"/>
        <i x="36" s="1"/>
        <i x="22" s="1"/>
        <i x="68" s="1"/>
        <i x="194" s="1"/>
        <i x="130" s="1"/>
        <i x="187" s="1"/>
        <i x="7" s="1"/>
        <i x="84" s="1"/>
        <i x="156" s="1"/>
        <i x="35" s="1"/>
        <i x="266" s="1"/>
        <i x="29" s="1"/>
        <i x="174" s="1"/>
        <i x="163" s="1"/>
        <i x="58" s="1"/>
        <i x="129" s="1"/>
        <i x="125" s="1"/>
        <i x="98" s="1"/>
        <i x="184" s="1"/>
        <i x="43" s="1"/>
        <i x="97" s="1"/>
        <i x="102" s="1"/>
        <i x="56" s="1"/>
        <i x="199" s="1"/>
        <i x="204" s="1"/>
        <i x="262" s="1"/>
        <i x="57" s="1"/>
        <i x="265" s="1"/>
        <i x="24" s="1"/>
        <i x="33" s="1"/>
        <i x="152" s="1"/>
        <i x="28" s="1"/>
        <i x="124" s="1"/>
        <i x="263" s="1"/>
        <i x="71" s="1"/>
        <i x="70" s="1"/>
        <i x="137" s="1"/>
        <i x="153" s="1"/>
        <i x="230" s="1"/>
        <i x="117" s="1"/>
        <i x="101" s="1"/>
        <i x="252" s="1"/>
        <i x="135" s="1"/>
        <i x="37" s="1"/>
        <i x="67" s="1"/>
        <i x="229" s="1"/>
        <i x="14" s="1"/>
        <i x="227" s="1"/>
        <i x="12" s="1"/>
        <i x="120" s="1"/>
        <i x="242" s="1"/>
        <i x="2" s="1"/>
        <i x="88" s="1"/>
        <i x="52" s="1"/>
        <i x="89" s="1"/>
        <i x="121" s="1"/>
        <i x="209" s="1"/>
        <i x="113" s="1"/>
        <i x="50" s="1"/>
        <i x="219" s="1"/>
        <i x="82" s="1"/>
        <i x="6" s="1"/>
        <i x="27" s="1"/>
        <i x="154" s="1"/>
        <i x="109" s="1"/>
        <i x="239" s="1"/>
        <i x="155" s="1"/>
        <i x="214" s="1"/>
        <i x="83" s="1"/>
        <i x="217" s="1"/>
        <i x="139" s="1"/>
        <i x="100" s="1"/>
        <i x="207" s="1"/>
        <i x="17" s="1"/>
        <i x="75" s="1"/>
        <i x="13" s="1"/>
        <i x="115" s="1"/>
        <i x="21" s="1"/>
        <i x="69" s="1"/>
        <i x="196" s="1"/>
        <i x="231" s="1"/>
        <i x="253" s="1"/>
        <i x="178" s="1"/>
        <i x="41" s="1"/>
        <i x="143" s="1"/>
        <i x="167" s="1"/>
        <i x="173" s="1"/>
        <i x="183" s="1"/>
        <i x="131" s="1"/>
        <i x="134" s="1"/>
        <i x="236" s="1"/>
        <i x="195" s="1"/>
        <i x="74" s="1"/>
        <i x="244" s="1"/>
        <i x="206" s="1"/>
        <i x="211" s="1"/>
        <i x="198" s="1"/>
        <i x="30" s="1"/>
        <i x="112" s="1"/>
        <i x="224" s="1"/>
        <i x="1" s="1"/>
        <i x="26" s="1"/>
        <i x="23" s="1"/>
        <i x="190" s="1"/>
        <i x="212" s="1"/>
        <i x="188" s="1"/>
        <i x="216" s="1"/>
        <i x="87" s="1"/>
        <i x="19" s="1"/>
        <i x="197" s="1"/>
        <i x="243" s="1"/>
        <i x="250" s="1"/>
        <i x="48" s="1"/>
        <i x="133" s="1"/>
        <i x="142" s="1"/>
        <i x="64" s="1"/>
        <i x="47" s="1"/>
        <i x="162" s="1"/>
        <i x="108" s="1"/>
        <i x="126" s="1"/>
        <i x="42" s="1"/>
        <i x="31" s="1"/>
        <i x="251" s="1"/>
        <i x="182" s="1"/>
        <i x="150" s="1"/>
        <i x="63" s="1"/>
        <i x="201" s="1"/>
        <i x="147" s="1"/>
        <i x="248" s="1"/>
        <i x="189" s="1"/>
        <i x="99" s="1"/>
        <i x="54" s="1"/>
        <i x="254" s="1"/>
        <i x="61" s="1"/>
        <i x="77" s="1"/>
        <i x="0" s="1"/>
        <i x="76" s="1"/>
        <i x="258" s="1"/>
        <i x="73" s="1"/>
        <i x="85" s="1"/>
        <i x="49" s="1"/>
        <i x="5" s="1"/>
        <i x="16" s="1"/>
        <i x="10" s="1"/>
        <i x="107" s="1"/>
        <i x="25" s="1"/>
        <i x="180" s="1"/>
        <i x="186" s="1"/>
        <i x="122" s="1"/>
        <i x="176" s="1"/>
        <i x="203" s="1"/>
        <i x="205" s="1"/>
        <i x="62" s="1"/>
        <i x="168" s="1"/>
        <i x="144" s="1"/>
        <i x="257" s="1"/>
        <i x="177" s="1"/>
        <i x="185" s="1"/>
        <i x="104" s="1"/>
        <i x="4" s="1"/>
        <i x="81" s="1"/>
        <i x="240" s="1"/>
        <i x="39" s="1"/>
        <i x="148" s="1"/>
        <i x="95" s="1"/>
        <i x="110" s="1"/>
        <i x="255" s="1"/>
        <i x="193" s="1"/>
        <i x="140" s="1"/>
        <i x="114" s="1"/>
        <i x="46" s="1"/>
        <i x="249" s="1"/>
        <i x="92" s="1"/>
        <i x="222" s="1"/>
        <i x="160" s="1"/>
        <i x="91" s="1"/>
        <i x="141" s="1"/>
        <i x="11" s="1"/>
        <i x="228" s="1"/>
        <i x="246" s="1"/>
        <i x="245" s="1"/>
        <i x="238" s="1"/>
        <i x="170" s="1"/>
        <i x="151" s="1"/>
        <i x="264" s="1"/>
        <i x="213" s="1"/>
        <i x="210" s="1"/>
        <i x="18" s="1"/>
        <i x="220" s="1"/>
        <i x="32" s="1"/>
        <i x="175" s="1"/>
        <i x="118" s="1"/>
        <i x="65" s="1"/>
        <i x="20" s="1"/>
        <i x="241" s="1"/>
        <i x="145" s="1"/>
        <i x="172" s="1"/>
        <i x="119" s="1"/>
        <i x="161" s="1"/>
        <i x="15" s="1"/>
        <i x="179" s="1"/>
        <i x="208" s="1"/>
        <i x="40" s="1"/>
        <i x="132" s="1"/>
        <i x="259" s="1"/>
        <i x="60" s="1"/>
        <i x="44" s="1"/>
        <i x="45" s="1"/>
        <i x="105" s="1"/>
        <i x="38" s="1"/>
        <i x="237" s="1"/>
        <i x="123" s="1"/>
        <i x="225" s="1"/>
        <i x="51" s="1"/>
        <i x="221" s="1"/>
        <i x="200" s="1"/>
        <i x="96" s="1"/>
        <i x="256" s="1"/>
        <i x="226" s="1"/>
        <i x="166" s="1"/>
        <i x="34" s="1"/>
        <i x="157" s="1"/>
        <i x="94" s="1"/>
        <i x="202" s="1"/>
        <i x="66" s="1"/>
        <i x="165" s="1"/>
        <i x="53" s="1"/>
        <i x="116" s="1"/>
        <i x="24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9" name="PivotTable1"/>
    <pivotTable tabId="6" name="PivotTable1"/>
  </pivotTables>
  <data>
    <tabular pivotCacheId="2">
      <items count="144">
        <i x="59" s="1"/>
        <i x="112" s="1"/>
        <i x="125" s="1"/>
        <i x="81" s="1"/>
        <i x="82" s="1"/>
        <i x="118" s="1"/>
        <i x="109" s="1"/>
        <i x="34" s="1"/>
        <i x="89" s="1"/>
        <i x="78" s="1"/>
        <i x="41" s="1"/>
        <i x="71" s="1"/>
        <i x="39" s="1"/>
        <i x="140" s="1"/>
        <i x="105" s="1"/>
        <i x="51" s="1"/>
        <i x="143" s="1"/>
        <i x="72" s="1"/>
        <i x="35" s="1"/>
        <i x="142" s="1"/>
        <i x="22" s="1"/>
        <i x="74" s="1"/>
        <i x="138" s="1"/>
        <i x="77" s="1"/>
        <i x="29" s="1"/>
        <i x="38" s="1"/>
        <i x="3" s="1"/>
        <i x="116" s="1"/>
        <i x="61" s="1"/>
        <i x="130" s="1"/>
        <i x="27" s="1"/>
        <i x="60" s="1"/>
        <i x="96" s="1"/>
        <i x="66" s="1"/>
        <i x="18" s="1"/>
        <i x="65" s="1"/>
        <i x="28" s="1"/>
        <i x="16" s="1"/>
        <i x="50" s="1"/>
        <i x="54" s="1"/>
        <i x="115" s="1"/>
        <i x="2" s="1"/>
        <i x="5" s="1"/>
        <i x="47" s="1"/>
        <i x="9" s="1"/>
        <i x="107" s="1"/>
        <i x="23" s="1"/>
        <i x="119" s="1"/>
        <i x="55" s="1"/>
        <i x="120" s="1"/>
        <i x="124" s="1"/>
        <i x="129" s="1"/>
        <i x="83" s="1"/>
        <i x="57" s="1"/>
        <i x="92" s="1"/>
        <i x="0" s="1"/>
        <i x="86" s="1"/>
        <i x="12" s="1"/>
        <i x="101" s="1"/>
        <i x="114" s="1"/>
        <i x="44" s="1"/>
        <i x="75" s="1"/>
        <i x="25" s="1"/>
        <i x="108" s="1"/>
        <i x="121" s="1"/>
        <i x="69" s="1"/>
        <i x="80" s="1"/>
        <i x="128" s="1"/>
        <i x="98" s="1"/>
        <i x="104" s="1"/>
        <i x="88" s="1"/>
        <i x="113" s="1"/>
        <i x="85" s="1"/>
        <i x="1" s="1"/>
        <i x="103" s="1"/>
        <i x="90" s="1"/>
        <i x="6" s="1"/>
        <i x="91" s="1"/>
        <i x="126" s="1"/>
        <i x="64" s="1"/>
        <i x="15" s="1"/>
        <i x="26" s="1"/>
        <i x="123" s="1"/>
        <i x="100" s="1"/>
        <i x="31" s="1"/>
        <i x="133" s="1"/>
        <i x="53" s="1"/>
        <i x="122" s="1"/>
        <i x="73" s="1"/>
        <i x="87" s="1"/>
        <i x="14" s="1"/>
        <i x="19" s="1"/>
        <i x="106" s="1"/>
        <i x="20" s="1"/>
        <i x="46" s="1"/>
        <i x="110" s="1"/>
        <i x="11" s="1"/>
        <i x="36" s="1"/>
        <i x="111" s="1"/>
        <i x="117" s="1"/>
        <i x="45" s="1"/>
        <i x="95" s="1"/>
        <i x="97" s="1"/>
        <i x="10" s="1"/>
        <i x="42" s="1"/>
        <i x="135" s="1"/>
        <i x="32" s="1"/>
        <i x="94" s="1"/>
        <i x="56" s="1"/>
        <i x="13" s="1"/>
        <i x="102" s="1"/>
        <i x="30" s="1"/>
        <i x="134" s="1"/>
        <i x="43" s="1"/>
        <i x="63" s="1"/>
        <i x="33" s="1"/>
        <i x="84" s="1"/>
        <i x="127" s="1"/>
        <i x="52" s="1"/>
        <i x="70" s="1"/>
        <i x="8" s="1"/>
        <i x="49" s="1"/>
        <i x="68" s="1"/>
        <i x="48" s="1"/>
        <i x="4" s="1"/>
        <i x="136" s="1"/>
        <i x="24" s="1"/>
        <i x="76" s="1"/>
        <i x="67" s="1"/>
        <i x="79" s="1"/>
        <i x="21" s="1"/>
        <i x="93" s="1"/>
        <i x="139" s="1"/>
        <i x="37" s="1"/>
        <i x="132" s="1"/>
        <i x="137" s="1"/>
        <i x="131" s="1"/>
        <i x="99" s="1"/>
        <i x="141" s="1"/>
        <i x="7" s="1"/>
        <i x="58" s="1"/>
        <i x="17" s="1"/>
        <i x="62"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60350"/>
  <slicer name="Years" cache="Slicer_Years" caption="Years" rowHeight="260350"/>
  <slicer name="Sub-Category" cache="Slicer_Sub_Category" caption="Sub-Category" rowHeight="260350"/>
  <slicer name="Ship Mode" cache="Slicer_Ship_Mode" caption="Ship Mode" rowHeight="260350"/>
  <slicer name="Region" cache="Slicer_Region" caption="Region" rowHeight="260350"/>
  <slicer name="Order Date" cache="Slicer_Order_Date" caption="Order Date" startItem="14" rowHeight="260350"/>
  <slicer name="City" cache="Slicer_City" caption="City" rowHeight="260350"/>
</slicers>
</file>

<file path=xl/tables/table1.xml><?xml version="1.0" encoding="utf-8"?>
<table xmlns="http://schemas.openxmlformats.org/spreadsheetml/2006/main" id="9" name="Table9" displayName="Table9" ref="H5:J9" totalsRowShown="0">
  <autoFilter ref="H5:J9"/>
  <tableColumns count="3">
    <tableColumn id="1" name="REGION"/>
    <tableColumn id="2" name="TOP CUSTOMERS"/>
    <tableColumn id="3" name="PROFIT"/>
  </tableColumns>
  <tableStyleInfo name="TableStyleMedium9" showFirstColumn="0" showLastColumn="0" showRowStripes="1" showColumnStripes="0"/>
</table>
</file>

<file path=xl/tables/table2.xml><?xml version="1.0" encoding="utf-8"?>
<table xmlns="http://schemas.openxmlformats.org/spreadsheetml/2006/main" id="11" name="Table11" displayName="Table11" ref="H20:J24" totalsRowShown="0" headerRowDxfId="0">
  <autoFilter ref="H20:J24"/>
  <tableColumns count="3">
    <tableColumn id="1" name="REGION"/>
    <tableColumn id="2" name="BOTTOM CUSTOMERS"/>
    <tableColumn id="3" name="PROFIT"/>
  </tableColumns>
  <tableStyleInfo name="TableStyleMedium9" showFirstColumn="0" showLastColumn="0" showRowStripes="1" showColumnStripes="0"/>
</table>
</file>

<file path=xl/tables/table3.xml><?xml version="1.0" encoding="utf-8"?>
<table xmlns="http://schemas.openxmlformats.org/spreadsheetml/2006/main" id="13" name="Table13" displayName="Table13" ref="G3:I6" totalsRowShown="0">
  <autoFilter ref="G3:I6"/>
  <tableColumns count="3">
    <tableColumn id="1" name="CATEGORY"/>
    <tableColumn id="2" name="PRODUCT NAME"/>
    <tableColumn id="3" name="QUANT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5" Type="http://schemas.openxmlformats.org/officeDocument/2006/relationships/table" Target="../tables/table2.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showGridLines="0" showRowColHeaders="0" topLeftCell="A7" workbookViewId="0">
      <selection activeCell="B14" sqref="B14"/>
    </sheetView>
  </sheetViews>
  <sheetFormatPr defaultRowHeight="15.6" x14ac:dyDescent="0.3"/>
  <sheetData>
    <row r="1" spans="1:22" ht="61.2" x14ac:dyDescent="1.1000000000000001">
      <c r="A1" s="31"/>
      <c r="B1" s="32" t="s">
        <v>1746</v>
      </c>
      <c r="C1" s="31"/>
      <c r="D1" s="31"/>
      <c r="E1" s="31"/>
      <c r="F1" s="31"/>
      <c r="G1" s="31"/>
      <c r="H1" s="31"/>
      <c r="I1" s="31"/>
      <c r="J1" s="31"/>
      <c r="K1" s="31"/>
      <c r="L1" s="31"/>
      <c r="M1" s="31"/>
      <c r="N1" s="31"/>
      <c r="O1" s="31"/>
      <c r="P1" s="31"/>
      <c r="Q1" s="31"/>
      <c r="R1" s="31"/>
      <c r="S1" s="31"/>
      <c r="T1" s="31"/>
      <c r="U1" s="31"/>
      <c r="V1" s="31"/>
    </row>
    <row r="2" spans="1:22" ht="61.2" x14ac:dyDescent="1.1000000000000001">
      <c r="A2" s="31"/>
      <c r="B2" s="31"/>
      <c r="C2" s="31"/>
      <c r="D2" s="31"/>
      <c r="E2" s="31"/>
      <c r="F2" s="32" t="s">
        <v>1747</v>
      </c>
      <c r="G2" s="31"/>
      <c r="H2" s="31"/>
      <c r="I2" s="31"/>
      <c r="J2" s="31"/>
      <c r="K2" s="31"/>
      <c r="L2" s="31"/>
      <c r="M2" s="31"/>
      <c r="N2" s="31"/>
      <c r="O2" s="31"/>
      <c r="P2" s="31"/>
      <c r="Q2" s="31"/>
      <c r="R2" s="31"/>
      <c r="S2" s="31"/>
      <c r="T2" s="31"/>
      <c r="U2" s="31"/>
      <c r="V2" s="31"/>
    </row>
    <row r="5" spans="1:22" x14ac:dyDescent="0.3">
      <c r="B5" t="s">
        <v>1745</v>
      </c>
    </row>
    <row r="6" spans="1:22" ht="46.2" x14ac:dyDescent="0.85">
      <c r="C6" s="33" t="s">
        <v>1757</v>
      </c>
      <c r="D6" s="34"/>
      <c r="E6" s="34"/>
      <c r="F6" s="34"/>
      <c r="G6" s="34"/>
      <c r="H6" s="34"/>
      <c r="I6" s="34"/>
      <c r="J6" s="34"/>
      <c r="K6" s="34"/>
      <c r="L6" s="34"/>
      <c r="M6" s="34"/>
      <c r="N6" s="34"/>
      <c r="O6" s="34"/>
      <c r="P6" s="34"/>
      <c r="Q6" s="34"/>
      <c r="R6" s="34"/>
    </row>
    <row r="7" spans="1:22" x14ac:dyDescent="0.3">
      <c r="C7" s="34"/>
      <c r="D7" s="34"/>
      <c r="E7" s="34"/>
      <c r="F7" s="34"/>
      <c r="G7" s="34"/>
      <c r="H7" s="34"/>
      <c r="I7" s="34"/>
      <c r="J7" s="34"/>
      <c r="K7" s="34"/>
      <c r="L7" s="34"/>
      <c r="M7" s="34"/>
      <c r="N7" s="34"/>
      <c r="O7" s="34"/>
      <c r="P7" s="34"/>
      <c r="Q7" s="34"/>
      <c r="R7" s="34"/>
    </row>
    <row r="8" spans="1:22" ht="46.2" x14ac:dyDescent="0.85">
      <c r="C8" s="34" t="s">
        <v>1751</v>
      </c>
      <c r="D8" s="34"/>
      <c r="E8" s="34"/>
      <c r="F8" s="34"/>
      <c r="G8" s="34"/>
      <c r="H8" s="34"/>
      <c r="I8" s="34"/>
      <c r="J8" s="34"/>
      <c r="K8" s="34"/>
      <c r="L8" s="34"/>
      <c r="M8" s="34"/>
      <c r="N8" s="34"/>
      <c r="O8" s="34"/>
      <c r="P8" s="34"/>
      <c r="Q8" s="34"/>
      <c r="R8" s="34"/>
    </row>
    <row r="9" spans="1:22" x14ac:dyDescent="0.3">
      <c r="C9" s="34"/>
      <c r="D9" s="34"/>
      <c r="E9" s="34"/>
      <c r="F9" s="34"/>
      <c r="G9" s="34"/>
      <c r="H9" s="34"/>
      <c r="I9" s="34"/>
      <c r="J9" s="34"/>
      <c r="K9" s="34"/>
      <c r="L9" s="34"/>
      <c r="M9" s="34"/>
      <c r="N9" s="34"/>
      <c r="O9" s="34"/>
      <c r="P9" s="34"/>
      <c r="Q9" s="34"/>
      <c r="R9" s="34"/>
    </row>
    <row r="10" spans="1:22" x14ac:dyDescent="0.3">
      <c r="C10" s="34"/>
      <c r="D10" s="34"/>
      <c r="E10" s="34"/>
      <c r="F10" s="34"/>
      <c r="G10" s="34"/>
      <c r="H10" s="34"/>
      <c r="I10" s="34"/>
      <c r="J10" s="34"/>
      <c r="K10" s="34"/>
      <c r="L10" s="34"/>
      <c r="M10" s="34"/>
      <c r="N10" s="34"/>
      <c r="O10" s="34"/>
      <c r="P10" s="34"/>
      <c r="Q10" s="34"/>
      <c r="R10" s="34"/>
    </row>
    <row r="11" spans="1:22" ht="46.2" x14ac:dyDescent="0.85">
      <c r="C11" s="35" t="s">
        <v>1752</v>
      </c>
      <c r="D11" s="34"/>
      <c r="E11" s="34"/>
      <c r="F11" s="34"/>
      <c r="G11" s="34"/>
      <c r="H11" s="34"/>
      <c r="I11" s="34"/>
      <c r="J11" s="34"/>
      <c r="K11" s="34"/>
      <c r="L11" s="34"/>
      <c r="M11" s="34"/>
      <c r="N11" s="34"/>
      <c r="O11" s="34"/>
      <c r="P11" s="34"/>
      <c r="Q11" s="34"/>
      <c r="R11" s="34"/>
    </row>
    <row r="12" spans="1:22" x14ac:dyDescent="0.3">
      <c r="C12" s="34"/>
      <c r="D12" s="34"/>
      <c r="E12" s="34"/>
      <c r="F12" s="34"/>
      <c r="G12" s="34"/>
      <c r="H12" s="34"/>
      <c r="I12" s="34"/>
      <c r="J12" s="34"/>
      <c r="K12" s="34"/>
      <c r="L12" s="34"/>
      <c r="M12" s="34"/>
      <c r="N12" s="34"/>
      <c r="O12" s="34"/>
      <c r="P12" s="34"/>
      <c r="Q12" s="34"/>
      <c r="R12" s="34"/>
    </row>
    <row r="13" spans="1:22" x14ac:dyDescent="0.3">
      <c r="C13" s="34"/>
      <c r="D13" s="34"/>
      <c r="E13" s="34"/>
      <c r="F13" s="34"/>
      <c r="G13" s="34"/>
      <c r="H13" s="34"/>
      <c r="I13" s="34"/>
      <c r="J13" s="34"/>
      <c r="K13" s="34"/>
      <c r="L13" s="34"/>
      <c r="M13" s="34"/>
      <c r="N13" s="34"/>
      <c r="O13" s="34"/>
      <c r="P13" s="34"/>
      <c r="Q13" s="34"/>
      <c r="R13" s="34"/>
    </row>
    <row r="14" spans="1:22" ht="46.2" x14ac:dyDescent="0.85">
      <c r="C14" s="36" t="s">
        <v>1753</v>
      </c>
      <c r="D14" s="34"/>
      <c r="E14" s="34"/>
      <c r="F14" s="34"/>
      <c r="G14" s="34"/>
      <c r="H14" s="34"/>
      <c r="I14" s="34"/>
      <c r="J14" s="34"/>
      <c r="K14" s="34"/>
      <c r="L14" s="34"/>
      <c r="M14" s="34"/>
      <c r="N14" s="34"/>
      <c r="O14" s="34"/>
      <c r="P14" s="34"/>
      <c r="Q14" s="34"/>
      <c r="R14" s="34"/>
    </row>
    <row r="15" spans="1:22" x14ac:dyDescent="0.3">
      <c r="C15" s="34"/>
      <c r="D15" s="34"/>
      <c r="E15" s="34"/>
      <c r="F15" s="34"/>
      <c r="G15" s="34"/>
      <c r="H15" s="34"/>
      <c r="I15" s="34"/>
      <c r="J15" s="34"/>
      <c r="K15" s="34"/>
      <c r="L15" s="34"/>
      <c r="M15" s="34"/>
      <c r="N15" s="34"/>
      <c r="O15" s="34"/>
      <c r="P15" s="34"/>
      <c r="Q15" s="34"/>
      <c r="R15" s="34"/>
    </row>
    <row r="16" spans="1:22" x14ac:dyDescent="0.3">
      <c r="C16" s="34"/>
      <c r="D16" s="34"/>
      <c r="E16" s="34"/>
      <c r="F16" s="34"/>
      <c r="G16" s="34"/>
      <c r="H16" s="34"/>
      <c r="I16" s="34"/>
      <c r="J16" s="34"/>
      <c r="K16" s="34"/>
      <c r="L16" s="34"/>
      <c r="M16" s="34"/>
      <c r="N16" s="34"/>
      <c r="O16" s="34"/>
      <c r="P16" s="34"/>
      <c r="Q16" s="34"/>
      <c r="R16" s="34"/>
    </row>
    <row r="17" spans="3:18" ht="46.2" x14ac:dyDescent="0.85">
      <c r="C17" s="37" t="s">
        <v>1754</v>
      </c>
      <c r="D17" s="34"/>
      <c r="E17" s="34"/>
      <c r="F17" s="34"/>
      <c r="G17" s="34"/>
      <c r="H17" s="34"/>
      <c r="I17" s="34"/>
      <c r="J17" s="34"/>
      <c r="K17" s="34"/>
      <c r="L17" s="34"/>
      <c r="M17" s="34"/>
      <c r="N17" s="34"/>
      <c r="O17" s="34"/>
      <c r="P17" s="34"/>
      <c r="Q17" s="34"/>
      <c r="R17" s="34"/>
    </row>
    <row r="18" spans="3:18" x14ac:dyDescent="0.3">
      <c r="C18" s="34"/>
      <c r="D18" s="34"/>
      <c r="E18" s="34"/>
      <c r="F18" s="34"/>
      <c r="G18" s="34"/>
      <c r="H18" s="34"/>
      <c r="I18" s="34"/>
      <c r="J18" s="34"/>
      <c r="K18" s="34"/>
      <c r="L18" s="34"/>
      <c r="M18" s="34"/>
      <c r="N18" s="34"/>
      <c r="O18" s="34"/>
      <c r="P18" s="34"/>
      <c r="Q18" s="34"/>
      <c r="R18" s="34"/>
    </row>
    <row r="19" spans="3:18" x14ac:dyDescent="0.3">
      <c r="C19" s="34"/>
      <c r="D19" s="34"/>
      <c r="E19" s="34"/>
      <c r="F19" s="34"/>
      <c r="G19" s="34"/>
      <c r="H19" s="34"/>
      <c r="I19" s="34"/>
      <c r="J19" s="34"/>
      <c r="K19" s="34"/>
      <c r="L19" s="34"/>
      <c r="M19" s="34"/>
      <c r="N19" s="34"/>
      <c r="O19" s="34"/>
      <c r="P19" s="34"/>
      <c r="Q19" s="34"/>
      <c r="R19" s="34"/>
    </row>
    <row r="20" spans="3:18" ht="46.2" x14ac:dyDescent="0.85">
      <c r="C20" s="38" t="s">
        <v>1755</v>
      </c>
      <c r="D20" s="34"/>
      <c r="E20" s="34"/>
      <c r="F20" s="34"/>
      <c r="G20" s="34"/>
      <c r="H20" s="34"/>
      <c r="I20" s="34"/>
      <c r="J20" s="34"/>
      <c r="K20" s="34"/>
      <c r="L20" s="34"/>
      <c r="M20" s="34"/>
      <c r="N20" s="34"/>
      <c r="O20" s="34"/>
      <c r="P20" s="34"/>
      <c r="Q20" s="34"/>
      <c r="R20" s="34"/>
    </row>
    <row r="21" spans="3:18" x14ac:dyDescent="0.3">
      <c r="C21" s="34"/>
      <c r="D21" s="34"/>
      <c r="E21" s="34"/>
      <c r="F21" s="34"/>
      <c r="G21" s="34"/>
      <c r="H21" s="34"/>
      <c r="I21" s="34"/>
      <c r="J21" s="34"/>
      <c r="K21" s="34"/>
      <c r="L21" s="34"/>
      <c r="M21" s="34"/>
      <c r="N21" s="34"/>
      <c r="O21" s="34"/>
      <c r="P21" s="34"/>
      <c r="Q21" s="34"/>
      <c r="R21" s="34"/>
    </row>
  </sheetData>
  <conditionalFormatting sqref="F7">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95"/>
  <sheetViews>
    <sheetView workbookViewId="0">
      <pane ySplit="1" topLeftCell="A2" activePane="bottomLeft" state="frozen"/>
      <selection activeCell="O1" sqref="O1"/>
      <selection pane="bottomLeft" activeCell="A2" sqref="A2"/>
    </sheetView>
  </sheetViews>
  <sheetFormatPr defaultRowHeight="15.6" x14ac:dyDescent="0.3"/>
  <cols>
    <col min="1" max="1" width="11.19921875" style="2" customWidth="1"/>
    <col min="2" max="2" width="29.59765625" style="2" customWidth="1"/>
    <col min="3" max="3" width="13.69921875" style="2" customWidth="1"/>
    <col min="4" max="4" width="19.3984375" style="2" customWidth="1"/>
    <col min="5" max="5" width="20.69921875" style="2" customWidth="1"/>
    <col min="6" max="6" width="25" style="2" customWidth="1"/>
    <col min="7" max="7" width="31.796875" style="2" customWidth="1"/>
    <col min="8" max="8" width="21.796875" style="2" customWidth="1"/>
    <col min="9" max="9" width="24.59765625" style="2" customWidth="1"/>
    <col min="10" max="10" width="22.296875" style="2" customWidth="1"/>
    <col min="11" max="11" width="28.69921875" style="2" customWidth="1"/>
    <col min="12" max="12" width="19.796875" style="2" customWidth="1"/>
    <col min="13" max="13" width="28.5" style="2" customWidth="1"/>
    <col min="14" max="14" width="25.3984375" style="2" customWidth="1"/>
    <col min="15" max="15" width="106.69921875" style="2" customWidth="1"/>
    <col min="16" max="16" width="14.69921875" style="2" customWidth="1"/>
    <col min="17" max="17" width="13.8984375" style="2" customWidth="1"/>
    <col min="18" max="18" width="11.19921875" style="2" customWidth="1"/>
    <col min="19" max="19" width="17.59765625" style="2" customWidth="1"/>
    <col min="20" max="20" width="11.19921875" customWidth="1"/>
    <col min="21" max="21" width="11.19921875" style="7" customWidth="1"/>
    <col min="22" max="254" width="11.19921875" customWidth="1"/>
  </cols>
  <sheetData>
    <row r="1" spans="1:22" ht="16.2" thickBot="1" x14ac:dyDescent="0.35">
      <c r="A1" s="8" t="s">
        <v>1354</v>
      </c>
      <c r="B1" s="9" t="s">
        <v>1064</v>
      </c>
      <c r="C1" s="9" t="s">
        <v>1355</v>
      </c>
      <c r="D1" s="9" t="s">
        <v>1356</v>
      </c>
      <c r="E1" s="9" t="s">
        <v>1357</v>
      </c>
      <c r="F1" s="9" t="s">
        <v>1358</v>
      </c>
      <c r="G1" s="9" t="s">
        <v>1359</v>
      </c>
      <c r="H1" s="9" t="s">
        <v>1691</v>
      </c>
      <c r="I1" s="9" t="s">
        <v>1078</v>
      </c>
      <c r="J1" s="9" t="s">
        <v>0</v>
      </c>
      <c r="K1" s="9" t="s">
        <v>1</v>
      </c>
      <c r="L1" s="9" t="s">
        <v>2</v>
      </c>
      <c r="M1" s="9" t="s">
        <v>1360</v>
      </c>
      <c r="N1" s="9" t="s">
        <v>1361</v>
      </c>
      <c r="O1" s="9" t="s">
        <v>1362</v>
      </c>
      <c r="P1" s="9" t="s">
        <v>3</v>
      </c>
      <c r="Q1" s="9" t="s">
        <v>4</v>
      </c>
      <c r="R1" s="9" t="s">
        <v>5</v>
      </c>
      <c r="S1" s="9" t="s">
        <v>6</v>
      </c>
      <c r="T1" s="9" t="s">
        <v>1696</v>
      </c>
      <c r="U1" s="24" t="s">
        <v>1697</v>
      </c>
      <c r="V1" s="1"/>
    </row>
    <row r="2" spans="1:22" ht="16.8" thickTop="1" thickBot="1" x14ac:dyDescent="0.35">
      <c r="A2" s="10">
        <v>1</v>
      </c>
      <c r="B2" s="11" t="s">
        <v>1384</v>
      </c>
      <c r="C2" s="12">
        <v>41587</v>
      </c>
      <c r="D2" s="12">
        <v>41590</v>
      </c>
      <c r="E2" s="11" t="s">
        <v>7</v>
      </c>
      <c r="F2" s="11" t="s">
        <v>1079</v>
      </c>
      <c r="G2" s="11" t="s">
        <v>8</v>
      </c>
      <c r="H2" s="11" t="s">
        <v>9</v>
      </c>
      <c r="I2" s="11" t="s">
        <v>1080</v>
      </c>
      <c r="J2" s="11" t="s">
        <v>10</v>
      </c>
      <c r="K2" s="11" t="s">
        <v>11</v>
      </c>
      <c r="L2" s="11" t="s">
        <v>12</v>
      </c>
      <c r="M2" s="11" t="s">
        <v>13</v>
      </c>
      <c r="N2" s="11" t="s">
        <v>14</v>
      </c>
      <c r="O2" s="11" t="s">
        <v>15</v>
      </c>
      <c r="P2" s="11">
        <v>261.95999999999998</v>
      </c>
      <c r="Q2" s="11">
        <v>2</v>
      </c>
      <c r="R2" s="11">
        <v>0</v>
      </c>
      <c r="S2" s="11">
        <v>41.913600000000002</v>
      </c>
      <c r="T2" s="13">
        <f>P2*0.15</f>
        <v>39.293999999999997</v>
      </c>
      <c r="U2" s="25">
        <f>S2-T2</f>
        <v>2.6196000000000055</v>
      </c>
    </row>
    <row r="3" spans="1:22" ht="16.8" thickTop="1" thickBot="1" x14ac:dyDescent="0.35">
      <c r="A3" s="14">
        <v>2</v>
      </c>
      <c r="B3" s="15" t="s">
        <v>1384</v>
      </c>
      <c r="C3" s="16">
        <v>41587</v>
      </c>
      <c r="D3" s="16">
        <v>41590</v>
      </c>
      <c r="E3" s="15" t="s">
        <v>7</v>
      </c>
      <c r="F3" s="15" t="s">
        <v>1079</v>
      </c>
      <c r="G3" s="15" t="s">
        <v>8</v>
      </c>
      <c r="H3" s="15" t="s">
        <v>9</v>
      </c>
      <c r="I3" s="15" t="s">
        <v>1080</v>
      </c>
      <c r="J3" s="15" t="s">
        <v>10</v>
      </c>
      <c r="K3" s="15" t="s">
        <v>11</v>
      </c>
      <c r="L3" s="15" t="s">
        <v>12</v>
      </c>
      <c r="M3" s="15" t="s">
        <v>13</v>
      </c>
      <c r="N3" s="15" t="s">
        <v>1065</v>
      </c>
      <c r="O3" s="15" t="s">
        <v>1006</v>
      </c>
      <c r="P3" s="15">
        <v>731.93999999999994</v>
      </c>
      <c r="Q3" s="15">
        <v>3</v>
      </c>
      <c r="R3" s="15">
        <v>0</v>
      </c>
      <c r="S3" s="15">
        <v>219.58199999999997</v>
      </c>
      <c r="T3" s="13">
        <f t="shared" ref="T3:T66" si="0">P3*0.15</f>
        <v>109.79099999999998</v>
      </c>
      <c r="U3" s="26">
        <f t="shared" ref="U3:U66" si="1">S3-T3</f>
        <v>109.79099999999998</v>
      </c>
    </row>
    <row r="4" spans="1:22" ht="16.8" thickTop="1" thickBot="1" x14ac:dyDescent="0.35">
      <c r="A4" s="17">
        <v>3</v>
      </c>
      <c r="B4" s="18" t="s">
        <v>1385</v>
      </c>
      <c r="C4" s="19">
        <v>41438</v>
      </c>
      <c r="D4" s="19">
        <v>41442</v>
      </c>
      <c r="E4" s="18" t="s">
        <v>7</v>
      </c>
      <c r="F4" s="18" t="s">
        <v>1081</v>
      </c>
      <c r="G4" s="18" t="s">
        <v>16</v>
      </c>
      <c r="H4" s="18" t="s">
        <v>17</v>
      </c>
      <c r="I4" s="18" t="s">
        <v>1080</v>
      </c>
      <c r="J4" s="18" t="s">
        <v>18</v>
      </c>
      <c r="K4" s="18" t="s">
        <v>19</v>
      </c>
      <c r="L4" s="18" t="s">
        <v>20</v>
      </c>
      <c r="M4" s="18" t="s">
        <v>21</v>
      </c>
      <c r="N4" s="18" t="s">
        <v>22</v>
      </c>
      <c r="O4" s="18" t="s">
        <v>1041</v>
      </c>
      <c r="P4" s="18">
        <v>14.62</v>
      </c>
      <c r="Q4" s="18">
        <v>2</v>
      </c>
      <c r="R4" s="18">
        <v>0</v>
      </c>
      <c r="S4" s="18">
        <v>6.8713999999999995</v>
      </c>
      <c r="T4" s="13">
        <f t="shared" si="0"/>
        <v>2.1929999999999996</v>
      </c>
      <c r="U4" s="27">
        <f t="shared" si="1"/>
        <v>4.6783999999999999</v>
      </c>
    </row>
    <row r="5" spans="1:22" ht="16.8" thickTop="1" thickBot="1" x14ac:dyDescent="0.35">
      <c r="A5" s="14">
        <v>4</v>
      </c>
      <c r="B5" s="15" t="s">
        <v>1386</v>
      </c>
      <c r="C5" s="16">
        <v>41193</v>
      </c>
      <c r="D5" s="16">
        <v>41200</v>
      </c>
      <c r="E5" s="15" t="s">
        <v>23</v>
      </c>
      <c r="F5" s="15" t="s">
        <v>1082</v>
      </c>
      <c r="G5" s="15" t="s">
        <v>24</v>
      </c>
      <c r="H5" s="15" t="s">
        <v>9</v>
      </c>
      <c r="I5" s="15" t="s">
        <v>1080</v>
      </c>
      <c r="J5" s="15" t="s">
        <v>25</v>
      </c>
      <c r="K5" s="15" t="s">
        <v>26</v>
      </c>
      <c r="L5" s="15" t="s">
        <v>12</v>
      </c>
      <c r="M5" s="15" t="s">
        <v>13</v>
      </c>
      <c r="N5" s="15" t="s">
        <v>27</v>
      </c>
      <c r="O5" s="15" t="s">
        <v>312</v>
      </c>
      <c r="P5" s="15">
        <v>957.57749999999999</v>
      </c>
      <c r="Q5" s="15">
        <v>5</v>
      </c>
      <c r="R5" s="15">
        <v>0.45</v>
      </c>
      <c r="S5" s="15">
        <v>-383.03100000000006</v>
      </c>
      <c r="T5" s="13">
        <f t="shared" si="0"/>
        <v>143.63662499999998</v>
      </c>
      <c r="U5" s="26">
        <f t="shared" si="1"/>
        <v>-526.66762500000004</v>
      </c>
    </row>
    <row r="6" spans="1:22" ht="16.8" thickTop="1" thickBot="1" x14ac:dyDescent="0.35">
      <c r="A6" s="17">
        <v>5</v>
      </c>
      <c r="B6" s="18" t="s">
        <v>1386</v>
      </c>
      <c r="C6" s="19">
        <v>41193</v>
      </c>
      <c r="D6" s="19">
        <v>41200</v>
      </c>
      <c r="E6" s="18" t="s">
        <v>23</v>
      </c>
      <c r="F6" s="18" t="s">
        <v>1082</v>
      </c>
      <c r="G6" s="18" t="s">
        <v>24</v>
      </c>
      <c r="H6" s="18" t="s">
        <v>9</v>
      </c>
      <c r="I6" s="18" t="s">
        <v>1080</v>
      </c>
      <c r="J6" s="18" t="s">
        <v>25</v>
      </c>
      <c r="K6" s="18" t="s">
        <v>26</v>
      </c>
      <c r="L6" s="18" t="s">
        <v>12</v>
      </c>
      <c r="M6" s="18" t="s">
        <v>21</v>
      </c>
      <c r="N6" s="18" t="s">
        <v>1066</v>
      </c>
      <c r="O6" s="18" t="s">
        <v>886</v>
      </c>
      <c r="P6" s="18">
        <v>22.368000000000002</v>
      </c>
      <c r="Q6" s="18">
        <v>2</v>
      </c>
      <c r="R6" s="18">
        <v>0.2</v>
      </c>
      <c r="S6" s="18">
        <v>2.5163999999999991</v>
      </c>
      <c r="T6" s="13">
        <f t="shared" si="0"/>
        <v>3.3552000000000004</v>
      </c>
      <c r="U6" s="27">
        <f t="shared" si="1"/>
        <v>-0.83880000000000132</v>
      </c>
    </row>
    <row r="7" spans="1:22" ht="16.8" thickTop="1" thickBot="1" x14ac:dyDescent="0.35">
      <c r="A7" s="14">
        <v>6</v>
      </c>
      <c r="B7" s="15" t="s">
        <v>1387</v>
      </c>
      <c r="C7" s="16">
        <v>40703</v>
      </c>
      <c r="D7" s="16">
        <v>40708</v>
      </c>
      <c r="E7" s="15" t="s">
        <v>23</v>
      </c>
      <c r="F7" s="15" t="s">
        <v>1083</v>
      </c>
      <c r="G7" s="15" t="s">
        <v>28</v>
      </c>
      <c r="H7" s="15" t="s">
        <v>9</v>
      </c>
      <c r="I7" s="15" t="s">
        <v>1080</v>
      </c>
      <c r="J7" s="15" t="s">
        <v>18</v>
      </c>
      <c r="K7" s="15" t="s">
        <v>19</v>
      </c>
      <c r="L7" s="15" t="s">
        <v>20</v>
      </c>
      <c r="M7" s="15" t="s">
        <v>13</v>
      </c>
      <c r="N7" s="15" t="s">
        <v>1067</v>
      </c>
      <c r="O7" s="15" t="s">
        <v>953</v>
      </c>
      <c r="P7" s="15">
        <v>48.86</v>
      </c>
      <c r="Q7" s="15">
        <v>7</v>
      </c>
      <c r="R7" s="15">
        <v>0</v>
      </c>
      <c r="S7" s="15">
        <v>14.169399999999996</v>
      </c>
      <c r="T7" s="13">
        <f t="shared" si="0"/>
        <v>7.3289999999999997</v>
      </c>
      <c r="U7" s="26">
        <f t="shared" si="1"/>
        <v>6.8403999999999963</v>
      </c>
    </row>
    <row r="8" spans="1:22" ht="16.8" thickTop="1" thickBot="1" x14ac:dyDescent="0.35">
      <c r="A8" s="17">
        <v>7</v>
      </c>
      <c r="B8" s="18" t="s">
        <v>1387</v>
      </c>
      <c r="C8" s="19">
        <v>40703</v>
      </c>
      <c r="D8" s="19">
        <v>40708</v>
      </c>
      <c r="E8" s="18" t="s">
        <v>23</v>
      </c>
      <c r="F8" s="18" t="s">
        <v>1083</v>
      </c>
      <c r="G8" s="18" t="s">
        <v>28</v>
      </c>
      <c r="H8" s="18" t="s">
        <v>9</v>
      </c>
      <c r="I8" s="18" t="s">
        <v>1080</v>
      </c>
      <c r="J8" s="18" t="s">
        <v>18</v>
      </c>
      <c r="K8" s="18" t="s">
        <v>19</v>
      </c>
      <c r="L8" s="18" t="s">
        <v>20</v>
      </c>
      <c r="M8" s="18" t="s">
        <v>21</v>
      </c>
      <c r="N8" s="18" t="s">
        <v>1068</v>
      </c>
      <c r="O8" s="18" t="s">
        <v>897</v>
      </c>
      <c r="P8" s="18">
        <v>7.28</v>
      </c>
      <c r="Q8" s="18">
        <v>4</v>
      </c>
      <c r="R8" s="18">
        <v>0</v>
      </c>
      <c r="S8" s="18">
        <v>1.9656000000000002</v>
      </c>
      <c r="T8" s="13">
        <f t="shared" si="0"/>
        <v>1.0920000000000001</v>
      </c>
      <c r="U8" s="27">
        <f t="shared" si="1"/>
        <v>0.87360000000000015</v>
      </c>
    </row>
    <row r="9" spans="1:22" ht="16.8" thickTop="1" thickBot="1" x14ac:dyDescent="0.35">
      <c r="A9" s="14">
        <v>8</v>
      </c>
      <c r="B9" s="15" t="s">
        <v>1387</v>
      </c>
      <c r="C9" s="16">
        <v>40703</v>
      </c>
      <c r="D9" s="16">
        <v>40708</v>
      </c>
      <c r="E9" s="15" t="s">
        <v>23</v>
      </c>
      <c r="F9" s="15" t="s">
        <v>1083</v>
      </c>
      <c r="G9" s="15" t="s">
        <v>28</v>
      </c>
      <c r="H9" s="15" t="s">
        <v>9</v>
      </c>
      <c r="I9" s="15" t="s">
        <v>1080</v>
      </c>
      <c r="J9" s="15" t="s">
        <v>18</v>
      </c>
      <c r="K9" s="15" t="s">
        <v>19</v>
      </c>
      <c r="L9" s="15" t="s">
        <v>20</v>
      </c>
      <c r="M9" s="15" t="s">
        <v>29</v>
      </c>
      <c r="N9" s="15" t="s">
        <v>1069</v>
      </c>
      <c r="O9" s="15" t="s">
        <v>710</v>
      </c>
      <c r="P9" s="15">
        <v>907.15200000000004</v>
      </c>
      <c r="Q9" s="15">
        <v>6</v>
      </c>
      <c r="R9" s="15">
        <v>0.2</v>
      </c>
      <c r="S9" s="15">
        <v>90.715200000000038</v>
      </c>
      <c r="T9" s="13">
        <f t="shared" si="0"/>
        <v>136.0728</v>
      </c>
      <c r="U9" s="26">
        <f t="shared" si="1"/>
        <v>-45.357599999999962</v>
      </c>
    </row>
    <row r="10" spans="1:22" ht="16.8" thickTop="1" thickBot="1" x14ac:dyDescent="0.35">
      <c r="A10" s="17">
        <v>9</v>
      </c>
      <c r="B10" s="18" t="s">
        <v>1387</v>
      </c>
      <c r="C10" s="19">
        <v>40703</v>
      </c>
      <c r="D10" s="19">
        <v>40708</v>
      </c>
      <c r="E10" s="18" t="s">
        <v>23</v>
      </c>
      <c r="F10" s="18" t="s">
        <v>1083</v>
      </c>
      <c r="G10" s="18" t="s">
        <v>28</v>
      </c>
      <c r="H10" s="18" t="s">
        <v>9</v>
      </c>
      <c r="I10" s="18" t="s">
        <v>1080</v>
      </c>
      <c r="J10" s="18" t="s">
        <v>18</v>
      </c>
      <c r="K10" s="18" t="s">
        <v>19</v>
      </c>
      <c r="L10" s="18" t="s">
        <v>20</v>
      </c>
      <c r="M10" s="18" t="s">
        <v>21</v>
      </c>
      <c r="N10" s="18" t="s">
        <v>1070</v>
      </c>
      <c r="O10" s="18" t="s">
        <v>47</v>
      </c>
      <c r="P10" s="18">
        <v>18.504000000000001</v>
      </c>
      <c r="Q10" s="18">
        <v>3</v>
      </c>
      <c r="R10" s="18">
        <v>0.2</v>
      </c>
      <c r="S10" s="18">
        <v>5.7824999999999998</v>
      </c>
      <c r="T10" s="13">
        <f t="shared" si="0"/>
        <v>2.7756000000000003</v>
      </c>
      <c r="U10" s="27">
        <f t="shared" si="1"/>
        <v>3.0068999999999995</v>
      </c>
    </row>
    <row r="11" spans="1:22" ht="16.8" thickTop="1" thickBot="1" x14ac:dyDescent="0.35">
      <c r="A11" s="14">
        <v>10</v>
      </c>
      <c r="B11" s="15" t="s">
        <v>1387</v>
      </c>
      <c r="C11" s="16">
        <v>40703</v>
      </c>
      <c r="D11" s="16">
        <v>40708</v>
      </c>
      <c r="E11" s="15" t="s">
        <v>23</v>
      </c>
      <c r="F11" s="15" t="s">
        <v>1083</v>
      </c>
      <c r="G11" s="15" t="s">
        <v>28</v>
      </c>
      <c r="H11" s="15" t="s">
        <v>9</v>
      </c>
      <c r="I11" s="15" t="s">
        <v>1080</v>
      </c>
      <c r="J11" s="15" t="s">
        <v>18</v>
      </c>
      <c r="K11" s="15" t="s">
        <v>19</v>
      </c>
      <c r="L11" s="15" t="s">
        <v>20</v>
      </c>
      <c r="M11" s="15" t="s">
        <v>21</v>
      </c>
      <c r="N11" s="15" t="s">
        <v>31</v>
      </c>
      <c r="O11" s="15" t="s">
        <v>636</v>
      </c>
      <c r="P11" s="15">
        <v>114.9</v>
      </c>
      <c r="Q11" s="15">
        <v>5</v>
      </c>
      <c r="R11" s="15">
        <v>0</v>
      </c>
      <c r="S11" s="15">
        <v>34.469999999999992</v>
      </c>
      <c r="T11" s="13">
        <f t="shared" si="0"/>
        <v>17.234999999999999</v>
      </c>
      <c r="U11" s="26">
        <f t="shared" si="1"/>
        <v>17.234999999999992</v>
      </c>
    </row>
    <row r="12" spans="1:22" ht="16.8" thickTop="1" thickBot="1" x14ac:dyDescent="0.35">
      <c r="A12" s="17">
        <v>11</v>
      </c>
      <c r="B12" s="18" t="s">
        <v>1387</v>
      </c>
      <c r="C12" s="19">
        <v>40703</v>
      </c>
      <c r="D12" s="19">
        <v>40708</v>
      </c>
      <c r="E12" s="18" t="s">
        <v>23</v>
      </c>
      <c r="F12" s="18" t="s">
        <v>1083</v>
      </c>
      <c r="G12" s="18" t="s">
        <v>28</v>
      </c>
      <c r="H12" s="18" t="s">
        <v>9</v>
      </c>
      <c r="I12" s="18" t="s">
        <v>1080</v>
      </c>
      <c r="J12" s="18" t="s">
        <v>18</v>
      </c>
      <c r="K12" s="18" t="s">
        <v>19</v>
      </c>
      <c r="L12" s="18" t="s">
        <v>20</v>
      </c>
      <c r="M12" s="18" t="s">
        <v>13</v>
      </c>
      <c r="N12" s="18" t="s">
        <v>27</v>
      </c>
      <c r="O12" s="18" t="s">
        <v>816</v>
      </c>
      <c r="P12" s="18">
        <v>1706.1840000000002</v>
      </c>
      <c r="Q12" s="18">
        <v>9</v>
      </c>
      <c r="R12" s="18">
        <v>0.2</v>
      </c>
      <c r="S12" s="18">
        <v>85.309199999999805</v>
      </c>
      <c r="T12" s="13">
        <f t="shared" si="0"/>
        <v>255.92760000000001</v>
      </c>
      <c r="U12" s="27">
        <f t="shared" si="1"/>
        <v>-170.61840000000021</v>
      </c>
    </row>
    <row r="13" spans="1:22" ht="16.8" thickTop="1" thickBot="1" x14ac:dyDescent="0.35">
      <c r="A13" s="14">
        <v>12</v>
      </c>
      <c r="B13" s="15" t="s">
        <v>1387</v>
      </c>
      <c r="C13" s="16">
        <v>40703</v>
      </c>
      <c r="D13" s="16">
        <v>40708</v>
      </c>
      <c r="E13" s="15" t="s">
        <v>23</v>
      </c>
      <c r="F13" s="15" t="s">
        <v>1083</v>
      </c>
      <c r="G13" s="15" t="s">
        <v>28</v>
      </c>
      <c r="H13" s="15" t="s">
        <v>9</v>
      </c>
      <c r="I13" s="15" t="s">
        <v>1080</v>
      </c>
      <c r="J13" s="15" t="s">
        <v>18</v>
      </c>
      <c r="K13" s="15" t="s">
        <v>19</v>
      </c>
      <c r="L13" s="15" t="s">
        <v>20</v>
      </c>
      <c r="M13" s="15" t="s">
        <v>29</v>
      </c>
      <c r="N13" s="15" t="s">
        <v>1069</v>
      </c>
      <c r="O13" s="15" t="s">
        <v>901</v>
      </c>
      <c r="P13" s="15">
        <v>911.42399999999998</v>
      </c>
      <c r="Q13" s="15">
        <v>4</v>
      </c>
      <c r="R13" s="15">
        <v>0.2</v>
      </c>
      <c r="S13" s="15">
        <v>68.356800000000021</v>
      </c>
      <c r="T13" s="13">
        <f t="shared" si="0"/>
        <v>136.71359999999999</v>
      </c>
      <c r="U13" s="26">
        <f t="shared" si="1"/>
        <v>-68.356799999999964</v>
      </c>
    </row>
    <row r="14" spans="1:22" ht="16.8" thickTop="1" thickBot="1" x14ac:dyDescent="0.35">
      <c r="A14" s="17">
        <v>13</v>
      </c>
      <c r="B14" s="18" t="s">
        <v>1388</v>
      </c>
      <c r="C14" s="19">
        <v>41745</v>
      </c>
      <c r="D14" s="19">
        <v>41750</v>
      </c>
      <c r="E14" s="18" t="s">
        <v>23</v>
      </c>
      <c r="F14" s="18" t="s">
        <v>1084</v>
      </c>
      <c r="G14" s="18" t="s">
        <v>33</v>
      </c>
      <c r="H14" s="18" t="s">
        <v>9</v>
      </c>
      <c r="I14" s="18" t="s">
        <v>1080</v>
      </c>
      <c r="J14" s="18" t="s">
        <v>34</v>
      </c>
      <c r="K14" s="18" t="s">
        <v>35</v>
      </c>
      <c r="L14" s="18" t="s">
        <v>12</v>
      </c>
      <c r="M14" s="18" t="s">
        <v>21</v>
      </c>
      <c r="N14" s="18" t="s">
        <v>36</v>
      </c>
      <c r="O14" s="18" t="s">
        <v>685</v>
      </c>
      <c r="P14" s="18">
        <v>15.552000000000003</v>
      </c>
      <c r="Q14" s="18">
        <v>3</v>
      </c>
      <c r="R14" s="18">
        <v>0.2</v>
      </c>
      <c r="S14" s="18">
        <v>5.4432</v>
      </c>
      <c r="T14" s="13">
        <f t="shared" si="0"/>
        <v>2.3328000000000002</v>
      </c>
      <c r="U14" s="27">
        <f t="shared" si="1"/>
        <v>3.1103999999999998</v>
      </c>
    </row>
    <row r="15" spans="1:22" ht="16.8" thickTop="1" thickBot="1" x14ac:dyDescent="0.35">
      <c r="A15" s="14">
        <v>14</v>
      </c>
      <c r="B15" s="15" t="s">
        <v>1389</v>
      </c>
      <c r="C15" s="16">
        <v>41614</v>
      </c>
      <c r="D15" s="16">
        <v>41619</v>
      </c>
      <c r="E15" s="15" t="s">
        <v>23</v>
      </c>
      <c r="F15" s="15" t="s">
        <v>1085</v>
      </c>
      <c r="G15" s="15" t="s">
        <v>38</v>
      </c>
      <c r="H15" s="15" t="s">
        <v>9</v>
      </c>
      <c r="I15" s="15" t="s">
        <v>1080</v>
      </c>
      <c r="J15" s="15" t="s">
        <v>39</v>
      </c>
      <c r="K15" s="15" t="s">
        <v>40</v>
      </c>
      <c r="L15" s="15" t="s">
        <v>20</v>
      </c>
      <c r="M15" s="15" t="s">
        <v>21</v>
      </c>
      <c r="N15" s="15" t="s">
        <v>1070</v>
      </c>
      <c r="O15" s="15" t="s">
        <v>187</v>
      </c>
      <c r="P15" s="15">
        <v>407.97600000000006</v>
      </c>
      <c r="Q15" s="15">
        <v>3</v>
      </c>
      <c r="R15" s="15">
        <v>0.2</v>
      </c>
      <c r="S15" s="15">
        <v>132.59219999999993</v>
      </c>
      <c r="T15" s="13">
        <f t="shared" si="0"/>
        <v>61.196400000000004</v>
      </c>
      <c r="U15" s="26">
        <f t="shared" si="1"/>
        <v>71.395799999999923</v>
      </c>
    </row>
    <row r="16" spans="1:22" ht="16.8" thickTop="1" thickBot="1" x14ac:dyDescent="0.35">
      <c r="A16" s="17">
        <v>15</v>
      </c>
      <c r="B16" s="18" t="s">
        <v>1390</v>
      </c>
      <c r="C16" s="19">
        <v>41235</v>
      </c>
      <c r="D16" s="19">
        <v>41239</v>
      </c>
      <c r="E16" s="18" t="s">
        <v>23</v>
      </c>
      <c r="F16" s="18" t="s">
        <v>1086</v>
      </c>
      <c r="G16" s="18" t="s">
        <v>42</v>
      </c>
      <c r="H16" s="18" t="s">
        <v>43</v>
      </c>
      <c r="I16" s="18" t="s">
        <v>1080</v>
      </c>
      <c r="J16" s="18" t="s">
        <v>44</v>
      </c>
      <c r="K16" s="18" t="s">
        <v>45</v>
      </c>
      <c r="L16" s="18" t="s">
        <v>46</v>
      </c>
      <c r="M16" s="18" t="s">
        <v>21</v>
      </c>
      <c r="N16" s="18" t="s">
        <v>31</v>
      </c>
      <c r="O16" s="18" t="s">
        <v>860</v>
      </c>
      <c r="P16" s="18">
        <v>68.809999999999988</v>
      </c>
      <c r="Q16" s="18">
        <v>5</v>
      </c>
      <c r="R16" s="18">
        <v>0.8</v>
      </c>
      <c r="S16" s="18">
        <v>-123.858</v>
      </c>
      <c r="T16" s="13">
        <f t="shared" si="0"/>
        <v>10.321499999999999</v>
      </c>
      <c r="U16" s="27">
        <f t="shared" si="1"/>
        <v>-134.17949999999999</v>
      </c>
    </row>
    <row r="17" spans="1:21" ht="16.8" thickTop="1" thickBot="1" x14ac:dyDescent="0.35">
      <c r="A17" s="14">
        <v>16</v>
      </c>
      <c r="B17" s="15" t="s">
        <v>1390</v>
      </c>
      <c r="C17" s="16">
        <v>41235</v>
      </c>
      <c r="D17" s="16">
        <v>41239</v>
      </c>
      <c r="E17" s="15" t="s">
        <v>23</v>
      </c>
      <c r="F17" s="15" t="s">
        <v>1086</v>
      </c>
      <c r="G17" s="15" t="s">
        <v>42</v>
      </c>
      <c r="H17" s="15" t="s">
        <v>43</v>
      </c>
      <c r="I17" s="15" t="s">
        <v>1080</v>
      </c>
      <c r="J17" s="15" t="s">
        <v>44</v>
      </c>
      <c r="K17" s="15" t="s">
        <v>45</v>
      </c>
      <c r="L17" s="15" t="s">
        <v>46</v>
      </c>
      <c r="M17" s="15" t="s">
        <v>21</v>
      </c>
      <c r="N17" s="15" t="s">
        <v>1070</v>
      </c>
      <c r="O17" s="15" t="s">
        <v>877</v>
      </c>
      <c r="P17" s="15">
        <v>2.5439999999999996</v>
      </c>
      <c r="Q17" s="15">
        <v>3</v>
      </c>
      <c r="R17" s="15">
        <v>0.8</v>
      </c>
      <c r="S17" s="15">
        <v>-3.8160000000000016</v>
      </c>
      <c r="T17" s="13">
        <f t="shared" si="0"/>
        <v>0.38159999999999994</v>
      </c>
      <c r="U17" s="26">
        <f t="shared" si="1"/>
        <v>-4.1976000000000013</v>
      </c>
    </row>
    <row r="18" spans="1:21" ht="16.8" thickTop="1" thickBot="1" x14ac:dyDescent="0.35">
      <c r="A18" s="17">
        <v>17</v>
      </c>
      <c r="B18" s="18" t="s">
        <v>1391</v>
      </c>
      <c r="C18" s="19">
        <v>40858</v>
      </c>
      <c r="D18" s="19">
        <v>40865</v>
      </c>
      <c r="E18" s="18" t="s">
        <v>23</v>
      </c>
      <c r="F18" s="18" t="s">
        <v>1087</v>
      </c>
      <c r="G18" s="18" t="s">
        <v>48</v>
      </c>
      <c r="H18" s="18" t="s">
        <v>9</v>
      </c>
      <c r="I18" s="18" t="s">
        <v>1080</v>
      </c>
      <c r="J18" s="18" t="s">
        <v>49</v>
      </c>
      <c r="K18" s="18" t="s">
        <v>50</v>
      </c>
      <c r="L18" s="18" t="s">
        <v>46</v>
      </c>
      <c r="M18" s="18" t="s">
        <v>21</v>
      </c>
      <c r="N18" s="18" t="s">
        <v>1066</v>
      </c>
      <c r="O18" s="18" t="s">
        <v>552</v>
      </c>
      <c r="P18" s="18">
        <v>665.88</v>
      </c>
      <c r="Q18" s="18">
        <v>6</v>
      </c>
      <c r="R18" s="18">
        <v>0</v>
      </c>
      <c r="S18" s="18">
        <v>13.317600000000001</v>
      </c>
      <c r="T18" s="13">
        <f t="shared" si="0"/>
        <v>99.881999999999991</v>
      </c>
      <c r="U18" s="27">
        <f t="shared" si="1"/>
        <v>-86.564399999999992</v>
      </c>
    </row>
    <row r="19" spans="1:21" ht="16.8" thickTop="1" thickBot="1" x14ac:dyDescent="0.35">
      <c r="A19" s="14">
        <v>18</v>
      </c>
      <c r="B19" s="15" t="s">
        <v>1392</v>
      </c>
      <c r="C19" s="16">
        <v>40676</v>
      </c>
      <c r="D19" s="16">
        <v>40678</v>
      </c>
      <c r="E19" s="15" t="s">
        <v>7</v>
      </c>
      <c r="F19" s="15" t="s">
        <v>1088</v>
      </c>
      <c r="G19" s="15" t="s">
        <v>52</v>
      </c>
      <c r="H19" s="15" t="s">
        <v>9</v>
      </c>
      <c r="I19" s="15" t="s">
        <v>1080</v>
      </c>
      <c r="J19" s="15" t="s">
        <v>53</v>
      </c>
      <c r="K19" s="15" t="s">
        <v>54</v>
      </c>
      <c r="L19" s="15" t="s">
        <v>20</v>
      </c>
      <c r="M19" s="15" t="s">
        <v>21</v>
      </c>
      <c r="N19" s="15" t="s">
        <v>1066</v>
      </c>
      <c r="O19" s="15" t="s">
        <v>843</v>
      </c>
      <c r="P19" s="15">
        <v>55.5</v>
      </c>
      <c r="Q19" s="15">
        <v>2</v>
      </c>
      <c r="R19" s="15">
        <v>0</v>
      </c>
      <c r="S19" s="15">
        <v>9.9899999999999949</v>
      </c>
      <c r="T19" s="13">
        <f t="shared" si="0"/>
        <v>8.3249999999999993</v>
      </c>
      <c r="U19" s="26">
        <f t="shared" si="1"/>
        <v>1.6649999999999956</v>
      </c>
    </row>
    <row r="20" spans="1:21" ht="16.8" thickTop="1" thickBot="1" x14ac:dyDescent="0.35">
      <c r="A20" s="17">
        <v>19</v>
      </c>
      <c r="B20" s="18" t="s">
        <v>1393</v>
      </c>
      <c r="C20" s="19">
        <v>40782</v>
      </c>
      <c r="D20" s="19">
        <v>40787</v>
      </c>
      <c r="E20" s="18" t="s">
        <v>7</v>
      </c>
      <c r="F20" s="18" t="s">
        <v>1089</v>
      </c>
      <c r="G20" s="18" t="s">
        <v>55</v>
      </c>
      <c r="H20" s="18" t="s">
        <v>9</v>
      </c>
      <c r="I20" s="18" t="s">
        <v>1080</v>
      </c>
      <c r="J20" s="18" t="s">
        <v>56</v>
      </c>
      <c r="K20" s="18" t="s">
        <v>19</v>
      </c>
      <c r="L20" s="18" t="s">
        <v>20</v>
      </c>
      <c r="M20" s="18" t="s">
        <v>21</v>
      </c>
      <c r="N20" s="18" t="s">
        <v>1068</v>
      </c>
      <c r="O20" s="18" t="s">
        <v>899</v>
      </c>
      <c r="P20" s="18">
        <v>8.56</v>
      </c>
      <c r="Q20" s="18">
        <v>2</v>
      </c>
      <c r="R20" s="18">
        <v>0</v>
      </c>
      <c r="S20" s="18">
        <v>2.4823999999999993</v>
      </c>
      <c r="T20" s="13">
        <f t="shared" si="0"/>
        <v>1.284</v>
      </c>
      <c r="U20" s="27">
        <f t="shared" si="1"/>
        <v>1.1983999999999992</v>
      </c>
    </row>
    <row r="21" spans="1:21" ht="16.8" thickTop="1" thickBot="1" x14ac:dyDescent="0.35">
      <c r="A21" s="14">
        <v>20</v>
      </c>
      <c r="B21" s="15" t="s">
        <v>1393</v>
      </c>
      <c r="C21" s="16">
        <v>40782</v>
      </c>
      <c r="D21" s="16">
        <v>40787</v>
      </c>
      <c r="E21" s="15" t="s">
        <v>7</v>
      </c>
      <c r="F21" s="15" t="s">
        <v>1089</v>
      </c>
      <c r="G21" s="15" t="s">
        <v>55</v>
      </c>
      <c r="H21" s="15" t="s">
        <v>9</v>
      </c>
      <c r="I21" s="15" t="s">
        <v>1080</v>
      </c>
      <c r="J21" s="15" t="s">
        <v>56</v>
      </c>
      <c r="K21" s="15" t="s">
        <v>19</v>
      </c>
      <c r="L21" s="15" t="s">
        <v>20</v>
      </c>
      <c r="M21" s="15" t="s">
        <v>29</v>
      </c>
      <c r="N21" s="15" t="s">
        <v>1069</v>
      </c>
      <c r="O21" s="15" t="s">
        <v>997</v>
      </c>
      <c r="P21" s="15">
        <v>213.48000000000002</v>
      </c>
      <c r="Q21" s="15">
        <v>3</v>
      </c>
      <c r="R21" s="15">
        <v>0.2</v>
      </c>
      <c r="S21" s="15">
        <v>16.010999999999981</v>
      </c>
      <c r="T21" s="13">
        <f t="shared" si="0"/>
        <v>32.021999999999998</v>
      </c>
      <c r="U21" s="26">
        <f t="shared" si="1"/>
        <v>-16.011000000000017</v>
      </c>
    </row>
    <row r="22" spans="1:21" ht="16.8" thickTop="1" thickBot="1" x14ac:dyDescent="0.35">
      <c r="A22" s="17">
        <v>21</v>
      </c>
      <c r="B22" s="18" t="s">
        <v>1393</v>
      </c>
      <c r="C22" s="19">
        <v>40782</v>
      </c>
      <c r="D22" s="19">
        <v>40787</v>
      </c>
      <c r="E22" s="18" t="s">
        <v>7</v>
      </c>
      <c r="F22" s="18" t="s">
        <v>1089</v>
      </c>
      <c r="G22" s="18" t="s">
        <v>55</v>
      </c>
      <c r="H22" s="18" t="s">
        <v>9</v>
      </c>
      <c r="I22" s="18" t="s">
        <v>1080</v>
      </c>
      <c r="J22" s="18" t="s">
        <v>56</v>
      </c>
      <c r="K22" s="18" t="s">
        <v>19</v>
      </c>
      <c r="L22" s="18" t="s">
        <v>20</v>
      </c>
      <c r="M22" s="18" t="s">
        <v>21</v>
      </c>
      <c r="N22" s="18" t="s">
        <v>1070</v>
      </c>
      <c r="O22" s="18" t="s">
        <v>767</v>
      </c>
      <c r="P22" s="18">
        <v>22.72</v>
      </c>
      <c r="Q22" s="18">
        <v>4</v>
      </c>
      <c r="R22" s="18">
        <v>0.2</v>
      </c>
      <c r="S22" s="18">
        <v>7.3839999999999986</v>
      </c>
      <c r="T22" s="13">
        <f t="shared" si="0"/>
        <v>3.4079999999999999</v>
      </c>
      <c r="U22" s="27">
        <f t="shared" si="1"/>
        <v>3.9759999999999986</v>
      </c>
    </row>
    <row r="23" spans="1:21" ht="16.8" thickTop="1" thickBot="1" x14ac:dyDescent="0.35">
      <c r="A23" s="14">
        <v>22</v>
      </c>
      <c r="B23" s="15" t="s">
        <v>1370</v>
      </c>
      <c r="C23" s="16">
        <v>41618</v>
      </c>
      <c r="D23" s="16">
        <v>41622</v>
      </c>
      <c r="E23" s="15" t="s">
        <v>23</v>
      </c>
      <c r="F23" s="15" t="s">
        <v>1090</v>
      </c>
      <c r="G23" s="15" t="s">
        <v>57</v>
      </c>
      <c r="H23" s="15" t="s">
        <v>17</v>
      </c>
      <c r="I23" s="15" t="s">
        <v>1080</v>
      </c>
      <c r="J23" s="15" t="s">
        <v>58</v>
      </c>
      <c r="K23" s="15" t="s">
        <v>59</v>
      </c>
      <c r="L23" s="15" t="s">
        <v>46</v>
      </c>
      <c r="M23" s="15" t="s">
        <v>21</v>
      </c>
      <c r="N23" s="15" t="s">
        <v>1068</v>
      </c>
      <c r="O23" s="15" t="s">
        <v>350</v>
      </c>
      <c r="P23" s="15">
        <v>19.459999999999997</v>
      </c>
      <c r="Q23" s="15">
        <v>7</v>
      </c>
      <c r="R23" s="15">
        <v>0</v>
      </c>
      <c r="S23" s="15">
        <v>5.0595999999999997</v>
      </c>
      <c r="T23" s="13">
        <f t="shared" si="0"/>
        <v>2.9189999999999996</v>
      </c>
      <c r="U23" s="26">
        <f t="shared" si="1"/>
        <v>2.1406000000000001</v>
      </c>
    </row>
    <row r="24" spans="1:21" ht="16.8" thickTop="1" thickBot="1" x14ac:dyDescent="0.35">
      <c r="A24" s="17">
        <v>23</v>
      </c>
      <c r="B24" s="18" t="s">
        <v>1370</v>
      </c>
      <c r="C24" s="19">
        <v>41618</v>
      </c>
      <c r="D24" s="19">
        <v>41622</v>
      </c>
      <c r="E24" s="18" t="s">
        <v>23</v>
      </c>
      <c r="F24" s="18" t="s">
        <v>1090</v>
      </c>
      <c r="G24" s="18" t="s">
        <v>57</v>
      </c>
      <c r="H24" s="18" t="s">
        <v>17</v>
      </c>
      <c r="I24" s="18" t="s">
        <v>1080</v>
      </c>
      <c r="J24" s="18" t="s">
        <v>58</v>
      </c>
      <c r="K24" s="18" t="s">
        <v>59</v>
      </c>
      <c r="L24" s="18" t="s">
        <v>46</v>
      </c>
      <c r="M24" s="18" t="s">
        <v>21</v>
      </c>
      <c r="N24" s="18" t="s">
        <v>31</v>
      </c>
      <c r="O24" s="18" t="s">
        <v>799</v>
      </c>
      <c r="P24" s="18">
        <v>60.339999999999996</v>
      </c>
      <c r="Q24" s="18">
        <v>7</v>
      </c>
      <c r="R24" s="18">
        <v>0</v>
      </c>
      <c r="S24" s="18">
        <v>15.688400000000001</v>
      </c>
      <c r="T24" s="13">
        <f t="shared" si="0"/>
        <v>9.0509999999999984</v>
      </c>
      <c r="U24" s="27">
        <f t="shared" si="1"/>
        <v>6.6374000000000031</v>
      </c>
    </row>
    <row r="25" spans="1:21" ht="16.8" thickTop="1" thickBot="1" x14ac:dyDescent="0.35">
      <c r="A25" s="14">
        <v>24</v>
      </c>
      <c r="B25" s="15" t="s">
        <v>1394</v>
      </c>
      <c r="C25" s="16">
        <v>41837</v>
      </c>
      <c r="D25" s="16">
        <v>41839</v>
      </c>
      <c r="E25" s="15" t="s">
        <v>7</v>
      </c>
      <c r="F25" s="15" t="s">
        <v>1091</v>
      </c>
      <c r="G25" s="15" t="s">
        <v>60</v>
      </c>
      <c r="H25" s="15" t="s">
        <v>9</v>
      </c>
      <c r="I25" s="15" t="s">
        <v>1080</v>
      </c>
      <c r="J25" s="15" t="s">
        <v>61</v>
      </c>
      <c r="K25" s="15" t="s">
        <v>62</v>
      </c>
      <c r="L25" s="15" t="s">
        <v>63</v>
      </c>
      <c r="M25" s="15" t="s">
        <v>13</v>
      </c>
      <c r="N25" s="15" t="s">
        <v>1065</v>
      </c>
      <c r="O25" s="15" t="s">
        <v>488</v>
      </c>
      <c r="P25" s="15">
        <v>71.371999999999986</v>
      </c>
      <c r="Q25" s="15">
        <v>2</v>
      </c>
      <c r="R25" s="15">
        <v>0.3</v>
      </c>
      <c r="S25" s="15">
        <v>-1.0196000000000005</v>
      </c>
      <c r="T25" s="13">
        <f t="shared" si="0"/>
        <v>10.705799999999998</v>
      </c>
      <c r="U25" s="26">
        <f t="shared" si="1"/>
        <v>-11.725399999999999</v>
      </c>
    </row>
    <row r="26" spans="1:21" ht="16.8" thickTop="1" thickBot="1" x14ac:dyDescent="0.35">
      <c r="A26" s="17">
        <v>25</v>
      </c>
      <c r="B26" s="18" t="s">
        <v>1395</v>
      </c>
      <c r="C26" s="19">
        <v>41177</v>
      </c>
      <c r="D26" s="19">
        <v>41182</v>
      </c>
      <c r="E26" s="18" t="s">
        <v>23</v>
      </c>
      <c r="F26" s="18" t="s">
        <v>1092</v>
      </c>
      <c r="G26" s="18" t="s">
        <v>65</v>
      </c>
      <c r="H26" s="18" t="s">
        <v>9</v>
      </c>
      <c r="I26" s="18" t="s">
        <v>1080</v>
      </c>
      <c r="J26" s="18" t="s">
        <v>66</v>
      </c>
      <c r="K26" s="18" t="s">
        <v>54</v>
      </c>
      <c r="L26" s="18" t="s">
        <v>20</v>
      </c>
      <c r="M26" s="18" t="s">
        <v>13</v>
      </c>
      <c r="N26" s="18" t="s">
        <v>27</v>
      </c>
      <c r="O26" s="18" t="s">
        <v>312</v>
      </c>
      <c r="P26" s="18">
        <v>1044.6299999999999</v>
      </c>
      <c r="Q26" s="18">
        <v>3</v>
      </c>
      <c r="R26" s="18">
        <v>0</v>
      </c>
      <c r="S26" s="18">
        <v>240.26490000000001</v>
      </c>
      <c r="T26" s="13">
        <f t="shared" si="0"/>
        <v>156.69449999999998</v>
      </c>
      <c r="U26" s="27">
        <f t="shared" si="1"/>
        <v>83.570400000000035</v>
      </c>
    </row>
    <row r="27" spans="1:21" ht="16.8" thickTop="1" thickBot="1" x14ac:dyDescent="0.35">
      <c r="A27" s="14">
        <v>26</v>
      </c>
      <c r="B27" s="15" t="s">
        <v>1396</v>
      </c>
      <c r="C27" s="16">
        <v>41290</v>
      </c>
      <c r="D27" s="16">
        <v>41294</v>
      </c>
      <c r="E27" s="15" t="s">
        <v>7</v>
      </c>
      <c r="F27" s="15" t="s">
        <v>1093</v>
      </c>
      <c r="G27" s="15" t="s">
        <v>67</v>
      </c>
      <c r="H27" s="15" t="s">
        <v>9</v>
      </c>
      <c r="I27" s="15" t="s">
        <v>1080</v>
      </c>
      <c r="J27" s="15" t="s">
        <v>18</v>
      </c>
      <c r="K27" s="15" t="s">
        <v>19</v>
      </c>
      <c r="L27" s="15" t="s">
        <v>20</v>
      </c>
      <c r="M27" s="15" t="s">
        <v>21</v>
      </c>
      <c r="N27" s="15" t="s">
        <v>1070</v>
      </c>
      <c r="O27" s="15" t="s">
        <v>706</v>
      </c>
      <c r="P27" s="15">
        <v>11.648000000000001</v>
      </c>
      <c r="Q27" s="15">
        <v>2</v>
      </c>
      <c r="R27" s="15">
        <v>0.2</v>
      </c>
      <c r="S27" s="15">
        <v>4.2224000000000004</v>
      </c>
      <c r="T27" s="13">
        <f t="shared" si="0"/>
        <v>1.7472000000000001</v>
      </c>
      <c r="U27" s="26">
        <f t="shared" si="1"/>
        <v>2.4752000000000001</v>
      </c>
    </row>
    <row r="28" spans="1:21" ht="16.8" thickTop="1" thickBot="1" x14ac:dyDescent="0.35">
      <c r="A28" s="17">
        <v>27</v>
      </c>
      <c r="B28" s="18" t="s">
        <v>1396</v>
      </c>
      <c r="C28" s="19">
        <v>41290</v>
      </c>
      <c r="D28" s="19">
        <v>41294</v>
      </c>
      <c r="E28" s="18" t="s">
        <v>7</v>
      </c>
      <c r="F28" s="18" t="s">
        <v>1093</v>
      </c>
      <c r="G28" s="18" t="s">
        <v>67</v>
      </c>
      <c r="H28" s="18" t="s">
        <v>9</v>
      </c>
      <c r="I28" s="18" t="s">
        <v>1080</v>
      </c>
      <c r="J28" s="18" t="s">
        <v>18</v>
      </c>
      <c r="K28" s="18" t="s">
        <v>19</v>
      </c>
      <c r="L28" s="18" t="s">
        <v>20</v>
      </c>
      <c r="M28" s="18" t="s">
        <v>29</v>
      </c>
      <c r="N28" s="18" t="s">
        <v>1071</v>
      </c>
      <c r="O28" s="18" t="s">
        <v>660</v>
      </c>
      <c r="P28" s="18">
        <v>90.570000000000007</v>
      </c>
      <c r="Q28" s="18">
        <v>3</v>
      </c>
      <c r="R28" s="18">
        <v>0</v>
      </c>
      <c r="S28" s="18">
        <v>11.774100000000004</v>
      </c>
      <c r="T28" s="13">
        <f t="shared" si="0"/>
        <v>13.585500000000001</v>
      </c>
      <c r="U28" s="27">
        <f t="shared" si="1"/>
        <v>-1.8113999999999972</v>
      </c>
    </row>
    <row r="29" spans="1:21" ht="16.8" thickTop="1" thickBot="1" x14ac:dyDescent="0.35">
      <c r="A29" s="14">
        <v>28</v>
      </c>
      <c r="B29" s="15" t="s">
        <v>1397</v>
      </c>
      <c r="C29" s="16">
        <v>41169</v>
      </c>
      <c r="D29" s="16">
        <v>41173</v>
      </c>
      <c r="E29" s="15" t="s">
        <v>23</v>
      </c>
      <c r="F29" s="15" t="s">
        <v>1094</v>
      </c>
      <c r="G29" s="15" t="s">
        <v>69</v>
      </c>
      <c r="H29" s="15" t="s">
        <v>9</v>
      </c>
      <c r="I29" s="15" t="s">
        <v>1080</v>
      </c>
      <c r="J29" s="15" t="s">
        <v>61</v>
      </c>
      <c r="K29" s="15" t="s">
        <v>62</v>
      </c>
      <c r="L29" s="15" t="s">
        <v>63</v>
      </c>
      <c r="M29" s="15" t="s">
        <v>13</v>
      </c>
      <c r="N29" s="15" t="s">
        <v>14</v>
      </c>
      <c r="O29" s="15" t="s">
        <v>70</v>
      </c>
      <c r="P29" s="15">
        <v>3083.4300000000003</v>
      </c>
      <c r="Q29" s="15">
        <v>7</v>
      </c>
      <c r="R29" s="15">
        <v>0.5</v>
      </c>
      <c r="S29" s="15">
        <v>-1665.0522000000001</v>
      </c>
      <c r="T29" s="13">
        <f t="shared" si="0"/>
        <v>462.5145</v>
      </c>
      <c r="U29" s="26">
        <f t="shared" si="1"/>
        <v>-2127.5667000000003</v>
      </c>
    </row>
    <row r="30" spans="1:21" ht="16.8" thickTop="1" thickBot="1" x14ac:dyDescent="0.35">
      <c r="A30" s="17">
        <v>29</v>
      </c>
      <c r="B30" s="18" t="s">
        <v>1397</v>
      </c>
      <c r="C30" s="19">
        <v>41169</v>
      </c>
      <c r="D30" s="19">
        <v>41173</v>
      </c>
      <c r="E30" s="18" t="s">
        <v>23</v>
      </c>
      <c r="F30" s="18" t="s">
        <v>1094</v>
      </c>
      <c r="G30" s="18" t="s">
        <v>69</v>
      </c>
      <c r="H30" s="18" t="s">
        <v>9</v>
      </c>
      <c r="I30" s="18" t="s">
        <v>1080</v>
      </c>
      <c r="J30" s="18" t="s">
        <v>61</v>
      </c>
      <c r="K30" s="18" t="s">
        <v>62</v>
      </c>
      <c r="L30" s="18" t="s">
        <v>63</v>
      </c>
      <c r="M30" s="18" t="s">
        <v>21</v>
      </c>
      <c r="N30" s="18" t="s">
        <v>1070</v>
      </c>
      <c r="O30" s="18" t="s">
        <v>883</v>
      </c>
      <c r="P30" s="18">
        <v>9.6180000000000021</v>
      </c>
      <c r="Q30" s="18">
        <v>2</v>
      </c>
      <c r="R30" s="18">
        <v>0.7</v>
      </c>
      <c r="S30" s="18">
        <v>-7.0532000000000004</v>
      </c>
      <c r="T30" s="13">
        <f t="shared" si="0"/>
        <v>1.4427000000000003</v>
      </c>
      <c r="U30" s="27">
        <f t="shared" si="1"/>
        <v>-8.4959000000000007</v>
      </c>
    </row>
    <row r="31" spans="1:21" ht="16.8" thickTop="1" thickBot="1" x14ac:dyDescent="0.35">
      <c r="A31" s="14">
        <v>30</v>
      </c>
      <c r="B31" s="15" t="s">
        <v>1397</v>
      </c>
      <c r="C31" s="16">
        <v>41169</v>
      </c>
      <c r="D31" s="16">
        <v>41173</v>
      </c>
      <c r="E31" s="15" t="s">
        <v>23</v>
      </c>
      <c r="F31" s="15" t="s">
        <v>1094</v>
      </c>
      <c r="G31" s="15" t="s">
        <v>69</v>
      </c>
      <c r="H31" s="15" t="s">
        <v>9</v>
      </c>
      <c r="I31" s="15" t="s">
        <v>1080</v>
      </c>
      <c r="J31" s="15" t="s">
        <v>61</v>
      </c>
      <c r="K31" s="15" t="s">
        <v>62</v>
      </c>
      <c r="L31" s="15" t="s">
        <v>63</v>
      </c>
      <c r="M31" s="15" t="s">
        <v>13</v>
      </c>
      <c r="N31" s="15" t="s">
        <v>1067</v>
      </c>
      <c r="O31" s="15" t="s">
        <v>695</v>
      </c>
      <c r="P31" s="15">
        <v>124.20000000000002</v>
      </c>
      <c r="Q31" s="15">
        <v>3</v>
      </c>
      <c r="R31" s="15">
        <v>0.2</v>
      </c>
      <c r="S31" s="15">
        <v>15.524999999999991</v>
      </c>
      <c r="T31" s="13">
        <f t="shared" si="0"/>
        <v>18.630000000000003</v>
      </c>
      <c r="U31" s="26">
        <f t="shared" si="1"/>
        <v>-3.1050000000000111</v>
      </c>
    </row>
    <row r="32" spans="1:21" ht="16.8" thickTop="1" thickBot="1" x14ac:dyDescent="0.35">
      <c r="A32" s="17">
        <v>31</v>
      </c>
      <c r="B32" s="18" t="s">
        <v>1397</v>
      </c>
      <c r="C32" s="19">
        <v>41169</v>
      </c>
      <c r="D32" s="19">
        <v>41173</v>
      </c>
      <c r="E32" s="18" t="s">
        <v>23</v>
      </c>
      <c r="F32" s="18" t="s">
        <v>1094</v>
      </c>
      <c r="G32" s="18" t="s">
        <v>69</v>
      </c>
      <c r="H32" s="18" t="s">
        <v>9</v>
      </c>
      <c r="I32" s="18" t="s">
        <v>1080</v>
      </c>
      <c r="J32" s="18" t="s">
        <v>61</v>
      </c>
      <c r="K32" s="18" t="s">
        <v>62</v>
      </c>
      <c r="L32" s="18" t="s">
        <v>63</v>
      </c>
      <c r="M32" s="18" t="s">
        <v>21</v>
      </c>
      <c r="N32" s="18" t="s">
        <v>80</v>
      </c>
      <c r="O32" s="18" t="s">
        <v>141</v>
      </c>
      <c r="P32" s="18">
        <v>3.2640000000000002</v>
      </c>
      <c r="Q32" s="18">
        <v>2</v>
      </c>
      <c r="R32" s="18">
        <v>0.2</v>
      </c>
      <c r="S32" s="18">
        <v>1.1015999999999997</v>
      </c>
      <c r="T32" s="13">
        <f t="shared" si="0"/>
        <v>0.48960000000000004</v>
      </c>
      <c r="U32" s="27">
        <f t="shared" si="1"/>
        <v>0.61199999999999966</v>
      </c>
    </row>
    <row r="33" spans="1:21" ht="16.8" thickTop="1" thickBot="1" x14ac:dyDescent="0.35">
      <c r="A33" s="14">
        <v>32</v>
      </c>
      <c r="B33" s="15" t="s">
        <v>1397</v>
      </c>
      <c r="C33" s="16">
        <v>41169</v>
      </c>
      <c r="D33" s="16">
        <v>41173</v>
      </c>
      <c r="E33" s="15" t="s">
        <v>23</v>
      </c>
      <c r="F33" s="15" t="s">
        <v>1094</v>
      </c>
      <c r="G33" s="15" t="s">
        <v>69</v>
      </c>
      <c r="H33" s="15" t="s">
        <v>9</v>
      </c>
      <c r="I33" s="15" t="s">
        <v>1080</v>
      </c>
      <c r="J33" s="15" t="s">
        <v>61</v>
      </c>
      <c r="K33" s="15" t="s">
        <v>62</v>
      </c>
      <c r="L33" s="15" t="s">
        <v>63</v>
      </c>
      <c r="M33" s="15" t="s">
        <v>21</v>
      </c>
      <c r="N33" s="15" t="s">
        <v>1068</v>
      </c>
      <c r="O33" s="15" t="s">
        <v>794</v>
      </c>
      <c r="P33" s="15">
        <v>86.304000000000002</v>
      </c>
      <c r="Q33" s="15">
        <v>6</v>
      </c>
      <c r="R33" s="15">
        <v>0.2</v>
      </c>
      <c r="S33" s="15">
        <v>9.7091999999999885</v>
      </c>
      <c r="T33" s="13">
        <f t="shared" si="0"/>
        <v>12.945600000000001</v>
      </c>
      <c r="U33" s="26">
        <f t="shared" si="1"/>
        <v>-3.2364000000000122</v>
      </c>
    </row>
    <row r="34" spans="1:21" ht="16.8" thickTop="1" thickBot="1" x14ac:dyDescent="0.35">
      <c r="A34" s="17">
        <v>33</v>
      </c>
      <c r="B34" s="18" t="s">
        <v>1397</v>
      </c>
      <c r="C34" s="19">
        <v>41169</v>
      </c>
      <c r="D34" s="19">
        <v>41173</v>
      </c>
      <c r="E34" s="18" t="s">
        <v>23</v>
      </c>
      <c r="F34" s="18" t="s">
        <v>1094</v>
      </c>
      <c r="G34" s="18" t="s">
        <v>69</v>
      </c>
      <c r="H34" s="18" t="s">
        <v>9</v>
      </c>
      <c r="I34" s="18" t="s">
        <v>1080</v>
      </c>
      <c r="J34" s="18" t="s">
        <v>61</v>
      </c>
      <c r="K34" s="18" t="s">
        <v>62</v>
      </c>
      <c r="L34" s="18" t="s">
        <v>63</v>
      </c>
      <c r="M34" s="18" t="s">
        <v>21</v>
      </c>
      <c r="N34" s="18" t="s">
        <v>1070</v>
      </c>
      <c r="O34" s="18" t="s">
        <v>817</v>
      </c>
      <c r="P34" s="18">
        <v>6.8580000000000014</v>
      </c>
      <c r="Q34" s="18">
        <v>6</v>
      </c>
      <c r="R34" s="18">
        <v>0.7</v>
      </c>
      <c r="S34" s="18">
        <v>-5.7149999999999999</v>
      </c>
      <c r="T34" s="13">
        <f t="shared" si="0"/>
        <v>1.0287000000000002</v>
      </c>
      <c r="U34" s="27">
        <f t="shared" si="1"/>
        <v>-6.7437000000000005</v>
      </c>
    </row>
    <row r="35" spans="1:21" ht="16.8" thickTop="1" thickBot="1" x14ac:dyDescent="0.35">
      <c r="A35" s="14">
        <v>34</v>
      </c>
      <c r="B35" s="15" t="s">
        <v>1397</v>
      </c>
      <c r="C35" s="16">
        <v>41169</v>
      </c>
      <c r="D35" s="16">
        <v>41173</v>
      </c>
      <c r="E35" s="15" t="s">
        <v>23</v>
      </c>
      <c r="F35" s="15" t="s">
        <v>1094</v>
      </c>
      <c r="G35" s="15" t="s">
        <v>69</v>
      </c>
      <c r="H35" s="15" t="s">
        <v>9</v>
      </c>
      <c r="I35" s="15" t="s">
        <v>1080</v>
      </c>
      <c r="J35" s="15" t="s">
        <v>61</v>
      </c>
      <c r="K35" s="15" t="s">
        <v>62</v>
      </c>
      <c r="L35" s="15" t="s">
        <v>63</v>
      </c>
      <c r="M35" s="15" t="s">
        <v>21</v>
      </c>
      <c r="N35" s="15" t="s">
        <v>1068</v>
      </c>
      <c r="O35" s="15" t="s">
        <v>926</v>
      </c>
      <c r="P35" s="15">
        <v>15.76</v>
      </c>
      <c r="Q35" s="15">
        <v>2</v>
      </c>
      <c r="R35" s="15">
        <v>0.2</v>
      </c>
      <c r="S35" s="15">
        <v>3.5460000000000007</v>
      </c>
      <c r="T35" s="13">
        <f t="shared" si="0"/>
        <v>2.3639999999999999</v>
      </c>
      <c r="U35" s="26">
        <f t="shared" si="1"/>
        <v>1.1820000000000008</v>
      </c>
    </row>
    <row r="36" spans="1:21" ht="16.8" thickTop="1" thickBot="1" x14ac:dyDescent="0.35">
      <c r="A36" s="17">
        <v>35</v>
      </c>
      <c r="B36" s="18" t="s">
        <v>1398</v>
      </c>
      <c r="C36" s="19">
        <v>41932</v>
      </c>
      <c r="D36" s="19">
        <v>41936</v>
      </c>
      <c r="E36" s="18" t="s">
        <v>7</v>
      </c>
      <c r="F36" s="18" t="s">
        <v>1095</v>
      </c>
      <c r="G36" s="18" t="s">
        <v>73</v>
      </c>
      <c r="H36" s="18" t="s">
        <v>43</v>
      </c>
      <c r="I36" s="18" t="s">
        <v>1080</v>
      </c>
      <c r="J36" s="18" t="s">
        <v>74</v>
      </c>
      <c r="K36" s="18" t="s">
        <v>45</v>
      </c>
      <c r="L36" s="18" t="s">
        <v>46</v>
      </c>
      <c r="M36" s="18" t="s">
        <v>21</v>
      </c>
      <c r="N36" s="18" t="s">
        <v>36</v>
      </c>
      <c r="O36" s="18" t="s">
        <v>81</v>
      </c>
      <c r="P36" s="18">
        <v>29.472000000000001</v>
      </c>
      <c r="Q36" s="18">
        <v>3</v>
      </c>
      <c r="R36" s="18">
        <v>0.2</v>
      </c>
      <c r="S36" s="18">
        <v>9.9467999999999979</v>
      </c>
      <c r="T36" s="13">
        <f t="shared" si="0"/>
        <v>4.4207999999999998</v>
      </c>
      <c r="U36" s="27">
        <f t="shared" si="1"/>
        <v>5.525999999999998</v>
      </c>
    </row>
    <row r="37" spans="1:21" ht="16.8" thickTop="1" thickBot="1" x14ac:dyDescent="0.35">
      <c r="A37" s="14">
        <v>36</v>
      </c>
      <c r="B37" s="15" t="s">
        <v>1399</v>
      </c>
      <c r="C37" s="16">
        <v>41617</v>
      </c>
      <c r="D37" s="16">
        <v>41619</v>
      </c>
      <c r="E37" s="15" t="s">
        <v>76</v>
      </c>
      <c r="F37" s="15" t="s">
        <v>1096</v>
      </c>
      <c r="G37" s="15" t="s">
        <v>77</v>
      </c>
      <c r="H37" s="15" t="s">
        <v>17</v>
      </c>
      <c r="I37" s="15" t="s">
        <v>1080</v>
      </c>
      <c r="J37" s="15" t="s">
        <v>78</v>
      </c>
      <c r="K37" s="15" t="s">
        <v>45</v>
      </c>
      <c r="L37" s="15" t="s">
        <v>46</v>
      </c>
      <c r="M37" s="15" t="s">
        <v>29</v>
      </c>
      <c r="N37" s="15" t="s">
        <v>1069</v>
      </c>
      <c r="O37" s="15" t="s">
        <v>989</v>
      </c>
      <c r="P37" s="15">
        <v>1097.5440000000003</v>
      </c>
      <c r="Q37" s="15">
        <v>7</v>
      </c>
      <c r="R37" s="15">
        <v>0.2</v>
      </c>
      <c r="S37" s="15">
        <v>123.47369999999989</v>
      </c>
      <c r="T37" s="13">
        <f t="shared" si="0"/>
        <v>164.63160000000005</v>
      </c>
      <c r="U37" s="26">
        <f t="shared" si="1"/>
        <v>-41.157900000000154</v>
      </c>
    </row>
    <row r="38" spans="1:21" ht="16.8" thickTop="1" thickBot="1" x14ac:dyDescent="0.35">
      <c r="A38" s="17">
        <v>37</v>
      </c>
      <c r="B38" s="18" t="s">
        <v>1399</v>
      </c>
      <c r="C38" s="19">
        <v>41617</v>
      </c>
      <c r="D38" s="19">
        <v>41619</v>
      </c>
      <c r="E38" s="18" t="s">
        <v>76</v>
      </c>
      <c r="F38" s="18" t="s">
        <v>1096</v>
      </c>
      <c r="G38" s="18" t="s">
        <v>77</v>
      </c>
      <c r="H38" s="18" t="s">
        <v>17</v>
      </c>
      <c r="I38" s="18" t="s">
        <v>1080</v>
      </c>
      <c r="J38" s="18" t="s">
        <v>78</v>
      </c>
      <c r="K38" s="18" t="s">
        <v>45</v>
      </c>
      <c r="L38" s="18" t="s">
        <v>46</v>
      </c>
      <c r="M38" s="18" t="s">
        <v>13</v>
      </c>
      <c r="N38" s="18" t="s">
        <v>1067</v>
      </c>
      <c r="O38" s="18" t="s">
        <v>700</v>
      </c>
      <c r="P38" s="18">
        <v>190.92</v>
      </c>
      <c r="Q38" s="18">
        <v>5</v>
      </c>
      <c r="R38" s="18">
        <v>0.6</v>
      </c>
      <c r="S38" s="18">
        <v>-147.96300000000002</v>
      </c>
      <c r="T38" s="13">
        <f t="shared" si="0"/>
        <v>28.637999999999998</v>
      </c>
      <c r="U38" s="27">
        <f t="shared" si="1"/>
        <v>-176.60100000000003</v>
      </c>
    </row>
    <row r="39" spans="1:21" ht="16.8" thickTop="1" thickBot="1" x14ac:dyDescent="0.35">
      <c r="A39" s="14">
        <v>38</v>
      </c>
      <c r="B39" s="15" t="s">
        <v>1400</v>
      </c>
      <c r="C39" s="16">
        <v>41270</v>
      </c>
      <c r="D39" s="16">
        <v>41274</v>
      </c>
      <c r="E39" s="15" t="s">
        <v>23</v>
      </c>
      <c r="F39" s="15" t="s">
        <v>1097</v>
      </c>
      <c r="G39" s="15" t="s">
        <v>79</v>
      </c>
      <c r="H39" s="15" t="s">
        <v>43</v>
      </c>
      <c r="I39" s="15" t="s">
        <v>1080</v>
      </c>
      <c r="J39" s="15" t="s">
        <v>74</v>
      </c>
      <c r="K39" s="15" t="s">
        <v>45</v>
      </c>
      <c r="L39" s="15" t="s">
        <v>46</v>
      </c>
      <c r="M39" s="15" t="s">
        <v>21</v>
      </c>
      <c r="N39" s="15" t="s">
        <v>80</v>
      </c>
      <c r="O39" s="15" t="s">
        <v>727</v>
      </c>
      <c r="P39" s="15">
        <v>113.328</v>
      </c>
      <c r="Q39" s="15">
        <v>9</v>
      </c>
      <c r="R39" s="15">
        <v>0.2</v>
      </c>
      <c r="S39" s="15">
        <v>35.414999999999999</v>
      </c>
      <c r="T39" s="13">
        <f t="shared" si="0"/>
        <v>16.999199999999998</v>
      </c>
      <c r="U39" s="26">
        <f t="shared" si="1"/>
        <v>18.415800000000001</v>
      </c>
    </row>
    <row r="40" spans="1:21" ht="16.8" thickTop="1" thickBot="1" x14ac:dyDescent="0.35">
      <c r="A40" s="17">
        <v>39</v>
      </c>
      <c r="B40" s="18" t="s">
        <v>1400</v>
      </c>
      <c r="C40" s="19">
        <v>41270</v>
      </c>
      <c r="D40" s="19">
        <v>41274</v>
      </c>
      <c r="E40" s="18" t="s">
        <v>23</v>
      </c>
      <c r="F40" s="18" t="s">
        <v>1097</v>
      </c>
      <c r="G40" s="18" t="s">
        <v>79</v>
      </c>
      <c r="H40" s="18" t="s">
        <v>43</v>
      </c>
      <c r="I40" s="18" t="s">
        <v>1080</v>
      </c>
      <c r="J40" s="18" t="s">
        <v>74</v>
      </c>
      <c r="K40" s="18" t="s">
        <v>45</v>
      </c>
      <c r="L40" s="18" t="s">
        <v>46</v>
      </c>
      <c r="M40" s="18" t="s">
        <v>13</v>
      </c>
      <c r="N40" s="18" t="s">
        <v>14</v>
      </c>
      <c r="O40" s="18" t="s">
        <v>82</v>
      </c>
      <c r="P40" s="18">
        <v>532.39919999999995</v>
      </c>
      <c r="Q40" s="18">
        <v>3</v>
      </c>
      <c r="R40" s="18">
        <v>0.32</v>
      </c>
      <c r="S40" s="18">
        <v>-46.976400000000012</v>
      </c>
      <c r="T40" s="13">
        <f t="shared" si="0"/>
        <v>79.85987999999999</v>
      </c>
      <c r="U40" s="27">
        <f t="shared" si="1"/>
        <v>-126.83628</v>
      </c>
    </row>
    <row r="41" spans="1:21" ht="16.8" thickTop="1" thickBot="1" x14ac:dyDescent="0.35">
      <c r="A41" s="14">
        <v>40</v>
      </c>
      <c r="B41" s="15" t="s">
        <v>1400</v>
      </c>
      <c r="C41" s="16">
        <v>41270</v>
      </c>
      <c r="D41" s="16">
        <v>41274</v>
      </c>
      <c r="E41" s="15" t="s">
        <v>23</v>
      </c>
      <c r="F41" s="15" t="s">
        <v>1097</v>
      </c>
      <c r="G41" s="15" t="s">
        <v>79</v>
      </c>
      <c r="H41" s="15" t="s">
        <v>43</v>
      </c>
      <c r="I41" s="15" t="s">
        <v>1080</v>
      </c>
      <c r="J41" s="15" t="s">
        <v>74</v>
      </c>
      <c r="K41" s="15" t="s">
        <v>45</v>
      </c>
      <c r="L41" s="15" t="s">
        <v>46</v>
      </c>
      <c r="M41" s="15" t="s">
        <v>13</v>
      </c>
      <c r="N41" s="15" t="s">
        <v>1065</v>
      </c>
      <c r="O41" s="15" t="s">
        <v>504</v>
      </c>
      <c r="P41" s="15">
        <v>212.05799999999999</v>
      </c>
      <c r="Q41" s="15">
        <v>3</v>
      </c>
      <c r="R41" s="15">
        <v>0.3</v>
      </c>
      <c r="S41" s="15">
        <v>-15.146999999999991</v>
      </c>
      <c r="T41" s="13">
        <f t="shared" si="0"/>
        <v>31.808699999999998</v>
      </c>
      <c r="U41" s="26">
        <f t="shared" si="1"/>
        <v>-46.955699999999993</v>
      </c>
    </row>
    <row r="42" spans="1:21" ht="16.8" thickTop="1" thickBot="1" x14ac:dyDescent="0.35">
      <c r="A42" s="17">
        <v>41</v>
      </c>
      <c r="B42" s="18" t="s">
        <v>1400</v>
      </c>
      <c r="C42" s="19">
        <v>41270</v>
      </c>
      <c r="D42" s="19">
        <v>41274</v>
      </c>
      <c r="E42" s="18" t="s">
        <v>23</v>
      </c>
      <c r="F42" s="18" t="s">
        <v>1097</v>
      </c>
      <c r="G42" s="18" t="s">
        <v>79</v>
      </c>
      <c r="H42" s="18" t="s">
        <v>43</v>
      </c>
      <c r="I42" s="18" t="s">
        <v>1080</v>
      </c>
      <c r="J42" s="18" t="s">
        <v>74</v>
      </c>
      <c r="K42" s="18" t="s">
        <v>45</v>
      </c>
      <c r="L42" s="18" t="s">
        <v>46</v>
      </c>
      <c r="M42" s="18" t="s">
        <v>29</v>
      </c>
      <c r="N42" s="18" t="s">
        <v>1069</v>
      </c>
      <c r="O42" s="18" t="s">
        <v>1003</v>
      </c>
      <c r="P42" s="18">
        <v>371.16800000000001</v>
      </c>
      <c r="Q42" s="18">
        <v>4</v>
      </c>
      <c r="R42" s="18">
        <v>0.2</v>
      </c>
      <c r="S42" s="18">
        <v>41.756399999999957</v>
      </c>
      <c r="T42" s="13">
        <f t="shared" si="0"/>
        <v>55.675199999999997</v>
      </c>
      <c r="U42" s="27">
        <f t="shared" si="1"/>
        <v>-13.91880000000004</v>
      </c>
    </row>
    <row r="43" spans="1:21" ht="16.8" thickTop="1" thickBot="1" x14ac:dyDescent="0.35">
      <c r="A43" s="14">
        <v>42</v>
      </c>
      <c r="B43" s="15" t="s">
        <v>1401</v>
      </c>
      <c r="C43" s="16">
        <v>41893</v>
      </c>
      <c r="D43" s="16">
        <v>41898</v>
      </c>
      <c r="E43" s="15" t="s">
        <v>23</v>
      </c>
      <c r="F43" s="15" t="s">
        <v>1098</v>
      </c>
      <c r="G43" s="15" t="s">
        <v>83</v>
      </c>
      <c r="H43" s="15" t="s">
        <v>17</v>
      </c>
      <c r="I43" s="15" t="s">
        <v>1080</v>
      </c>
      <c r="J43" s="15" t="s">
        <v>84</v>
      </c>
      <c r="K43" s="15" t="s">
        <v>85</v>
      </c>
      <c r="L43" s="15" t="s">
        <v>46</v>
      </c>
      <c r="M43" s="15" t="s">
        <v>29</v>
      </c>
      <c r="N43" s="15" t="s">
        <v>1069</v>
      </c>
      <c r="O43" s="15" t="s">
        <v>605</v>
      </c>
      <c r="P43" s="15">
        <v>147.16800000000001</v>
      </c>
      <c r="Q43" s="15">
        <v>4</v>
      </c>
      <c r="R43" s="15">
        <v>0.2</v>
      </c>
      <c r="S43" s="15">
        <v>16.556399999999996</v>
      </c>
      <c r="T43" s="13">
        <f t="shared" si="0"/>
        <v>22.075199999999999</v>
      </c>
      <c r="U43" s="26">
        <f t="shared" si="1"/>
        <v>-5.5188000000000024</v>
      </c>
    </row>
    <row r="44" spans="1:21" ht="16.8" thickTop="1" thickBot="1" x14ac:dyDescent="0.35">
      <c r="A44" s="17">
        <v>43</v>
      </c>
      <c r="B44" s="18" t="s">
        <v>1402</v>
      </c>
      <c r="C44" s="19">
        <v>41473</v>
      </c>
      <c r="D44" s="19">
        <v>41478</v>
      </c>
      <c r="E44" s="18" t="s">
        <v>23</v>
      </c>
      <c r="F44" s="18" t="s">
        <v>1099</v>
      </c>
      <c r="G44" s="18" t="s">
        <v>86</v>
      </c>
      <c r="H44" s="18" t="s">
        <v>17</v>
      </c>
      <c r="I44" s="18" t="s">
        <v>1080</v>
      </c>
      <c r="J44" s="18" t="s">
        <v>18</v>
      </c>
      <c r="K44" s="18" t="s">
        <v>19</v>
      </c>
      <c r="L44" s="18" t="s">
        <v>20</v>
      </c>
      <c r="M44" s="18" t="s">
        <v>21</v>
      </c>
      <c r="N44" s="18" t="s">
        <v>1066</v>
      </c>
      <c r="O44" s="18" t="s">
        <v>840</v>
      </c>
      <c r="P44" s="18">
        <v>77.88</v>
      </c>
      <c r="Q44" s="18">
        <v>2</v>
      </c>
      <c r="R44" s="18">
        <v>0</v>
      </c>
      <c r="S44" s="18">
        <v>3.8939999999999912</v>
      </c>
      <c r="T44" s="13">
        <f t="shared" si="0"/>
        <v>11.681999999999999</v>
      </c>
      <c r="U44" s="27">
        <f t="shared" si="1"/>
        <v>-7.7880000000000074</v>
      </c>
    </row>
    <row r="45" spans="1:21" ht="16.8" thickTop="1" thickBot="1" x14ac:dyDescent="0.35">
      <c r="A45" s="14">
        <v>44</v>
      </c>
      <c r="B45" s="15" t="s">
        <v>1403</v>
      </c>
      <c r="C45" s="16">
        <v>41902</v>
      </c>
      <c r="D45" s="16">
        <v>41906</v>
      </c>
      <c r="E45" s="15" t="s">
        <v>23</v>
      </c>
      <c r="F45" s="15" t="s">
        <v>1100</v>
      </c>
      <c r="G45" s="15" t="s">
        <v>87</v>
      </c>
      <c r="H45" s="15" t="s">
        <v>17</v>
      </c>
      <c r="I45" s="15" t="s">
        <v>1080</v>
      </c>
      <c r="J45" s="15" t="s">
        <v>88</v>
      </c>
      <c r="K45" s="15" t="s">
        <v>26</v>
      </c>
      <c r="L45" s="15" t="s">
        <v>12</v>
      </c>
      <c r="M45" s="15" t="s">
        <v>21</v>
      </c>
      <c r="N45" s="15" t="s">
        <v>1066</v>
      </c>
      <c r="O45" s="15" t="s">
        <v>649</v>
      </c>
      <c r="P45" s="15">
        <v>95.616</v>
      </c>
      <c r="Q45" s="15">
        <v>2</v>
      </c>
      <c r="R45" s="15">
        <v>0.2</v>
      </c>
      <c r="S45" s="15">
        <v>9.5616000000000092</v>
      </c>
      <c r="T45" s="13">
        <f t="shared" si="0"/>
        <v>14.3424</v>
      </c>
      <c r="U45" s="26">
        <f t="shared" si="1"/>
        <v>-4.7807999999999904</v>
      </c>
    </row>
    <row r="46" spans="1:21" ht="16.8" thickTop="1" thickBot="1" x14ac:dyDescent="0.35">
      <c r="A46" s="17">
        <v>45</v>
      </c>
      <c r="B46" s="18" t="s">
        <v>1404</v>
      </c>
      <c r="C46" s="19">
        <v>41345</v>
      </c>
      <c r="D46" s="19">
        <v>41347</v>
      </c>
      <c r="E46" s="18" t="s">
        <v>76</v>
      </c>
      <c r="F46" s="18" t="s">
        <v>1101</v>
      </c>
      <c r="G46" s="18" t="s">
        <v>90</v>
      </c>
      <c r="H46" s="18" t="s">
        <v>17</v>
      </c>
      <c r="I46" s="18" t="s">
        <v>1080</v>
      </c>
      <c r="J46" s="18" t="s">
        <v>91</v>
      </c>
      <c r="K46" s="18" t="s">
        <v>92</v>
      </c>
      <c r="L46" s="18" t="s">
        <v>46</v>
      </c>
      <c r="M46" s="18" t="s">
        <v>29</v>
      </c>
      <c r="N46" s="18" t="s">
        <v>1071</v>
      </c>
      <c r="O46" s="18" t="s">
        <v>936</v>
      </c>
      <c r="P46" s="18">
        <v>45.98</v>
      </c>
      <c r="Q46" s="18">
        <v>2</v>
      </c>
      <c r="R46" s="18">
        <v>0</v>
      </c>
      <c r="S46" s="18">
        <v>19.7714</v>
      </c>
      <c r="T46" s="13">
        <f t="shared" si="0"/>
        <v>6.8969999999999994</v>
      </c>
      <c r="U46" s="27">
        <f t="shared" si="1"/>
        <v>12.874400000000001</v>
      </c>
    </row>
    <row r="47" spans="1:21" ht="16.8" thickTop="1" thickBot="1" x14ac:dyDescent="0.35">
      <c r="A47" s="14">
        <v>46</v>
      </c>
      <c r="B47" s="15" t="s">
        <v>1404</v>
      </c>
      <c r="C47" s="16">
        <v>41345</v>
      </c>
      <c r="D47" s="16">
        <v>41347</v>
      </c>
      <c r="E47" s="15" t="s">
        <v>76</v>
      </c>
      <c r="F47" s="15" t="s">
        <v>1101</v>
      </c>
      <c r="G47" s="15" t="s">
        <v>90</v>
      </c>
      <c r="H47" s="15" t="s">
        <v>17</v>
      </c>
      <c r="I47" s="15" t="s">
        <v>1080</v>
      </c>
      <c r="J47" s="15" t="s">
        <v>91</v>
      </c>
      <c r="K47" s="15" t="s">
        <v>92</v>
      </c>
      <c r="L47" s="15" t="s">
        <v>46</v>
      </c>
      <c r="M47" s="15" t="s">
        <v>21</v>
      </c>
      <c r="N47" s="15" t="s">
        <v>1070</v>
      </c>
      <c r="O47" s="15" t="s">
        <v>696</v>
      </c>
      <c r="P47" s="15">
        <v>17.46</v>
      </c>
      <c r="Q47" s="15">
        <v>2</v>
      </c>
      <c r="R47" s="15">
        <v>0</v>
      </c>
      <c r="S47" s="15">
        <v>8.2061999999999991</v>
      </c>
      <c r="T47" s="13">
        <f t="shared" si="0"/>
        <v>2.6190000000000002</v>
      </c>
      <c r="U47" s="26">
        <f t="shared" si="1"/>
        <v>5.5871999999999993</v>
      </c>
    </row>
    <row r="48" spans="1:21" ht="16.8" thickTop="1" thickBot="1" x14ac:dyDescent="0.35">
      <c r="A48" s="17">
        <v>47</v>
      </c>
      <c r="B48" s="18" t="s">
        <v>1405</v>
      </c>
      <c r="C48" s="19">
        <v>40836</v>
      </c>
      <c r="D48" s="19">
        <v>40841</v>
      </c>
      <c r="E48" s="18" t="s">
        <v>7</v>
      </c>
      <c r="F48" s="18" t="s">
        <v>1102</v>
      </c>
      <c r="G48" s="18" t="s">
        <v>94</v>
      </c>
      <c r="H48" s="18" t="s">
        <v>9</v>
      </c>
      <c r="I48" s="18" t="s">
        <v>1080</v>
      </c>
      <c r="J48" s="18" t="s">
        <v>95</v>
      </c>
      <c r="K48" s="18" t="s">
        <v>96</v>
      </c>
      <c r="L48" s="18" t="s">
        <v>46</v>
      </c>
      <c r="M48" s="18" t="s">
        <v>21</v>
      </c>
      <c r="N48" s="18" t="s">
        <v>1066</v>
      </c>
      <c r="O48" s="18" t="s">
        <v>497</v>
      </c>
      <c r="P48" s="18">
        <v>211.96</v>
      </c>
      <c r="Q48" s="18">
        <v>4</v>
      </c>
      <c r="R48" s="18">
        <v>0</v>
      </c>
      <c r="S48" s="18">
        <v>8.4783999999999935</v>
      </c>
      <c r="T48" s="13">
        <f t="shared" si="0"/>
        <v>31.794</v>
      </c>
      <c r="U48" s="27">
        <f t="shared" si="1"/>
        <v>-23.315600000000007</v>
      </c>
    </row>
    <row r="49" spans="1:21" ht="16.8" thickTop="1" thickBot="1" x14ac:dyDescent="0.35">
      <c r="A49" s="14">
        <v>48</v>
      </c>
      <c r="B49" s="15" t="s">
        <v>1406</v>
      </c>
      <c r="C49" s="16">
        <v>41446</v>
      </c>
      <c r="D49" s="16">
        <v>41451</v>
      </c>
      <c r="E49" s="15" t="s">
        <v>23</v>
      </c>
      <c r="F49" s="15" t="s">
        <v>1103</v>
      </c>
      <c r="G49" s="15" t="s">
        <v>97</v>
      </c>
      <c r="H49" s="15" t="s">
        <v>9</v>
      </c>
      <c r="I49" s="15" t="s">
        <v>1080</v>
      </c>
      <c r="J49" s="15" t="s">
        <v>98</v>
      </c>
      <c r="K49" s="15" t="s">
        <v>99</v>
      </c>
      <c r="L49" s="15" t="s">
        <v>63</v>
      </c>
      <c r="M49" s="15" t="s">
        <v>29</v>
      </c>
      <c r="N49" s="15" t="s">
        <v>1071</v>
      </c>
      <c r="O49" s="15" t="s">
        <v>163</v>
      </c>
      <c r="P49" s="15">
        <v>45</v>
      </c>
      <c r="Q49" s="15">
        <v>3</v>
      </c>
      <c r="R49" s="15">
        <v>0</v>
      </c>
      <c r="S49" s="15">
        <v>4.9500000000000011</v>
      </c>
      <c r="T49" s="13">
        <f t="shared" si="0"/>
        <v>6.75</v>
      </c>
      <c r="U49" s="26">
        <f t="shared" si="1"/>
        <v>-1.7999999999999989</v>
      </c>
    </row>
    <row r="50" spans="1:21" ht="16.8" thickTop="1" thickBot="1" x14ac:dyDescent="0.35">
      <c r="A50" s="17">
        <v>49</v>
      </c>
      <c r="B50" s="18" t="s">
        <v>1406</v>
      </c>
      <c r="C50" s="19">
        <v>41446</v>
      </c>
      <c r="D50" s="19">
        <v>41451</v>
      </c>
      <c r="E50" s="18" t="s">
        <v>23</v>
      </c>
      <c r="F50" s="18" t="s">
        <v>1103</v>
      </c>
      <c r="G50" s="18" t="s">
        <v>97</v>
      </c>
      <c r="H50" s="18" t="s">
        <v>9</v>
      </c>
      <c r="I50" s="18" t="s">
        <v>1080</v>
      </c>
      <c r="J50" s="18" t="s">
        <v>98</v>
      </c>
      <c r="K50" s="18" t="s">
        <v>99</v>
      </c>
      <c r="L50" s="18" t="s">
        <v>63</v>
      </c>
      <c r="M50" s="18" t="s">
        <v>29</v>
      </c>
      <c r="N50" s="18" t="s">
        <v>1069</v>
      </c>
      <c r="O50" s="18" t="s">
        <v>723</v>
      </c>
      <c r="P50" s="18">
        <v>21.8</v>
      </c>
      <c r="Q50" s="18">
        <v>2</v>
      </c>
      <c r="R50" s="18">
        <v>0</v>
      </c>
      <c r="S50" s="18">
        <v>6.104000000000001</v>
      </c>
      <c r="T50" s="13">
        <f t="shared" si="0"/>
        <v>3.27</v>
      </c>
      <c r="U50" s="27">
        <f t="shared" si="1"/>
        <v>2.834000000000001</v>
      </c>
    </row>
    <row r="51" spans="1:21" ht="16.8" thickTop="1" thickBot="1" x14ac:dyDescent="0.35">
      <c r="A51" s="14">
        <v>50</v>
      </c>
      <c r="B51" s="15" t="s">
        <v>1407</v>
      </c>
      <c r="C51" s="16">
        <v>41017</v>
      </c>
      <c r="D51" s="16">
        <v>41021</v>
      </c>
      <c r="E51" s="15" t="s">
        <v>23</v>
      </c>
      <c r="F51" s="15" t="s">
        <v>1104</v>
      </c>
      <c r="G51" s="15" t="s">
        <v>101</v>
      </c>
      <c r="H51" s="15" t="s">
        <v>9</v>
      </c>
      <c r="I51" s="15" t="s">
        <v>1080</v>
      </c>
      <c r="J51" s="15" t="s">
        <v>102</v>
      </c>
      <c r="K51" s="15" t="s">
        <v>103</v>
      </c>
      <c r="L51" s="15" t="s">
        <v>46</v>
      </c>
      <c r="M51" s="15" t="s">
        <v>21</v>
      </c>
      <c r="N51" s="15" t="s">
        <v>1070</v>
      </c>
      <c r="O51" s="15" t="s">
        <v>1049</v>
      </c>
      <c r="P51" s="15">
        <v>38.22</v>
      </c>
      <c r="Q51" s="15">
        <v>6</v>
      </c>
      <c r="R51" s="15">
        <v>0</v>
      </c>
      <c r="S51" s="15">
        <v>17.9634</v>
      </c>
      <c r="T51" s="13">
        <f t="shared" si="0"/>
        <v>5.7329999999999997</v>
      </c>
      <c r="U51" s="26">
        <f t="shared" si="1"/>
        <v>12.230399999999999</v>
      </c>
    </row>
    <row r="52" spans="1:21" ht="16.8" thickTop="1" thickBot="1" x14ac:dyDescent="0.35">
      <c r="A52" s="17">
        <v>51</v>
      </c>
      <c r="B52" s="18" t="s">
        <v>1407</v>
      </c>
      <c r="C52" s="19">
        <v>41017</v>
      </c>
      <c r="D52" s="19">
        <v>41021</v>
      </c>
      <c r="E52" s="18" t="s">
        <v>23</v>
      </c>
      <c r="F52" s="18" t="s">
        <v>1104</v>
      </c>
      <c r="G52" s="18" t="s">
        <v>101</v>
      </c>
      <c r="H52" s="18" t="s">
        <v>9</v>
      </c>
      <c r="I52" s="18" t="s">
        <v>1080</v>
      </c>
      <c r="J52" s="18" t="s">
        <v>102</v>
      </c>
      <c r="K52" s="18" t="s">
        <v>103</v>
      </c>
      <c r="L52" s="18" t="s">
        <v>46</v>
      </c>
      <c r="M52" s="18" t="s">
        <v>21</v>
      </c>
      <c r="N52" s="18" t="s">
        <v>22</v>
      </c>
      <c r="O52" s="18" t="s">
        <v>360</v>
      </c>
      <c r="P52" s="18">
        <v>75.179999999999993</v>
      </c>
      <c r="Q52" s="18">
        <v>6</v>
      </c>
      <c r="R52" s="18">
        <v>0</v>
      </c>
      <c r="S52" s="18">
        <v>35.334599999999995</v>
      </c>
      <c r="T52" s="13">
        <f t="shared" si="0"/>
        <v>11.276999999999999</v>
      </c>
      <c r="U52" s="27">
        <f t="shared" si="1"/>
        <v>24.057599999999994</v>
      </c>
    </row>
    <row r="53" spans="1:21" ht="16.8" thickTop="1" thickBot="1" x14ac:dyDescent="0.35">
      <c r="A53" s="14">
        <v>52</v>
      </c>
      <c r="B53" s="15" t="s">
        <v>1407</v>
      </c>
      <c r="C53" s="16">
        <v>41017</v>
      </c>
      <c r="D53" s="16">
        <v>41021</v>
      </c>
      <c r="E53" s="15" t="s">
        <v>23</v>
      </c>
      <c r="F53" s="15" t="s">
        <v>1104</v>
      </c>
      <c r="G53" s="15" t="s">
        <v>101</v>
      </c>
      <c r="H53" s="15" t="s">
        <v>9</v>
      </c>
      <c r="I53" s="15" t="s">
        <v>1080</v>
      </c>
      <c r="J53" s="15" t="s">
        <v>102</v>
      </c>
      <c r="K53" s="15" t="s">
        <v>103</v>
      </c>
      <c r="L53" s="15" t="s">
        <v>46</v>
      </c>
      <c r="M53" s="15" t="s">
        <v>13</v>
      </c>
      <c r="N53" s="15" t="s">
        <v>1067</v>
      </c>
      <c r="O53" s="15" t="s">
        <v>954</v>
      </c>
      <c r="P53" s="15">
        <v>6.16</v>
      </c>
      <c r="Q53" s="15">
        <v>2</v>
      </c>
      <c r="R53" s="15">
        <v>0</v>
      </c>
      <c r="S53" s="15">
        <v>2.9567999999999999</v>
      </c>
      <c r="T53" s="13">
        <f t="shared" si="0"/>
        <v>0.92399999999999993</v>
      </c>
      <c r="U53" s="26">
        <f t="shared" si="1"/>
        <v>2.0327999999999999</v>
      </c>
    </row>
    <row r="54" spans="1:21" ht="16.8" thickTop="1" thickBot="1" x14ac:dyDescent="0.35">
      <c r="A54" s="17">
        <v>53</v>
      </c>
      <c r="B54" s="18" t="s">
        <v>1407</v>
      </c>
      <c r="C54" s="19">
        <v>41017</v>
      </c>
      <c r="D54" s="19">
        <v>41021</v>
      </c>
      <c r="E54" s="18" t="s">
        <v>23</v>
      </c>
      <c r="F54" s="18" t="s">
        <v>1104</v>
      </c>
      <c r="G54" s="18" t="s">
        <v>101</v>
      </c>
      <c r="H54" s="18" t="s">
        <v>9</v>
      </c>
      <c r="I54" s="18" t="s">
        <v>1080</v>
      </c>
      <c r="J54" s="18" t="s">
        <v>102</v>
      </c>
      <c r="K54" s="18" t="s">
        <v>103</v>
      </c>
      <c r="L54" s="18" t="s">
        <v>46</v>
      </c>
      <c r="M54" s="18" t="s">
        <v>13</v>
      </c>
      <c r="N54" s="18" t="s">
        <v>1065</v>
      </c>
      <c r="O54" s="18" t="s">
        <v>778</v>
      </c>
      <c r="P54" s="18">
        <v>89.99</v>
      </c>
      <c r="Q54" s="18">
        <v>1</v>
      </c>
      <c r="R54" s="18">
        <v>0</v>
      </c>
      <c r="S54" s="18">
        <v>17.098099999999988</v>
      </c>
      <c r="T54" s="13">
        <f t="shared" si="0"/>
        <v>13.498499999999998</v>
      </c>
      <c r="U54" s="27">
        <f t="shared" si="1"/>
        <v>3.5995999999999899</v>
      </c>
    </row>
    <row r="55" spans="1:21" ht="16.8" thickTop="1" thickBot="1" x14ac:dyDescent="0.35">
      <c r="A55" s="14">
        <v>54</v>
      </c>
      <c r="B55" s="15" t="s">
        <v>1408</v>
      </c>
      <c r="C55" s="16">
        <v>41620</v>
      </c>
      <c r="D55" s="16">
        <v>41626</v>
      </c>
      <c r="E55" s="15" t="s">
        <v>23</v>
      </c>
      <c r="F55" s="15" t="s">
        <v>1105</v>
      </c>
      <c r="G55" s="15" t="s">
        <v>105</v>
      </c>
      <c r="H55" s="15" t="s">
        <v>17</v>
      </c>
      <c r="I55" s="15" t="s">
        <v>1080</v>
      </c>
      <c r="J55" s="15" t="s">
        <v>106</v>
      </c>
      <c r="K55" s="15" t="s">
        <v>107</v>
      </c>
      <c r="L55" s="15" t="s">
        <v>63</v>
      </c>
      <c r="M55" s="15" t="s">
        <v>21</v>
      </c>
      <c r="N55" s="15" t="s">
        <v>1073</v>
      </c>
      <c r="O55" s="15" t="s">
        <v>983</v>
      </c>
      <c r="P55" s="15">
        <v>15.260000000000002</v>
      </c>
      <c r="Q55" s="15">
        <v>7</v>
      </c>
      <c r="R55" s="15">
        <v>0</v>
      </c>
      <c r="S55" s="15">
        <v>6.2566000000000006</v>
      </c>
      <c r="T55" s="13">
        <f t="shared" si="0"/>
        <v>2.2890000000000001</v>
      </c>
      <c r="U55" s="26">
        <f t="shared" si="1"/>
        <v>3.9676000000000005</v>
      </c>
    </row>
    <row r="56" spans="1:21" ht="16.8" thickTop="1" thickBot="1" x14ac:dyDescent="0.35">
      <c r="A56" s="17">
        <v>55</v>
      </c>
      <c r="B56" s="18" t="s">
        <v>1408</v>
      </c>
      <c r="C56" s="19">
        <v>41620</v>
      </c>
      <c r="D56" s="19">
        <v>41626</v>
      </c>
      <c r="E56" s="18" t="s">
        <v>23</v>
      </c>
      <c r="F56" s="18" t="s">
        <v>1105</v>
      </c>
      <c r="G56" s="18" t="s">
        <v>105</v>
      </c>
      <c r="H56" s="18" t="s">
        <v>17</v>
      </c>
      <c r="I56" s="18" t="s">
        <v>1080</v>
      </c>
      <c r="J56" s="18" t="s">
        <v>106</v>
      </c>
      <c r="K56" s="18" t="s">
        <v>107</v>
      </c>
      <c r="L56" s="18" t="s">
        <v>63</v>
      </c>
      <c r="M56" s="18" t="s">
        <v>29</v>
      </c>
      <c r="N56" s="18" t="s">
        <v>1069</v>
      </c>
      <c r="O56" s="18" t="s">
        <v>772</v>
      </c>
      <c r="P56" s="18">
        <v>1029.95</v>
      </c>
      <c r="Q56" s="18">
        <v>5</v>
      </c>
      <c r="R56" s="18">
        <v>0</v>
      </c>
      <c r="S56" s="18">
        <v>298.68549999999999</v>
      </c>
      <c r="T56" s="13">
        <f t="shared" si="0"/>
        <v>154.49250000000001</v>
      </c>
      <c r="U56" s="27">
        <f t="shared" si="1"/>
        <v>144.19299999999998</v>
      </c>
    </row>
    <row r="57" spans="1:21" ht="16.8" thickTop="1" thickBot="1" x14ac:dyDescent="0.35">
      <c r="A57" s="14">
        <v>56</v>
      </c>
      <c r="B57" s="15" t="s">
        <v>1409</v>
      </c>
      <c r="C57" s="16">
        <v>41443</v>
      </c>
      <c r="D57" s="16">
        <v>41444</v>
      </c>
      <c r="E57" s="15" t="s">
        <v>76</v>
      </c>
      <c r="F57" s="15" t="s">
        <v>1106</v>
      </c>
      <c r="G57" s="15" t="s">
        <v>109</v>
      </c>
      <c r="H57" s="15" t="s">
        <v>9</v>
      </c>
      <c r="I57" s="15" t="s">
        <v>1080</v>
      </c>
      <c r="J57" s="15" t="s">
        <v>110</v>
      </c>
      <c r="K57" s="15" t="s">
        <v>107</v>
      </c>
      <c r="L57" s="15" t="s">
        <v>63</v>
      </c>
      <c r="M57" s="15" t="s">
        <v>21</v>
      </c>
      <c r="N57" s="15" t="s">
        <v>1066</v>
      </c>
      <c r="O57" s="15" t="s">
        <v>544</v>
      </c>
      <c r="P57" s="15">
        <v>208.56</v>
      </c>
      <c r="Q57" s="15">
        <v>6</v>
      </c>
      <c r="R57" s="15">
        <v>0</v>
      </c>
      <c r="S57" s="15">
        <v>52.139999999999986</v>
      </c>
      <c r="T57" s="13">
        <f t="shared" si="0"/>
        <v>31.283999999999999</v>
      </c>
      <c r="U57" s="26">
        <f t="shared" si="1"/>
        <v>20.855999999999987</v>
      </c>
    </row>
    <row r="58" spans="1:21" ht="16.8" thickTop="1" thickBot="1" x14ac:dyDescent="0.35">
      <c r="A58" s="17">
        <v>57</v>
      </c>
      <c r="B58" s="18" t="s">
        <v>1409</v>
      </c>
      <c r="C58" s="19">
        <v>41443</v>
      </c>
      <c r="D58" s="19">
        <v>41444</v>
      </c>
      <c r="E58" s="18" t="s">
        <v>76</v>
      </c>
      <c r="F58" s="18" t="s">
        <v>1106</v>
      </c>
      <c r="G58" s="18" t="s">
        <v>109</v>
      </c>
      <c r="H58" s="18" t="s">
        <v>9</v>
      </c>
      <c r="I58" s="18" t="s">
        <v>1080</v>
      </c>
      <c r="J58" s="18" t="s">
        <v>110</v>
      </c>
      <c r="K58" s="18" t="s">
        <v>107</v>
      </c>
      <c r="L58" s="18" t="s">
        <v>63</v>
      </c>
      <c r="M58" s="18" t="s">
        <v>21</v>
      </c>
      <c r="N58" s="18" t="s">
        <v>36</v>
      </c>
      <c r="O58" s="18" t="s">
        <v>916</v>
      </c>
      <c r="P58" s="18">
        <v>32.400000000000006</v>
      </c>
      <c r="Q58" s="18">
        <v>5</v>
      </c>
      <c r="R58" s="18">
        <v>0</v>
      </c>
      <c r="S58" s="18">
        <v>15.552000000000001</v>
      </c>
      <c r="T58" s="13">
        <f t="shared" si="0"/>
        <v>4.8600000000000003</v>
      </c>
      <c r="U58" s="27">
        <f t="shared" si="1"/>
        <v>10.692</v>
      </c>
    </row>
    <row r="59" spans="1:21" ht="16.8" thickTop="1" thickBot="1" x14ac:dyDescent="0.35">
      <c r="A59" s="14">
        <v>58</v>
      </c>
      <c r="B59" s="15" t="s">
        <v>1409</v>
      </c>
      <c r="C59" s="16">
        <v>41443</v>
      </c>
      <c r="D59" s="16">
        <v>41444</v>
      </c>
      <c r="E59" s="15" t="s">
        <v>76</v>
      </c>
      <c r="F59" s="15" t="s">
        <v>1106</v>
      </c>
      <c r="G59" s="15" t="s">
        <v>109</v>
      </c>
      <c r="H59" s="15" t="s">
        <v>9</v>
      </c>
      <c r="I59" s="15" t="s">
        <v>1080</v>
      </c>
      <c r="J59" s="15" t="s">
        <v>110</v>
      </c>
      <c r="K59" s="15" t="s">
        <v>107</v>
      </c>
      <c r="L59" s="15" t="s">
        <v>63</v>
      </c>
      <c r="M59" s="15" t="s">
        <v>13</v>
      </c>
      <c r="N59" s="15" t="s">
        <v>1065</v>
      </c>
      <c r="O59" s="15" t="s">
        <v>786</v>
      </c>
      <c r="P59" s="15">
        <v>319.41000000000003</v>
      </c>
      <c r="Q59" s="15">
        <v>5</v>
      </c>
      <c r="R59" s="15">
        <v>0.1</v>
      </c>
      <c r="S59" s="15">
        <v>7.0980000000000061</v>
      </c>
      <c r="T59" s="13">
        <f t="shared" si="0"/>
        <v>47.911500000000004</v>
      </c>
      <c r="U59" s="26">
        <f t="shared" si="1"/>
        <v>-40.813499999999998</v>
      </c>
    </row>
    <row r="60" spans="1:21" ht="16.8" thickTop="1" thickBot="1" x14ac:dyDescent="0.35">
      <c r="A60" s="17">
        <v>59</v>
      </c>
      <c r="B60" s="18" t="s">
        <v>1409</v>
      </c>
      <c r="C60" s="19">
        <v>41443</v>
      </c>
      <c r="D60" s="19">
        <v>41444</v>
      </c>
      <c r="E60" s="18" t="s">
        <v>76</v>
      </c>
      <c r="F60" s="18" t="s">
        <v>1106</v>
      </c>
      <c r="G60" s="18" t="s">
        <v>109</v>
      </c>
      <c r="H60" s="18" t="s">
        <v>9</v>
      </c>
      <c r="I60" s="18" t="s">
        <v>1080</v>
      </c>
      <c r="J60" s="18" t="s">
        <v>110</v>
      </c>
      <c r="K60" s="18" t="s">
        <v>107</v>
      </c>
      <c r="L60" s="18" t="s">
        <v>63</v>
      </c>
      <c r="M60" s="18" t="s">
        <v>21</v>
      </c>
      <c r="N60" s="18" t="s">
        <v>36</v>
      </c>
      <c r="O60" s="18" t="s">
        <v>1021</v>
      </c>
      <c r="P60" s="18">
        <v>14.56</v>
      </c>
      <c r="Q60" s="18">
        <v>2</v>
      </c>
      <c r="R60" s="18">
        <v>0</v>
      </c>
      <c r="S60" s="18">
        <v>6.9888000000000003</v>
      </c>
      <c r="T60" s="13">
        <f t="shared" si="0"/>
        <v>2.1840000000000002</v>
      </c>
      <c r="U60" s="27">
        <f t="shared" si="1"/>
        <v>4.8048000000000002</v>
      </c>
    </row>
    <row r="61" spans="1:21" ht="16.8" thickTop="1" thickBot="1" x14ac:dyDescent="0.35">
      <c r="A61" s="14">
        <v>60</v>
      </c>
      <c r="B61" s="15" t="s">
        <v>1409</v>
      </c>
      <c r="C61" s="16">
        <v>41443</v>
      </c>
      <c r="D61" s="16">
        <v>41444</v>
      </c>
      <c r="E61" s="15" t="s">
        <v>76</v>
      </c>
      <c r="F61" s="15" t="s">
        <v>1106</v>
      </c>
      <c r="G61" s="15" t="s">
        <v>109</v>
      </c>
      <c r="H61" s="15" t="s">
        <v>9</v>
      </c>
      <c r="I61" s="15" t="s">
        <v>1080</v>
      </c>
      <c r="J61" s="15" t="s">
        <v>110</v>
      </c>
      <c r="K61" s="15" t="s">
        <v>107</v>
      </c>
      <c r="L61" s="15" t="s">
        <v>63</v>
      </c>
      <c r="M61" s="15" t="s">
        <v>29</v>
      </c>
      <c r="N61" s="15" t="s">
        <v>1071</v>
      </c>
      <c r="O61" s="15" t="s">
        <v>163</v>
      </c>
      <c r="P61" s="15">
        <v>30</v>
      </c>
      <c r="Q61" s="15">
        <v>2</v>
      </c>
      <c r="R61" s="15">
        <v>0</v>
      </c>
      <c r="S61" s="15">
        <v>3.3000000000000007</v>
      </c>
      <c r="T61" s="13">
        <f t="shared" si="0"/>
        <v>4.5</v>
      </c>
      <c r="U61" s="26">
        <f t="shared" si="1"/>
        <v>-1.1999999999999993</v>
      </c>
    </row>
    <row r="62" spans="1:21" ht="16.8" thickTop="1" thickBot="1" x14ac:dyDescent="0.35">
      <c r="A62" s="17">
        <v>61</v>
      </c>
      <c r="B62" s="18" t="s">
        <v>1409</v>
      </c>
      <c r="C62" s="19">
        <v>41443</v>
      </c>
      <c r="D62" s="19">
        <v>41444</v>
      </c>
      <c r="E62" s="18" t="s">
        <v>76</v>
      </c>
      <c r="F62" s="18" t="s">
        <v>1106</v>
      </c>
      <c r="G62" s="18" t="s">
        <v>109</v>
      </c>
      <c r="H62" s="18" t="s">
        <v>9</v>
      </c>
      <c r="I62" s="18" t="s">
        <v>1080</v>
      </c>
      <c r="J62" s="18" t="s">
        <v>110</v>
      </c>
      <c r="K62" s="18" t="s">
        <v>107</v>
      </c>
      <c r="L62" s="18" t="s">
        <v>63</v>
      </c>
      <c r="M62" s="18" t="s">
        <v>21</v>
      </c>
      <c r="N62" s="18" t="s">
        <v>1070</v>
      </c>
      <c r="O62" s="18" t="s">
        <v>915</v>
      </c>
      <c r="P62" s="18">
        <v>48.480000000000004</v>
      </c>
      <c r="Q62" s="18">
        <v>4</v>
      </c>
      <c r="R62" s="18">
        <v>0.2</v>
      </c>
      <c r="S62" s="18">
        <v>16.361999999999998</v>
      </c>
      <c r="T62" s="13">
        <f t="shared" si="0"/>
        <v>7.2720000000000002</v>
      </c>
      <c r="U62" s="27">
        <f t="shared" si="1"/>
        <v>9.0899999999999981</v>
      </c>
    </row>
    <row r="63" spans="1:21" ht="16.8" thickTop="1" thickBot="1" x14ac:dyDescent="0.35">
      <c r="A63" s="14">
        <v>62</v>
      </c>
      <c r="B63" s="15" t="s">
        <v>1409</v>
      </c>
      <c r="C63" s="16">
        <v>41443</v>
      </c>
      <c r="D63" s="16">
        <v>41444</v>
      </c>
      <c r="E63" s="15" t="s">
        <v>76</v>
      </c>
      <c r="F63" s="15" t="s">
        <v>1106</v>
      </c>
      <c r="G63" s="15" t="s">
        <v>109</v>
      </c>
      <c r="H63" s="15" t="s">
        <v>9</v>
      </c>
      <c r="I63" s="15" t="s">
        <v>1080</v>
      </c>
      <c r="J63" s="15" t="s">
        <v>110</v>
      </c>
      <c r="K63" s="15" t="s">
        <v>107</v>
      </c>
      <c r="L63" s="15" t="s">
        <v>63</v>
      </c>
      <c r="M63" s="15" t="s">
        <v>21</v>
      </c>
      <c r="N63" s="15" t="s">
        <v>1068</v>
      </c>
      <c r="O63" s="15" t="s">
        <v>245</v>
      </c>
      <c r="P63" s="15">
        <v>1.68</v>
      </c>
      <c r="Q63" s="15">
        <v>1</v>
      </c>
      <c r="R63" s="15">
        <v>0</v>
      </c>
      <c r="S63" s="15">
        <v>0.84</v>
      </c>
      <c r="T63" s="13">
        <f t="shared" si="0"/>
        <v>0.252</v>
      </c>
      <c r="U63" s="26">
        <f t="shared" si="1"/>
        <v>0.58799999999999997</v>
      </c>
    </row>
    <row r="64" spans="1:21" ht="16.8" thickTop="1" thickBot="1" x14ac:dyDescent="0.35">
      <c r="A64" s="17">
        <v>63</v>
      </c>
      <c r="B64" s="18" t="s">
        <v>1410</v>
      </c>
      <c r="C64" s="19">
        <v>41237</v>
      </c>
      <c r="D64" s="19">
        <v>41243</v>
      </c>
      <c r="E64" s="18" t="s">
        <v>23</v>
      </c>
      <c r="F64" s="18" t="s">
        <v>1107</v>
      </c>
      <c r="G64" s="18" t="s">
        <v>112</v>
      </c>
      <c r="H64" s="18" t="s">
        <v>9</v>
      </c>
      <c r="I64" s="18" t="s">
        <v>1080</v>
      </c>
      <c r="J64" s="18" t="s">
        <v>18</v>
      </c>
      <c r="K64" s="18" t="s">
        <v>19</v>
      </c>
      <c r="L64" s="18" t="s">
        <v>20</v>
      </c>
      <c r="M64" s="18" t="s">
        <v>29</v>
      </c>
      <c r="N64" s="18" t="s">
        <v>1071</v>
      </c>
      <c r="O64" s="18" t="s">
        <v>1076</v>
      </c>
      <c r="P64" s="18">
        <v>13.98</v>
      </c>
      <c r="Q64" s="18">
        <v>2</v>
      </c>
      <c r="R64" s="18">
        <v>0</v>
      </c>
      <c r="S64" s="18">
        <v>6.1512000000000011</v>
      </c>
      <c r="T64" s="13">
        <f t="shared" si="0"/>
        <v>2.097</v>
      </c>
      <c r="U64" s="27">
        <f t="shared" si="1"/>
        <v>4.0542000000000016</v>
      </c>
    </row>
    <row r="65" spans="1:21" ht="16.8" thickTop="1" thickBot="1" x14ac:dyDescent="0.35">
      <c r="A65" s="14">
        <v>64</v>
      </c>
      <c r="B65" s="15" t="s">
        <v>1410</v>
      </c>
      <c r="C65" s="16">
        <v>41237</v>
      </c>
      <c r="D65" s="16">
        <v>41243</v>
      </c>
      <c r="E65" s="15" t="s">
        <v>23</v>
      </c>
      <c r="F65" s="15" t="s">
        <v>1107</v>
      </c>
      <c r="G65" s="15" t="s">
        <v>112</v>
      </c>
      <c r="H65" s="15" t="s">
        <v>9</v>
      </c>
      <c r="I65" s="15" t="s">
        <v>1080</v>
      </c>
      <c r="J65" s="15" t="s">
        <v>18</v>
      </c>
      <c r="K65" s="15" t="s">
        <v>19</v>
      </c>
      <c r="L65" s="15" t="s">
        <v>20</v>
      </c>
      <c r="M65" s="15" t="s">
        <v>21</v>
      </c>
      <c r="N65" s="15" t="s">
        <v>1070</v>
      </c>
      <c r="O65" s="15" t="s">
        <v>123</v>
      </c>
      <c r="P65" s="15">
        <v>25.824000000000002</v>
      </c>
      <c r="Q65" s="15">
        <v>6</v>
      </c>
      <c r="R65" s="15">
        <v>0.2</v>
      </c>
      <c r="S65" s="15">
        <v>9.3612000000000002</v>
      </c>
      <c r="T65" s="13">
        <f t="shared" si="0"/>
        <v>3.8736000000000002</v>
      </c>
      <c r="U65" s="26">
        <f t="shared" si="1"/>
        <v>5.4876000000000005</v>
      </c>
    </row>
    <row r="66" spans="1:21" ht="16.8" thickTop="1" thickBot="1" x14ac:dyDescent="0.35">
      <c r="A66" s="17">
        <v>65</v>
      </c>
      <c r="B66" s="18" t="s">
        <v>1410</v>
      </c>
      <c r="C66" s="19">
        <v>41237</v>
      </c>
      <c r="D66" s="19">
        <v>41243</v>
      </c>
      <c r="E66" s="18" t="s">
        <v>23</v>
      </c>
      <c r="F66" s="18" t="s">
        <v>1107</v>
      </c>
      <c r="G66" s="18" t="s">
        <v>112</v>
      </c>
      <c r="H66" s="18" t="s">
        <v>9</v>
      </c>
      <c r="I66" s="18" t="s">
        <v>1080</v>
      </c>
      <c r="J66" s="18" t="s">
        <v>18</v>
      </c>
      <c r="K66" s="18" t="s">
        <v>19</v>
      </c>
      <c r="L66" s="18" t="s">
        <v>20</v>
      </c>
      <c r="M66" s="18" t="s">
        <v>21</v>
      </c>
      <c r="N66" s="18" t="s">
        <v>36</v>
      </c>
      <c r="O66" s="18" t="s">
        <v>724</v>
      </c>
      <c r="P66" s="18">
        <v>146.72999999999999</v>
      </c>
      <c r="Q66" s="18">
        <v>3</v>
      </c>
      <c r="R66" s="18">
        <v>0</v>
      </c>
      <c r="S66" s="18">
        <v>68.963099999999997</v>
      </c>
      <c r="T66" s="13">
        <f t="shared" si="0"/>
        <v>22.009499999999999</v>
      </c>
      <c r="U66" s="27">
        <f t="shared" si="1"/>
        <v>46.953599999999994</v>
      </c>
    </row>
    <row r="67" spans="1:21" ht="16.8" thickTop="1" thickBot="1" x14ac:dyDescent="0.35">
      <c r="A67" s="14">
        <v>66</v>
      </c>
      <c r="B67" s="15" t="s">
        <v>1410</v>
      </c>
      <c r="C67" s="16">
        <v>41237</v>
      </c>
      <c r="D67" s="16">
        <v>41243</v>
      </c>
      <c r="E67" s="15" t="s">
        <v>23</v>
      </c>
      <c r="F67" s="15" t="s">
        <v>1107</v>
      </c>
      <c r="G67" s="15" t="s">
        <v>112</v>
      </c>
      <c r="H67" s="15" t="s">
        <v>9</v>
      </c>
      <c r="I67" s="15" t="s">
        <v>1080</v>
      </c>
      <c r="J67" s="15" t="s">
        <v>18</v>
      </c>
      <c r="K67" s="15" t="s">
        <v>19</v>
      </c>
      <c r="L67" s="15" t="s">
        <v>20</v>
      </c>
      <c r="M67" s="15" t="s">
        <v>13</v>
      </c>
      <c r="N67" s="15" t="s">
        <v>1067</v>
      </c>
      <c r="O67" s="15" t="s">
        <v>318</v>
      </c>
      <c r="P67" s="15">
        <v>79.760000000000005</v>
      </c>
      <c r="Q67" s="15">
        <v>4</v>
      </c>
      <c r="R67" s="15">
        <v>0</v>
      </c>
      <c r="S67" s="15">
        <v>22.332800000000006</v>
      </c>
      <c r="T67" s="13">
        <f t="shared" ref="T67:T130" si="2">P67*0.15</f>
        <v>11.964</v>
      </c>
      <c r="U67" s="26">
        <f t="shared" ref="U67:U130" si="3">S67-T67</f>
        <v>10.368800000000006</v>
      </c>
    </row>
    <row r="68" spans="1:21" ht="16.8" thickTop="1" thickBot="1" x14ac:dyDescent="0.35">
      <c r="A68" s="17">
        <v>67</v>
      </c>
      <c r="B68" s="18" t="s">
        <v>1411</v>
      </c>
      <c r="C68" s="19">
        <v>41029</v>
      </c>
      <c r="D68" s="19">
        <v>41034</v>
      </c>
      <c r="E68" s="18" t="s">
        <v>23</v>
      </c>
      <c r="F68" s="18" t="s">
        <v>1108</v>
      </c>
      <c r="G68" s="18" t="s">
        <v>113</v>
      </c>
      <c r="H68" s="18" t="s">
        <v>43</v>
      </c>
      <c r="I68" s="18" t="s">
        <v>1080</v>
      </c>
      <c r="J68" s="18" t="s">
        <v>114</v>
      </c>
      <c r="K68" s="18" t="s">
        <v>85</v>
      </c>
      <c r="L68" s="18" t="s">
        <v>46</v>
      </c>
      <c r="M68" s="18" t="s">
        <v>13</v>
      </c>
      <c r="N68" s="18" t="s">
        <v>1065</v>
      </c>
      <c r="O68" s="18" t="s">
        <v>246</v>
      </c>
      <c r="P68" s="18">
        <v>213.11499999999998</v>
      </c>
      <c r="Q68" s="18">
        <v>5</v>
      </c>
      <c r="R68" s="18">
        <v>0.3</v>
      </c>
      <c r="S68" s="18">
        <v>-15.222500000000011</v>
      </c>
      <c r="T68" s="13">
        <f t="shared" si="2"/>
        <v>31.967249999999996</v>
      </c>
      <c r="U68" s="27">
        <f t="shared" si="3"/>
        <v>-47.189750000000004</v>
      </c>
    </row>
    <row r="69" spans="1:21" ht="16.8" thickTop="1" thickBot="1" x14ac:dyDescent="0.35">
      <c r="A69" s="14">
        <v>68</v>
      </c>
      <c r="B69" s="15" t="s">
        <v>1412</v>
      </c>
      <c r="C69" s="16">
        <v>40882</v>
      </c>
      <c r="D69" s="16">
        <v>40887</v>
      </c>
      <c r="E69" s="15" t="s">
        <v>23</v>
      </c>
      <c r="F69" s="15" t="s">
        <v>1109</v>
      </c>
      <c r="G69" s="15" t="s">
        <v>116</v>
      </c>
      <c r="H69" s="15" t="s">
        <v>17</v>
      </c>
      <c r="I69" s="15" t="s">
        <v>1080</v>
      </c>
      <c r="J69" s="15" t="s">
        <v>117</v>
      </c>
      <c r="K69" s="15" t="s">
        <v>118</v>
      </c>
      <c r="L69" s="15" t="s">
        <v>20</v>
      </c>
      <c r="M69" s="15" t="s">
        <v>21</v>
      </c>
      <c r="N69" s="15" t="s">
        <v>1068</v>
      </c>
      <c r="O69" s="15" t="s">
        <v>303</v>
      </c>
      <c r="P69" s="15">
        <v>1113.0240000000001</v>
      </c>
      <c r="Q69" s="15">
        <v>8</v>
      </c>
      <c r="R69" s="15">
        <v>0.2</v>
      </c>
      <c r="S69" s="15">
        <v>111.30239999999998</v>
      </c>
      <c r="T69" s="13">
        <f t="shared" si="2"/>
        <v>166.95360000000002</v>
      </c>
      <c r="U69" s="26">
        <f t="shared" si="3"/>
        <v>-55.651200000000046</v>
      </c>
    </row>
    <row r="70" spans="1:21" ht="16.8" thickTop="1" thickBot="1" x14ac:dyDescent="0.35">
      <c r="A70" s="17">
        <v>69</v>
      </c>
      <c r="B70" s="18" t="s">
        <v>1412</v>
      </c>
      <c r="C70" s="19">
        <v>40882</v>
      </c>
      <c r="D70" s="19">
        <v>40887</v>
      </c>
      <c r="E70" s="18" t="s">
        <v>23</v>
      </c>
      <c r="F70" s="18" t="s">
        <v>1109</v>
      </c>
      <c r="G70" s="18" t="s">
        <v>116</v>
      </c>
      <c r="H70" s="18" t="s">
        <v>17</v>
      </c>
      <c r="I70" s="18" t="s">
        <v>1080</v>
      </c>
      <c r="J70" s="18" t="s">
        <v>117</v>
      </c>
      <c r="K70" s="18" t="s">
        <v>118</v>
      </c>
      <c r="L70" s="18" t="s">
        <v>20</v>
      </c>
      <c r="M70" s="18" t="s">
        <v>29</v>
      </c>
      <c r="N70" s="18" t="s">
        <v>1069</v>
      </c>
      <c r="O70" s="18" t="s">
        <v>894</v>
      </c>
      <c r="P70" s="18">
        <v>167.96800000000002</v>
      </c>
      <c r="Q70" s="18">
        <v>4</v>
      </c>
      <c r="R70" s="18">
        <v>0.2</v>
      </c>
      <c r="S70" s="18">
        <v>62.988</v>
      </c>
      <c r="T70" s="13">
        <f t="shared" si="2"/>
        <v>25.195200000000003</v>
      </c>
      <c r="U70" s="27">
        <f t="shared" si="3"/>
        <v>37.7928</v>
      </c>
    </row>
    <row r="71" spans="1:21" ht="16.8" thickTop="1" thickBot="1" x14ac:dyDescent="0.35">
      <c r="A71" s="14">
        <v>70</v>
      </c>
      <c r="B71" s="15" t="s">
        <v>1413</v>
      </c>
      <c r="C71" s="16">
        <v>41430</v>
      </c>
      <c r="D71" s="16">
        <v>41432</v>
      </c>
      <c r="E71" s="15" t="s">
        <v>76</v>
      </c>
      <c r="F71" s="15" t="s">
        <v>1110</v>
      </c>
      <c r="G71" s="15" t="s">
        <v>119</v>
      </c>
      <c r="H71" s="15" t="s">
        <v>9</v>
      </c>
      <c r="I71" s="15" t="s">
        <v>1080</v>
      </c>
      <c r="J71" s="15" t="s">
        <v>120</v>
      </c>
      <c r="K71" s="15" t="s">
        <v>121</v>
      </c>
      <c r="L71" s="15" t="s">
        <v>12</v>
      </c>
      <c r="M71" s="15" t="s">
        <v>21</v>
      </c>
      <c r="N71" s="15" t="s">
        <v>36</v>
      </c>
      <c r="O71" s="15" t="s">
        <v>998</v>
      </c>
      <c r="P71" s="15">
        <v>75.88</v>
      </c>
      <c r="Q71" s="15">
        <v>2</v>
      </c>
      <c r="R71" s="15">
        <v>0</v>
      </c>
      <c r="S71" s="15">
        <v>35.663599999999995</v>
      </c>
      <c r="T71" s="13">
        <f t="shared" si="2"/>
        <v>11.382</v>
      </c>
      <c r="U71" s="26">
        <f t="shared" si="3"/>
        <v>24.281599999999997</v>
      </c>
    </row>
    <row r="72" spans="1:21" ht="16.8" thickTop="1" thickBot="1" x14ac:dyDescent="0.35">
      <c r="A72" s="17">
        <v>71</v>
      </c>
      <c r="B72" s="18" t="s">
        <v>1414</v>
      </c>
      <c r="C72" s="19">
        <v>41536</v>
      </c>
      <c r="D72" s="19">
        <v>41541</v>
      </c>
      <c r="E72" s="18" t="s">
        <v>23</v>
      </c>
      <c r="F72" s="18" t="s">
        <v>1111</v>
      </c>
      <c r="G72" s="18" t="s">
        <v>122</v>
      </c>
      <c r="H72" s="18" t="s">
        <v>9</v>
      </c>
      <c r="I72" s="18" t="s">
        <v>1080</v>
      </c>
      <c r="J72" s="18" t="s">
        <v>106</v>
      </c>
      <c r="K72" s="18" t="s">
        <v>107</v>
      </c>
      <c r="L72" s="18" t="s">
        <v>63</v>
      </c>
      <c r="M72" s="18" t="s">
        <v>21</v>
      </c>
      <c r="N72" s="18" t="s">
        <v>1070</v>
      </c>
      <c r="O72" s="18" t="s">
        <v>726</v>
      </c>
      <c r="P72" s="18">
        <v>4.6159999999999997</v>
      </c>
      <c r="Q72" s="18">
        <v>1</v>
      </c>
      <c r="R72" s="18">
        <v>0.2</v>
      </c>
      <c r="S72" s="18">
        <v>1.7309999999999999</v>
      </c>
      <c r="T72" s="13">
        <f t="shared" si="2"/>
        <v>0.6923999999999999</v>
      </c>
      <c r="U72" s="27">
        <f t="shared" si="3"/>
        <v>1.0386</v>
      </c>
    </row>
    <row r="73" spans="1:21" ht="16.8" thickTop="1" thickBot="1" x14ac:dyDescent="0.35">
      <c r="A73" s="14">
        <v>72</v>
      </c>
      <c r="B73" s="15" t="s">
        <v>1415</v>
      </c>
      <c r="C73" s="16">
        <v>41897</v>
      </c>
      <c r="D73" s="16">
        <v>41900</v>
      </c>
      <c r="E73" s="15" t="s">
        <v>7</v>
      </c>
      <c r="F73" s="15" t="s">
        <v>1094</v>
      </c>
      <c r="G73" s="15" t="s">
        <v>69</v>
      </c>
      <c r="H73" s="15" t="s">
        <v>9</v>
      </c>
      <c r="I73" s="15" t="s">
        <v>1080</v>
      </c>
      <c r="J73" s="15" t="s">
        <v>124</v>
      </c>
      <c r="K73" s="15" t="s">
        <v>96</v>
      </c>
      <c r="L73" s="15" t="s">
        <v>46</v>
      </c>
      <c r="M73" s="15" t="s">
        <v>21</v>
      </c>
      <c r="N73" s="15" t="s">
        <v>36</v>
      </c>
      <c r="O73" s="15" t="s">
        <v>929</v>
      </c>
      <c r="P73" s="15">
        <v>19.049999999999997</v>
      </c>
      <c r="Q73" s="15">
        <v>3</v>
      </c>
      <c r="R73" s="15">
        <v>0</v>
      </c>
      <c r="S73" s="15">
        <v>8.7629999999999999</v>
      </c>
      <c r="T73" s="13">
        <f t="shared" si="2"/>
        <v>2.8574999999999995</v>
      </c>
      <c r="U73" s="26">
        <f t="shared" si="3"/>
        <v>5.9055</v>
      </c>
    </row>
    <row r="74" spans="1:21" ht="16.8" thickTop="1" thickBot="1" x14ac:dyDescent="0.35">
      <c r="A74" s="17">
        <v>73</v>
      </c>
      <c r="B74" s="18" t="s">
        <v>1416</v>
      </c>
      <c r="C74" s="19">
        <v>41025</v>
      </c>
      <c r="D74" s="19">
        <v>41031</v>
      </c>
      <c r="E74" s="18" t="s">
        <v>23</v>
      </c>
      <c r="F74" s="18" t="s">
        <v>1112</v>
      </c>
      <c r="G74" s="18" t="s">
        <v>125</v>
      </c>
      <c r="H74" s="18" t="s">
        <v>9</v>
      </c>
      <c r="I74" s="18" t="s">
        <v>1080</v>
      </c>
      <c r="J74" s="18" t="s">
        <v>126</v>
      </c>
      <c r="K74" s="18" t="s">
        <v>127</v>
      </c>
      <c r="L74" s="18" t="s">
        <v>12</v>
      </c>
      <c r="M74" s="18" t="s">
        <v>13</v>
      </c>
      <c r="N74" s="18" t="s">
        <v>1065</v>
      </c>
      <c r="O74" s="18" t="s">
        <v>128</v>
      </c>
      <c r="P74" s="18">
        <v>831.93600000000015</v>
      </c>
      <c r="Q74" s="18">
        <v>8</v>
      </c>
      <c r="R74" s="18">
        <v>0.2</v>
      </c>
      <c r="S74" s="18">
        <v>-114.39120000000003</v>
      </c>
      <c r="T74" s="13">
        <f t="shared" si="2"/>
        <v>124.79040000000002</v>
      </c>
      <c r="U74" s="27">
        <f t="shared" si="3"/>
        <v>-239.18160000000006</v>
      </c>
    </row>
    <row r="75" spans="1:21" ht="16.8" thickTop="1" thickBot="1" x14ac:dyDescent="0.35">
      <c r="A75" s="14">
        <v>74</v>
      </c>
      <c r="B75" s="15" t="s">
        <v>1416</v>
      </c>
      <c r="C75" s="16">
        <v>41025</v>
      </c>
      <c r="D75" s="16">
        <v>41031</v>
      </c>
      <c r="E75" s="15" t="s">
        <v>23</v>
      </c>
      <c r="F75" s="15" t="s">
        <v>1112</v>
      </c>
      <c r="G75" s="15" t="s">
        <v>125</v>
      </c>
      <c r="H75" s="15" t="s">
        <v>9</v>
      </c>
      <c r="I75" s="15" t="s">
        <v>1080</v>
      </c>
      <c r="J75" s="15" t="s">
        <v>126</v>
      </c>
      <c r="K75" s="15" t="s">
        <v>127</v>
      </c>
      <c r="L75" s="15" t="s">
        <v>12</v>
      </c>
      <c r="M75" s="15" t="s">
        <v>13</v>
      </c>
      <c r="N75" s="15" t="s">
        <v>1067</v>
      </c>
      <c r="O75" s="15" t="s">
        <v>367</v>
      </c>
      <c r="P75" s="15">
        <v>97.04</v>
      </c>
      <c r="Q75" s="15">
        <v>2</v>
      </c>
      <c r="R75" s="15">
        <v>0.2</v>
      </c>
      <c r="S75" s="15">
        <v>1.2129999999999974</v>
      </c>
      <c r="T75" s="13">
        <f t="shared" si="2"/>
        <v>14.556000000000001</v>
      </c>
      <c r="U75" s="26">
        <f t="shared" si="3"/>
        <v>-13.343000000000004</v>
      </c>
    </row>
    <row r="76" spans="1:21" ht="16.8" thickTop="1" thickBot="1" x14ac:dyDescent="0.35">
      <c r="A76" s="17">
        <v>75</v>
      </c>
      <c r="B76" s="18" t="s">
        <v>1416</v>
      </c>
      <c r="C76" s="19">
        <v>41025</v>
      </c>
      <c r="D76" s="19">
        <v>41031</v>
      </c>
      <c r="E76" s="18" t="s">
        <v>23</v>
      </c>
      <c r="F76" s="18" t="s">
        <v>1112</v>
      </c>
      <c r="G76" s="18" t="s">
        <v>125</v>
      </c>
      <c r="H76" s="18" t="s">
        <v>9</v>
      </c>
      <c r="I76" s="18" t="s">
        <v>1080</v>
      </c>
      <c r="J76" s="18" t="s">
        <v>126</v>
      </c>
      <c r="K76" s="18" t="s">
        <v>127</v>
      </c>
      <c r="L76" s="18" t="s">
        <v>12</v>
      </c>
      <c r="M76" s="18" t="s">
        <v>21</v>
      </c>
      <c r="N76" s="18" t="s">
        <v>1066</v>
      </c>
      <c r="O76" s="18" t="s">
        <v>1032</v>
      </c>
      <c r="P76" s="18">
        <v>72.784000000000006</v>
      </c>
      <c r="Q76" s="18">
        <v>1</v>
      </c>
      <c r="R76" s="18">
        <v>0.2</v>
      </c>
      <c r="S76" s="18">
        <v>-18.196000000000002</v>
      </c>
      <c r="T76" s="13">
        <f t="shared" si="2"/>
        <v>10.9176</v>
      </c>
      <c r="U76" s="27">
        <f t="shared" si="3"/>
        <v>-29.113600000000002</v>
      </c>
    </row>
    <row r="77" spans="1:21" ht="16.8" thickTop="1" thickBot="1" x14ac:dyDescent="0.35">
      <c r="A77" s="14">
        <v>76</v>
      </c>
      <c r="B77" s="15" t="s">
        <v>1417</v>
      </c>
      <c r="C77" s="16">
        <v>41983</v>
      </c>
      <c r="D77" s="16">
        <v>41985</v>
      </c>
      <c r="E77" s="15" t="s">
        <v>76</v>
      </c>
      <c r="F77" s="15" t="s">
        <v>1113</v>
      </c>
      <c r="G77" s="15" t="s">
        <v>130</v>
      </c>
      <c r="H77" s="15" t="s">
        <v>17</v>
      </c>
      <c r="I77" s="15" t="s">
        <v>1080</v>
      </c>
      <c r="J77" s="15" t="s">
        <v>74</v>
      </c>
      <c r="K77" s="15" t="s">
        <v>45</v>
      </c>
      <c r="L77" s="15" t="s">
        <v>46</v>
      </c>
      <c r="M77" s="15" t="s">
        <v>21</v>
      </c>
      <c r="N77" s="15" t="s">
        <v>1070</v>
      </c>
      <c r="O77" s="15" t="s">
        <v>571</v>
      </c>
      <c r="P77" s="15">
        <v>1.2479999999999998</v>
      </c>
      <c r="Q77" s="15">
        <v>3</v>
      </c>
      <c r="R77" s="15">
        <v>0.8</v>
      </c>
      <c r="S77" s="15">
        <v>-1.9344000000000006</v>
      </c>
      <c r="T77" s="13">
        <f t="shared" si="2"/>
        <v>0.18719999999999995</v>
      </c>
      <c r="U77" s="26">
        <f t="shared" si="3"/>
        <v>-2.1216000000000004</v>
      </c>
    </row>
    <row r="78" spans="1:21" ht="16.8" thickTop="1" thickBot="1" x14ac:dyDescent="0.35">
      <c r="A78" s="17">
        <v>77</v>
      </c>
      <c r="B78" s="18" t="s">
        <v>1417</v>
      </c>
      <c r="C78" s="19">
        <v>41983</v>
      </c>
      <c r="D78" s="19">
        <v>41985</v>
      </c>
      <c r="E78" s="18" t="s">
        <v>76</v>
      </c>
      <c r="F78" s="18" t="s">
        <v>1113</v>
      </c>
      <c r="G78" s="18" t="s">
        <v>130</v>
      </c>
      <c r="H78" s="18" t="s">
        <v>17</v>
      </c>
      <c r="I78" s="18" t="s">
        <v>1080</v>
      </c>
      <c r="J78" s="18" t="s">
        <v>74</v>
      </c>
      <c r="K78" s="18" t="s">
        <v>45</v>
      </c>
      <c r="L78" s="18" t="s">
        <v>46</v>
      </c>
      <c r="M78" s="18" t="s">
        <v>13</v>
      </c>
      <c r="N78" s="18" t="s">
        <v>1067</v>
      </c>
      <c r="O78" s="18" t="s">
        <v>670</v>
      </c>
      <c r="P78" s="18">
        <v>9.7080000000000002</v>
      </c>
      <c r="Q78" s="18">
        <v>3</v>
      </c>
      <c r="R78" s="18">
        <v>0.6</v>
      </c>
      <c r="S78" s="18">
        <v>-5.8248000000000015</v>
      </c>
      <c r="T78" s="13">
        <f t="shared" si="2"/>
        <v>1.4561999999999999</v>
      </c>
      <c r="U78" s="27">
        <f t="shared" si="3"/>
        <v>-7.2810000000000015</v>
      </c>
    </row>
    <row r="79" spans="1:21" ht="16.8" thickTop="1" thickBot="1" x14ac:dyDescent="0.35">
      <c r="A79" s="14">
        <v>78</v>
      </c>
      <c r="B79" s="15" t="s">
        <v>1417</v>
      </c>
      <c r="C79" s="16">
        <v>41983</v>
      </c>
      <c r="D79" s="16">
        <v>41985</v>
      </c>
      <c r="E79" s="15" t="s">
        <v>76</v>
      </c>
      <c r="F79" s="15" t="s">
        <v>1113</v>
      </c>
      <c r="G79" s="15" t="s">
        <v>130</v>
      </c>
      <c r="H79" s="15" t="s">
        <v>17</v>
      </c>
      <c r="I79" s="15" t="s">
        <v>1080</v>
      </c>
      <c r="J79" s="15" t="s">
        <v>74</v>
      </c>
      <c r="K79" s="15" t="s">
        <v>45</v>
      </c>
      <c r="L79" s="15" t="s">
        <v>46</v>
      </c>
      <c r="M79" s="15" t="s">
        <v>21</v>
      </c>
      <c r="N79" s="15" t="s">
        <v>1066</v>
      </c>
      <c r="O79" s="15" t="s">
        <v>224</v>
      </c>
      <c r="P79" s="15">
        <v>27.240000000000002</v>
      </c>
      <c r="Q79" s="15">
        <v>3</v>
      </c>
      <c r="R79" s="15">
        <v>0.2</v>
      </c>
      <c r="S79" s="15">
        <v>2.724000000000002</v>
      </c>
      <c r="T79" s="13">
        <f t="shared" si="2"/>
        <v>4.0860000000000003</v>
      </c>
      <c r="U79" s="26">
        <f t="shared" si="3"/>
        <v>-1.3619999999999983</v>
      </c>
    </row>
    <row r="80" spans="1:21" ht="16.8" thickTop="1" thickBot="1" x14ac:dyDescent="0.35">
      <c r="A80" s="17">
        <v>79</v>
      </c>
      <c r="B80" s="18" t="s">
        <v>1418</v>
      </c>
      <c r="C80" s="19">
        <v>40873</v>
      </c>
      <c r="D80" s="19">
        <v>40878</v>
      </c>
      <c r="E80" s="18" t="s">
        <v>7</v>
      </c>
      <c r="F80" s="18" t="s">
        <v>1112</v>
      </c>
      <c r="G80" s="18" t="s">
        <v>125</v>
      </c>
      <c r="H80" s="18" t="s">
        <v>9</v>
      </c>
      <c r="I80" s="18" t="s">
        <v>1080</v>
      </c>
      <c r="J80" s="18" t="s">
        <v>74</v>
      </c>
      <c r="K80" s="18" t="s">
        <v>45</v>
      </c>
      <c r="L80" s="18" t="s">
        <v>46</v>
      </c>
      <c r="M80" s="18" t="s">
        <v>13</v>
      </c>
      <c r="N80" s="18" t="s">
        <v>1067</v>
      </c>
      <c r="O80" s="18" t="s">
        <v>898</v>
      </c>
      <c r="P80" s="18">
        <v>19.3</v>
      </c>
      <c r="Q80" s="18">
        <v>5</v>
      </c>
      <c r="R80" s="18">
        <v>0.6</v>
      </c>
      <c r="S80" s="18">
        <v>-14.475000000000001</v>
      </c>
      <c r="T80" s="13">
        <f t="shared" si="2"/>
        <v>2.895</v>
      </c>
      <c r="U80" s="27">
        <f t="shared" si="3"/>
        <v>-17.37</v>
      </c>
    </row>
    <row r="81" spans="1:21" ht="16.8" thickTop="1" thickBot="1" x14ac:dyDescent="0.35">
      <c r="A81" s="14">
        <v>80</v>
      </c>
      <c r="B81" s="15" t="s">
        <v>1419</v>
      </c>
      <c r="C81" s="16">
        <v>41438</v>
      </c>
      <c r="D81" s="16">
        <v>41441</v>
      </c>
      <c r="E81" s="15" t="s">
        <v>76</v>
      </c>
      <c r="F81" s="15" t="s">
        <v>1114</v>
      </c>
      <c r="G81" s="15" t="s">
        <v>133</v>
      </c>
      <c r="H81" s="15" t="s">
        <v>17</v>
      </c>
      <c r="I81" s="15" t="s">
        <v>1080</v>
      </c>
      <c r="J81" s="15" t="s">
        <v>134</v>
      </c>
      <c r="K81" s="15" t="s">
        <v>135</v>
      </c>
      <c r="L81" s="15" t="s">
        <v>12</v>
      </c>
      <c r="M81" s="15" t="s">
        <v>21</v>
      </c>
      <c r="N81" s="15" t="s">
        <v>31</v>
      </c>
      <c r="O81" s="15" t="s">
        <v>212</v>
      </c>
      <c r="P81" s="15">
        <v>208.16</v>
      </c>
      <c r="Q81" s="15">
        <v>1</v>
      </c>
      <c r="R81" s="15">
        <v>0</v>
      </c>
      <c r="S81" s="15">
        <v>56.20320000000001</v>
      </c>
      <c r="T81" s="13">
        <f t="shared" si="2"/>
        <v>31.223999999999997</v>
      </c>
      <c r="U81" s="26">
        <f t="shared" si="3"/>
        <v>24.979200000000013</v>
      </c>
    </row>
    <row r="82" spans="1:21" ht="16.8" thickTop="1" thickBot="1" x14ac:dyDescent="0.35">
      <c r="A82" s="17">
        <v>81</v>
      </c>
      <c r="B82" s="18" t="s">
        <v>1419</v>
      </c>
      <c r="C82" s="19">
        <v>41438</v>
      </c>
      <c r="D82" s="19">
        <v>41441</v>
      </c>
      <c r="E82" s="18" t="s">
        <v>76</v>
      </c>
      <c r="F82" s="18" t="s">
        <v>1114</v>
      </c>
      <c r="G82" s="18" t="s">
        <v>133</v>
      </c>
      <c r="H82" s="18" t="s">
        <v>17</v>
      </c>
      <c r="I82" s="18" t="s">
        <v>1080</v>
      </c>
      <c r="J82" s="18" t="s">
        <v>134</v>
      </c>
      <c r="K82" s="18" t="s">
        <v>135</v>
      </c>
      <c r="L82" s="18" t="s">
        <v>12</v>
      </c>
      <c r="M82" s="18" t="s">
        <v>21</v>
      </c>
      <c r="N82" s="18" t="s">
        <v>1070</v>
      </c>
      <c r="O82" s="18" t="s">
        <v>756</v>
      </c>
      <c r="P82" s="18">
        <v>16.740000000000002</v>
      </c>
      <c r="Q82" s="18">
        <v>3</v>
      </c>
      <c r="R82" s="18">
        <v>0</v>
      </c>
      <c r="S82" s="18">
        <v>8.0351999999999997</v>
      </c>
      <c r="T82" s="13">
        <f t="shared" si="2"/>
        <v>2.5110000000000001</v>
      </c>
      <c r="U82" s="27">
        <f t="shared" si="3"/>
        <v>5.5241999999999996</v>
      </c>
    </row>
    <row r="83" spans="1:21" ht="16.8" thickTop="1" thickBot="1" x14ac:dyDescent="0.35">
      <c r="A83" s="14">
        <v>82</v>
      </c>
      <c r="B83" s="15" t="s">
        <v>1420</v>
      </c>
      <c r="C83" s="16">
        <v>40828</v>
      </c>
      <c r="D83" s="16">
        <v>40832</v>
      </c>
      <c r="E83" s="15" t="s">
        <v>23</v>
      </c>
      <c r="F83" s="15" t="s">
        <v>1115</v>
      </c>
      <c r="G83" s="15" t="s">
        <v>137</v>
      </c>
      <c r="H83" s="15" t="s">
        <v>9</v>
      </c>
      <c r="I83" s="15" t="s">
        <v>1080</v>
      </c>
      <c r="J83" s="15" t="s">
        <v>56</v>
      </c>
      <c r="K83" s="15" t="s">
        <v>19</v>
      </c>
      <c r="L83" s="15" t="s">
        <v>20</v>
      </c>
      <c r="M83" s="15" t="s">
        <v>21</v>
      </c>
      <c r="N83" s="15" t="s">
        <v>1068</v>
      </c>
      <c r="O83" s="15" t="s">
        <v>702</v>
      </c>
      <c r="P83" s="15">
        <v>14.9</v>
      </c>
      <c r="Q83" s="15">
        <v>5</v>
      </c>
      <c r="R83" s="15">
        <v>0</v>
      </c>
      <c r="S83" s="15">
        <v>4.1720000000000006</v>
      </c>
      <c r="T83" s="13">
        <f t="shared" si="2"/>
        <v>2.2349999999999999</v>
      </c>
      <c r="U83" s="26">
        <f t="shared" si="3"/>
        <v>1.9370000000000007</v>
      </c>
    </row>
    <row r="84" spans="1:21" ht="16.8" thickTop="1" thickBot="1" x14ac:dyDescent="0.35">
      <c r="A84" s="17">
        <v>83</v>
      </c>
      <c r="B84" s="18" t="s">
        <v>1420</v>
      </c>
      <c r="C84" s="19">
        <v>40828</v>
      </c>
      <c r="D84" s="19">
        <v>40832</v>
      </c>
      <c r="E84" s="18" t="s">
        <v>23</v>
      </c>
      <c r="F84" s="18" t="s">
        <v>1115</v>
      </c>
      <c r="G84" s="18" t="s">
        <v>137</v>
      </c>
      <c r="H84" s="18" t="s">
        <v>9</v>
      </c>
      <c r="I84" s="18" t="s">
        <v>1080</v>
      </c>
      <c r="J84" s="18" t="s">
        <v>56</v>
      </c>
      <c r="K84" s="18" t="s">
        <v>19</v>
      </c>
      <c r="L84" s="18" t="s">
        <v>20</v>
      </c>
      <c r="M84" s="18" t="s">
        <v>21</v>
      </c>
      <c r="N84" s="18" t="s">
        <v>1066</v>
      </c>
      <c r="O84" s="18" t="s">
        <v>198</v>
      </c>
      <c r="P84" s="18">
        <v>21.39</v>
      </c>
      <c r="Q84" s="18">
        <v>1</v>
      </c>
      <c r="R84" s="18">
        <v>0</v>
      </c>
      <c r="S84" s="18">
        <v>6.2030999999999992</v>
      </c>
      <c r="T84" s="13">
        <f t="shared" si="2"/>
        <v>3.2084999999999999</v>
      </c>
      <c r="U84" s="27">
        <f t="shared" si="3"/>
        <v>2.9945999999999993</v>
      </c>
    </row>
    <row r="85" spans="1:21" ht="16.8" thickTop="1" thickBot="1" x14ac:dyDescent="0.35">
      <c r="A85" s="14">
        <v>84</v>
      </c>
      <c r="B85" s="15" t="s">
        <v>1421</v>
      </c>
      <c r="C85" s="16">
        <v>41155</v>
      </c>
      <c r="D85" s="16">
        <v>41160</v>
      </c>
      <c r="E85" s="15" t="s">
        <v>23</v>
      </c>
      <c r="F85" s="15" t="s">
        <v>1116</v>
      </c>
      <c r="G85" s="15" t="s">
        <v>139</v>
      </c>
      <c r="H85" s="15" t="s">
        <v>17</v>
      </c>
      <c r="I85" s="15" t="s">
        <v>1080</v>
      </c>
      <c r="J85" s="15" t="s">
        <v>140</v>
      </c>
      <c r="K85" s="15" t="s">
        <v>35</v>
      </c>
      <c r="L85" s="15" t="s">
        <v>12</v>
      </c>
      <c r="M85" s="15" t="s">
        <v>21</v>
      </c>
      <c r="N85" s="15" t="s">
        <v>80</v>
      </c>
      <c r="O85" s="15" t="s">
        <v>941</v>
      </c>
      <c r="P85" s="15">
        <v>200.98400000000004</v>
      </c>
      <c r="Q85" s="15">
        <v>7</v>
      </c>
      <c r="R85" s="15">
        <v>0.2</v>
      </c>
      <c r="S85" s="15">
        <v>62.807499999999976</v>
      </c>
      <c r="T85" s="13">
        <f t="shared" si="2"/>
        <v>30.147600000000004</v>
      </c>
      <c r="U85" s="26">
        <f t="shared" si="3"/>
        <v>32.659899999999972</v>
      </c>
    </row>
    <row r="86" spans="1:21" ht="16.8" thickTop="1" thickBot="1" x14ac:dyDescent="0.35">
      <c r="A86" s="17">
        <v>85</v>
      </c>
      <c r="B86" s="18" t="s">
        <v>1422</v>
      </c>
      <c r="C86" s="19">
        <v>41957</v>
      </c>
      <c r="D86" s="19">
        <v>41960</v>
      </c>
      <c r="E86" s="18" t="s">
        <v>76</v>
      </c>
      <c r="F86" s="18" t="s">
        <v>1117</v>
      </c>
      <c r="G86" s="18" t="s">
        <v>142</v>
      </c>
      <c r="H86" s="18" t="s">
        <v>43</v>
      </c>
      <c r="I86" s="18" t="s">
        <v>1080</v>
      </c>
      <c r="J86" s="18" t="s">
        <v>114</v>
      </c>
      <c r="K86" s="18" t="s">
        <v>85</v>
      </c>
      <c r="L86" s="18" t="s">
        <v>46</v>
      </c>
      <c r="M86" s="18" t="s">
        <v>21</v>
      </c>
      <c r="N86" s="18" t="s">
        <v>1066</v>
      </c>
      <c r="O86" s="18" t="s">
        <v>365</v>
      </c>
      <c r="P86" s="18">
        <v>230.376</v>
      </c>
      <c r="Q86" s="18">
        <v>3</v>
      </c>
      <c r="R86" s="18">
        <v>0.2</v>
      </c>
      <c r="S86" s="18">
        <v>-48.954900000000002</v>
      </c>
      <c r="T86" s="13">
        <f t="shared" si="2"/>
        <v>34.556399999999996</v>
      </c>
      <c r="U86" s="27">
        <f t="shared" si="3"/>
        <v>-83.511300000000006</v>
      </c>
    </row>
    <row r="87" spans="1:21" ht="16.8" thickTop="1" thickBot="1" x14ac:dyDescent="0.35">
      <c r="A87" s="14">
        <v>86</v>
      </c>
      <c r="B87" s="15" t="s">
        <v>1373</v>
      </c>
      <c r="C87" s="16">
        <v>41788</v>
      </c>
      <c r="D87" s="16">
        <v>41790</v>
      </c>
      <c r="E87" s="15" t="s">
        <v>7</v>
      </c>
      <c r="F87" s="15" t="s">
        <v>1102</v>
      </c>
      <c r="G87" s="15" t="s">
        <v>94</v>
      </c>
      <c r="H87" s="15" t="s">
        <v>9</v>
      </c>
      <c r="I87" s="15" t="s">
        <v>1080</v>
      </c>
      <c r="J87" s="15" t="s">
        <v>143</v>
      </c>
      <c r="K87" s="15" t="s">
        <v>144</v>
      </c>
      <c r="L87" s="15" t="s">
        <v>12</v>
      </c>
      <c r="M87" s="15" t="s">
        <v>13</v>
      </c>
      <c r="N87" s="15" t="s">
        <v>1065</v>
      </c>
      <c r="O87" s="15" t="s">
        <v>111</v>
      </c>
      <c r="P87" s="15">
        <v>301.95999999999998</v>
      </c>
      <c r="Q87" s="15">
        <v>2</v>
      </c>
      <c r="R87" s="15">
        <v>0</v>
      </c>
      <c r="S87" s="15">
        <v>33.215599999999995</v>
      </c>
      <c r="T87" s="13">
        <f t="shared" si="2"/>
        <v>45.293999999999997</v>
      </c>
      <c r="U87" s="26">
        <f t="shared" si="3"/>
        <v>-12.078400000000002</v>
      </c>
    </row>
    <row r="88" spans="1:21" ht="16.8" thickTop="1" thickBot="1" x14ac:dyDescent="0.35">
      <c r="A88" s="17">
        <v>87</v>
      </c>
      <c r="B88" s="18" t="s">
        <v>1423</v>
      </c>
      <c r="C88" s="19">
        <v>41939</v>
      </c>
      <c r="D88" s="19">
        <v>41946</v>
      </c>
      <c r="E88" s="18" t="s">
        <v>23</v>
      </c>
      <c r="F88" s="18" t="s">
        <v>1118</v>
      </c>
      <c r="G88" s="18" t="s">
        <v>145</v>
      </c>
      <c r="H88" s="18" t="s">
        <v>9</v>
      </c>
      <c r="I88" s="18" t="s">
        <v>1080</v>
      </c>
      <c r="J88" s="18" t="s">
        <v>146</v>
      </c>
      <c r="K88" s="18" t="s">
        <v>92</v>
      </c>
      <c r="L88" s="18" t="s">
        <v>46</v>
      </c>
      <c r="M88" s="18" t="s">
        <v>29</v>
      </c>
      <c r="N88" s="18" t="s">
        <v>1071</v>
      </c>
      <c r="O88" s="18" t="s">
        <v>879</v>
      </c>
      <c r="P88" s="18">
        <v>19.989999999999998</v>
      </c>
      <c r="Q88" s="18">
        <v>1</v>
      </c>
      <c r="R88" s="18">
        <v>0</v>
      </c>
      <c r="S88" s="18">
        <v>6.796599999999998</v>
      </c>
      <c r="T88" s="13">
        <f t="shared" si="2"/>
        <v>2.9984999999999995</v>
      </c>
      <c r="U88" s="27">
        <f t="shared" si="3"/>
        <v>3.7980999999999985</v>
      </c>
    </row>
    <row r="89" spans="1:21" ht="16.8" thickTop="1" thickBot="1" x14ac:dyDescent="0.35">
      <c r="A89" s="14">
        <v>88</v>
      </c>
      <c r="B89" s="15" t="s">
        <v>1423</v>
      </c>
      <c r="C89" s="16">
        <v>41939</v>
      </c>
      <c r="D89" s="16">
        <v>41946</v>
      </c>
      <c r="E89" s="15" t="s">
        <v>23</v>
      </c>
      <c r="F89" s="15" t="s">
        <v>1118</v>
      </c>
      <c r="G89" s="15" t="s">
        <v>145</v>
      </c>
      <c r="H89" s="15" t="s">
        <v>9</v>
      </c>
      <c r="I89" s="15" t="s">
        <v>1080</v>
      </c>
      <c r="J89" s="15" t="s">
        <v>146</v>
      </c>
      <c r="K89" s="15" t="s">
        <v>92</v>
      </c>
      <c r="L89" s="15" t="s">
        <v>46</v>
      </c>
      <c r="M89" s="15" t="s">
        <v>21</v>
      </c>
      <c r="N89" s="15" t="s">
        <v>22</v>
      </c>
      <c r="O89" s="15" t="s">
        <v>1047</v>
      </c>
      <c r="P89" s="15">
        <v>6.16</v>
      </c>
      <c r="Q89" s="15">
        <v>2</v>
      </c>
      <c r="R89" s="15">
        <v>0</v>
      </c>
      <c r="S89" s="15">
        <v>2.9567999999999999</v>
      </c>
      <c r="T89" s="13">
        <f t="shared" si="2"/>
        <v>0.92399999999999993</v>
      </c>
      <c r="U89" s="26">
        <f t="shared" si="3"/>
        <v>2.0327999999999999</v>
      </c>
    </row>
    <row r="90" spans="1:21" ht="16.8" thickTop="1" thickBot="1" x14ac:dyDescent="0.35">
      <c r="A90" s="17">
        <v>89</v>
      </c>
      <c r="B90" s="18" t="s">
        <v>1424</v>
      </c>
      <c r="C90" s="19">
        <v>41370</v>
      </c>
      <c r="D90" s="19">
        <v>41375</v>
      </c>
      <c r="E90" s="18" t="s">
        <v>7</v>
      </c>
      <c r="F90" s="18" t="s">
        <v>1119</v>
      </c>
      <c r="G90" s="18" t="s">
        <v>147</v>
      </c>
      <c r="H90" s="18" t="s">
        <v>43</v>
      </c>
      <c r="I90" s="18" t="s">
        <v>1080</v>
      </c>
      <c r="J90" s="18" t="s">
        <v>74</v>
      </c>
      <c r="K90" s="18" t="s">
        <v>45</v>
      </c>
      <c r="L90" s="18" t="s">
        <v>46</v>
      </c>
      <c r="M90" s="18" t="s">
        <v>21</v>
      </c>
      <c r="N90" s="18" t="s">
        <v>1066</v>
      </c>
      <c r="O90" s="18" t="s">
        <v>620</v>
      </c>
      <c r="P90" s="18">
        <v>158.36800000000002</v>
      </c>
      <c r="Q90" s="18">
        <v>7</v>
      </c>
      <c r="R90" s="18">
        <v>0.2</v>
      </c>
      <c r="S90" s="18">
        <v>13.857199999999999</v>
      </c>
      <c r="T90" s="13">
        <f t="shared" si="2"/>
        <v>23.755200000000002</v>
      </c>
      <c r="U90" s="27">
        <f t="shared" si="3"/>
        <v>-9.8980000000000032</v>
      </c>
    </row>
    <row r="91" spans="1:21" ht="16.8" thickTop="1" thickBot="1" x14ac:dyDescent="0.35">
      <c r="A91" s="14">
        <v>90</v>
      </c>
      <c r="B91" s="15" t="s">
        <v>1425</v>
      </c>
      <c r="C91" s="16">
        <v>41535</v>
      </c>
      <c r="D91" s="16">
        <v>41540</v>
      </c>
      <c r="E91" s="15" t="s">
        <v>23</v>
      </c>
      <c r="F91" s="15" t="s">
        <v>1120</v>
      </c>
      <c r="G91" s="15" t="s">
        <v>149</v>
      </c>
      <c r="H91" s="15" t="s">
        <v>17</v>
      </c>
      <c r="I91" s="15" t="s">
        <v>1080</v>
      </c>
      <c r="J91" s="15" t="s">
        <v>18</v>
      </c>
      <c r="K91" s="15" t="s">
        <v>19</v>
      </c>
      <c r="L91" s="15" t="s">
        <v>20</v>
      </c>
      <c r="M91" s="15" t="s">
        <v>21</v>
      </c>
      <c r="N91" s="15" t="s">
        <v>1068</v>
      </c>
      <c r="O91" s="15" t="s">
        <v>637</v>
      </c>
      <c r="P91" s="15">
        <v>20.100000000000001</v>
      </c>
      <c r="Q91" s="15">
        <v>3</v>
      </c>
      <c r="R91" s="15">
        <v>0</v>
      </c>
      <c r="S91" s="15">
        <v>6.6329999999999982</v>
      </c>
      <c r="T91" s="13">
        <f t="shared" si="2"/>
        <v>3.0150000000000001</v>
      </c>
      <c r="U91" s="26">
        <f t="shared" si="3"/>
        <v>3.6179999999999981</v>
      </c>
    </row>
    <row r="92" spans="1:21" ht="16.8" thickTop="1" thickBot="1" x14ac:dyDescent="0.35">
      <c r="A92" s="17">
        <v>91</v>
      </c>
      <c r="B92" s="18" t="s">
        <v>1425</v>
      </c>
      <c r="C92" s="19">
        <v>41535</v>
      </c>
      <c r="D92" s="19">
        <v>41540</v>
      </c>
      <c r="E92" s="18" t="s">
        <v>23</v>
      </c>
      <c r="F92" s="18" t="s">
        <v>1120</v>
      </c>
      <c r="G92" s="18" t="s">
        <v>149</v>
      </c>
      <c r="H92" s="18" t="s">
        <v>17</v>
      </c>
      <c r="I92" s="18" t="s">
        <v>1080</v>
      </c>
      <c r="J92" s="18" t="s">
        <v>18</v>
      </c>
      <c r="K92" s="18" t="s">
        <v>19</v>
      </c>
      <c r="L92" s="18" t="s">
        <v>20</v>
      </c>
      <c r="M92" s="18" t="s">
        <v>29</v>
      </c>
      <c r="N92" s="18" t="s">
        <v>1069</v>
      </c>
      <c r="O92" s="18" t="s">
        <v>605</v>
      </c>
      <c r="P92" s="18">
        <v>73.584000000000003</v>
      </c>
      <c r="Q92" s="18">
        <v>2</v>
      </c>
      <c r="R92" s="18">
        <v>0.2</v>
      </c>
      <c r="S92" s="18">
        <v>8.2781999999999982</v>
      </c>
      <c r="T92" s="13">
        <f t="shared" si="2"/>
        <v>11.037599999999999</v>
      </c>
      <c r="U92" s="27">
        <f t="shared" si="3"/>
        <v>-2.7594000000000012</v>
      </c>
    </row>
    <row r="93" spans="1:21" ht="16.8" thickTop="1" thickBot="1" x14ac:dyDescent="0.35">
      <c r="A93" s="14">
        <v>92</v>
      </c>
      <c r="B93" s="15" t="s">
        <v>1425</v>
      </c>
      <c r="C93" s="16">
        <v>41535</v>
      </c>
      <c r="D93" s="16">
        <v>41540</v>
      </c>
      <c r="E93" s="15" t="s">
        <v>23</v>
      </c>
      <c r="F93" s="15" t="s">
        <v>1120</v>
      </c>
      <c r="G93" s="15" t="s">
        <v>149</v>
      </c>
      <c r="H93" s="15" t="s">
        <v>17</v>
      </c>
      <c r="I93" s="15" t="s">
        <v>1080</v>
      </c>
      <c r="J93" s="15" t="s">
        <v>18</v>
      </c>
      <c r="K93" s="15" t="s">
        <v>19</v>
      </c>
      <c r="L93" s="15" t="s">
        <v>20</v>
      </c>
      <c r="M93" s="15" t="s">
        <v>21</v>
      </c>
      <c r="N93" s="15" t="s">
        <v>36</v>
      </c>
      <c r="O93" s="15" t="s">
        <v>968</v>
      </c>
      <c r="P93" s="15">
        <v>6.48</v>
      </c>
      <c r="Q93" s="15">
        <v>1</v>
      </c>
      <c r="R93" s="15">
        <v>0</v>
      </c>
      <c r="S93" s="15">
        <v>3.1104000000000003</v>
      </c>
      <c r="T93" s="13">
        <f t="shared" si="2"/>
        <v>0.97199999999999998</v>
      </c>
      <c r="U93" s="26">
        <f t="shared" si="3"/>
        <v>2.1384000000000003</v>
      </c>
    </row>
    <row r="94" spans="1:21" ht="16.8" thickTop="1" thickBot="1" x14ac:dyDescent="0.35">
      <c r="A94" s="17">
        <v>93</v>
      </c>
      <c r="B94" s="18" t="s">
        <v>1426</v>
      </c>
      <c r="C94" s="19">
        <v>40939</v>
      </c>
      <c r="D94" s="19">
        <v>40944</v>
      </c>
      <c r="E94" s="18" t="s">
        <v>7</v>
      </c>
      <c r="F94" s="18" t="s">
        <v>1121</v>
      </c>
      <c r="G94" s="18" t="s">
        <v>150</v>
      </c>
      <c r="H94" s="18" t="s">
        <v>9</v>
      </c>
      <c r="I94" s="18" t="s">
        <v>1080</v>
      </c>
      <c r="J94" s="18" t="s">
        <v>151</v>
      </c>
      <c r="K94" s="18" t="s">
        <v>92</v>
      </c>
      <c r="L94" s="18" t="s">
        <v>46</v>
      </c>
      <c r="M94" s="18" t="s">
        <v>21</v>
      </c>
      <c r="N94" s="18" t="s">
        <v>36</v>
      </c>
      <c r="O94" s="18" t="s">
        <v>1034</v>
      </c>
      <c r="P94" s="18">
        <v>12.96</v>
      </c>
      <c r="Q94" s="18">
        <v>2</v>
      </c>
      <c r="R94" s="18">
        <v>0</v>
      </c>
      <c r="S94" s="18">
        <v>6.2208000000000006</v>
      </c>
      <c r="T94" s="13">
        <f t="shared" si="2"/>
        <v>1.944</v>
      </c>
      <c r="U94" s="27">
        <f t="shared" si="3"/>
        <v>4.2768000000000006</v>
      </c>
    </row>
    <row r="95" spans="1:21" ht="16.8" thickTop="1" thickBot="1" x14ac:dyDescent="0.35">
      <c r="A95" s="14">
        <v>94</v>
      </c>
      <c r="B95" s="15" t="s">
        <v>1426</v>
      </c>
      <c r="C95" s="16">
        <v>40939</v>
      </c>
      <c r="D95" s="16">
        <v>40944</v>
      </c>
      <c r="E95" s="15" t="s">
        <v>7</v>
      </c>
      <c r="F95" s="15" t="s">
        <v>1121</v>
      </c>
      <c r="G95" s="15" t="s">
        <v>150</v>
      </c>
      <c r="H95" s="15" t="s">
        <v>9</v>
      </c>
      <c r="I95" s="15" t="s">
        <v>1080</v>
      </c>
      <c r="J95" s="15" t="s">
        <v>151</v>
      </c>
      <c r="K95" s="15" t="s">
        <v>92</v>
      </c>
      <c r="L95" s="15" t="s">
        <v>46</v>
      </c>
      <c r="M95" s="15" t="s">
        <v>13</v>
      </c>
      <c r="N95" s="15" t="s">
        <v>1067</v>
      </c>
      <c r="O95" s="15" t="s">
        <v>217</v>
      </c>
      <c r="P95" s="15">
        <v>53.34</v>
      </c>
      <c r="Q95" s="15">
        <v>3</v>
      </c>
      <c r="R95" s="15">
        <v>0</v>
      </c>
      <c r="S95" s="15">
        <v>16.535399999999996</v>
      </c>
      <c r="T95" s="13">
        <f t="shared" si="2"/>
        <v>8.0009999999999994</v>
      </c>
      <c r="U95" s="26">
        <f t="shared" si="3"/>
        <v>8.5343999999999962</v>
      </c>
    </row>
    <row r="96" spans="1:21" ht="16.8" thickTop="1" thickBot="1" x14ac:dyDescent="0.35">
      <c r="A96" s="17">
        <v>95</v>
      </c>
      <c r="B96" s="18" t="s">
        <v>1426</v>
      </c>
      <c r="C96" s="19">
        <v>40939</v>
      </c>
      <c r="D96" s="19">
        <v>40944</v>
      </c>
      <c r="E96" s="18" t="s">
        <v>7</v>
      </c>
      <c r="F96" s="18" t="s">
        <v>1121</v>
      </c>
      <c r="G96" s="18" t="s">
        <v>150</v>
      </c>
      <c r="H96" s="18" t="s">
        <v>9</v>
      </c>
      <c r="I96" s="18" t="s">
        <v>1080</v>
      </c>
      <c r="J96" s="18" t="s">
        <v>151</v>
      </c>
      <c r="K96" s="18" t="s">
        <v>92</v>
      </c>
      <c r="L96" s="18" t="s">
        <v>46</v>
      </c>
      <c r="M96" s="18" t="s">
        <v>21</v>
      </c>
      <c r="N96" s="18" t="s">
        <v>1070</v>
      </c>
      <c r="O96" s="18" t="s">
        <v>644</v>
      </c>
      <c r="P96" s="18">
        <v>32.96</v>
      </c>
      <c r="Q96" s="18">
        <v>2</v>
      </c>
      <c r="R96" s="18">
        <v>0</v>
      </c>
      <c r="S96" s="18">
        <v>16.150400000000001</v>
      </c>
      <c r="T96" s="13">
        <f t="shared" si="2"/>
        <v>4.944</v>
      </c>
      <c r="U96" s="27">
        <f t="shared" si="3"/>
        <v>11.206400000000002</v>
      </c>
    </row>
    <row r="97" spans="1:21" ht="16.8" thickTop="1" thickBot="1" x14ac:dyDescent="0.35">
      <c r="A97" s="14">
        <v>96</v>
      </c>
      <c r="B97" s="15" t="s">
        <v>1427</v>
      </c>
      <c r="C97" s="16">
        <v>41950</v>
      </c>
      <c r="D97" s="16">
        <v>41956</v>
      </c>
      <c r="E97" s="15" t="s">
        <v>23</v>
      </c>
      <c r="F97" s="15" t="s">
        <v>1122</v>
      </c>
      <c r="G97" s="15" t="s">
        <v>152</v>
      </c>
      <c r="H97" s="15" t="s">
        <v>43</v>
      </c>
      <c r="I97" s="15" t="s">
        <v>1080</v>
      </c>
      <c r="J97" s="15" t="s">
        <v>153</v>
      </c>
      <c r="K97" s="15" t="s">
        <v>154</v>
      </c>
      <c r="L97" s="15" t="s">
        <v>20</v>
      </c>
      <c r="M97" s="15" t="s">
        <v>21</v>
      </c>
      <c r="N97" s="15" t="s">
        <v>1070</v>
      </c>
      <c r="O97" s="15" t="s">
        <v>567</v>
      </c>
      <c r="P97" s="15">
        <v>5.6820000000000013</v>
      </c>
      <c r="Q97" s="15">
        <v>1</v>
      </c>
      <c r="R97" s="15">
        <v>0.7</v>
      </c>
      <c r="S97" s="15">
        <v>-3.7880000000000003</v>
      </c>
      <c r="T97" s="13">
        <f t="shared" si="2"/>
        <v>0.85230000000000017</v>
      </c>
      <c r="U97" s="26">
        <f t="shared" si="3"/>
        <v>-4.6403000000000008</v>
      </c>
    </row>
    <row r="98" spans="1:21" ht="16.8" thickTop="1" thickBot="1" x14ac:dyDescent="0.35">
      <c r="A98" s="17">
        <v>97</v>
      </c>
      <c r="B98" s="18" t="s">
        <v>1375</v>
      </c>
      <c r="C98" s="19">
        <v>41953</v>
      </c>
      <c r="D98" s="19">
        <v>41955</v>
      </c>
      <c r="E98" s="18" t="s">
        <v>7</v>
      </c>
      <c r="F98" s="18" t="s">
        <v>1123</v>
      </c>
      <c r="G98" s="18" t="s">
        <v>155</v>
      </c>
      <c r="H98" s="18" t="s">
        <v>43</v>
      </c>
      <c r="I98" s="18" t="s">
        <v>1080</v>
      </c>
      <c r="J98" s="18" t="s">
        <v>106</v>
      </c>
      <c r="K98" s="18" t="s">
        <v>107</v>
      </c>
      <c r="L98" s="18" t="s">
        <v>63</v>
      </c>
      <c r="M98" s="18" t="s">
        <v>13</v>
      </c>
      <c r="N98" s="18" t="s">
        <v>1067</v>
      </c>
      <c r="O98" s="18" t="s">
        <v>782</v>
      </c>
      <c r="P98" s="18">
        <v>96.53</v>
      </c>
      <c r="Q98" s="18">
        <v>7</v>
      </c>
      <c r="R98" s="18">
        <v>0</v>
      </c>
      <c r="S98" s="18">
        <v>40.5426</v>
      </c>
      <c r="T98" s="13">
        <f t="shared" si="2"/>
        <v>14.4795</v>
      </c>
      <c r="U98" s="27">
        <f t="shared" si="3"/>
        <v>26.063099999999999</v>
      </c>
    </row>
    <row r="99" spans="1:21" ht="16.8" thickTop="1" thickBot="1" x14ac:dyDescent="0.35">
      <c r="A99" s="14">
        <v>98</v>
      </c>
      <c r="B99" s="15" t="s">
        <v>1428</v>
      </c>
      <c r="C99" s="16">
        <v>41808</v>
      </c>
      <c r="D99" s="16">
        <v>41811</v>
      </c>
      <c r="E99" s="15" t="s">
        <v>76</v>
      </c>
      <c r="F99" s="15" t="s">
        <v>1124</v>
      </c>
      <c r="G99" s="15" t="s">
        <v>157</v>
      </c>
      <c r="H99" s="15" t="s">
        <v>9</v>
      </c>
      <c r="I99" s="15" t="s">
        <v>1080</v>
      </c>
      <c r="J99" s="15" t="s">
        <v>56</v>
      </c>
      <c r="K99" s="15" t="s">
        <v>19</v>
      </c>
      <c r="L99" s="15" t="s">
        <v>20</v>
      </c>
      <c r="M99" s="15" t="s">
        <v>21</v>
      </c>
      <c r="N99" s="15" t="s">
        <v>1070</v>
      </c>
      <c r="O99" s="15" t="s">
        <v>539</v>
      </c>
      <c r="P99" s="15">
        <v>51.311999999999998</v>
      </c>
      <c r="Q99" s="15">
        <v>3</v>
      </c>
      <c r="R99" s="15">
        <v>0.2</v>
      </c>
      <c r="S99" s="15">
        <v>17.959199999999999</v>
      </c>
      <c r="T99" s="13">
        <f t="shared" si="2"/>
        <v>7.6967999999999996</v>
      </c>
      <c r="U99" s="26">
        <f t="shared" si="3"/>
        <v>10.2624</v>
      </c>
    </row>
    <row r="100" spans="1:21" ht="16.8" thickTop="1" thickBot="1" x14ac:dyDescent="0.35">
      <c r="A100" s="17">
        <v>99</v>
      </c>
      <c r="B100" s="18" t="s">
        <v>1429</v>
      </c>
      <c r="C100" s="19">
        <v>41524</v>
      </c>
      <c r="D100" s="19">
        <v>41529</v>
      </c>
      <c r="E100" s="18" t="s">
        <v>23</v>
      </c>
      <c r="F100" s="18" t="s">
        <v>1125</v>
      </c>
      <c r="G100" s="18" t="s">
        <v>159</v>
      </c>
      <c r="H100" s="18" t="s">
        <v>17</v>
      </c>
      <c r="I100" s="18" t="s">
        <v>1080</v>
      </c>
      <c r="J100" s="18" t="s">
        <v>160</v>
      </c>
      <c r="K100" s="18" t="s">
        <v>92</v>
      </c>
      <c r="L100" s="18" t="s">
        <v>46</v>
      </c>
      <c r="M100" s="18" t="s">
        <v>21</v>
      </c>
      <c r="N100" s="18" t="s">
        <v>31</v>
      </c>
      <c r="O100" s="18" t="s">
        <v>717</v>
      </c>
      <c r="P100" s="18">
        <v>77.88</v>
      </c>
      <c r="Q100" s="18">
        <v>6</v>
      </c>
      <c r="R100" s="18">
        <v>0</v>
      </c>
      <c r="S100" s="18">
        <v>22.585199999999993</v>
      </c>
      <c r="T100" s="13">
        <f t="shared" si="2"/>
        <v>11.681999999999999</v>
      </c>
      <c r="U100" s="27">
        <f t="shared" si="3"/>
        <v>10.903199999999995</v>
      </c>
    </row>
    <row r="101" spans="1:21" ht="16.8" thickTop="1" thickBot="1" x14ac:dyDescent="0.35">
      <c r="A101" s="14">
        <v>100</v>
      </c>
      <c r="B101" s="15" t="s">
        <v>1364</v>
      </c>
      <c r="C101" s="16">
        <v>41516</v>
      </c>
      <c r="D101" s="16">
        <v>41520</v>
      </c>
      <c r="E101" s="15" t="s">
        <v>23</v>
      </c>
      <c r="F101" s="15" t="s">
        <v>1126</v>
      </c>
      <c r="G101" s="15" t="s">
        <v>162</v>
      </c>
      <c r="H101" s="15" t="s">
        <v>43</v>
      </c>
      <c r="I101" s="15" t="s">
        <v>1080</v>
      </c>
      <c r="J101" s="15" t="s">
        <v>114</v>
      </c>
      <c r="K101" s="15" t="s">
        <v>85</v>
      </c>
      <c r="L101" s="15" t="s">
        <v>46</v>
      </c>
      <c r="M101" s="15" t="s">
        <v>21</v>
      </c>
      <c r="N101" s="15" t="s">
        <v>36</v>
      </c>
      <c r="O101" s="15" t="s">
        <v>672</v>
      </c>
      <c r="P101" s="15">
        <v>64.623999999999995</v>
      </c>
      <c r="Q101" s="15">
        <v>7</v>
      </c>
      <c r="R101" s="15">
        <v>0.2</v>
      </c>
      <c r="S101" s="15">
        <v>22.618399999999994</v>
      </c>
      <c r="T101" s="13">
        <f t="shared" si="2"/>
        <v>9.6935999999999982</v>
      </c>
      <c r="U101" s="26">
        <f t="shared" si="3"/>
        <v>12.924799999999996</v>
      </c>
    </row>
    <row r="102" spans="1:21" ht="16.8" thickTop="1" thickBot="1" x14ac:dyDescent="0.35">
      <c r="A102" s="17">
        <v>101</v>
      </c>
      <c r="B102" s="18" t="s">
        <v>1364</v>
      </c>
      <c r="C102" s="19">
        <v>41516</v>
      </c>
      <c r="D102" s="19">
        <v>41520</v>
      </c>
      <c r="E102" s="18" t="s">
        <v>23</v>
      </c>
      <c r="F102" s="18" t="s">
        <v>1126</v>
      </c>
      <c r="G102" s="18" t="s">
        <v>162</v>
      </c>
      <c r="H102" s="18" t="s">
        <v>43</v>
      </c>
      <c r="I102" s="18" t="s">
        <v>1080</v>
      </c>
      <c r="J102" s="18" t="s">
        <v>114</v>
      </c>
      <c r="K102" s="18" t="s">
        <v>85</v>
      </c>
      <c r="L102" s="18" t="s">
        <v>46</v>
      </c>
      <c r="M102" s="18" t="s">
        <v>29</v>
      </c>
      <c r="N102" s="18" t="s">
        <v>1071</v>
      </c>
      <c r="O102" s="18" t="s">
        <v>578</v>
      </c>
      <c r="P102" s="18">
        <v>95.976000000000013</v>
      </c>
      <c r="Q102" s="18">
        <v>3</v>
      </c>
      <c r="R102" s="18">
        <v>0.2</v>
      </c>
      <c r="S102" s="18">
        <v>-10.797300000000011</v>
      </c>
      <c r="T102" s="13">
        <f t="shared" si="2"/>
        <v>14.396400000000002</v>
      </c>
      <c r="U102" s="27">
        <f t="shared" si="3"/>
        <v>-25.193700000000014</v>
      </c>
    </row>
    <row r="103" spans="1:21" ht="16.8" thickTop="1" thickBot="1" x14ac:dyDescent="0.35">
      <c r="A103" s="14">
        <v>102</v>
      </c>
      <c r="B103" s="15" t="s">
        <v>1364</v>
      </c>
      <c r="C103" s="16">
        <v>41516</v>
      </c>
      <c r="D103" s="16">
        <v>41520</v>
      </c>
      <c r="E103" s="15" t="s">
        <v>23</v>
      </c>
      <c r="F103" s="15" t="s">
        <v>1126</v>
      </c>
      <c r="G103" s="15" t="s">
        <v>162</v>
      </c>
      <c r="H103" s="15" t="s">
        <v>43</v>
      </c>
      <c r="I103" s="15" t="s">
        <v>1080</v>
      </c>
      <c r="J103" s="15" t="s">
        <v>114</v>
      </c>
      <c r="K103" s="15" t="s">
        <v>85</v>
      </c>
      <c r="L103" s="15" t="s">
        <v>46</v>
      </c>
      <c r="M103" s="15" t="s">
        <v>21</v>
      </c>
      <c r="N103" s="15" t="s">
        <v>1070</v>
      </c>
      <c r="O103" s="15" t="s">
        <v>803</v>
      </c>
      <c r="P103" s="15">
        <v>1.7879999999999996</v>
      </c>
      <c r="Q103" s="15">
        <v>3</v>
      </c>
      <c r="R103" s="15">
        <v>0.8</v>
      </c>
      <c r="S103" s="15">
        <v>-3.0396000000000001</v>
      </c>
      <c r="T103" s="13">
        <f t="shared" si="2"/>
        <v>0.26819999999999994</v>
      </c>
      <c r="U103" s="26">
        <f t="shared" si="3"/>
        <v>-3.3077999999999999</v>
      </c>
    </row>
    <row r="104" spans="1:21" ht="16.8" thickTop="1" thickBot="1" x14ac:dyDescent="0.35">
      <c r="A104" s="17">
        <v>103</v>
      </c>
      <c r="B104" s="18" t="s">
        <v>1430</v>
      </c>
      <c r="C104" s="19">
        <v>41610</v>
      </c>
      <c r="D104" s="19">
        <v>41613</v>
      </c>
      <c r="E104" s="18" t="s">
        <v>7</v>
      </c>
      <c r="F104" s="18" t="s">
        <v>1127</v>
      </c>
      <c r="G104" s="18" t="s">
        <v>164</v>
      </c>
      <c r="H104" s="18" t="s">
        <v>9</v>
      </c>
      <c r="I104" s="18" t="s">
        <v>1080</v>
      </c>
      <c r="J104" s="18" t="s">
        <v>146</v>
      </c>
      <c r="K104" s="18" t="s">
        <v>92</v>
      </c>
      <c r="L104" s="18" t="s">
        <v>46</v>
      </c>
      <c r="M104" s="18" t="s">
        <v>21</v>
      </c>
      <c r="N104" s="18" t="s">
        <v>36</v>
      </c>
      <c r="O104" s="18" t="s">
        <v>1020</v>
      </c>
      <c r="P104" s="18">
        <v>23.92</v>
      </c>
      <c r="Q104" s="18">
        <v>4</v>
      </c>
      <c r="R104" s="18">
        <v>0</v>
      </c>
      <c r="S104" s="18">
        <v>11.720800000000001</v>
      </c>
      <c r="T104" s="13">
        <f t="shared" si="2"/>
        <v>3.5880000000000001</v>
      </c>
      <c r="U104" s="27">
        <f t="shared" si="3"/>
        <v>8.1327999999999996</v>
      </c>
    </row>
    <row r="105" spans="1:21" ht="16.8" thickTop="1" thickBot="1" x14ac:dyDescent="0.35">
      <c r="A105" s="14">
        <v>104</v>
      </c>
      <c r="B105" s="15" t="s">
        <v>1431</v>
      </c>
      <c r="C105" s="16">
        <v>41226</v>
      </c>
      <c r="D105" s="16">
        <v>41230</v>
      </c>
      <c r="E105" s="15" t="s">
        <v>23</v>
      </c>
      <c r="F105" s="15" t="s">
        <v>1128</v>
      </c>
      <c r="G105" s="15" t="s">
        <v>165</v>
      </c>
      <c r="H105" s="15" t="s">
        <v>9</v>
      </c>
      <c r="I105" s="15" t="s">
        <v>1080</v>
      </c>
      <c r="J105" s="15" t="s">
        <v>166</v>
      </c>
      <c r="K105" s="15" t="s">
        <v>167</v>
      </c>
      <c r="L105" s="15" t="s">
        <v>20</v>
      </c>
      <c r="M105" s="15" t="s">
        <v>29</v>
      </c>
      <c r="N105" s="15" t="s">
        <v>1071</v>
      </c>
      <c r="O105" s="15" t="s">
        <v>801</v>
      </c>
      <c r="P105" s="15">
        <v>238.89600000000002</v>
      </c>
      <c r="Q105" s="15">
        <v>6</v>
      </c>
      <c r="R105" s="15">
        <v>0.2</v>
      </c>
      <c r="S105" s="15">
        <v>-26.875800000000012</v>
      </c>
      <c r="T105" s="13">
        <f t="shared" si="2"/>
        <v>35.834400000000002</v>
      </c>
      <c r="U105" s="26">
        <f t="shared" si="3"/>
        <v>-62.710200000000015</v>
      </c>
    </row>
    <row r="106" spans="1:21" ht="16.8" thickTop="1" thickBot="1" x14ac:dyDescent="0.35">
      <c r="A106" s="17">
        <v>105</v>
      </c>
      <c r="B106" s="18" t="s">
        <v>1431</v>
      </c>
      <c r="C106" s="19">
        <v>41226</v>
      </c>
      <c r="D106" s="19">
        <v>41230</v>
      </c>
      <c r="E106" s="18" t="s">
        <v>23</v>
      </c>
      <c r="F106" s="18" t="s">
        <v>1128</v>
      </c>
      <c r="G106" s="18" t="s">
        <v>165</v>
      </c>
      <c r="H106" s="18" t="s">
        <v>9</v>
      </c>
      <c r="I106" s="18" t="s">
        <v>1080</v>
      </c>
      <c r="J106" s="18" t="s">
        <v>166</v>
      </c>
      <c r="K106" s="18" t="s">
        <v>167</v>
      </c>
      <c r="L106" s="18" t="s">
        <v>20</v>
      </c>
      <c r="M106" s="18" t="s">
        <v>13</v>
      </c>
      <c r="N106" s="18" t="s">
        <v>1067</v>
      </c>
      <c r="O106" s="18" t="s">
        <v>906</v>
      </c>
      <c r="P106" s="18">
        <v>102.35999999999999</v>
      </c>
      <c r="Q106" s="18">
        <v>3</v>
      </c>
      <c r="R106" s="18">
        <v>0.2</v>
      </c>
      <c r="S106" s="18">
        <v>-3.8385000000000105</v>
      </c>
      <c r="T106" s="13">
        <f t="shared" si="2"/>
        <v>15.353999999999997</v>
      </c>
      <c r="U106" s="27">
        <f t="shared" si="3"/>
        <v>-19.19250000000001</v>
      </c>
    </row>
    <row r="107" spans="1:21" ht="16.8" thickTop="1" thickBot="1" x14ac:dyDescent="0.35">
      <c r="A107" s="14">
        <v>106</v>
      </c>
      <c r="B107" s="15" t="s">
        <v>1431</v>
      </c>
      <c r="C107" s="16">
        <v>41226</v>
      </c>
      <c r="D107" s="16">
        <v>41230</v>
      </c>
      <c r="E107" s="15" t="s">
        <v>23</v>
      </c>
      <c r="F107" s="15" t="s">
        <v>1128</v>
      </c>
      <c r="G107" s="15" t="s">
        <v>165</v>
      </c>
      <c r="H107" s="15" t="s">
        <v>9</v>
      </c>
      <c r="I107" s="15" t="s">
        <v>1080</v>
      </c>
      <c r="J107" s="15" t="s">
        <v>166</v>
      </c>
      <c r="K107" s="15" t="s">
        <v>167</v>
      </c>
      <c r="L107" s="15" t="s">
        <v>20</v>
      </c>
      <c r="M107" s="15" t="s">
        <v>21</v>
      </c>
      <c r="N107" s="15" t="s">
        <v>1070</v>
      </c>
      <c r="O107" s="15" t="s">
        <v>742</v>
      </c>
      <c r="P107" s="15">
        <v>36.882000000000005</v>
      </c>
      <c r="Q107" s="15">
        <v>3</v>
      </c>
      <c r="R107" s="15">
        <v>0.7</v>
      </c>
      <c r="S107" s="15">
        <v>-25.817399999999999</v>
      </c>
      <c r="T107" s="13">
        <f t="shared" si="2"/>
        <v>5.5323000000000002</v>
      </c>
      <c r="U107" s="26">
        <f t="shared" si="3"/>
        <v>-31.349699999999999</v>
      </c>
    </row>
    <row r="108" spans="1:21" ht="16.8" thickTop="1" thickBot="1" x14ac:dyDescent="0.35">
      <c r="A108" s="17">
        <v>107</v>
      </c>
      <c r="B108" s="18" t="s">
        <v>1432</v>
      </c>
      <c r="C108" s="19">
        <v>41967</v>
      </c>
      <c r="D108" s="19">
        <v>41972</v>
      </c>
      <c r="E108" s="18" t="s">
        <v>23</v>
      </c>
      <c r="F108" s="18" t="s">
        <v>1129</v>
      </c>
      <c r="G108" s="18" t="s">
        <v>169</v>
      </c>
      <c r="H108" s="18" t="s">
        <v>9</v>
      </c>
      <c r="I108" s="18" t="s">
        <v>1080</v>
      </c>
      <c r="J108" s="18" t="s">
        <v>170</v>
      </c>
      <c r="K108" s="18" t="s">
        <v>35</v>
      </c>
      <c r="L108" s="18" t="s">
        <v>12</v>
      </c>
      <c r="M108" s="18" t="s">
        <v>29</v>
      </c>
      <c r="N108" s="18" t="s">
        <v>1071</v>
      </c>
      <c r="O108" s="18" t="s">
        <v>975</v>
      </c>
      <c r="P108" s="18">
        <v>74.112000000000009</v>
      </c>
      <c r="Q108" s="18">
        <v>8</v>
      </c>
      <c r="R108" s="18">
        <v>0.2</v>
      </c>
      <c r="S108" s="18">
        <v>17.601600000000001</v>
      </c>
      <c r="T108" s="13">
        <f t="shared" si="2"/>
        <v>11.116800000000001</v>
      </c>
      <c r="U108" s="27">
        <f t="shared" si="3"/>
        <v>6.4847999999999999</v>
      </c>
    </row>
    <row r="109" spans="1:21" ht="16.8" thickTop="1" thickBot="1" x14ac:dyDescent="0.35">
      <c r="A109" s="14">
        <v>108</v>
      </c>
      <c r="B109" s="15" t="s">
        <v>1432</v>
      </c>
      <c r="C109" s="16">
        <v>41967</v>
      </c>
      <c r="D109" s="16">
        <v>41972</v>
      </c>
      <c r="E109" s="15" t="s">
        <v>23</v>
      </c>
      <c r="F109" s="15" t="s">
        <v>1129</v>
      </c>
      <c r="G109" s="15" t="s">
        <v>169</v>
      </c>
      <c r="H109" s="15" t="s">
        <v>9</v>
      </c>
      <c r="I109" s="15" t="s">
        <v>1080</v>
      </c>
      <c r="J109" s="15" t="s">
        <v>170</v>
      </c>
      <c r="K109" s="15" t="s">
        <v>35</v>
      </c>
      <c r="L109" s="15" t="s">
        <v>12</v>
      </c>
      <c r="M109" s="15" t="s">
        <v>29</v>
      </c>
      <c r="N109" s="15" t="s">
        <v>1069</v>
      </c>
      <c r="O109" s="15" t="s">
        <v>639</v>
      </c>
      <c r="P109" s="15">
        <v>27.992000000000004</v>
      </c>
      <c r="Q109" s="15">
        <v>1</v>
      </c>
      <c r="R109" s="15">
        <v>0.2</v>
      </c>
      <c r="S109" s="15">
        <v>2.0993999999999993</v>
      </c>
      <c r="T109" s="13">
        <f t="shared" si="2"/>
        <v>4.1988000000000003</v>
      </c>
      <c r="U109" s="26">
        <f t="shared" si="3"/>
        <v>-2.099400000000001</v>
      </c>
    </row>
    <row r="110" spans="1:21" ht="16.8" thickTop="1" thickBot="1" x14ac:dyDescent="0.35">
      <c r="A110" s="17">
        <v>109</v>
      </c>
      <c r="B110" s="18" t="s">
        <v>1432</v>
      </c>
      <c r="C110" s="19">
        <v>41967</v>
      </c>
      <c r="D110" s="19">
        <v>41972</v>
      </c>
      <c r="E110" s="18" t="s">
        <v>23</v>
      </c>
      <c r="F110" s="18" t="s">
        <v>1129</v>
      </c>
      <c r="G110" s="18" t="s">
        <v>169</v>
      </c>
      <c r="H110" s="18" t="s">
        <v>9</v>
      </c>
      <c r="I110" s="18" t="s">
        <v>1080</v>
      </c>
      <c r="J110" s="18" t="s">
        <v>170</v>
      </c>
      <c r="K110" s="18" t="s">
        <v>35</v>
      </c>
      <c r="L110" s="18" t="s">
        <v>12</v>
      </c>
      <c r="M110" s="18" t="s">
        <v>21</v>
      </c>
      <c r="N110" s="18" t="s">
        <v>1068</v>
      </c>
      <c r="O110" s="18" t="s">
        <v>735</v>
      </c>
      <c r="P110" s="18">
        <v>3.3040000000000003</v>
      </c>
      <c r="Q110" s="18">
        <v>1</v>
      </c>
      <c r="R110" s="18">
        <v>0.2</v>
      </c>
      <c r="S110" s="18">
        <v>1.0737999999999999</v>
      </c>
      <c r="T110" s="13">
        <f t="shared" si="2"/>
        <v>0.49560000000000004</v>
      </c>
      <c r="U110" s="27">
        <f t="shared" si="3"/>
        <v>0.57819999999999983</v>
      </c>
    </row>
    <row r="111" spans="1:21" ht="16.8" thickTop="1" thickBot="1" x14ac:dyDescent="0.35">
      <c r="A111" s="14">
        <v>110</v>
      </c>
      <c r="B111" s="15" t="s">
        <v>1371</v>
      </c>
      <c r="C111" s="16">
        <v>41197</v>
      </c>
      <c r="D111" s="16">
        <v>41202</v>
      </c>
      <c r="E111" s="15" t="s">
        <v>23</v>
      </c>
      <c r="F111" s="15" t="s">
        <v>1130</v>
      </c>
      <c r="G111" s="15" t="s">
        <v>171</v>
      </c>
      <c r="H111" s="15" t="s">
        <v>43</v>
      </c>
      <c r="I111" s="15" t="s">
        <v>1080</v>
      </c>
      <c r="J111" s="15" t="s">
        <v>172</v>
      </c>
      <c r="K111" s="15" t="s">
        <v>85</v>
      </c>
      <c r="L111" s="15" t="s">
        <v>46</v>
      </c>
      <c r="M111" s="15" t="s">
        <v>29</v>
      </c>
      <c r="N111" s="15" t="s">
        <v>1071</v>
      </c>
      <c r="O111" s="15" t="s">
        <v>253</v>
      </c>
      <c r="P111" s="15">
        <v>339.96000000000004</v>
      </c>
      <c r="Q111" s="15">
        <v>5</v>
      </c>
      <c r="R111" s="15">
        <v>0.2</v>
      </c>
      <c r="S111" s="15">
        <v>67.991999999999962</v>
      </c>
      <c r="T111" s="13">
        <f t="shared" si="2"/>
        <v>50.994000000000007</v>
      </c>
      <c r="U111" s="26">
        <f t="shared" si="3"/>
        <v>16.997999999999955</v>
      </c>
    </row>
    <row r="112" spans="1:21" ht="16.8" thickTop="1" thickBot="1" x14ac:dyDescent="0.35">
      <c r="A112" s="17">
        <v>111</v>
      </c>
      <c r="B112" s="18" t="s">
        <v>1433</v>
      </c>
      <c r="C112" s="19">
        <v>41999</v>
      </c>
      <c r="D112" s="19">
        <v>42004</v>
      </c>
      <c r="E112" s="18" t="s">
        <v>23</v>
      </c>
      <c r="F112" s="18" t="s">
        <v>1131</v>
      </c>
      <c r="G112" s="18" t="s">
        <v>173</v>
      </c>
      <c r="H112" s="18" t="s">
        <v>17</v>
      </c>
      <c r="I112" s="18" t="s">
        <v>1080</v>
      </c>
      <c r="J112" s="18" t="s">
        <v>106</v>
      </c>
      <c r="K112" s="18" t="s">
        <v>107</v>
      </c>
      <c r="L112" s="18" t="s">
        <v>63</v>
      </c>
      <c r="M112" s="18" t="s">
        <v>13</v>
      </c>
      <c r="N112" s="18" t="s">
        <v>1067</v>
      </c>
      <c r="O112" s="18" t="s">
        <v>787</v>
      </c>
      <c r="P112" s="18">
        <v>41.96</v>
      </c>
      <c r="Q112" s="18">
        <v>2</v>
      </c>
      <c r="R112" s="18">
        <v>0</v>
      </c>
      <c r="S112" s="18">
        <v>10.909600000000001</v>
      </c>
      <c r="T112" s="13">
        <f t="shared" si="2"/>
        <v>6.2939999999999996</v>
      </c>
      <c r="U112" s="27">
        <f t="shared" si="3"/>
        <v>4.6156000000000015</v>
      </c>
    </row>
    <row r="113" spans="1:21" ht="16.8" thickTop="1" thickBot="1" x14ac:dyDescent="0.35">
      <c r="A113" s="14">
        <v>112</v>
      </c>
      <c r="B113" s="15" t="s">
        <v>1380</v>
      </c>
      <c r="C113" s="16">
        <v>41582</v>
      </c>
      <c r="D113" s="16">
        <v>41589</v>
      </c>
      <c r="E113" s="15" t="s">
        <v>23</v>
      </c>
      <c r="F113" s="15" t="s">
        <v>1132</v>
      </c>
      <c r="G113" s="15" t="s">
        <v>175</v>
      </c>
      <c r="H113" s="15" t="s">
        <v>9</v>
      </c>
      <c r="I113" s="15" t="s">
        <v>1080</v>
      </c>
      <c r="J113" s="15" t="s">
        <v>176</v>
      </c>
      <c r="K113" s="15" t="s">
        <v>177</v>
      </c>
      <c r="L113" s="15" t="s">
        <v>46</v>
      </c>
      <c r="M113" s="15" t="s">
        <v>21</v>
      </c>
      <c r="N113" s="15" t="s">
        <v>1068</v>
      </c>
      <c r="O113" s="15" t="s">
        <v>750</v>
      </c>
      <c r="P113" s="15">
        <v>75.959999999999994</v>
      </c>
      <c r="Q113" s="15">
        <v>2</v>
      </c>
      <c r="R113" s="15">
        <v>0</v>
      </c>
      <c r="S113" s="15">
        <v>22.78799999999999</v>
      </c>
      <c r="T113" s="13">
        <f t="shared" si="2"/>
        <v>11.393999999999998</v>
      </c>
      <c r="U113" s="26">
        <f t="shared" si="3"/>
        <v>11.393999999999991</v>
      </c>
    </row>
    <row r="114" spans="1:21" ht="16.8" thickTop="1" thickBot="1" x14ac:dyDescent="0.35">
      <c r="A114" s="17">
        <v>113</v>
      </c>
      <c r="B114" s="18" t="s">
        <v>1380</v>
      </c>
      <c r="C114" s="19">
        <v>41582</v>
      </c>
      <c r="D114" s="19">
        <v>41589</v>
      </c>
      <c r="E114" s="18" t="s">
        <v>23</v>
      </c>
      <c r="F114" s="18" t="s">
        <v>1132</v>
      </c>
      <c r="G114" s="18" t="s">
        <v>175</v>
      </c>
      <c r="H114" s="18" t="s">
        <v>9</v>
      </c>
      <c r="I114" s="18" t="s">
        <v>1080</v>
      </c>
      <c r="J114" s="18" t="s">
        <v>176</v>
      </c>
      <c r="K114" s="18" t="s">
        <v>177</v>
      </c>
      <c r="L114" s="18" t="s">
        <v>46</v>
      </c>
      <c r="M114" s="18" t="s">
        <v>21</v>
      </c>
      <c r="N114" s="18" t="s">
        <v>1070</v>
      </c>
      <c r="O114" s="18" t="s">
        <v>912</v>
      </c>
      <c r="P114" s="18">
        <v>27.240000000000002</v>
      </c>
      <c r="Q114" s="18">
        <v>6</v>
      </c>
      <c r="R114" s="18">
        <v>0</v>
      </c>
      <c r="S114" s="18">
        <v>13.3476</v>
      </c>
      <c r="T114" s="13">
        <f t="shared" si="2"/>
        <v>4.0860000000000003</v>
      </c>
      <c r="U114" s="27">
        <f t="shared" si="3"/>
        <v>9.2615999999999996</v>
      </c>
    </row>
    <row r="115" spans="1:21" ht="16.8" thickTop="1" thickBot="1" x14ac:dyDescent="0.35">
      <c r="A115" s="14">
        <v>114</v>
      </c>
      <c r="B115" s="15" t="s">
        <v>1434</v>
      </c>
      <c r="C115" s="16">
        <v>40780</v>
      </c>
      <c r="D115" s="16">
        <v>40782</v>
      </c>
      <c r="E115" s="15" t="s">
        <v>7</v>
      </c>
      <c r="F115" s="15" t="s">
        <v>1133</v>
      </c>
      <c r="G115" s="15" t="s">
        <v>179</v>
      </c>
      <c r="H115" s="15" t="s">
        <v>9</v>
      </c>
      <c r="I115" s="15" t="s">
        <v>1080</v>
      </c>
      <c r="J115" s="15" t="s">
        <v>180</v>
      </c>
      <c r="K115" s="15" t="s">
        <v>181</v>
      </c>
      <c r="L115" s="15" t="s">
        <v>63</v>
      </c>
      <c r="M115" s="15" t="s">
        <v>21</v>
      </c>
      <c r="N115" s="15" t="s">
        <v>1073</v>
      </c>
      <c r="O115" s="15" t="s">
        <v>704</v>
      </c>
      <c r="P115" s="15">
        <v>40.096000000000004</v>
      </c>
      <c r="Q115" s="15">
        <v>14</v>
      </c>
      <c r="R115" s="15">
        <v>0.2</v>
      </c>
      <c r="S115" s="15">
        <v>14.534799999999997</v>
      </c>
      <c r="T115" s="13">
        <f t="shared" si="2"/>
        <v>6.0144000000000002</v>
      </c>
      <c r="U115" s="26">
        <f t="shared" si="3"/>
        <v>8.5203999999999969</v>
      </c>
    </row>
    <row r="116" spans="1:21" ht="16.8" thickTop="1" thickBot="1" x14ac:dyDescent="0.35">
      <c r="A116" s="17">
        <v>115</v>
      </c>
      <c r="B116" s="18" t="s">
        <v>1434</v>
      </c>
      <c r="C116" s="19">
        <v>40780</v>
      </c>
      <c r="D116" s="19">
        <v>40782</v>
      </c>
      <c r="E116" s="18" t="s">
        <v>7</v>
      </c>
      <c r="F116" s="18" t="s">
        <v>1133</v>
      </c>
      <c r="G116" s="18" t="s">
        <v>179</v>
      </c>
      <c r="H116" s="18" t="s">
        <v>9</v>
      </c>
      <c r="I116" s="18" t="s">
        <v>1080</v>
      </c>
      <c r="J116" s="18" t="s">
        <v>180</v>
      </c>
      <c r="K116" s="18" t="s">
        <v>181</v>
      </c>
      <c r="L116" s="18" t="s">
        <v>63</v>
      </c>
      <c r="M116" s="18" t="s">
        <v>21</v>
      </c>
      <c r="N116" s="18" t="s">
        <v>80</v>
      </c>
      <c r="O116" s="18" t="s">
        <v>796</v>
      </c>
      <c r="P116" s="18">
        <v>4.7200000000000006</v>
      </c>
      <c r="Q116" s="18">
        <v>2</v>
      </c>
      <c r="R116" s="18">
        <v>0.2</v>
      </c>
      <c r="S116" s="18">
        <v>1.6519999999999997</v>
      </c>
      <c r="T116" s="13">
        <f t="shared" si="2"/>
        <v>0.70800000000000007</v>
      </c>
      <c r="U116" s="27">
        <f t="shared" si="3"/>
        <v>0.94399999999999962</v>
      </c>
    </row>
    <row r="117" spans="1:21" ht="16.8" thickTop="1" thickBot="1" x14ac:dyDescent="0.35">
      <c r="A117" s="14">
        <v>116</v>
      </c>
      <c r="B117" s="15" t="s">
        <v>1434</v>
      </c>
      <c r="C117" s="16">
        <v>40780</v>
      </c>
      <c r="D117" s="16">
        <v>40782</v>
      </c>
      <c r="E117" s="15" t="s">
        <v>7</v>
      </c>
      <c r="F117" s="15" t="s">
        <v>1133</v>
      </c>
      <c r="G117" s="15" t="s">
        <v>179</v>
      </c>
      <c r="H117" s="15" t="s">
        <v>9</v>
      </c>
      <c r="I117" s="15" t="s">
        <v>1080</v>
      </c>
      <c r="J117" s="15" t="s">
        <v>180</v>
      </c>
      <c r="K117" s="15" t="s">
        <v>181</v>
      </c>
      <c r="L117" s="15" t="s">
        <v>63</v>
      </c>
      <c r="M117" s="15" t="s">
        <v>21</v>
      </c>
      <c r="N117" s="15" t="s">
        <v>36</v>
      </c>
      <c r="O117" s="15" t="s">
        <v>731</v>
      </c>
      <c r="P117" s="15">
        <v>23.976000000000003</v>
      </c>
      <c r="Q117" s="15">
        <v>3</v>
      </c>
      <c r="R117" s="15">
        <v>0.2</v>
      </c>
      <c r="S117" s="15">
        <v>7.4924999999999988</v>
      </c>
      <c r="T117" s="13">
        <f t="shared" si="2"/>
        <v>3.5964000000000005</v>
      </c>
      <c r="U117" s="26">
        <f t="shared" si="3"/>
        <v>3.8960999999999983</v>
      </c>
    </row>
    <row r="118" spans="1:21" ht="16.8" thickTop="1" thickBot="1" x14ac:dyDescent="0.35">
      <c r="A118" s="17">
        <v>117</v>
      </c>
      <c r="B118" s="18" t="s">
        <v>1434</v>
      </c>
      <c r="C118" s="19">
        <v>40780</v>
      </c>
      <c r="D118" s="19">
        <v>40782</v>
      </c>
      <c r="E118" s="18" t="s">
        <v>7</v>
      </c>
      <c r="F118" s="18" t="s">
        <v>1133</v>
      </c>
      <c r="G118" s="18" t="s">
        <v>179</v>
      </c>
      <c r="H118" s="18" t="s">
        <v>9</v>
      </c>
      <c r="I118" s="18" t="s">
        <v>1080</v>
      </c>
      <c r="J118" s="18" t="s">
        <v>180</v>
      </c>
      <c r="K118" s="18" t="s">
        <v>181</v>
      </c>
      <c r="L118" s="18" t="s">
        <v>63</v>
      </c>
      <c r="M118" s="18" t="s">
        <v>21</v>
      </c>
      <c r="N118" s="18" t="s">
        <v>80</v>
      </c>
      <c r="O118" s="18" t="s">
        <v>910</v>
      </c>
      <c r="P118" s="18">
        <v>130.464</v>
      </c>
      <c r="Q118" s="18">
        <v>6</v>
      </c>
      <c r="R118" s="18">
        <v>0.2</v>
      </c>
      <c r="S118" s="18">
        <v>44.031599999999997</v>
      </c>
      <c r="T118" s="13">
        <f t="shared" si="2"/>
        <v>19.569599999999998</v>
      </c>
      <c r="U118" s="27">
        <f t="shared" si="3"/>
        <v>24.462</v>
      </c>
    </row>
    <row r="119" spans="1:21" ht="16.8" thickTop="1" thickBot="1" x14ac:dyDescent="0.35">
      <c r="A119" s="14">
        <v>118</v>
      </c>
      <c r="B119" s="15" t="s">
        <v>1435</v>
      </c>
      <c r="C119" s="16">
        <v>40970</v>
      </c>
      <c r="D119" s="16">
        <v>40974</v>
      </c>
      <c r="E119" s="15" t="s">
        <v>23</v>
      </c>
      <c r="F119" s="15" t="s">
        <v>1134</v>
      </c>
      <c r="G119" s="15" t="s">
        <v>184</v>
      </c>
      <c r="H119" s="15" t="s">
        <v>9</v>
      </c>
      <c r="I119" s="15" t="s">
        <v>1080</v>
      </c>
      <c r="J119" s="15" t="s">
        <v>39</v>
      </c>
      <c r="K119" s="15" t="s">
        <v>40</v>
      </c>
      <c r="L119" s="15" t="s">
        <v>20</v>
      </c>
      <c r="M119" s="15" t="s">
        <v>13</v>
      </c>
      <c r="N119" s="15" t="s">
        <v>27</v>
      </c>
      <c r="O119" s="15" t="s">
        <v>320</v>
      </c>
      <c r="P119" s="15">
        <v>787.53</v>
      </c>
      <c r="Q119" s="15">
        <v>3</v>
      </c>
      <c r="R119" s="15">
        <v>0</v>
      </c>
      <c r="S119" s="15">
        <v>165.38129999999995</v>
      </c>
      <c r="T119" s="13">
        <f t="shared" si="2"/>
        <v>118.12949999999999</v>
      </c>
      <c r="U119" s="26">
        <f t="shared" si="3"/>
        <v>47.25179999999996</v>
      </c>
    </row>
    <row r="120" spans="1:21" ht="16.8" thickTop="1" thickBot="1" x14ac:dyDescent="0.35">
      <c r="A120" s="17">
        <v>119</v>
      </c>
      <c r="B120" s="18" t="s">
        <v>1436</v>
      </c>
      <c r="C120" s="19">
        <v>41004</v>
      </c>
      <c r="D120" s="19">
        <v>41009</v>
      </c>
      <c r="E120" s="18" t="s">
        <v>23</v>
      </c>
      <c r="F120" s="18" t="s">
        <v>1135</v>
      </c>
      <c r="G120" s="18" t="s">
        <v>185</v>
      </c>
      <c r="H120" s="18" t="s">
        <v>17</v>
      </c>
      <c r="I120" s="18" t="s">
        <v>1080</v>
      </c>
      <c r="J120" s="18" t="s">
        <v>186</v>
      </c>
      <c r="K120" s="18" t="s">
        <v>127</v>
      </c>
      <c r="L120" s="18" t="s">
        <v>12</v>
      </c>
      <c r="M120" s="18" t="s">
        <v>21</v>
      </c>
      <c r="N120" s="18" t="s">
        <v>1070</v>
      </c>
      <c r="O120" s="18" t="s">
        <v>871</v>
      </c>
      <c r="P120" s="18">
        <v>157.79400000000004</v>
      </c>
      <c r="Q120" s="18">
        <v>1</v>
      </c>
      <c r="R120" s="18">
        <v>0.7</v>
      </c>
      <c r="S120" s="18">
        <v>-115.71559999999999</v>
      </c>
      <c r="T120" s="13">
        <f t="shared" si="2"/>
        <v>23.669100000000004</v>
      </c>
      <c r="U120" s="27">
        <f t="shared" si="3"/>
        <v>-139.38470000000001</v>
      </c>
    </row>
    <row r="121" spans="1:21" ht="16.8" thickTop="1" thickBot="1" x14ac:dyDescent="0.35">
      <c r="A121" s="14">
        <v>120</v>
      </c>
      <c r="B121" s="15" t="s">
        <v>1437</v>
      </c>
      <c r="C121" s="16">
        <v>41438</v>
      </c>
      <c r="D121" s="16">
        <v>41441</v>
      </c>
      <c r="E121" s="15" t="s">
        <v>76</v>
      </c>
      <c r="F121" s="15" t="s">
        <v>1136</v>
      </c>
      <c r="G121" s="15" t="s">
        <v>188</v>
      </c>
      <c r="H121" s="15" t="s">
        <v>9</v>
      </c>
      <c r="I121" s="15" t="s">
        <v>1080</v>
      </c>
      <c r="J121" s="15" t="s">
        <v>189</v>
      </c>
      <c r="K121" s="15" t="s">
        <v>99</v>
      </c>
      <c r="L121" s="15" t="s">
        <v>63</v>
      </c>
      <c r="M121" s="15" t="s">
        <v>13</v>
      </c>
      <c r="N121" s="15" t="s">
        <v>1067</v>
      </c>
      <c r="O121" s="15" t="s">
        <v>703</v>
      </c>
      <c r="P121" s="15">
        <v>47.04</v>
      </c>
      <c r="Q121" s="15">
        <v>3</v>
      </c>
      <c r="R121" s="15">
        <v>0</v>
      </c>
      <c r="S121" s="15">
        <v>18.345599999999997</v>
      </c>
      <c r="T121" s="13">
        <f t="shared" si="2"/>
        <v>7.056</v>
      </c>
      <c r="U121" s="26">
        <f t="shared" si="3"/>
        <v>11.289599999999997</v>
      </c>
    </row>
    <row r="122" spans="1:21" ht="16.8" thickTop="1" thickBot="1" x14ac:dyDescent="0.35">
      <c r="A122" s="17">
        <v>121</v>
      </c>
      <c r="B122" s="18" t="s">
        <v>1437</v>
      </c>
      <c r="C122" s="19">
        <v>41438</v>
      </c>
      <c r="D122" s="19">
        <v>41441</v>
      </c>
      <c r="E122" s="18" t="s">
        <v>76</v>
      </c>
      <c r="F122" s="18" t="s">
        <v>1136</v>
      </c>
      <c r="G122" s="18" t="s">
        <v>188</v>
      </c>
      <c r="H122" s="18" t="s">
        <v>9</v>
      </c>
      <c r="I122" s="18" t="s">
        <v>1080</v>
      </c>
      <c r="J122" s="18" t="s">
        <v>189</v>
      </c>
      <c r="K122" s="18" t="s">
        <v>99</v>
      </c>
      <c r="L122" s="18" t="s">
        <v>63</v>
      </c>
      <c r="M122" s="18" t="s">
        <v>21</v>
      </c>
      <c r="N122" s="18" t="s">
        <v>1070</v>
      </c>
      <c r="O122" s="18" t="s">
        <v>47</v>
      </c>
      <c r="P122" s="18">
        <v>30.84</v>
      </c>
      <c r="Q122" s="18">
        <v>4</v>
      </c>
      <c r="R122" s="18">
        <v>0</v>
      </c>
      <c r="S122" s="18">
        <v>13.878</v>
      </c>
      <c r="T122" s="13">
        <f t="shared" si="2"/>
        <v>4.6259999999999994</v>
      </c>
      <c r="U122" s="27">
        <f t="shared" si="3"/>
        <v>9.2520000000000007</v>
      </c>
    </row>
    <row r="123" spans="1:21" ht="16.8" thickTop="1" thickBot="1" x14ac:dyDescent="0.35">
      <c r="A123" s="14">
        <v>122</v>
      </c>
      <c r="B123" s="15" t="s">
        <v>1437</v>
      </c>
      <c r="C123" s="16">
        <v>41438</v>
      </c>
      <c r="D123" s="16">
        <v>41441</v>
      </c>
      <c r="E123" s="15" t="s">
        <v>76</v>
      </c>
      <c r="F123" s="15" t="s">
        <v>1136</v>
      </c>
      <c r="G123" s="15" t="s">
        <v>188</v>
      </c>
      <c r="H123" s="15" t="s">
        <v>9</v>
      </c>
      <c r="I123" s="15" t="s">
        <v>1080</v>
      </c>
      <c r="J123" s="15" t="s">
        <v>189</v>
      </c>
      <c r="K123" s="15" t="s">
        <v>99</v>
      </c>
      <c r="L123" s="15" t="s">
        <v>63</v>
      </c>
      <c r="M123" s="15" t="s">
        <v>21</v>
      </c>
      <c r="N123" s="15" t="s">
        <v>1066</v>
      </c>
      <c r="O123" s="15" t="s">
        <v>148</v>
      </c>
      <c r="P123" s="15">
        <v>226.56</v>
      </c>
      <c r="Q123" s="15">
        <v>6</v>
      </c>
      <c r="R123" s="15">
        <v>0</v>
      </c>
      <c r="S123" s="15">
        <v>63.436800000000005</v>
      </c>
      <c r="T123" s="13">
        <f t="shared" si="2"/>
        <v>33.984000000000002</v>
      </c>
      <c r="U123" s="26">
        <f t="shared" si="3"/>
        <v>29.452800000000003</v>
      </c>
    </row>
    <row r="124" spans="1:21" ht="16.8" thickTop="1" thickBot="1" x14ac:dyDescent="0.35">
      <c r="A124" s="17">
        <v>123</v>
      </c>
      <c r="B124" s="18" t="s">
        <v>1437</v>
      </c>
      <c r="C124" s="19">
        <v>41438</v>
      </c>
      <c r="D124" s="19">
        <v>41441</v>
      </c>
      <c r="E124" s="18" t="s">
        <v>76</v>
      </c>
      <c r="F124" s="18" t="s">
        <v>1136</v>
      </c>
      <c r="G124" s="18" t="s">
        <v>188</v>
      </c>
      <c r="H124" s="18" t="s">
        <v>9</v>
      </c>
      <c r="I124" s="18" t="s">
        <v>1080</v>
      </c>
      <c r="J124" s="18" t="s">
        <v>189</v>
      </c>
      <c r="K124" s="18" t="s">
        <v>99</v>
      </c>
      <c r="L124" s="18" t="s">
        <v>63</v>
      </c>
      <c r="M124" s="18" t="s">
        <v>21</v>
      </c>
      <c r="N124" s="18" t="s">
        <v>80</v>
      </c>
      <c r="O124" s="18" t="s">
        <v>328</v>
      </c>
      <c r="P124" s="18">
        <v>115.02</v>
      </c>
      <c r="Q124" s="18">
        <v>9</v>
      </c>
      <c r="R124" s="18">
        <v>0</v>
      </c>
      <c r="S124" s="18">
        <v>51.758999999999993</v>
      </c>
      <c r="T124" s="13">
        <f t="shared" si="2"/>
        <v>17.253</v>
      </c>
      <c r="U124" s="27">
        <f t="shared" si="3"/>
        <v>34.505999999999993</v>
      </c>
    </row>
    <row r="125" spans="1:21" ht="16.8" thickTop="1" thickBot="1" x14ac:dyDescent="0.35">
      <c r="A125" s="14">
        <v>124</v>
      </c>
      <c r="B125" s="15" t="s">
        <v>1437</v>
      </c>
      <c r="C125" s="16">
        <v>41438</v>
      </c>
      <c r="D125" s="16">
        <v>41441</v>
      </c>
      <c r="E125" s="15" t="s">
        <v>76</v>
      </c>
      <c r="F125" s="15" t="s">
        <v>1136</v>
      </c>
      <c r="G125" s="15" t="s">
        <v>188</v>
      </c>
      <c r="H125" s="15" t="s">
        <v>9</v>
      </c>
      <c r="I125" s="15" t="s">
        <v>1080</v>
      </c>
      <c r="J125" s="15" t="s">
        <v>189</v>
      </c>
      <c r="K125" s="15" t="s">
        <v>99</v>
      </c>
      <c r="L125" s="15" t="s">
        <v>63</v>
      </c>
      <c r="M125" s="15" t="s">
        <v>29</v>
      </c>
      <c r="N125" s="15" t="s">
        <v>1069</v>
      </c>
      <c r="O125" s="15" t="s">
        <v>873</v>
      </c>
      <c r="P125" s="15">
        <v>68.040000000000006</v>
      </c>
      <c r="Q125" s="15">
        <v>7</v>
      </c>
      <c r="R125" s="15">
        <v>0</v>
      </c>
      <c r="S125" s="15">
        <v>19.731599999999997</v>
      </c>
      <c r="T125" s="13">
        <f t="shared" si="2"/>
        <v>10.206000000000001</v>
      </c>
      <c r="U125" s="26">
        <f t="shared" si="3"/>
        <v>9.5255999999999954</v>
      </c>
    </row>
    <row r="126" spans="1:21" ht="16.8" thickTop="1" thickBot="1" x14ac:dyDescent="0.35">
      <c r="A126" s="17">
        <v>125</v>
      </c>
      <c r="B126" s="18" t="s">
        <v>1438</v>
      </c>
      <c r="C126" s="19">
        <v>40903</v>
      </c>
      <c r="D126" s="19">
        <v>40905</v>
      </c>
      <c r="E126" s="18" t="s">
        <v>7</v>
      </c>
      <c r="F126" s="18" t="s">
        <v>1137</v>
      </c>
      <c r="G126" s="18" t="s">
        <v>191</v>
      </c>
      <c r="H126" s="18" t="s">
        <v>43</v>
      </c>
      <c r="I126" s="18" t="s">
        <v>1080</v>
      </c>
      <c r="J126" s="18" t="s">
        <v>74</v>
      </c>
      <c r="K126" s="18" t="s">
        <v>45</v>
      </c>
      <c r="L126" s="18" t="s">
        <v>46</v>
      </c>
      <c r="M126" s="18" t="s">
        <v>13</v>
      </c>
      <c r="N126" s="18" t="s">
        <v>1065</v>
      </c>
      <c r="O126" s="18" t="s">
        <v>924</v>
      </c>
      <c r="P126" s="18">
        <v>600.55799999999999</v>
      </c>
      <c r="Q126" s="18">
        <v>3</v>
      </c>
      <c r="R126" s="18">
        <v>0.3</v>
      </c>
      <c r="S126" s="18">
        <v>-8.5794000000000779</v>
      </c>
      <c r="T126" s="13">
        <f t="shared" si="2"/>
        <v>90.083699999999993</v>
      </c>
      <c r="U126" s="27">
        <f t="shared" si="3"/>
        <v>-98.663100000000071</v>
      </c>
    </row>
    <row r="127" spans="1:21" ht="16.8" thickTop="1" thickBot="1" x14ac:dyDescent="0.35">
      <c r="A127" s="14">
        <v>126</v>
      </c>
      <c r="B127" s="15" t="s">
        <v>1439</v>
      </c>
      <c r="C127" s="16">
        <v>40806</v>
      </c>
      <c r="D127" s="16">
        <v>40811</v>
      </c>
      <c r="E127" s="15" t="s">
        <v>23</v>
      </c>
      <c r="F127" s="15" t="s">
        <v>1138</v>
      </c>
      <c r="G127" s="15" t="s">
        <v>192</v>
      </c>
      <c r="H127" s="15" t="s">
        <v>9</v>
      </c>
      <c r="I127" s="15" t="s">
        <v>1080</v>
      </c>
      <c r="J127" s="15" t="s">
        <v>193</v>
      </c>
      <c r="K127" s="15" t="s">
        <v>85</v>
      </c>
      <c r="L127" s="15" t="s">
        <v>46</v>
      </c>
      <c r="M127" s="15" t="s">
        <v>13</v>
      </c>
      <c r="N127" s="15" t="s">
        <v>27</v>
      </c>
      <c r="O127" s="15" t="s">
        <v>355</v>
      </c>
      <c r="P127" s="15">
        <v>617.70000000000005</v>
      </c>
      <c r="Q127" s="15">
        <v>6</v>
      </c>
      <c r="R127" s="15">
        <v>0.5</v>
      </c>
      <c r="S127" s="15">
        <v>-407.68200000000013</v>
      </c>
      <c r="T127" s="13">
        <f t="shared" si="2"/>
        <v>92.655000000000001</v>
      </c>
      <c r="U127" s="26">
        <f t="shared" si="3"/>
        <v>-500.3370000000001</v>
      </c>
    </row>
    <row r="128" spans="1:21" ht="16.8" thickTop="1" thickBot="1" x14ac:dyDescent="0.35">
      <c r="A128" s="17">
        <v>127</v>
      </c>
      <c r="B128" s="18" t="s">
        <v>1440</v>
      </c>
      <c r="C128" s="19">
        <v>41949</v>
      </c>
      <c r="D128" s="19">
        <v>41956</v>
      </c>
      <c r="E128" s="18" t="s">
        <v>23</v>
      </c>
      <c r="F128" s="18" t="s">
        <v>1139</v>
      </c>
      <c r="G128" s="18" t="s">
        <v>195</v>
      </c>
      <c r="H128" s="18" t="s">
        <v>9</v>
      </c>
      <c r="I128" s="18" t="s">
        <v>1080</v>
      </c>
      <c r="J128" s="18" t="s">
        <v>196</v>
      </c>
      <c r="K128" s="18" t="s">
        <v>118</v>
      </c>
      <c r="L128" s="18" t="s">
        <v>20</v>
      </c>
      <c r="M128" s="18" t="s">
        <v>21</v>
      </c>
      <c r="N128" s="18" t="s">
        <v>1070</v>
      </c>
      <c r="O128" s="18" t="s">
        <v>168</v>
      </c>
      <c r="P128" s="18">
        <v>2.3880000000000003</v>
      </c>
      <c r="Q128" s="18">
        <v>2</v>
      </c>
      <c r="R128" s="18">
        <v>0.7</v>
      </c>
      <c r="S128" s="18">
        <v>-1.8308</v>
      </c>
      <c r="T128" s="13">
        <f t="shared" si="2"/>
        <v>0.35820000000000002</v>
      </c>
      <c r="U128" s="27">
        <f t="shared" si="3"/>
        <v>-2.1890000000000001</v>
      </c>
    </row>
    <row r="129" spans="1:21" ht="16.8" thickTop="1" thickBot="1" x14ac:dyDescent="0.35">
      <c r="A129" s="14">
        <v>128</v>
      </c>
      <c r="B129" s="15" t="s">
        <v>1440</v>
      </c>
      <c r="C129" s="16">
        <v>41949</v>
      </c>
      <c r="D129" s="16">
        <v>41956</v>
      </c>
      <c r="E129" s="15" t="s">
        <v>23</v>
      </c>
      <c r="F129" s="15" t="s">
        <v>1139</v>
      </c>
      <c r="G129" s="15" t="s">
        <v>195</v>
      </c>
      <c r="H129" s="15" t="s">
        <v>9</v>
      </c>
      <c r="I129" s="15" t="s">
        <v>1080</v>
      </c>
      <c r="J129" s="15" t="s">
        <v>196</v>
      </c>
      <c r="K129" s="15" t="s">
        <v>118</v>
      </c>
      <c r="L129" s="15" t="s">
        <v>20</v>
      </c>
      <c r="M129" s="15" t="s">
        <v>21</v>
      </c>
      <c r="N129" s="15" t="s">
        <v>1066</v>
      </c>
      <c r="O129" s="15" t="s">
        <v>819</v>
      </c>
      <c r="P129" s="15">
        <v>243.99200000000002</v>
      </c>
      <c r="Q129" s="15">
        <v>7</v>
      </c>
      <c r="R129" s="15">
        <v>0.2</v>
      </c>
      <c r="S129" s="15">
        <v>30.498999999999981</v>
      </c>
      <c r="T129" s="13">
        <f t="shared" si="2"/>
        <v>36.598800000000004</v>
      </c>
      <c r="U129" s="26">
        <f t="shared" si="3"/>
        <v>-6.0998000000000232</v>
      </c>
    </row>
    <row r="130" spans="1:21" ht="16.8" thickTop="1" thickBot="1" x14ac:dyDescent="0.35">
      <c r="A130" s="17">
        <v>129</v>
      </c>
      <c r="B130" s="18" t="s">
        <v>1441</v>
      </c>
      <c r="C130" s="19">
        <v>41585</v>
      </c>
      <c r="D130" s="19">
        <v>41589</v>
      </c>
      <c r="E130" s="18" t="s">
        <v>7</v>
      </c>
      <c r="F130" s="18" t="s">
        <v>1140</v>
      </c>
      <c r="G130" s="18" t="s">
        <v>199</v>
      </c>
      <c r="H130" s="18" t="s">
        <v>43</v>
      </c>
      <c r="I130" s="18" t="s">
        <v>1080</v>
      </c>
      <c r="J130" s="18" t="s">
        <v>18</v>
      </c>
      <c r="K130" s="18" t="s">
        <v>19</v>
      </c>
      <c r="L130" s="18" t="s">
        <v>20</v>
      </c>
      <c r="M130" s="18" t="s">
        <v>13</v>
      </c>
      <c r="N130" s="18" t="s">
        <v>1065</v>
      </c>
      <c r="O130" s="18" t="s">
        <v>540</v>
      </c>
      <c r="P130" s="18">
        <v>81.424000000000007</v>
      </c>
      <c r="Q130" s="18">
        <v>2</v>
      </c>
      <c r="R130" s="18">
        <v>0.2</v>
      </c>
      <c r="S130" s="18">
        <v>-9.1601999999999961</v>
      </c>
      <c r="T130" s="13">
        <f t="shared" si="2"/>
        <v>12.213600000000001</v>
      </c>
      <c r="U130" s="27">
        <f t="shared" si="3"/>
        <v>-21.373799999999996</v>
      </c>
    </row>
    <row r="131" spans="1:21" ht="16.8" thickTop="1" thickBot="1" x14ac:dyDescent="0.35">
      <c r="A131" s="14">
        <v>130</v>
      </c>
      <c r="B131" s="15" t="s">
        <v>1441</v>
      </c>
      <c r="C131" s="16">
        <v>41585</v>
      </c>
      <c r="D131" s="16">
        <v>41589</v>
      </c>
      <c r="E131" s="15" t="s">
        <v>7</v>
      </c>
      <c r="F131" s="15" t="s">
        <v>1140</v>
      </c>
      <c r="G131" s="15" t="s">
        <v>199</v>
      </c>
      <c r="H131" s="15" t="s">
        <v>43</v>
      </c>
      <c r="I131" s="15" t="s">
        <v>1080</v>
      </c>
      <c r="J131" s="15" t="s">
        <v>18</v>
      </c>
      <c r="K131" s="15" t="s">
        <v>19</v>
      </c>
      <c r="L131" s="15" t="s">
        <v>20</v>
      </c>
      <c r="M131" s="15" t="s">
        <v>13</v>
      </c>
      <c r="N131" s="15" t="s">
        <v>1067</v>
      </c>
      <c r="O131" s="15" t="s">
        <v>746</v>
      </c>
      <c r="P131" s="15">
        <v>238.56</v>
      </c>
      <c r="Q131" s="15">
        <v>3</v>
      </c>
      <c r="R131" s="15">
        <v>0</v>
      </c>
      <c r="S131" s="15">
        <v>26.241599999999977</v>
      </c>
      <c r="T131" s="13">
        <f t="shared" ref="T131:T194" si="4">P131*0.15</f>
        <v>35.783999999999999</v>
      </c>
      <c r="U131" s="26">
        <f t="shared" ref="U131:U194" si="5">S131-T131</f>
        <v>-9.542400000000022</v>
      </c>
    </row>
    <row r="132" spans="1:21" ht="16.8" thickTop="1" thickBot="1" x14ac:dyDescent="0.35">
      <c r="A132" s="17">
        <v>131</v>
      </c>
      <c r="B132" s="18" t="s">
        <v>1442</v>
      </c>
      <c r="C132" s="19">
        <v>41673</v>
      </c>
      <c r="D132" s="19">
        <v>41676</v>
      </c>
      <c r="E132" s="18" t="s">
        <v>76</v>
      </c>
      <c r="F132" s="18" t="s">
        <v>1141</v>
      </c>
      <c r="G132" s="18" t="s">
        <v>200</v>
      </c>
      <c r="H132" s="18" t="s">
        <v>17</v>
      </c>
      <c r="I132" s="18" t="s">
        <v>1080</v>
      </c>
      <c r="J132" s="18" t="s">
        <v>180</v>
      </c>
      <c r="K132" s="18" t="s">
        <v>181</v>
      </c>
      <c r="L132" s="18" t="s">
        <v>63</v>
      </c>
      <c r="M132" s="18" t="s">
        <v>29</v>
      </c>
      <c r="N132" s="18" t="s">
        <v>1069</v>
      </c>
      <c r="O132" s="18" t="s">
        <v>798</v>
      </c>
      <c r="P132" s="18">
        <v>59.969999999999992</v>
      </c>
      <c r="Q132" s="18">
        <v>5</v>
      </c>
      <c r="R132" s="18">
        <v>0.4</v>
      </c>
      <c r="S132" s="18">
        <v>-11.993999999999993</v>
      </c>
      <c r="T132" s="13">
        <f t="shared" si="4"/>
        <v>8.9954999999999981</v>
      </c>
      <c r="U132" s="27">
        <f t="shared" si="5"/>
        <v>-20.989499999999992</v>
      </c>
    </row>
    <row r="133" spans="1:21" ht="16.8" thickTop="1" thickBot="1" x14ac:dyDescent="0.35">
      <c r="A133" s="14">
        <v>132</v>
      </c>
      <c r="B133" s="15" t="s">
        <v>1442</v>
      </c>
      <c r="C133" s="16">
        <v>41673</v>
      </c>
      <c r="D133" s="16">
        <v>41676</v>
      </c>
      <c r="E133" s="15" t="s">
        <v>76</v>
      </c>
      <c r="F133" s="15" t="s">
        <v>1141</v>
      </c>
      <c r="G133" s="15" t="s">
        <v>200</v>
      </c>
      <c r="H133" s="15" t="s">
        <v>17</v>
      </c>
      <c r="I133" s="15" t="s">
        <v>1080</v>
      </c>
      <c r="J133" s="15" t="s">
        <v>180</v>
      </c>
      <c r="K133" s="15" t="s">
        <v>181</v>
      </c>
      <c r="L133" s="15" t="s">
        <v>63</v>
      </c>
      <c r="M133" s="15" t="s">
        <v>21</v>
      </c>
      <c r="N133" s="15" t="s">
        <v>36</v>
      </c>
      <c r="O133" s="15" t="s">
        <v>1025</v>
      </c>
      <c r="P133" s="15">
        <v>78.304000000000002</v>
      </c>
      <c r="Q133" s="15">
        <v>2</v>
      </c>
      <c r="R133" s="15">
        <v>0.2</v>
      </c>
      <c r="S133" s="15">
        <v>29.363999999999997</v>
      </c>
      <c r="T133" s="13">
        <f t="shared" si="4"/>
        <v>11.7456</v>
      </c>
      <c r="U133" s="26">
        <f t="shared" si="5"/>
        <v>17.618399999999998</v>
      </c>
    </row>
    <row r="134" spans="1:21" ht="16.8" thickTop="1" thickBot="1" x14ac:dyDescent="0.35">
      <c r="A134" s="17">
        <v>133</v>
      </c>
      <c r="B134" s="18" t="s">
        <v>1442</v>
      </c>
      <c r="C134" s="19">
        <v>41673</v>
      </c>
      <c r="D134" s="19">
        <v>41676</v>
      </c>
      <c r="E134" s="18" t="s">
        <v>76</v>
      </c>
      <c r="F134" s="18" t="s">
        <v>1141</v>
      </c>
      <c r="G134" s="18" t="s">
        <v>200</v>
      </c>
      <c r="H134" s="18" t="s">
        <v>17</v>
      </c>
      <c r="I134" s="18" t="s">
        <v>1080</v>
      </c>
      <c r="J134" s="18" t="s">
        <v>180</v>
      </c>
      <c r="K134" s="18" t="s">
        <v>181</v>
      </c>
      <c r="L134" s="18" t="s">
        <v>63</v>
      </c>
      <c r="M134" s="18" t="s">
        <v>21</v>
      </c>
      <c r="N134" s="18" t="s">
        <v>1073</v>
      </c>
      <c r="O134" s="18" t="s">
        <v>81</v>
      </c>
      <c r="P134" s="18">
        <v>21.456</v>
      </c>
      <c r="Q134" s="18">
        <v>9</v>
      </c>
      <c r="R134" s="18">
        <v>0.2</v>
      </c>
      <c r="S134" s="18">
        <v>6.9731999999999976</v>
      </c>
      <c r="T134" s="13">
        <f t="shared" si="4"/>
        <v>3.2183999999999999</v>
      </c>
      <c r="U134" s="27">
        <f t="shared" si="5"/>
        <v>3.7547999999999977</v>
      </c>
    </row>
    <row r="135" spans="1:21" ht="16.8" thickTop="1" thickBot="1" x14ac:dyDescent="0.35">
      <c r="A135" s="14">
        <v>134</v>
      </c>
      <c r="B135" s="15" t="s">
        <v>1443</v>
      </c>
      <c r="C135" s="16">
        <v>41561</v>
      </c>
      <c r="D135" s="16">
        <v>41567</v>
      </c>
      <c r="E135" s="15" t="s">
        <v>23</v>
      </c>
      <c r="F135" s="15" t="s">
        <v>1142</v>
      </c>
      <c r="G135" s="15" t="s">
        <v>202</v>
      </c>
      <c r="H135" s="15" t="s">
        <v>9</v>
      </c>
      <c r="I135" s="15" t="s">
        <v>1080</v>
      </c>
      <c r="J135" s="15" t="s">
        <v>203</v>
      </c>
      <c r="K135" s="15" t="s">
        <v>19</v>
      </c>
      <c r="L135" s="15" t="s">
        <v>20</v>
      </c>
      <c r="M135" s="15" t="s">
        <v>21</v>
      </c>
      <c r="N135" s="15" t="s">
        <v>36</v>
      </c>
      <c r="O135" s="15" t="s">
        <v>268</v>
      </c>
      <c r="P135" s="15">
        <v>20.04</v>
      </c>
      <c r="Q135" s="15">
        <v>3</v>
      </c>
      <c r="R135" s="15">
        <v>0</v>
      </c>
      <c r="S135" s="15">
        <v>9.6191999999999993</v>
      </c>
      <c r="T135" s="13">
        <f t="shared" si="4"/>
        <v>3.0059999999999998</v>
      </c>
      <c r="U135" s="26">
        <f t="shared" si="5"/>
        <v>6.6131999999999991</v>
      </c>
    </row>
    <row r="136" spans="1:21" ht="16.8" thickTop="1" thickBot="1" x14ac:dyDescent="0.35">
      <c r="A136" s="17">
        <v>135</v>
      </c>
      <c r="B136" s="18" t="s">
        <v>1443</v>
      </c>
      <c r="C136" s="19">
        <v>41561</v>
      </c>
      <c r="D136" s="19">
        <v>41567</v>
      </c>
      <c r="E136" s="18" t="s">
        <v>23</v>
      </c>
      <c r="F136" s="18" t="s">
        <v>1142</v>
      </c>
      <c r="G136" s="18" t="s">
        <v>202</v>
      </c>
      <c r="H136" s="18" t="s">
        <v>9</v>
      </c>
      <c r="I136" s="18" t="s">
        <v>1080</v>
      </c>
      <c r="J136" s="18" t="s">
        <v>203</v>
      </c>
      <c r="K136" s="18" t="s">
        <v>19</v>
      </c>
      <c r="L136" s="18" t="s">
        <v>20</v>
      </c>
      <c r="M136" s="18" t="s">
        <v>21</v>
      </c>
      <c r="N136" s="18" t="s">
        <v>36</v>
      </c>
      <c r="O136" s="18" t="s">
        <v>621</v>
      </c>
      <c r="P136" s="18">
        <v>35.44</v>
      </c>
      <c r="Q136" s="18">
        <v>1</v>
      </c>
      <c r="R136" s="18">
        <v>0</v>
      </c>
      <c r="S136" s="18">
        <v>16.656799999999997</v>
      </c>
      <c r="T136" s="13">
        <f t="shared" si="4"/>
        <v>5.3159999999999998</v>
      </c>
      <c r="U136" s="27">
        <f t="shared" si="5"/>
        <v>11.340799999999998</v>
      </c>
    </row>
    <row r="137" spans="1:21" ht="16.8" thickTop="1" thickBot="1" x14ac:dyDescent="0.35">
      <c r="A137" s="14">
        <v>136</v>
      </c>
      <c r="B137" s="15" t="s">
        <v>1443</v>
      </c>
      <c r="C137" s="16">
        <v>41561</v>
      </c>
      <c r="D137" s="16">
        <v>41567</v>
      </c>
      <c r="E137" s="15" t="s">
        <v>23</v>
      </c>
      <c r="F137" s="15" t="s">
        <v>1142</v>
      </c>
      <c r="G137" s="15" t="s">
        <v>202</v>
      </c>
      <c r="H137" s="15" t="s">
        <v>9</v>
      </c>
      <c r="I137" s="15" t="s">
        <v>1080</v>
      </c>
      <c r="J137" s="15" t="s">
        <v>203</v>
      </c>
      <c r="K137" s="15" t="s">
        <v>19</v>
      </c>
      <c r="L137" s="15" t="s">
        <v>20</v>
      </c>
      <c r="M137" s="15" t="s">
        <v>21</v>
      </c>
      <c r="N137" s="15" t="s">
        <v>1068</v>
      </c>
      <c r="O137" s="15" t="s">
        <v>719</v>
      </c>
      <c r="P137" s="15">
        <v>11.52</v>
      </c>
      <c r="Q137" s="15">
        <v>4</v>
      </c>
      <c r="R137" s="15">
        <v>0</v>
      </c>
      <c r="S137" s="15">
        <v>3.4559999999999995</v>
      </c>
      <c r="T137" s="13">
        <f t="shared" si="4"/>
        <v>1.728</v>
      </c>
      <c r="U137" s="26">
        <f t="shared" si="5"/>
        <v>1.7279999999999995</v>
      </c>
    </row>
    <row r="138" spans="1:21" ht="16.8" thickTop="1" thickBot="1" x14ac:dyDescent="0.35">
      <c r="A138" s="17">
        <v>137</v>
      </c>
      <c r="B138" s="18" t="s">
        <v>1443</v>
      </c>
      <c r="C138" s="19">
        <v>41561</v>
      </c>
      <c r="D138" s="19">
        <v>41567</v>
      </c>
      <c r="E138" s="18" t="s">
        <v>23</v>
      </c>
      <c r="F138" s="18" t="s">
        <v>1142</v>
      </c>
      <c r="G138" s="18" t="s">
        <v>202</v>
      </c>
      <c r="H138" s="18" t="s">
        <v>9</v>
      </c>
      <c r="I138" s="18" t="s">
        <v>1080</v>
      </c>
      <c r="J138" s="18" t="s">
        <v>203</v>
      </c>
      <c r="K138" s="18" t="s">
        <v>19</v>
      </c>
      <c r="L138" s="18" t="s">
        <v>20</v>
      </c>
      <c r="M138" s="18" t="s">
        <v>21</v>
      </c>
      <c r="N138" s="18" t="s">
        <v>1073</v>
      </c>
      <c r="O138" s="18" t="s">
        <v>182</v>
      </c>
      <c r="P138" s="18">
        <v>4.0199999999999996</v>
      </c>
      <c r="Q138" s="18">
        <v>2</v>
      </c>
      <c r="R138" s="18">
        <v>0</v>
      </c>
      <c r="S138" s="18">
        <v>1.9697999999999998</v>
      </c>
      <c r="T138" s="13">
        <f t="shared" si="4"/>
        <v>0.60299999999999987</v>
      </c>
      <c r="U138" s="27">
        <f t="shared" si="5"/>
        <v>1.3668</v>
      </c>
    </row>
    <row r="139" spans="1:21" ht="16.8" thickTop="1" thickBot="1" x14ac:dyDescent="0.35">
      <c r="A139" s="14">
        <v>138</v>
      </c>
      <c r="B139" s="15" t="s">
        <v>1443</v>
      </c>
      <c r="C139" s="16">
        <v>41561</v>
      </c>
      <c r="D139" s="16">
        <v>41567</v>
      </c>
      <c r="E139" s="15" t="s">
        <v>23</v>
      </c>
      <c r="F139" s="15" t="s">
        <v>1142</v>
      </c>
      <c r="G139" s="15" t="s">
        <v>202</v>
      </c>
      <c r="H139" s="15" t="s">
        <v>9</v>
      </c>
      <c r="I139" s="15" t="s">
        <v>1080</v>
      </c>
      <c r="J139" s="15" t="s">
        <v>203</v>
      </c>
      <c r="K139" s="15" t="s">
        <v>19</v>
      </c>
      <c r="L139" s="15" t="s">
        <v>20</v>
      </c>
      <c r="M139" s="15" t="s">
        <v>21</v>
      </c>
      <c r="N139" s="15" t="s">
        <v>1070</v>
      </c>
      <c r="O139" s="15" t="s">
        <v>825</v>
      </c>
      <c r="P139" s="15">
        <v>76.176000000000002</v>
      </c>
      <c r="Q139" s="15">
        <v>3</v>
      </c>
      <c r="R139" s="15">
        <v>0.2</v>
      </c>
      <c r="S139" s="15">
        <v>26.661599999999996</v>
      </c>
      <c r="T139" s="13">
        <f t="shared" si="4"/>
        <v>11.426399999999999</v>
      </c>
      <c r="U139" s="26">
        <f t="shared" si="5"/>
        <v>15.235199999999997</v>
      </c>
    </row>
    <row r="140" spans="1:21" ht="16.8" thickTop="1" thickBot="1" x14ac:dyDescent="0.35">
      <c r="A140" s="17">
        <v>139</v>
      </c>
      <c r="B140" s="18" t="s">
        <v>1443</v>
      </c>
      <c r="C140" s="19">
        <v>41561</v>
      </c>
      <c r="D140" s="19">
        <v>41567</v>
      </c>
      <c r="E140" s="18" t="s">
        <v>23</v>
      </c>
      <c r="F140" s="18" t="s">
        <v>1142</v>
      </c>
      <c r="G140" s="18" t="s">
        <v>202</v>
      </c>
      <c r="H140" s="18" t="s">
        <v>9</v>
      </c>
      <c r="I140" s="18" t="s">
        <v>1080</v>
      </c>
      <c r="J140" s="18" t="s">
        <v>203</v>
      </c>
      <c r="K140" s="18" t="s">
        <v>19</v>
      </c>
      <c r="L140" s="18" t="s">
        <v>20</v>
      </c>
      <c r="M140" s="18" t="s">
        <v>21</v>
      </c>
      <c r="N140" s="18" t="s">
        <v>1072</v>
      </c>
      <c r="O140" s="18" t="s">
        <v>358</v>
      </c>
      <c r="P140" s="18">
        <v>65.88</v>
      </c>
      <c r="Q140" s="18">
        <v>6</v>
      </c>
      <c r="R140" s="18">
        <v>0</v>
      </c>
      <c r="S140" s="18">
        <v>18.446400000000004</v>
      </c>
      <c r="T140" s="13">
        <f t="shared" si="4"/>
        <v>9.8819999999999997</v>
      </c>
      <c r="U140" s="27">
        <f t="shared" si="5"/>
        <v>8.5644000000000045</v>
      </c>
    </row>
    <row r="141" spans="1:21" ht="16.8" thickTop="1" thickBot="1" x14ac:dyDescent="0.35">
      <c r="A141" s="14">
        <v>140</v>
      </c>
      <c r="B141" s="15" t="s">
        <v>1443</v>
      </c>
      <c r="C141" s="16">
        <v>41561</v>
      </c>
      <c r="D141" s="16">
        <v>41567</v>
      </c>
      <c r="E141" s="15" t="s">
        <v>23</v>
      </c>
      <c r="F141" s="15" t="s">
        <v>1142</v>
      </c>
      <c r="G141" s="15" t="s">
        <v>202</v>
      </c>
      <c r="H141" s="15" t="s">
        <v>9</v>
      </c>
      <c r="I141" s="15" t="s">
        <v>1080</v>
      </c>
      <c r="J141" s="15" t="s">
        <v>203</v>
      </c>
      <c r="K141" s="15" t="s">
        <v>19</v>
      </c>
      <c r="L141" s="15" t="s">
        <v>20</v>
      </c>
      <c r="M141" s="15" t="s">
        <v>13</v>
      </c>
      <c r="N141" s="15" t="s">
        <v>1067</v>
      </c>
      <c r="O141" s="15" t="s">
        <v>954</v>
      </c>
      <c r="P141" s="15">
        <v>43.120000000000005</v>
      </c>
      <c r="Q141" s="15">
        <v>14</v>
      </c>
      <c r="R141" s="15">
        <v>0</v>
      </c>
      <c r="S141" s="15">
        <v>20.697599999999998</v>
      </c>
      <c r="T141" s="13">
        <f t="shared" si="4"/>
        <v>6.4680000000000009</v>
      </c>
      <c r="U141" s="26">
        <f t="shared" si="5"/>
        <v>14.229599999999998</v>
      </c>
    </row>
    <row r="142" spans="1:21" ht="16.8" thickTop="1" thickBot="1" x14ac:dyDescent="0.35">
      <c r="A142" s="17">
        <v>141</v>
      </c>
      <c r="B142" s="18" t="s">
        <v>1444</v>
      </c>
      <c r="C142" s="19">
        <v>41523</v>
      </c>
      <c r="D142" s="19">
        <v>41525</v>
      </c>
      <c r="E142" s="18" t="s">
        <v>7</v>
      </c>
      <c r="F142" s="18" t="s">
        <v>1143</v>
      </c>
      <c r="G142" s="18" t="s">
        <v>204</v>
      </c>
      <c r="H142" s="18" t="s">
        <v>17</v>
      </c>
      <c r="I142" s="18" t="s">
        <v>1080</v>
      </c>
      <c r="J142" s="18" t="s">
        <v>61</v>
      </c>
      <c r="K142" s="18" t="s">
        <v>62</v>
      </c>
      <c r="L142" s="18" t="s">
        <v>63</v>
      </c>
      <c r="M142" s="18" t="s">
        <v>13</v>
      </c>
      <c r="N142" s="18" t="s">
        <v>1067</v>
      </c>
      <c r="O142" s="18" t="s">
        <v>695</v>
      </c>
      <c r="P142" s="18">
        <v>82.800000000000011</v>
      </c>
      <c r="Q142" s="18">
        <v>2</v>
      </c>
      <c r="R142" s="18">
        <v>0.2</v>
      </c>
      <c r="S142" s="18">
        <v>10.349999999999994</v>
      </c>
      <c r="T142" s="13">
        <f t="shared" si="4"/>
        <v>12.420000000000002</v>
      </c>
      <c r="U142" s="27">
        <f t="shared" si="5"/>
        <v>-2.0700000000000074</v>
      </c>
    </row>
    <row r="143" spans="1:21" ht="16.8" thickTop="1" thickBot="1" x14ac:dyDescent="0.35">
      <c r="A143" s="14">
        <v>142</v>
      </c>
      <c r="B143" s="15" t="s">
        <v>1445</v>
      </c>
      <c r="C143" s="16">
        <v>41901</v>
      </c>
      <c r="D143" s="16">
        <v>41906</v>
      </c>
      <c r="E143" s="15" t="s">
        <v>23</v>
      </c>
      <c r="F143" s="15" t="s">
        <v>1144</v>
      </c>
      <c r="G143" s="15" t="s">
        <v>206</v>
      </c>
      <c r="H143" s="15" t="s">
        <v>17</v>
      </c>
      <c r="I143" s="15" t="s">
        <v>1080</v>
      </c>
      <c r="J143" s="15" t="s">
        <v>56</v>
      </c>
      <c r="K143" s="15" t="s">
        <v>19</v>
      </c>
      <c r="L143" s="15" t="s">
        <v>20</v>
      </c>
      <c r="M143" s="15" t="s">
        <v>21</v>
      </c>
      <c r="N143" s="15" t="s">
        <v>1068</v>
      </c>
      <c r="O143" s="15" t="s">
        <v>519</v>
      </c>
      <c r="P143" s="15">
        <v>8.82</v>
      </c>
      <c r="Q143" s="15">
        <v>3</v>
      </c>
      <c r="R143" s="15">
        <v>0</v>
      </c>
      <c r="S143" s="15">
        <v>2.3814000000000002</v>
      </c>
      <c r="T143" s="13">
        <f t="shared" si="4"/>
        <v>1.323</v>
      </c>
      <c r="U143" s="26">
        <f t="shared" si="5"/>
        <v>1.0584000000000002</v>
      </c>
    </row>
    <row r="144" spans="1:21" ht="16.8" thickTop="1" thickBot="1" x14ac:dyDescent="0.35">
      <c r="A144" s="17">
        <v>143</v>
      </c>
      <c r="B144" s="18" t="s">
        <v>1445</v>
      </c>
      <c r="C144" s="19">
        <v>41901</v>
      </c>
      <c r="D144" s="19">
        <v>41906</v>
      </c>
      <c r="E144" s="18" t="s">
        <v>23</v>
      </c>
      <c r="F144" s="18" t="s">
        <v>1144</v>
      </c>
      <c r="G144" s="18" t="s">
        <v>206</v>
      </c>
      <c r="H144" s="18" t="s">
        <v>17</v>
      </c>
      <c r="I144" s="18" t="s">
        <v>1080</v>
      </c>
      <c r="J144" s="18" t="s">
        <v>56</v>
      </c>
      <c r="K144" s="18" t="s">
        <v>19</v>
      </c>
      <c r="L144" s="18" t="s">
        <v>20</v>
      </c>
      <c r="M144" s="18" t="s">
        <v>21</v>
      </c>
      <c r="N144" s="18" t="s">
        <v>80</v>
      </c>
      <c r="O144" s="18" t="s">
        <v>561</v>
      </c>
      <c r="P144" s="18">
        <v>10.86</v>
      </c>
      <c r="Q144" s="18">
        <v>3</v>
      </c>
      <c r="R144" s="18">
        <v>0</v>
      </c>
      <c r="S144" s="18">
        <v>5.1042000000000005</v>
      </c>
      <c r="T144" s="13">
        <f t="shared" si="4"/>
        <v>1.6289999999999998</v>
      </c>
      <c r="U144" s="27">
        <f t="shared" si="5"/>
        <v>3.475200000000001</v>
      </c>
    </row>
    <row r="145" spans="1:21" ht="16.8" thickTop="1" thickBot="1" x14ac:dyDescent="0.35">
      <c r="A145" s="14">
        <v>144</v>
      </c>
      <c r="B145" s="15" t="s">
        <v>1445</v>
      </c>
      <c r="C145" s="16">
        <v>41901</v>
      </c>
      <c r="D145" s="16">
        <v>41906</v>
      </c>
      <c r="E145" s="15" t="s">
        <v>23</v>
      </c>
      <c r="F145" s="15" t="s">
        <v>1144</v>
      </c>
      <c r="G145" s="15" t="s">
        <v>206</v>
      </c>
      <c r="H145" s="15" t="s">
        <v>17</v>
      </c>
      <c r="I145" s="15" t="s">
        <v>1080</v>
      </c>
      <c r="J145" s="15" t="s">
        <v>56</v>
      </c>
      <c r="K145" s="15" t="s">
        <v>19</v>
      </c>
      <c r="L145" s="15" t="s">
        <v>20</v>
      </c>
      <c r="M145" s="15" t="s">
        <v>21</v>
      </c>
      <c r="N145" s="15" t="s">
        <v>36</v>
      </c>
      <c r="O145" s="15" t="s">
        <v>1030</v>
      </c>
      <c r="P145" s="15">
        <v>143.69999999999999</v>
      </c>
      <c r="Q145" s="15">
        <v>3</v>
      </c>
      <c r="R145" s="15">
        <v>0</v>
      </c>
      <c r="S145" s="15">
        <v>68.975999999999999</v>
      </c>
      <c r="T145" s="13">
        <f t="shared" si="4"/>
        <v>21.554999999999996</v>
      </c>
      <c r="U145" s="26">
        <f t="shared" si="5"/>
        <v>47.421000000000006</v>
      </c>
    </row>
    <row r="146" spans="1:21" ht="16.8" thickTop="1" thickBot="1" x14ac:dyDescent="0.35">
      <c r="A146" s="17">
        <v>145</v>
      </c>
      <c r="B146" s="18" t="s">
        <v>1446</v>
      </c>
      <c r="C146" s="19">
        <v>41996</v>
      </c>
      <c r="D146" s="19">
        <v>42001</v>
      </c>
      <c r="E146" s="18" t="s">
        <v>23</v>
      </c>
      <c r="F146" s="18" t="s">
        <v>1145</v>
      </c>
      <c r="G146" s="18" t="s">
        <v>209</v>
      </c>
      <c r="H146" s="18" t="s">
        <v>9</v>
      </c>
      <c r="I146" s="18" t="s">
        <v>1080</v>
      </c>
      <c r="J146" s="18" t="s">
        <v>210</v>
      </c>
      <c r="K146" s="18" t="s">
        <v>211</v>
      </c>
      <c r="L146" s="18" t="s">
        <v>46</v>
      </c>
      <c r="M146" s="18" t="s">
        <v>21</v>
      </c>
      <c r="N146" s="18" t="s">
        <v>31</v>
      </c>
      <c r="O146" s="18" t="s">
        <v>694</v>
      </c>
      <c r="P146" s="18">
        <v>839.43000000000006</v>
      </c>
      <c r="Q146" s="18">
        <v>3</v>
      </c>
      <c r="R146" s="18">
        <v>0</v>
      </c>
      <c r="S146" s="18">
        <v>218.25179999999997</v>
      </c>
      <c r="T146" s="13">
        <f t="shared" si="4"/>
        <v>125.9145</v>
      </c>
      <c r="U146" s="27">
        <f t="shared" si="5"/>
        <v>92.337299999999971</v>
      </c>
    </row>
    <row r="147" spans="1:21" ht="16.8" thickTop="1" thickBot="1" x14ac:dyDescent="0.35">
      <c r="A147" s="14">
        <v>146</v>
      </c>
      <c r="B147" s="15" t="s">
        <v>1447</v>
      </c>
      <c r="C147" s="16">
        <v>41159</v>
      </c>
      <c r="D147" s="16">
        <v>41164</v>
      </c>
      <c r="E147" s="15" t="s">
        <v>23</v>
      </c>
      <c r="F147" s="15" t="s">
        <v>1146</v>
      </c>
      <c r="G147" s="15" t="s">
        <v>213</v>
      </c>
      <c r="H147" s="15" t="s">
        <v>9</v>
      </c>
      <c r="I147" s="15" t="s">
        <v>1080</v>
      </c>
      <c r="J147" s="15" t="s">
        <v>214</v>
      </c>
      <c r="K147" s="15" t="s">
        <v>19</v>
      </c>
      <c r="L147" s="15" t="s">
        <v>20</v>
      </c>
      <c r="M147" s="15" t="s">
        <v>21</v>
      </c>
      <c r="N147" s="15" t="s">
        <v>1066</v>
      </c>
      <c r="O147" s="15" t="s">
        <v>365</v>
      </c>
      <c r="P147" s="15">
        <v>671.93</v>
      </c>
      <c r="Q147" s="15">
        <v>7</v>
      </c>
      <c r="R147" s="15">
        <v>0</v>
      </c>
      <c r="S147" s="15">
        <v>20.157899999999998</v>
      </c>
      <c r="T147" s="13">
        <f t="shared" si="4"/>
        <v>100.78949999999999</v>
      </c>
      <c r="U147" s="26">
        <f t="shared" si="5"/>
        <v>-80.631599999999992</v>
      </c>
    </row>
    <row r="148" spans="1:21" ht="16.8" thickTop="1" thickBot="1" x14ac:dyDescent="0.35">
      <c r="A148" s="17">
        <v>147</v>
      </c>
      <c r="B148" s="18" t="s">
        <v>1448</v>
      </c>
      <c r="C148" s="19">
        <v>40838</v>
      </c>
      <c r="D148" s="19">
        <v>40844</v>
      </c>
      <c r="E148" s="18" t="s">
        <v>23</v>
      </c>
      <c r="F148" s="18" t="s">
        <v>1147</v>
      </c>
      <c r="G148" s="18" t="s">
        <v>215</v>
      </c>
      <c r="H148" s="18" t="s">
        <v>43</v>
      </c>
      <c r="I148" s="18" t="s">
        <v>1080</v>
      </c>
      <c r="J148" s="18" t="s">
        <v>216</v>
      </c>
      <c r="K148" s="18" t="s">
        <v>181</v>
      </c>
      <c r="L148" s="18" t="s">
        <v>63</v>
      </c>
      <c r="M148" s="18" t="s">
        <v>13</v>
      </c>
      <c r="N148" s="18" t="s">
        <v>1067</v>
      </c>
      <c r="O148" s="18" t="s">
        <v>319</v>
      </c>
      <c r="P148" s="18">
        <v>93.888000000000005</v>
      </c>
      <c r="Q148" s="18">
        <v>4</v>
      </c>
      <c r="R148" s="18">
        <v>0.2</v>
      </c>
      <c r="S148" s="18">
        <v>12.90959999999999</v>
      </c>
      <c r="T148" s="13">
        <f t="shared" si="4"/>
        <v>14.0832</v>
      </c>
      <c r="U148" s="27">
        <f t="shared" si="5"/>
        <v>-1.1736000000000093</v>
      </c>
    </row>
    <row r="149" spans="1:21" ht="16.8" thickTop="1" thickBot="1" x14ac:dyDescent="0.35">
      <c r="A149" s="14">
        <v>148</v>
      </c>
      <c r="B149" s="15" t="s">
        <v>1449</v>
      </c>
      <c r="C149" s="16">
        <v>41614</v>
      </c>
      <c r="D149" s="16">
        <v>41618</v>
      </c>
      <c r="E149" s="15" t="s">
        <v>23</v>
      </c>
      <c r="F149" s="15" t="s">
        <v>1148</v>
      </c>
      <c r="G149" s="15" t="s">
        <v>218</v>
      </c>
      <c r="H149" s="15" t="s">
        <v>17</v>
      </c>
      <c r="I149" s="15" t="s">
        <v>1080</v>
      </c>
      <c r="J149" s="15" t="s">
        <v>219</v>
      </c>
      <c r="K149" s="15" t="s">
        <v>50</v>
      </c>
      <c r="L149" s="15" t="s">
        <v>46</v>
      </c>
      <c r="M149" s="15" t="s">
        <v>29</v>
      </c>
      <c r="N149" s="15" t="s">
        <v>1069</v>
      </c>
      <c r="O149" s="15" t="s">
        <v>856</v>
      </c>
      <c r="P149" s="15">
        <v>384.45000000000005</v>
      </c>
      <c r="Q149" s="15">
        <v>11</v>
      </c>
      <c r="R149" s="15">
        <v>0</v>
      </c>
      <c r="S149" s="15">
        <v>103.80150000000003</v>
      </c>
      <c r="T149" s="13">
        <f t="shared" si="4"/>
        <v>57.667500000000004</v>
      </c>
      <c r="U149" s="26">
        <f t="shared" si="5"/>
        <v>46.134000000000029</v>
      </c>
    </row>
    <row r="150" spans="1:21" ht="16.8" thickTop="1" thickBot="1" x14ac:dyDescent="0.35">
      <c r="A150" s="17">
        <v>149</v>
      </c>
      <c r="B150" s="18" t="s">
        <v>1449</v>
      </c>
      <c r="C150" s="19">
        <v>41614</v>
      </c>
      <c r="D150" s="19">
        <v>41618</v>
      </c>
      <c r="E150" s="18" t="s">
        <v>23</v>
      </c>
      <c r="F150" s="18" t="s">
        <v>1148</v>
      </c>
      <c r="G150" s="18" t="s">
        <v>218</v>
      </c>
      <c r="H150" s="18" t="s">
        <v>17</v>
      </c>
      <c r="I150" s="18" t="s">
        <v>1080</v>
      </c>
      <c r="J150" s="18" t="s">
        <v>219</v>
      </c>
      <c r="K150" s="18" t="s">
        <v>50</v>
      </c>
      <c r="L150" s="18" t="s">
        <v>46</v>
      </c>
      <c r="M150" s="18" t="s">
        <v>29</v>
      </c>
      <c r="N150" s="18" t="s">
        <v>1069</v>
      </c>
      <c r="O150" s="18" t="s">
        <v>576</v>
      </c>
      <c r="P150" s="18">
        <v>149.97</v>
      </c>
      <c r="Q150" s="18">
        <v>3</v>
      </c>
      <c r="R150" s="18">
        <v>0</v>
      </c>
      <c r="S150" s="18">
        <v>5.9987999999999815</v>
      </c>
      <c r="T150" s="13">
        <f t="shared" si="4"/>
        <v>22.4955</v>
      </c>
      <c r="U150" s="27">
        <f t="shared" si="5"/>
        <v>-16.496700000000018</v>
      </c>
    </row>
    <row r="151" spans="1:21" ht="16.8" thickTop="1" thickBot="1" x14ac:dyDescent="0.35">
      <c r="A151" s="14">
        <v>150</v>
      </c>
      <c r="B151" s="15" t="s">
        <v>1449</v>
      </c>
      <c r="C151" s="16">
        <v>41614</v>
      </c>
      <c r="D151" s="16">
        <v>41618</v>
      </c>
      <c r="E151" s="15" t="s">
        <v>23</v>
      </c>
      <c r="F151" s="15" t="s">
        <v>1148</v>
      </c>
      <c r="G151" s="15" t="s">
        <v>218</v>
      </c>
      <c r="H151" s="15" t="s">
        <v>17</v>
      </c>
      <c r="I151" s="15" t="s">
        <v>1080</v>
      </c>
      <c r="J151" s="15" t="s">
        <v>219</v>
      </c>
      <c r="K151" s="15" t="s">
        <v>50</v>
      </c>
      <c r="L151" s="15" t="s">
        <v>46</v>
      </c>
      <c r="M151" s="15" t="s">
        <v>13</v>
      </c>
      <c r="N151" s="15" t="s">
        <v>1065</v>
      </c>
      <c r="O151" s="15" t="s">
        <v>1006</v>
      </c>
      <c r="P151" s="15">
        <v>1951.84</v>
      </c>
      <c r="Q151" s="15">
        <v>8</v>
      </c>
      <c r="R151" s="15">
        <v>0</v>
      </c>
      <c r="S151" s="15">
        <v>585.55199999999991</v>
      </c>
      <c r="T151" s="13">
        <f t="shared" si="4"/>
        <v>292.77599999999995</v>
      </c>
      <c r="U151" s="26">
        <f t="shared" si="5"/>
        <v>292.77599999999995</v>
      </c>
    </row>
    <row r="152" spans="1:21" ht="16.8" thickTop="1" thickBot="1" x14ac:dyDescent="0.35">
      <c r="A152" s="17">
        <v>151</v>
      </c>
      <c r="B152" s="18" t="s">
        <v>1449</v>
      </c>
      <c r="C152" s="19">
        <v>41614</v>
      </c>
      <c r="D152" s="19">
        <v>41618</v>
      </c>
      <c r="E152" s="18" t="s">
        <v>23</v>
      </c>
      <c r="F152" s="18" t="s">
        <v>1148</v>
      </c>
      <c r="G152" s="18" t="s">
        <v>218</v>
      </c>
      <c r="H152" s="18" t="s">
        <v>17</v>
      </c>
      <c r="I152" s="18" t="s">
        <v>1080</v>
      </c>
      <c r="J152" s="18" t="s">
        <v>219</v>
      </c>
      <c r="K152" s="18" t="s">
        <v>50</v>
      </c>
      <c r="L152" s="18" t="s">
        <v>46</v>
      </c>
      <c r="M152" s="18" t="s">
        <v>21</v>
      </c>
      <c r="N152" s="18" t="s">
        <v>1070</v>
      </c>
      <c r="O152" s="18" t="s">
        <v>760</v>
      </c>
      <c r="P152" s="18">
        <v>171.55</v>
      </c>
      <c r="Q152" s="18">
        <v>5</v>
      </c>
      <c r="R152" s="18">
        <v>0</v>
      </c>
      <c r="S152" s="18">
        <v>80.628500000000003</v>
      </c>
      <c r="T152" s="13">
        <f t="shared" si="4"/>
        <v>25.732500000000002</v>
      </c>
      <c r="U152" s="27">
        <f t="shared" si="5"/>
        <v>54.896000000000001</v>
      </c>
    </row>
    <row r="153" spans="1:21" ht="16.8" thickTop="1" thickBot="1" x14ac:dyDescent="0.35">
      <c r="A153" s="14">
        <v>152</v>
      </c>
      <c r="B153" s="15" t="s">
        <v>1450</v>
      </c>
      <c r="C153" s="16">
        <v>41347</v>
      </c>
      <c r="D153" s="16">
        <v>41350</v>
      </c>
      <c r="E153" s="15" t="s">
        <v>76</v>
      </c>
      <c r="F153" s="15" t="s">
        <v>1149</v>
      </c>
      <c r="G153" s="15" t="s">
        <v>220</v>
      </c>
      <c r="H153" s="15" t="s">
        <v>43</v>
      </c>
      <c r="I153" s="15" t="s">
        <v>1080</v>
      </c>
      <c r="J153" s="15" t="s">
        <v>221</v>
      </c>
      <c r="K153" s="15" t="s">
        <v>118</v>
      </c>
      <c r="L153" s="15" t="s">
        <v>20</v>
      </c>
      <c r="M153" s="15" t="s">
        <v>21</v>
      </c>
      <c r="N153" s="15" t="s">
        <v>31</v>
      </c>
      <c r="O153" s="15" t="s">
        <v>411</v>
      </c>
      <c r="P153" s="15">
        <v>157.91999999999999</v>
      </c>
      <c r="Q153" s="15">
        <v>5</v>
      </c>
      <c r="R153" s="15">
        <v>0.2</v>
      </c>
      <c r="S153" s="15">
        <v>17.765999999999991</v>
      </c>
      <c r="T153" s="13">
        <f t="shared" si="4"/>
        <v>23.687999999999999</v>
      </c>
      <c r="U153" s="26">
        <f t="shared" si="5"/>
        <v>-5.9220000000000077</v>
      </c>
    </row>
    <row r="154" spans="1:21" ht="16.8" thickTop="1" thickBot="1" x14ac:dyDescent="0.35">
      <c r="A154" s="17">
        <v>153</v>
      </c>
      <c r="B154" s="18" t="s">
        <v>1450</v>
      </c>
      <c r="C154" s="19">
        <v>41347</v>
      </c>
      <c r="D154" s="19">
        <v>41350</v>
      </c>
      <c r="E154" s="18" t="s">
        <v>76</v>
      </c>
      <c r="F154" s="18" t="s">
        <v>1149</v>
      </c>
      <c r="G154" s="18" t="s">
        <v>220</v>
      </c>
      <c r="H154" s="18" t="s">
        <v>43</v>
      </c>
      <c r="I154" s="18" t="s">
        <v>1080</v>
      </c>
      <c r="J154" s="18" t="s">
        <v>221</v>
      </c>
      <c r="K154" s="18" t="s">
        <v>118</v>
      </c>
      <c r="L154" s="18" t="s">
        <v>20</v>
      </c>
      <c r="M154" s="18" t="s">
        <v>29</v>
      </c>
      <c r="N154" s="18" t="s">
        <v>1069</v>
      </c>
      <c r="O154" s="18" t="s">
        <v>763</v>
      </c>
      <c r="P154" s="18">
        <v>203.184</v>
      </c>
      <c r="Q154" s="18">
        <v>2</v>
      </c>
      <c r="R154" s="18">
        <v>0.2</v>
      </c>
      <c r="S154" s="18">
        <v>15.238799999999991</v>
      </c>
      <c r="T154" s="13">
        <f t="shared" si="4"/>
        <v>30.477599999999999</v>
      </c>
      <c r="U154" s="27">
        <f t="shared" si="5"/>
        <v>-15.238800000000008</v>
      </c>
    </row>
    <row r="155" spans="1:21" ht="16.8" thickTop="1" thickBot="1" x14ac:dyDescent="0.35">
      <c r="A155" s="14">
        <v>154</v>
      </c>
      <c r="B155" s="15" t="s">
        <v>1451</v>
      </c>
      <c r="C155" s="16">
        <v>41060</v>
      </c>
      <c r="D155" s="16">
        <v>41062</v>
      </c>
      <c r="E155" s="15" t="s">
        <v>76</v>
      </c>
      <c r="F155" s="15" t="s">
        <v>1150</v>
      </c>
      <c r="G155" s="15" t="s">
        <v>222</v>
      </c>
      <c r="H155" s="15" t="s">
        <v>17</v>
      </c>
      <c r="I155" s="15" t="s">
        <v>1080</v>
      </c>
      <c r="J155" s="15" t="s">
        <v>223</v>
      </c>
      <c r="K155" s="15" t="s">
        <v>19</v>
      </c>
      <c r="L155" s="15" t="s">
        <v>20</v>
      </c>
      <c r="M155" s="15" t="s">
        <v>21</v>
      </c>
      <c r="N155" s="15" t="s">
        <v>36</v>
      </c>
      <c r="O155" s="15" t="s">
        <v>553</v>
      </c>
      <c r="P155" s="15">
        <v>58.379999999999995</v>
      </c>
      <c r="Q155" s="15">
        <v>7</v>
      </c>
      <c r="R155" s="15">
        <v>0</v>
      </c>
      <c r="S155" s="15">
        <v>26.270999999999994</v>
      </c>
      <c r="T155" s="13">
        <f t="shared" si="4"/>
        <v>8.7569999999999997</v>
      </c>
      <c r="U155" s="26">
        <f t="shared" si="5"/>
        <v>17.513999999999996</v>
      </c>
    </row>
    <row r="156" spans="1:21" ht="16.8" thickTop="1" thickBot="1" x14ac:dyDescent="0.35">
      <c r="A156" s="17">
        <v>155</v>
      </c>
      <c r="B156" s="18" t="s">
        <v>1451</v>
      </c>
      <c r="C156" s="19">
        <v>41060</v>
      </c>
      <c r="D156" s="19">
        <v>41062</v>
      </c>
      <c r="E156" s="18" t="s">
        <v>76</v>
      </c>
      <c r="F156" s="18" t="s">
        <v>1150</v>
      </c>
      <c r="G156" s="18" t="s">
        <v>222</v>
      </c>
      <c r="H156" s="18" t="s">
        <v>17</v>
      </c>
      <c r="I156" s="18" t="s">
        <v>1080</v>
      </c>
      <c r="J156" s="18" t="s">
        <v>223</v>
      </c>
      <c r="K156" s="18" t="s">
        <v>19</v>
      </c>
      <c r="L156" s="18" t="s">
        <v>20</v>
      </c>
      <c r="M156" s="18" t="s">
        <v>21</v>
      </c>
      <c r="N156" s="18" t="s">
        <v>36</v>
      </c>
      <c r="O156" s="18" t="s">
        <v>976</v>
      </c>
      <c r="P156" s="18">
        <v>105.52</v>
      </c>
      <c r="Q156" s="18">
        <v>4</v>
      </c>
      <c r="R156" s="18">
        <v>0</v>
      </c>
      <c r="S156" s="18">
        <v>48.539199999999994</v>
      </c>
      <c r="T156" s="13">
        <f t="shared" si="4"/>
        <v>15.827999999999999</v>
      </c>
      <c r="U156" s="27">
        <f t="shared" si="5"/>
        <v>32.711199999999991</v>
      </c>
    </row>
    <row r="157" spans="1:21" ht="16.8" thickTop="1" thickBot="1" x14ac:dyDescent="0.35">
      <c r="A157" s="14">
        <v>156</v>
      </c>
      <c r="B157" s="15" t="s">
        <v>1451</v>
      </c>
      <c r="C157" s="16">
        <v>41060</v>
      </c>
      <c r="D157" s="16">
        <v>41062</v>
      </c>
      <c r="E157" s="15" t="s">
        <v>76</v>
      </c>
      <c r="F157" s="15" t="s">
        <v>1150</v>
      </c>
      <c r="G157" s="15" t="s">
        <v>222</v>
      </c>
      <c r="H157" s="15" t="s">
        <v>17</v>
      </c>
      <c r="I157" s="15" t="s">
        <v>1080</v>
      </c>
      <c r="J157" s="15" t="s">
        <v>223</v>
      </c>
      <c r="K157" s="15" t="s">
        <v>19</v>
      </c>
      <c r="L157" s="15" t="s">
        <v>20</v>
      </c>
      <c r="M157" s="15" t="s">
        <v>21</v>
      </c>
      <c r="N157" s="15" t="s">
        <v>1066</v>
      </c>
      <c r="O157" s="15" t="s">
        <v>837</v>
      </c>
      <c r="P157" s="15">
        <v>80.88</v>
      </c>
      <c r="Q157" s="15">
        <v>6</v>
      </c>
      <c r="R157" s="15">
        <v>0</v>
      </c>
      <c r="S157" s="15">
        <v>21.028799999999997</v>
      </c>
      <c r="T157" s="13">
        <f t="shared" si="4"/>
        <v>12.132</v>
      </c>
      <c r="U157" s="26">
        <f t="shared" si="5"/>
        <v>8.8967999999999972</v>
      </c>
    </row>
    <row r="158" spans="1:21" ht="16.8" thickTop="1" thickBot="1" x14ac:dyDescent="0.35">
      <c r="A158" s="17">
        <v>157</v>
      </c>
      <c r="B158" s="18" t="s">
        <v>1452</v>
      </c>
      <c r="C158" s="19">
        <v>41057</v>
      </c>
      <c r="D158" s="19">
        <v>41063</v>
      </c>
      <c r="E158" s="18" t="s">
        <v>23</v>
      </c>
      <c r="F158" s="18" t="s">
        <v>1151</v>
      </c>
      <c r="G158" s="18" t="s">
        <v>225</v>
      </c>
      <c r="H158" s="18" t="s">
        <v>43</v>
      </c>
      <c r="I158" s="18" t="s">
        <v>1080</v>
      </c>
      <c r="J158" s="18" t="s">
        <v>39</v>
      </c>
      <c r="K158" s="18" t="s">
        <v>40</v>
      </c>
      <c r="L158" s="18" t="s">
        <v>20</v>
      </c>
      <c r="M158" s="18" t="s">
        <v>21</v>
      </c>
      <c r="N158" s="18" t="s">
        <v>1068</v>
      </c>
      <c r="O158" s="18" t="s">
        <v>1015</v>
      </c>
      <c r="P158" s="18">
        <v>6.63</v>
      </c>
      <c r="Q158" s="18">
        <v>3</v>
      </c>
      <c r="R158" s="18">
        <v>0</v>
      </c>
      <c r="S158" s="18">
        <v>1.7901</v>
      </c>
      <c r="T158" s="13">
        <f t="shared" si="4"/>
        <v>0.99449999999999994</v>
      </c>
      <c r="U158" s="27">
        <f t="shared" si="5"/>
        <v>0.79560000000000008</v>
      </c>
    </row>
    <row r="159" spans="1:21" ht="16.8" thickTop="1" thickBot="1" x14ac:dyDescent="0.35">
      <c r="A159" s="14">
        <v>158</v>
      </c>
      <c r="B159" s="15" t="s">
        <v>1453</v>
      </c>
      <c r="C159" s="16">
        <v>40603</v>
      </c>
      <c r="D159" s="16">
        <v>40608</v>
      </c>
      <c r="E159" s="15" t="s">
        <v>7</v>
      </c>
      <c r="F159" s="15" t="s">
        <v>1152</v>
      </c>
      <c r="G159" s="15" t="s">
        <v>226</v>
      </c>
      <c r="H159" s="15" t="s">
        <v>9</v>
      </c>
      <c r="I159" s="15" t="s">
        <v>1080</v>
      </c>
      <c r="J159" s="15" t="s">
        <v>39</v>
      </c>
      <c r="K159" s="15" t="s">
        <v>40</v>
      </c>
      <c r="L159" s="15" t="s">
        <v>20</v>
      </c>
      <c r="M159" s="15" t="s">
        <v>13</v>
      </c>
      <c r="N159" s="15" t="s">
        <v>1065</v>
      </c>
      <c r="O159" s="15" t="s">
        <v>924</v>
      </c>
      <c r="P159" s="15">
        <v>457.56800000000004</v>
      </c>
      <c r="Q159" s="15">
        <v>2</v>
      </c>
      <c r="R159" s="15">
        <v>0.2</v>
      </c>
      <c r="S159" s="15">
        <v>51.476399999999941</v>
      </c>
      <c r="T159" s="13">
        <f t="shared" si="4"/>
        <v>68.635199999999998</v>
      </c>
      <c r="U159" s="26">
        <f t="shared" si="5"/>
        <v>-17.158800000000056</v>
      </c>
    </row>
    <row r="160" spans="1:21" ht="16.8" thickTop="1" thickBot="1" x14ac:dyDescent="0.35">
      <c r="A160" s="17">
        <v>159</v>
      </c>
      <c r="B160" s="18" t="s">
        <v>1454</v>
      </c>
      <c r="C160" s="19">
        <v>41599</v>
      </c>
      <c r="D160" s="19">
        <v>41603</v>
      </c>
      <c r="E160" s="18" t="s">
        <v>23</v>
      </c>
      <c r="F160" s="18" t="s">
        <v>1153</v>
      </c>
      <c r="G160" s="18" t="s">
        <v>227</v>
      </c>
      <c r="H160" s="18" t="s">
        <v>9</v>
      </c>
      <c r="I160" s="18" t="s">
        <v>1080</v>
      </c>
      <c r="J160" s="18" t="s">
        <v>228</v>
      </c>
      <c r="K160" s="18" t="s">
        <v>229</v>
      </c>
      <c r="L160" s="18" t="s">
        <v>46</v>
      </c>
      <c r="M160" s="18" t="s">
        <v>21</v>
      </c>
      <c r="N160" s="18" t="s">
        <v>22</v>
      </c>
      <c r="O160" s="18" t="s">
        <v>795</v>
      </c>
      <c r="P160" s="18">
        <v>14.62</v>
      </c>
      <c r="Q160" s="18">
        <v>2</v>
      </c>
      <c r="R160" s="18">
        <v>0</v>
      </c>
      <c r="S160" s="18">
        <v>6.8713999999999995</v>
      </c>
      <c r="T160" s="13">
        <f t="shared" si="4"/>
        <v>2.1929999999999996</v>
      </c>
      <c r="U160" s="27">
        <f t="shared" si="5"/>
        <v>4.6783999999999999</v>
      </c>
    </row>
    <row r="161" spans="1:21" ht="16.8" thickTop="1" thickBot="1" x14ac:dyDescent="0.35">
      <c r="A161" s="14">
        <v>160</v>
      </c>
      <c r="B161" s="15" t="s">
        <v>1454</v>
      </c>
      <c r="C161" s="16">
        <v>41599</v>
      </c>
      <c r="D161" s="16">
        <v>41603</v>
      </c>
      <c r="E161" s="15" t="s">
        <v>23</v>
      </c>
      <c r="F161" s="15" t="s">
        <v>1153</v>
      </c>
      <c r="G161" s="15" t="s">
        <v>227</v>
      </c>
      <c r="H161" s="15" t="s">
        <v>9</v>
      </c>
      <c r="I161" s="15" t="s">
        <v>1080</v>
      </c>
      <c r="J161" s="15" t="s">
        <v>228</v>
      </c>
      <c r="K161" s="15" t="s">
        <v>229</v>
      </c>
      <c r="L161" s="15" t="s">
        <v>46</v>
      </c>
      <c r="M161" s="15" t="s">
        <v>29</v>
      </c>
      <c r="N161" s="15" t="s">
        <v>1069</v>
      </c>
      <c r="O161" s="15" t="s">
        <v>842</v>
      </c>
      <c r="P161" s="15">
        <v>944.93000000000006</v>
      </c>
      <c r="Q161" s="15">
        <v>7</v>
      </c>
      <c r="R161" s="15">
        <v>0</v>
      </c>
      <c r="S161" s="15">
        <v>236.23250000000002</v>
      </c>
      <c r="T161" s="13">
        <f t="shared" si="4"/>
        <v>141.73949999999999</v>
      </c>
      <c r="U161" s="26">
        <f t="shared" si="5"/>
        <v>94.493000000000023</v>
      </c>
    </row>
    <row r="162" spans="1:21" ht="16.8" thickTop="1" thickBot="1" x14ac:dyDescent="0.35">
      <c r="A162" s="17">
        <v>161</v>
      </c>
      <c r="B162" s="18" t="s">
        <v>1455</v>
      </c>
      <c r="C162" s="19">
        <v>41406</v>
      </c>
      <c r="D162" s="19">
        <v>41407</v>
      </c>
      <c r="E162" s="18" t="s">
        <v>76</v>
      </c>
      <c r="F162" s="18" t="s">
        <v>1154</v>
      </c>
      <c r="G162" s="18" t="s">
        <v>230</v>
      </c>
      <c r="H162" s="18" t="s">
        <v>9</v>
      </c>
      <c r="I162" s="18" t="s">
        <v>1080</v>
      </c>
      <c r="J162" s="18" t="s">
        <v>18</v>
      </c>
      <c r="K162" s="18" t="s">
        <v>19</v>
      </c>
      <c r="L162" s="18" t="s">
        <v>20</v>
      </c>
      <c r="M162" s="18" t="s">
        <v>21</v>
      </c>
      <c r="N162" s="18" t="s">
        <v>36</v>
      </c>
      <c r="O162" s="18" t="s">
        <v>422</v>
      </c>
      <c r="P162" s="18">
        <v>5.98</v>
      </c>
      <c r="Q162" s="18">
        <v>1</v>
      </c>
      <c r="R162" s="18">
        <v>0</v>
      </c>
      <c r="S162" s="18">
        <v>2.6909999999999998</v>
      </c>
      <c r="T162" s="13">
        <f t="shared" si="4"/>
        <v>0.89700000000000002</v>
      </c>
      <c r="U162" s="27">
        <f t="shared" si="5"/>
        <v>1.7939999999999998</v>
      </c>
    </row>
    <row r="163" spans="1:21" ht="16.8" thickTop="1" thickBot="1" x14ac:dyDescent="0.35">
      <c r="A163" s="14">
        <v>162</v>
      </c>
      <c r="B163" s="15" t="s">
        <v>1456</v>
      </c>
      <c r="C163" s="16">
        <v>41271</v>
      </c>
      <c r="D163" s="16">
        <v>41274</v>
      </c>
      <c r="E163" s="15" t="s">
        <v>7</v>
      </c>
      <c r="F163" s="15" t="s">
        <v>1155</v>
      </c>
      <c r="G163" s="15" t="s">
        <v>231</v>
      </c>
      <c r="H163" s="15" t="s">
        <v>9</v>
      </c>
      <c r="I163" s="15" t="s">
        <v>1080</v>
      </c>
      <c r="J163" s="15" t="s">
        <v>61</v>
      </c>
      <c r="K163" s="15" t="s">
        <v>62</v>
      </c>
      <c r="L163" s="15" t="s">
        <v>63</v>
      </c>
      <c r="M163" s="15" t="s">
        <v>29</v>
      </c>
      <c r="N163" s="15" t="s">
        <v>1071</v>
      </c>
      <c r="O163" s="15" t="s">
        <v>93</v>
      </c>
      <c r="P163" s="15">
        <v>54.384000000000007</v>
      </c>
      <c r="Q163" s="15">
        <v>2</v>
      </c>
      <c r="R163" s="15">
        <v>0.2</v>
      </c>
      <c r="S163" s="15">
        <v>1.359599999999995</v>
      </c>
      <c r="T163" s="13">
        <f t="shared" si="4"/>
        <v>8.1576000000000004</v>
      </c>
      <c r="U163" s="26">
        <f t="shared" si="5"/>
        <v>-6.7980000000000054</v>
      </c>
    </row>
    <row r="164" spans="1:21" ht="16.8" thickTop="1" thickBot="1" x14ac:dyDescent="0.35">
      <c r="A164" s="17">
        <v>163</v>
      </c>
      <c r="B164" s="18" t="s">
        <v>1457</v>
      </c>
      <c r="C164" s="19">
        <v>41595</v>
      </c>
      <c r="D164" s="19">
        <v>41599</v>
      </c>
      <c r="E164" s="18" t="s">
        <v>23</v>
      </c>
      <c r="F164" s="18" t="s">
        <v>1156</v>
      </c>
      <c r="G164" s="18" t="s">
        <v>232</v>
      </c>
      <c r="H164" s="18" t="s">
        <v>9</v>
      </c>
      <c r="I164" s="18" t="s">
        <v>1080</v>
      </c>
      <c r="J164" s="18" t="s">
        <v>233</v>
      </c>
      <c r="K164" s="18" t="s">
        <v>234</v>
      </c>
      <c r="L164" s="18" t="s">
        <v>20</v>
      </c>
      <c r="M164" s="18" t="s">
        <v>21</v>
      </c>
      <c r="N164" s="18" t="s">
        <v>80</v>
      </c>
      <c r="O164" s="18" t="s">
        <v>81</v>
      </c>
      <c r="P164" s="18">
        <v>28.4</v>
      </c>
      <c r="Q164" s="18">
        <v>5</v>
      </c>
      <c r="R164" s="18">
        <v>0</v>
      </c>
      <c r="S164" s="18">
        <v>13.347999999999997</v>
      </c>
      <c r="T164" s="13">
        <f t="shared" si="4"/>
        <v>4.26</v>
      </c>
      <c r="U164" s="27">
        <f t="shared" si="5"/>
        <v>9.0879999999999974</v>
      </c>
    </row>
    <row r="165" spans="1:21" ht="16.8" thickTop="1" thickBot="1" x14ac:dyDescent="0.35">
      <c r="A165" s="14">
        <v>164</v>
      </c>
      <c r="B165" s="15" t="s">
        <v>1458</v>
      </c>
      <c r="C165" s="16">
        <v>41586</v>
      </c>
      <c r="D165" s="16">
        <v>41590</v>
      </c>
      <c r="E165" s="15" t="s">
        <v>23</v>
      </c>
      <c r="F165" s="15" t="s">
        <v>1157</v>
      </c>
      <c r="G165" s="15" t="s">
        <v>235</v>
      </c>
      <c r="H165" s="15" t="s">
        <v>9</v>
      </c>
      <c r="I165" s="15" t="s">
        <v>1080</v>
      </c>
      <c r="J165" s="15" t="s">
        <v>39</v>
      </c>
      <c r="K165" s="15" t="s">
        <v>40</v>
      </c>
      <c r="L165" s="15" t="s">
        <v>20</v>
      </c>
      <c r="M165" s="15" t="s">
        <v>21</v>
      </c>
      <c r="N165" s="15" t="s">
        <v>1070</v>
      </c>
      <c r="O165" s="15" t="s">
        <v>820</v>
      </c>
      <c r="P165" s="15">
        <v>27.680000000000003</v>
      </c>
      <c r="Q165" s="15">
        <v>2</v>
      </c>
      <c r="R165" s="15">
        <v>0.2</v>
      </c>
      <c r="S165" s="15">
        <v>9.6879999999999988</v>
      </c>
      <c r="T165" s="13">
        <f t="shared" si="4"/>
        <v>4.1520000000000001</v>
      </c>
      <c r="U165" s="26">
        <f t="shared" si="5"/>
        <v>5.5359999999999987</v>
      </c>
    </row>
    <row r="166" spans="1:21" ht="16.8" thickTop="1" thickBot="1" x14ac:dyDescent="0.35">
      <c r="A166" s="17">
        <v>165</v>
      </c>
      <c r="B166" s="18" t="s">
        <v>1459</v>
      </c>
      <c r="C166" s="19">
        <v>40794</v>
      </c>
      <c r="D166" s="19">
        <v>40798</v>
      </c>
      <c r="E166" s="18" t="s">
        <v>23</v>
      </c>
      <c r="F166" s="18" t="s">
        <v>1158</v>
      </c>
      <c r="G166" s="18" t="s">
        <v>237</v>
      </c>
      <c r="H166" s="18" t="s">
        <v>9</v>
      </c>
      <c r="I166" s="18" t="s">
        <v>1080</v>
      </c>
      <c r="J166" s="18" t="s">
        <v>238</v>
      </c>
      <c r="K166" s="18" t="s">
        <v>45</v>
      </c>
      <c r="L166" s="18" t="s">
        <v>46</v>
      </c>
      <c r="M166" s="18" t="s">
        <v>21</v>
      </c>
      <c r="N166" s="18" t="s">
        <v>1068</v>
      </c>
      <c r="O166" s="18" t="s">
        <v>306</v>
      </c>
      <c r="P166" s="18">
        <v>9.9359999999999999</v>
      </c>
      <c r="Q166" s="18">
        <v>3</v>
      </c>
      <c r="R166" s="18">
        <v>0.2</v>
      </c>
      <c r="S166" s="18">
        <v>2.7324000000000002</v>
      </c>
      <c r="T166" s="13">
        <f t="shared" si="4"/>
        <v>1.4903999999999999</v>
      </c>
      <c r="U166" s="27">
        <f t="shared" si="5"/>
        <v>1.2420000000000002</v>
      </c>
    </row>
    <row r="167" spans="1:21" ht="16.8" thickTop="1" thickBot="1" x14ac:dyDescent="0.35">
      <c r="A167" s="14">
        <v>166</v>
      </c>
      <c r="B167" s="15" t="s">
        <v>1459</v>
      </c>
      <c r="C167" s="16">
        <v>40794</v>
      </c>
      <c r="D167" s="16">
        <v>40798</v>
      </c>
      <c r="E167" s="15" t="s">
        <v>23</v>
      </c>
      <c r="F167" s="15" t="s">
        <v>1158</v>
      </c>
      <c r="G167" s="15" t="s">
        <v>237</v>
      </c>
      <c r="H167" s="15" t="s">
        <v>9</v>
      </c>
      <c r="I167" s="15" t="s">
        <v>1080</v>
      </c>
      <c r="J167" s="15" t="s">
        <v>238</v>
      </c>
      <c r="K167" s="15" t="s">
        <v>45</v>
      </c>
      <c r="L167" s="15" t="s">
        <v>46</v>
      </c>
      <c r="M167" s="15" t="s">
        <v>29</v>
      </c>
      <c r="N167" s="15" t="s">
        <v>1074</v>
      </c>
      <c r="O167" s="15" t="s">
        <v>958</v>
      </c>
      <c r="P167" s="15">
        <v>8159.9519999999993</v>
      </c>
      <c r="Q167" s="15">
        <v>8</v>
      </c>
      <c r="R167" s="15">
        <v>0.4</v>
      </c>
      <c r="S167" s="15">
        <v>-1359.992000000002</v>
      </c>
      <c r="T167" s="13">
        <f t="shared" si="4"/>
        <v>1223.9927999999998</v>
      </c>
      <c r="U167" s="26">
        <f t="shared" si="5"/>
        <v>-2583.984800000002</v>
      </c>
    </row>
    <row r="168" spans="1:21" ht="16.8" thickTop="1" thickBot="1" x14ac:dyDescent="0.35">
      <c r="A168" s="17">
        <v>167</v>
      </c>
      <c r="B168" s="18" t="s">
        <v>1459</v>
      </c>
      <c r="C168" s="19">
        <v>40794</v>
      </c>
      <c r="D168" s="19">
        <v>40798</v>
      </c>
      <c r="E168" s="18" t="s">
        <v>23</v>
      </c>
      <c r="F168" s="18" t="s">
        <v>1158</v>
      </c>
      <c r="G168" s="18" t="s">
        <v>237</v>
      </c>
      <c r="H168" s="18" t="s">
        <v>9</v>
      </c>
      <c r="I168" s="18" t="s">
        <v>1080</v>
      </c>
      <c r="J168" s="18" t="s">
        <v>238</v>
      </c>
      <c r="K168" s="18" t="s">
        <v>45</v>
      </c>
      <c r="L168" s="18" t="s">
        <v>46</v>
      </c>
      <c r="M168" s="18" t="s">
        <v>21</v>
      </c>
      <c r="N168" s="18" t="s">
        <v>1066</v>
      </c>
      <c r="O168" s="18" t="s">
        <v>89</v>
      </c>
      <c r="P168" s="18">
        <v>275.928</v>
      </c>
      <c r="Q168" s="18">
        <v>3</v>
      </c>
      <c r="R168" s="18">
        <v>0.2</v>
      </c>
      <c r="S168" s="18">
        <v>-58.634699999999995</v>
      </c>
      <c r="T168" s="13">
        <f t="shared" si="4"/>
        <v>41.389199999999995</v>
      </c>
      <c r="U168" s="27">
        <f t="shared" si="5"/>
        <v>-100.0239</v>
      </c>
    </row>
    <row r="169" spans="1:21" ht="16.8" thickTop="1" thickBot="1" x14ac:dyDescent="0.35">
      <c r="A169" s="14">
        <v>168</v>
      </c>
      <c r="B169" s="15" t="s">
        <v>1459</v>
      </c>
      <c r="C169" s="16">
        <v>40794</v>
      </c>
      <c r="D169" s="16">
        <v>40798</v>
      </c>
      <c r="E169" s="15" t="s">
        <v>23</v>
      </c>
      <c r="F169" s="15" t="s">
        <v>1158</v>
      </c>
      <c r="G169" s="15" t="s">
        <v>237</v>
      </c>
      <c r="H169" s="15" t="s">
        <v>9</v>
      </c>
      <c r="I169" s="15" t="s">
        <v>1080</v>
      </c>
      <c r="J169" s="15" t="s">
        <v>238</v>
      </c>
      <c r="K169" s="15" t="s">
        <v>45</v>
      </c>
      <c r="L169" s="15" t="s">
        <v>46</v>
      </c>
      <c r="M169" s="15" t="s">
        <v>13</v>
      </c>
      <c r="N169" s="15" t="s">
        <v>1065</v>
      </c>
      <c r="O169" s="15" t="s">
        <v>241</v>
      </c>
      <c r="P169" s="15">
        <v>1740.0599999999997</v>
      </c>
      <c r="Q169" s="15">
        <v>9</v>
      </c>
      <c r="R169" s="15">
        <v>0.3</v>
      </c>
      <c r="S169" s="15">
        <v>-24.858000000000175</v>
      </c>
      <c r="T169" s="13">
        <f t="shared" si="4"/>
        <v>261.00899999999996</v>
      </c>
      <c r="U169" s="26">
        <f t="shared" si="5"/>
        <v>-285.86700000000013</v>
      </c>
    </row>
    <row r="170" spans="1:21" ht="16.8" thickTop="1" thickBot="1" x14ac:dyDescent="0.35">
      <c r="A170" s="17">
        <v>169</v>
      </c>
      <c r="B170" s="18" t="s">
        <v>1459</v>
      </c>
      <c r="C170" s="19">
        <v>40794</v>
      </c>
      <c r="D170" s="19">
        <v>40798</v>
      </c>
      <c r="E170" s="18" t="s">
        <v>23</v>
      </c>
      <c r="F170" s="18" t="s">
        <v>1158</v>
      </c>
      <c r="G170" s="18" t="s">
        <v>237</v>
      </c>
      <c r="H170" s="18" t="s">
        <v>9</v>
      </c>
      <c r="I170" s="18" t="s">
        <v>1080</v>
      </c>
      <c r="J170" s="18" t="s">
        <v>238</v>
      </c>
      <c r="K170" s="18" t="s">
        <v>45</v>
      </c>
      <c r="L170" s="18" t="s">
        <v>46</v>
      </c>
      <c r="M170" s="18" t="s">
        <v>21</v>
      </c>
      <c r="N170" s="18" t="s">
        <v>1068</v>
      </c>
      <c r="O170" s="18" t="s">
        <v>442</v>
      </c>
      <c r="P170" s="18">
        <v>32.064</v>
      </c>
      <c r="Q170" s="18">
        <v>6</v>
      </c>
      <c r="R170" s="18">
        <v>0.2</v>
      </c>
      <c r="S170" s="18">
        <v>6.8135999999999974</v>
      </c>
      <c r="T170" s="13">
        <f t="shared" si="4"/>
        <v>4.8095999999999997</v>
      </c>
      <c r="U170" s="27">
        <f t="shared" si="5"/>
        <v>2.0039999999999978</v>
      </c>
    </row>
    <row r="171" spans="1:21" ht="16.8" thickTop="1" thickBot="1" x14ac:dyDescent="0.35">
      <c r="A171" s="14">
        <v>170</v>
      </c>
      <c r="B171" s="15" t="s">
        <v>1459</v>
      </c>
      <c r="C171" s="16">
        <v>40794</v>
      </c>
      <c r="D171" s="16">
        <v>40798</v>
      </c>
      <c r="E171" s="15" t="s">
        <v>23</v>
      </c>
      <c r="F171" s="15" t="s">
        <v>1158</v>
      </c>
      <c r="G171" s="15" t="s">
        <v>237</v>
      </c>
      <c r="H171" s="15" t="s">
        <v>9</v>
      </c>
      <c r="I171" s="15" t="s">
        <v>1080</v>
      </c>
      <c r="J171" s="15" t="s">
        <v>238</v>
      </c>
      <c r="K171" s="15" t="s">
        <v>45</v>
      </c>
      <c r="L171" s="15" t="s">
        <v>46</v>
      </c>
      <c r="M171" s="15" t="s">
        <v>21</v>
      </c>
      <c r="N171" s="15" t="s">
        <v>31</v>
      </c>
      <c r="O171" s="15" t="s">
        <v>460</v>
      </c>
      <c r="P171" s="15">
        <v>177.97999999999996</v>
      </c>
      <c r="Q171" s="15">
        <v>5</v>
      </c>
      <c r="R171" s="15">
        <v>0.8</v>
      </c>
      <c r="S171" s="15">
        <v>-453.84900000000005</v>
      </c>
      <c r="T171" s="13">
        <f t="shared" si="4"/>
        <v>26.696999999999992</v>
      </c>
      <c r="U171" s="26">
        <f t="shared" si="5"/>
        <v>-480.54600000000005</v>
      </c>
    </row>
    <row r="172" spans="1:21" ht="16.8" thickTop="1" thickBot="1" x14ac:dyDescent="0.35">
      <c r="A172" s="17">
        <v>171</v>
      </c>
      <c r="B172" s="18" t="s">
        <v>1459</v>
      </c>
      <c r="C172" s="19">
        <v>40794</v>
      </c>
      <c r="D172" s="19">
        <v>40798</v>
      </c>
      <c r="E172" s="18" t="s">
        <v>23</v>
      </c>
      <c r="F172" s="18" t="s">
        <v>1158</v>
      </c>
      <c r="G172" s="18" t="s">
        <v>237</v>
      </c>
      <c r="H172" s="18" t="s">
        <v>9</v>
      </c>
      <c r="I172" s="18" t="s">
        <v>1080</v>
      </c>
      <c r="J172" s="18" t="s">
        <v>238</v>
      </c>
      <c r="K172" s="18" t="s">
        <v>45</v>
      </c>
      <c r="L172" s="18" t="s">
        <v>46</v>
      </c>
      <c r="M172" s="18" t="s">
        <v>29</v>
      </c>
      <c r="N172" s="18" t="s">
        <v>1069</v>
      </c>
      <c r="O172" s="18" t="s">
        <v>925</v>
      </c>
      <c r="P172" s="18">
        <v>143.976</v>
      </c>
      <c r="Q172" s="18">
        <v>3</v>
      </c>
      <c r="R172" s="18">
        <v>0.2</v>
      </c>
      <c r="S172" s="18">
        <v>8.998500000000007</v>
      </c>
      <c r="T172" s="13">
        <f t="shared" si="4"/>
        <v>21.596399999999999</v>
      </c>
      <c r="U172" s="27">
        <f t="shared" si="5"/>
        <v>-12.597899999999992</v>
      </c>
    </row>
    <row r="173" spans="1:21" ht="16.8" thickTop="1" thickBot="1" x14ac:dyDescent="0.35">
      <c r="A173" s="14">
        <v>172</v>
      </c>
      <c r="B173" s="15" t="s">
        <v>1460</v>
      </c>
      <c r="C173" s="16">
        <v>40760</v>
      </c>
      <c r="D173" s="16">
        <v>40764</v>
      </c>
      <c r="E173" s="15" t="s">
        <v>23</v>
      </c>
      <c r="F173" s="15" t="s">
        <v>1159</v>
      </c>
      <c r="G173" s="15" t="s">
        <v>244</v>
      </c>
      <c r="H173" s="15" t="s">
        <v>9</v>
      </c>
      <c r="I173" s="15" t="s">
        <v>1080</v>
      </c>
      <c r="J173" s="15" t="s">
        <v>18</v>
      </c>
      <c r="K173" s="15" t="s">
        <v>19</v>
      </c>
      <c r="L173" s="15" t="s">
        <v>20</v>
      </c>
      <c r="M173" s="15" t="s">
        <v>21</v>
      </c>
      <c r="N173" s="15" t="s">
        <v>36</v>
      </c>
      <c r="O173" s="15" t="s">
        <v>1036</v>
      </c>
      <c r="P173" s="15">
        <v>20.94</v>
      </c>
      <c r="Q173" s="15">
        <v>3</v>
      </c>
      <c r="R173" s="15">
        <v>0</v>
      </c>
      <c r="S173" s="15">
        <v>9.841800000000001</v>
      </c>
      <c r="T173" s="13">
        <f t="shared" si="4"/>
        <v>3.141</v>
      </c>
      <c r="U173" s="26">
        <f t="shared" si="5"/>
        <v>6.700800000000001</v>
      </c>
    </row>
    <row r="174" spans="1:21" ht="16.8" thickTop="1" thickBot="1" x14ac:dyDescent="0.35">
      <c r="A174" s="17">
        <v>173</v>
      </c>
      <c r="B174" s="18" t="s">
        <v>1460</v>
      </c>
      <c r="C174" s="19">
        <v>40760</v>
      </c>
      <c r="D174" s="19">
        <v>40764</v>
      </c>
      <c r="E174" s="18" t="s">
        <v>23</v>
      </c>
      <c r="F174" s="18" t="s">
        <v>1159</v>
      </c>
      <c r="G174" s="18" t="s">
        <v>244</v>
      </c>
      <c r="H174" s="18" t="s">
        <v>9</v>
      </c>
      <c r="I174" s="18" t="s">
        <v>1080</v>
      </c>
      <c r="J174" s="18" t="s">
        <v>18</v>
      </c>
      <c r="K174" s="18" t="s">
        <v>19</v>
      </c>
      <c r="L174" s="18" t="s">
        <v>20</v>
      </c>
      <c r="M174" s="18" t="s">
        <v>21</v>
      </c>
      <c r="N174" s="18" t="s">
        <v>36</v>
      </c>
      <c r="O174" s="18" t="s">
        <v>810</v>
      </c>
      <c r="P174" s="18">
        <v>110.96</v>
      </c>
      <c r="Q174" s="18">
        <v>2</v>
      </c>
      <c r="R174" s="18">
        <v>0</v>
      </c>
      <c r="S174" s="18">
        <v>53.260799999999996</v>
      </c>
      <c r="T174" s="13">
        <f t="shared" si="4"/>
        <v>16.643999999999998</v>
      </c>
      <c r="U174" s="27">
        <f t="shared" si="5"/>
        <v>36.616799999999998</v>
      </c>
    </row>
    <row r="175" spans="1:21" ht="16.8" thickTop="1" thickBot="1" x14ac:dyDescent="0.35">
      <c r="A175" s="14">
        <v>174</v>
      </c>
      <c r="B175" s="15" t="s">
        <v>1460</v>
      </c>
      <c r="C175" s="16">
        <v>40760</v>
      </c>
      <c r="D175" s="16">
        <v>40764</v>
      </c>
      <c r="E175" s="15" t="s">
        <v>23</v>
      </c>
      <c r="F175" s="15" t="s">
        <v>1159</v>
      </c>
      <c r="G175" s="15" t="s">
        <v>244</v>
      </c>
      <c r="H175" s="15" t="s">
        <v>9</v>
      </c>
      <c r="I175" s="15" t="s">
        <v>1080</v>
      </c>
      <c r="J175" s="15" t="s">
        <v>18</v>
      </c>
      <c r="K175" s="15" t="s">
        <v>19</v>
      </c>
      <c r="L175" s="15" t="s">
        <v>20</v>
      </c>
      <c r="M175" s="15" t="s">
        <v>13</v>
      </c>
      <c r="N175" s="15" t="s">
        <v>1065</v>
      </c>
      <c r="O175" s="15" t="s">
        <v>881</v>
      </c>
      <c r="P175" s="15">
        <v>340.14400000000006</v>
      </c>
      <c r="Q175" s="15">
        <v>7</v>
      </c>
      <c r="R175" s="15">
        <v>0.2</v>
      </c>
      <c r="S175" s="15">
        <v>21.259</v>
      </c>
      <c r="T175" s="13">
        <f t="shared" si="4"/>
        <v>51.021600000000007</v>
      </c>
      <c r="U175" s="26">
        <f t="shared" si="5"/>
        <v>-29.762600000000006</v>
      </c>
    </row>
    <row r="176" spans="1:21" ht="16.8" thickTop="1" thickBot="1" x14ac:dyDescent="0.35">
      <c r="A176" s="17">
        <v>175</v>
      </c>
      <c r="B176" s="18" t="s">
        <v>1461</v>
      </c>
      <c r="C176" s="19">
        <v>40800</v>
      </c>
      <c r="D176" s="19">
        <v>40805</v>
      </c>
      <c r="E176" s="18" t="s">
        <v>23</v>
      </c>
      <c r="F176" s="18" t="s">
        <v>1160</v>
      </c>
      <c r="G176" s="18" t="s">
        <v>247</v>
      </c>
      <c r="H176" s="18" t="s">
        <v>17</v>
      </c>
      <c r="I176" s="18" t="s">
        <v>1080</v>
      </c>
      <c r="J176" s="18" t="s">
        <v>114</v>
      </c>
      <c r="K176" s="18" t="s">
        <v>85</v>
      </c>
      <c r="L176" s="18" t="s">
        <v>46</v>
      </c>
      <c r="M176" s="18" t="s">
        <v>21</v>
      </c>
      <c r="N176" s="18" t="s">
        <v>31</v>
      </c>
      <c r="O176" s="18" t="s">
        <v>940</v>
      </c>
      <c r="P176" s="18">
        <v>52.447999999999993</v>
      </c>
      <c r="Q176" s="18">
        <v>2</v>
      </c>
      <c r="R176" s="18">
        <v>0.8</v>
      </c>
      <c r="S176" s="18">
        <v>-131.12000000000003</v>
      </c>
      <c r="T176" s="13">
        <f t="shared" si="4"/>
        <v>7.8671999999999986</v>
      </c>
      <c r="U176" s="27">
        <f t="shared" si="5"/>
        <v>-138.98720000000003</v>
      </c>
    </row>
    <row r="177" spans="1:21" ht="16.8" thickTop="1" thickBot="1" x14ac:dyDescent="0.35">
      <c r="A177" s="14">
        <v>176</v>
      </c>
      <c r="B177" s="15" t="s">
        <v>1461</v>
      </c>
      <c r="C177" s="16">
        <v>40800</v>
      </c>
      <c r="D177" s="16">
        <v>40805</v>
      </c>
      <c r="E177" s="15" t="s">
        <v>23</v>
      </c>
      <c r="F177" s="15" t="s">
        <v>1160</v>
      </c>
      <c r="G177" s="15" t="s">
        <v>247</v>
      </c>
      <c r="H177" s="15" t="s">
        <v>17</v>
      </c>
      <c r="I177" s="15" t="s">
        <v>1080</v>
      </c>
      <c r="J177" s="15" t="s">
        <v>114</v>
      </c>
      <c r="K177" s="15" t="s">
        <v>85</v>
      </c>
      <c r="L177" s="15" t="s">
        <v>46</v>
      </c>
      <c r="M177" s="15" t="s">
        <v>21</v>
      </c>
      <c r="N177" s="15" t="s">
        <v>22</v>
      </c>
      <c r="O177" s="15" t="s">
        <v>650</v>
      </c>
      <c r="P177" s="15">
        <v>20.16</v>
      </c>
      <c r="Q177" s="15">
        <v>4</v>
      </c>
      <c r="R177" s="15">
        <v>0.2</v>
      </c>
      <c r="S177" s="15">
        <v>6.5519999999999987</v>
      </c>
      <c r="T177" s="13">
        <f t="shared" si="4"/>
        <v>3.024</v>
      </c>
      <c r="U177" s="26">
        <f t="shared" si="5"/>
        <v>3.5279999999999987</v>
      </c>
    </row>
    <row r="178" spans="1:21" ht="16.8" thickTop="1" thickBot="1" x14ac:dyDescent="0.35">
      <c r="A178" s="17">
        <v>177</v>
      </c>
      <c r="B178" s="18" t="s">
        <v>1462</v>
      </c>
      <c r="C178" s="19">
        <v>41751</v>
      </c>
      <c r="D178" s="19">
        <v>41755</v>
      </c>
      <c r="E178" s="18" t="s">
        <v>7</v>
      </c>
      <c r="F178" s="18" t="s">
        <v>1161</v>
      </c>
      <c r="G178" s="18" t="s">
        <v>248</v>
      </c>
      <c r="H178" s="18" t="s">
        <v>9</v>
      </c>
      <c r="I178" s="18" t="s">
        <v>1080</v>
      </c>
      <c r="J178" s="18" t="s">
        <v>74</v>
      </c>
      <c r="K178" s="18" t="s">
        <v>45</v>
      </c>
      <c r="L178" s="18" t="s">
        <v>46</v>
      </c>
      <c r="M178" s="18" t="s">
        <v>21</v>
      </c>
      <c r="N178" s="18" t="s">
        <v>31</v>
      </c>
      <c r="O178" s="18" t="s">
        <v>911</v>
      </c>
      <c r="P178" s="18">
        <v>97.263999999999982</v>
      </c>
      <c r="Q178" s="18">
        <v>4</v>
      </c>
      <c r="R178" s="18">
        <v>0.8</v>
      </c>
      <c r="S178" s="18">
        <v>-243.16000000000008</v>
      </c>
      <c r="T178" s="13">
        <f t="shared" si="4"/>
        <v>14.589599999999997</v>
      </c>
      <c r="U178" s="27">
        <f t="shared" si="5"/>
        <v>-257.7496000000001</v>
      </c>
    </row>
    <row r="179" spans="1:21" ht="16.8" thickTop="1" thickBot="1" x14ac:dyDescent="0.35">
      <c r="A179" s="14">
        <v>178</v>
      </c>
      <c r="B179" s="15" t="s">
        <v>1463</v>
      </c>
      <c r="C179" s="16">
        <v>41234</v>
      </c>
      <c r="D179" s="16">
        <v>41236</v>
      </c>
      <c r="E179" s="15" t="s">
        <v>7</v>
      </c>
      <c r="F179" s="15" t="s">
        <v>1112</v>
      </c>
      <c r="G179" s="15" t="s">
        <v>125</v>
      </c>
      <c r="H179" s="15" t="s">
        <v>9</v>
      </c>
      <c r="I179" s="15" t="s">
        <v>1080</v>
      </c>
      <c r="J179" s="15" t="s">
        <v>216</v>
      </c>
      <c r="K179" s="15" t="s">
        <v>181</v>
      </c>
      <c r="L179" s="15" t="s">
        <v>63</v>
      </c>
      <c r="M179" s="15" t="s">
        <v>13</v>
      </c>
      <c r="N179" s="15" t="s">
        <v>1065</v>
      </c>
      <c r="O179" s="15" t="s">
        <v>250</v>
      </c>
      <c r="P179" s="15">
        <v>396.80200000000002</v>
      </c>
      <c r="Q179" s="15">
        <v>7</v>
      </c>
      <c r="R179" s="15">
        <v>0.3</v>
      </c>
      <c r="S179" s="15">
        <v>-11.337199999999939</v>
      </c>
      <c r="T179" s="13">
        <f t="shared" si="4"/>
        <v>59.520299999999999</v>
      </c>
      <c r="U179" s="26">
        <f t="shared" si="5"/>
        <v>-70.857499999999931</v>
      </c>
    </row>
    <row r="180" spans="1:21" ht="16.8" thickTop="1" thickBot="1" x14ac:dyDescent="0.35">
      <c r="A180" s="17">
        <v>179</v>
      </c>
      <c r="B180" s="18" t="s">
        <v>1463</v>
      </c>
      <c r="C180" s="19">
        <v>41234</v>
      </c>
      <c r="D180" s="19">
        <v>41236</v>
      </c>
      <c r="E180" s="18" t="s">
        <v>7</v>
      </c>
      <c r="F180" s="18" t="s">
        <v>1112</v>
      </c>
      <c r="G180" s="18" t="s">
        <v>125</v>
      </c>
      <c r="H180" s="18" t="s">
        <v>9</v>
      </c>
      <c r="I180" s="18" t="s">
        <v>1080</v>
      </c>
      <c r="J180" s="18" t="s">
        <v>216</v>
      </c>
      <c r="K180" s="18" t="s">
        <v>181</v>
      </c>
      <c r="L180" s="18" t="s">
        <v>63</v>
      </c>
      <c r="M180" s="18" t="s">
        <v>21</v>
      </c>
      <c r="N180" s="18" t="s">
        <v>1072</v>
      </c>
      <c r="O180" s="18" t="s">
        <v>1008</v>
      </c>
      <c r="P180" s="18">
        <v>15.88</v>
      </c>
      <c r="Q180" s="18">
        <v>5</v>
      </c>
      <c r="R180" s="18">
        <v>0.2</v>
      </c>
      <c r="S180" s="18">
        <v>-3.771500000000001</v>
      </c>
      <c r="T180" s="13">
        <f t="shared" si="4"/>
        <v>2.3820000000000001</v>
      </c>
      <c r="U180" s="27">
        <f t="shared" si="5"/>
        <v>-6.1535000000000011</v>
      </c>
    </row>
    <row r="181" spans="1:21" ht="16.8" thickTop="1" thickBot="1" x14ac:dyDescent="0.35">
      <c r="A181" s="14">
        <v>180</v>
      </c>
      <c r="B181" s="15" t="s">
        <v>1464</v>
      </c>
      <c r="C181" s="16">
        <v>41258</v>
      </c>
      <c r="D181" s="16">
        <v>41262</v>
      </c>
      <c r="E181" s="15" t="s">
        <v>23</v>
      </c>
      <c r="F181" s="15" t="s">
        <v>1162</v>
      </c>
      <c r="G181" s="15" t="s">
        <v>251</v>
      </c>
      <c r="H181" s="15" t="s">
        <v>43</v>
      </c>
      <c r="I181" s="15" t="s">
        <v>1080</v>
      </c>
      <c r="J181" s="15" t="s">
        <v>106</v>
      </c>
      <c r="K181" s="15" t="s">
        <v>107</v>
      </c>
      <c r="L181" s="15" t="s">
        <v>63</v>
      </c>
      <c r="M181" s="15" t="s">
        <v>21</v>
      </c>
      <c r="N181" s="15" t="s">
        <v>1068</v>
      </c>
      <c r="O181" s="15" t="s">
        <v>793</v>
      </c>
      <c r="P181" s="15">
        <v>3.28</v>
      </c>
      <c r="Q181" s="15">
        <v>1</v>
      </c>
      <c r="R181" s="15">
        <v>0</v>
      </c>
      <c r="S181" s="15">
        <v>1.4104000000000001</v>
      </c>
      <c r="T181" s="13">
        <f t="shared" si="4"/>
        <v>0.49199999999999994</v>
      </c>
      <c r="U181" s="26">
        <f t="shared" si="5"/>
        <v>0.91840000000000011</v>
      </c>
    </row>
    <row r="182" spans="1:21" ht="16.8" thickTop="1" thickBot="1" x14ac:dyDescent="0.35">
      <c r="A182" s="17">
        <v>181</v>
      </c>
      <c r="B182" s="18" t="s">
        <v>1465</v>
      </c>
      <c r="C182" s="19">
        <v>40882</v>
      </c>
      <c r="D182" s="19">
        <v>40886</v>
      </c>
      <c r="E182" s="18" t="s">
        <v>7</v>
      </c>
      <c r="F182" s="18" t="s">
        <v>1163</v>
      </c>
      <c r="G182" s="18" t="s">
        <v>252</v>
      </c>
      <c r="H182" s="18" t="s">
        <v>17</v>
      </c>
      <c r="I182" s="18" t="s">
        <v>1080</v>
      </c>
      <c r="J182" s="18" t="s">
        <v>134</v>
      </c>
      <c r="K182" s="18" t="s">
        <v>85</v>
      </c>
      <c r="L182" s="18" t="s">
        <v>46</v>
      </c>
      <c r="M182" s="18" t="s">
        <v>21</v>
      </c>
      <c r="N182" s="18" t="s">
        <v>1066</v>
      </c>
      <c r="O182" s="18" t="s">
        <v>1037</v>
      </c>
      <c r="P182" s="18">
        <v>24.816000000000003</v>
      </c>
      <c r="Q182" s="18">
        <v>2</v>
      </c>
      <c r="R182" s="18">
        <v>0.2</v>
      </c>
      <c r="S182" s="18">
        <v>1.8612000000000002</v>
      </c>
      <c r="T182" s="13">
        <f t="shared" si="4"/>
        <v>3.7224000000000004</v>
      </c>
      <c r="U182" s="27">
        <f t="shared" si="5"/>
        <v>-1.8612000000000002</v>
      </c>
    </row>
    <row r="183" spans="1:21" ht="16.8" thickTop="1" thickBot="1" x14ac:dyDescent="0.35">
      <c r="A183" s="14">
        <v>182</v>
      </c>
      <c r="B183" s="15" t="s">
        <v>1465</v>
      </c>
      <c r="C183" s="16">
        <v>40882</v>
      </c>
      <c r="D183" s="16">
        <v>40886</v>
      </c>
      <c r="E183" s="15" t="s">
        <v>7</v>
      </c>
      <c r="F183" s="15" t="s">
        <v>1163</v>
      </c>
      <c r="G183" s="15" t="s">
        <v>252</v>
      </c>
      <c r="H183" s="15" t="s">
        <v>17</v>
      </c>
      <c r="I183" s="15" t="s">
        <v>1080</v>
      </c>
      <c r="J183" s="15" t="s">
        <v>134</v>
      </c>
      <c r="K183" s="15" t="s">
        <v>85</v>
      </c>
      <c r="L183" s="15" t="s">
        <v>46</v>
      </c>
      <c r="M183" s="15" t="s">
        <v>29</v>
      </c>
      <c r="N183" s="15" t="s">
        <v>1071</v>
      </c>
      <c r="O183" s="15" t="s">
        <v>847</v>
      </c>
      <c r="P183" s="15">
        <v>408.74399999999997</v>
      </c>
      <c r="Q183" s="15">
        <v>7</v>
      </c>
      <c r="R183" s="15">
        <v>0.2</v>
      </c>
      <c r="S183" s="15">
        <v>76.639499999999984</v>
      </c>
      <c r="T183" s="13">
        <f t="shared" si="4"/>
        <v>61.311599999999991</v>
      </c>
      <c r="U183" s="26">
        <f t="shared" si="5"/>
        <v>15.327899999999993</v>
      </c>
    </row>
    <row r="184" spans="1:21" ht="16.8" thickTop="1" thickBot="1" x14ac:dyDescent="0.35">
      <c r="A184" s="17">
        <v>183</v>
      </c>
      <c r="B184" s="18" t="s">
        <v>1466</v>
      </c>
      <c r="C184" s="19">
        <v>40866</v>
      </c>
      <c r="D184" s="19">
        <v>40871</v>
      </c>
      <c r="E184" s="18" t="s">
        <v>7</v>
      </c>
      <c r="F184" s="18" t="s">
        <v>1164</v>
      </c>
      <c r="G184" s="18" t="s">
        <v>254</v>
      </c>
      <c r="H184" s="18" t="s">
        <v>43</v>
      </c>
      <c r="I184" s="18" t="s">
        <v>1080</v>
      </c>
      <c r="J184" s="18" t="s">
        <v>255</v>
      </c>
      <c r="K184" s="18" t="s">
        <v>256</v>
      </c>
      <c r="L184" s="18" t="s">
        <v>12</v>
      </c>
      <c r="M184" s="18" t="s">
        <v>29</v>
      </c>
      <c r="N184" s="18" t="s">
        <v>1069</v>
      </c>
      <c r="O184" s="18" t="s">
        <v>938</v>
      </c>
      <c r="P184" s="18">
        <v>503.96</v>
      </c>
      <c r="Q184" s="18">
        <v>4</v>
      </c>
      <c r="R184" s="18">
        <v>0</v>
      </c>
      <c r="S184" s="18">
        <v>131.02960000000002</v>
      </c>
      <c r="T184" s="13">
        <f t="shared" si="4"/>
        <v>75.593999999999994</v>
      </c>
      <c r="U184" s="27">
        <f t="shared" si="5"/>
        <v>55.435600000000022</v>
      </c>
    </row>
    <row r="185" spans="1:21" ht="16.8" thickTop="1" thickBot="1" x14ac:dyDescent="0.35">
      <c r="A185" s="14">
        <v>184</v>
      </c>
      <c r="B185" s="15" t="s">
        <v>1466</v>
      </c>
      <c r="C185" s="16">
        <v>40866</v>
      </c>
      <c r="D185" s="16">
        <v>40871</v>
      </c>
      <c r="E185" s="15" t="s">
        <v>7</v>
      </c>
      <c r="F185" s="15" t="s">
        <v>1164</v>
      </c>
      <c r="G185" s="15" t="s">
        <v>254</v>
      </c>
      <c r="H185" s="15" t="s">
        <v>43</v>
      </c>
      <c r="I185" s="15" t="s">
        <v>1080</v>
      </c>
      <c r="J185" s="15" t="s">
        <v>255</v>
      </c>
      <c r="K185" s="15" t="s">
        <v>256</v>
      </c>
      <c r="L185" s="15" t="s">
        <v>12</v>
      </c>
      <c r="M185" s="15" t="s">
        <v>29</v>
      </c>
      <c r="N185" s="15" t="s">
        <v>1069</v>
      </c>
      <c r="O185" s="15" t="s">
        <v>918</v>
      </c>
      <c r="P185" s="15">
        <v>149.94999999999999</v>
      </c>
      <c r="Q185" s="15">
        <v>5</v>
      </c>
      <c r="R185" s="15">
        <v>0</v>
      </c>
      <c r="S185" s="15">
        <v>41.986000000000004</v>
      </c>
      <c r="T185" s="13">
        <f t="shared" si="4"/>
        <v>22.492499999999996</v>
      </c>
      <c r="U185" s="26">
        <f t="shared" si="5"/>
        <v>19.493500000000008</v>
      </c>
    </row>
    <row r="186" spans="1:21" ht="16.8" thickTop="1" thickBot="1" x14ac:dyDescent="0.35">
      <c r="A186" s="17">
        <v>185</v>
      </c>
      <c r="B186" s="18" t="s">
        <v>1466</v>
      </c>
      <c r="C186" s="19">
        <v>40866</v>
      </c>
      <c r="D186" s="19">
        <v>40871</v>
      </c>
      <c r="E186" s="18" t="s">
        <v>7</v>
      </c>
      <c r="F186" s="18" t="s">
        <v>1164</v>
      </c>
      <c r="G186" s="18" t="s">
        <v>254</v>
      </c>
      <c r="H186" s="18" t="s">
        <v>43</v>
      </c>
      <c r="I186" s="18" t="s">
        <v>1080</v>
      </c>
      <c r="J186" s="18" t="s">
        <v>255</v>
      </c>
      <c r="K186" s="18" t="s">
        <v>256</v>
      </c>
      <c r="L186" s="18" t="s">
        <v>12</v>
      </c>
      <c r="M186" s="18" t="s">
        <v>29</v>
      </c>
      <c r="N186" s="18" t="s">
        <v>1071</v>
      </c>
      <c r="O186" s="18" t="s">
        <v>555</v>
      </c>
      <c r="P186" s="18">
        <v>29</v>
      </c>
      <c r="Q186" s="18">
        <v>2</v>
      </c>
      <c r="R186" s="18">
        <v>0</v>
      </c>
      <c r="S186" s="18">
        <v>7.25</v>
      </c>
      <c r="T186" s="13">
        <f t="shared" si="4"/>
        <v>4.3499999999999996</v>
      </c>
      <c r="U186" s="27">
        <f t="shared" si="5"/>
        <v>2.9000000000000004</v>
      </c>
    </row>
    <row r="187" spans="1:21" ht="16.8" thickTop="1" thickBot="1" x14ac:dyDescent="0.35">
      <c r="A187" s="14">
        <v>186</v>
      </c>
      <c r="B187" s="15" t="s">
        <v>1467</v>
      </c>
      <c r="C187" s="16">
        <v>41607</v>
      </c>
      <c r="D187" s="16">
        <v>41611</v>
      </c>
      <c r="E187" s="15" t="s">
        <v>23</v>
      </c>
      <c r="F187" s="15" t="s">
        <v>1165</v>
      </c>
      <c r="G187" s="15" t="s">
        <v>257</v>
      </c>
      <c r="H187" s="15" t="s">
        <v>9</v>
      </c>
      <c r="I187" s="15" t="s">
        <v>1080</v>
      </c>
      <c r="J187" s="15" t="s">
        <v>258</v>
      </c>
      <c r="K187" s="15" t="s">
        <v>259</v>
      </c>
      <c r="L187" s="15" t="s">
        <v>63</v>
      </c>
      <c r="M187" s="15" t="s">
        <v>21</v>
      </c>
      <c r="N187" s="15" t="s">
        <v>1070</v>
      </c>
      <c r="O187" s="15" t="s">
        <v>805</v>
      </c>
      <c r="P187" s="15">
        <v>7.16</v>
      </c>
      <c r="Q187" s="15">
        <v>2</v>
      </c>
      <c r="R187" s="15">
        <v>0</v>
      </c>
      <c r="S187" s="15">
        <v>3.4367999999999999</v>
      </c>
      <c r="T187" s="13">
        <f t="shared" si="4"/>
        <v>1.0740000000000001</v>
      </c>
      <c r="U187" s="26">
        <f t="shared" si="5"/>
        <v>2.3628</v>
      </c>
    </row>
    <row r="188" spans="1:21" ht="16.8" thickTop="1" thickBot="1" x14ac:dyDescent="0.35">
      <c r="A188" s="17">
        <v>187</v>
      </c>
      <c r="B188" s="18" t="s">
        <v>1468</v>
      </c>
      <c r="C188" s="19">
        <v>40781</v>
      </c>
      <c r="D188" s="19">
        <v>40785</v>
      </c>
      <c r="E188" s="18" t="s">
        <v>23</v>
      </c>
      <c r="F188" s="18" t="s">
        <v>1166</v>
      </c>
      <c r="G188" s="18" t="s">
        <v>260</v>
      </c>
      <c r="H188" s="18" t="s">
        <v>43</v>
      </c>
      <c r="I188" s="18" t="s">
        <v>1080</v>
      </c>
      <c r="J188" s="18" t="s">
        <v>18</v>
      </c>
      <c r="K188" s="18" t="s">
        <v>19</v>
      </c>
      <c r="L188" s="18" t="s">
        <v>20</v>
      </c>
      <c r="M188" s="18" t="s">
        <v>29</v>
      </c>
      <c r="N188" s="18" t="s">
        <v>1071</v>
      </c>
      <c r="O188" s="18" t="s">
        <v>697</v>
      </c>
      <c r="P188" s="18">
        <v>176.8</v>
      </c>
      <c r="Q188" s="18">
        <v>8</v>
      </c>
      <c r="R188" s="18">
        <v>0</v>
      </c>
      <c r="S188" s="18">
        <v>22.984000000000009</v>
      </c>
      <c r="T188" s="13">
        <f t="shared" si="4"/>
        <v>26.52</v>
      </c>
      <c r="U188" s="27">
        <f t="shared" si="5"/>
        <v>-3.5359999999999907</v>
      </c>
    </row>
    <row r="189" spans="1:21" ht="16.8" thickTop="1" thickBot="1" x14ac:dyDescent="0.35">
      <c r="A189" s="14">
        <v>188</v>
      </c>
      <c r="B189" s="15" t="s">
        <v>1469</v>
      </c>
      <c r="C189" s="16">
        <v>41472</v>
      </c>
      <c r="D189" s="16">
        <v>41478</v>
      </c>
      <c r="E189" s="15" t="s">
        <v>23</v>
      </c>
      <c r="F189" s="15" t="s">
        <v>1167</v>
      </c>
      <c r="G189" s="15" t="s">
        <v>262</v>
      </c>
      <c r="H189" s="15" t="s">
        <v>17</v>
      </c>
      <c r="I189" s="15" t="s">
        <v>1080</v>
      </c>
      <c r="J189" s="15" t="s">
        <v>263</v>
      </c>
      <c r="K189" s="15" t="s">
        <v>45</v>
      </c>
      <c r="L189" s="15" t="s">
        <v>46</v>
      </c>
      <c r="M189" s="15" t="s">
        <v>21</v>
      </c>
      <c r="N189" s="15" t="s">
        <v>1066</v>
      </c>
      <c r="O189" s="15" t="s">
        <v>833</v>
      </c>
      <c r="P189" s="15">
        <v>37.224000000000004</v>
      </c>
      <c r="Q189" s="15">
        <v>3</v>
      </c>
      <c r="R189" s="15">
        <v>0.2</v>
      </c>
      <c r="S189" s="15">
        <v>3.7224000000000004</v>
      </c>
      <c r="T189" s="13">
        <f t="shared" si="4"/>
        <v>5.5836000000000006</v>
      </c>
      <c r="U189" s="26">
        <f t="shared" si="5"/>
        <v>-1.8612000000000002</v>
      </c>
    </row>
    <row r="190" spans="1:21" ht="16.8" thickTop="1" thickBot="1" x14ac:dyDescent="0.35">
      <c r="A190" s="17">
        <v>189</v>
      </c>
      <c r="B190" s="18" t="s">
        <v>1469</v>
      </c>
      <c r="C190" s="19">
        <v>41472</v>
      </c>
      <c r="D190" s="19">
        <v>41478</v>
      </c>
      <c r="E190" s="18" t="s">
        <v>23</v>
      </c>
      <c r="F190" s="18" t="s">
        <v>1167</v>
      </c>
      <c r="G190" s="18" t="s">
        <v>262</v>
      </c>
      <c r="H190" s="18" t="s">
        <v>17</v>
      </c>
      <c r="I190" s="18" t="s">
        <v>1080</v>
      </c>
      <c r="J190" s="18" t="s">
        <v>263</v>
      </c>
      <c r="K190" s="18" t="s">
        <v>45</v>
      </c>
      <c r="L190" s="18" t="s">
        <v>46</v>
      </c>
      <c r="M190" s="18" t="s">
        <v>21</v>
      </c>
      <c r="N190" s="18" t="s">
        <v>36</v>
      </c>
      <c r="O190" s="18" t="s">
        <v>553</v>
      </c>
      <c r="P190" s="18">
        <v>20.016000000000002</v>
      </c>
      <c r="Q190" s="18">
        <v>3</v>
      </c>
      <c r="R190" s="18">
        <v>0.2</v>
      </c>
      <c r="S190" s="18">
        <v>6.2549999999999963</v>
      </c>
      <c r="T190" s="13">
        <f t="shared" si="4"/>
        <v>3.0024000000000002</v>
      </c>
      <c r="U190" s="27">
        <f t="shared" si="5"/>
        <v>3.2525999999999962</v>
      </c>
    </row>
    <row r="191" spans="1:21" ht="16.8" thickTop="1" thickBot="1" x14ac:dyDescent="0.35">
      <c r="A191" s="14">
        <v>190</v>
      </c>
      <c r="B191" s="15" t="s">
        <v>1470</v>
      </c>
      <c r="C191" s="16">
        <v>41194</v>
      </c>
      <c r="D191" s="16">
        <v>41196</v>
      </c>
      <c r="E191" s="15" t="s">
        <v>76</v>
      </c>
      <c r="F191" s="15" t="s">
        <v>1168</v>
      </c>
      <c r="G191" s="15" t="s">
        <v>266</v>
      </c>
      <c r="H191" s="15" t="s">
        <v>43</v>
      </c>
      <c r="I191" s="15" t="s">
        <v>1080</v>
      </c>
      <c r="J191" s="15" t="s">
        <v>106</v>
      </c>
      <c r="K191" s="15" t="s">
        <v>107</v>
      </c>
      <c r="L191" s="15" t="s">
        <v>63</v>
      </c>
      <c r="M191" s="15" t="s">
        <v>13</v>
      </c>
      <c r="N191" s="15" t="s">
        <v>14</v>
      </c>
      <c r="O191" s="15" t="s">
        <v>267</v>
      </c>
      <c r="P191" s="15">
        <v>899.13600000000008</v>
      </c>
      <c r="Q191" s="15">
        <v>4</v>
      </c>
      <c r="R191" s="15">
        <v>0.2</v>
      </c>
      <c r="S191" s="15">
        <v>112.39199999999991</v>
      </c>
      <c r="T191" s="13">
        <f t="shared" si="4"/>
        <v>134.87040000000002</v>
      </c>
      <c r="U191" s="26">
        <f t="shared" si="5"/>
        <v>-22.478400000000107</v>
      </c>
    </row>
    <row r="192" spans="1:21" ht="16.8" thickTop="1" thickBot="1" x14ac:dyDescent="0.35">
      <c r="A192" s="17">
        <v>191</v>
      </c>
      <c r="B192" s="18" t="s">
        <v>1470</v>
      </c>
      <c r="C192" s="19">
        <v>41194</v>
      </c>
      <c r="D192" s="19">
        <v>41196</v>
      </c>
      <c r="E192" s="18" t="s">
        <v>76</v>
      </c>
      <c r="F192" s="18" t="s">
        <v>1168</v>
      </c>
      <c r="G192" s="18" t="s">
        <v>266</v>
      </c>
      <c r="H192" s="18" t="s">
        <v>43</v>
      </c>
      <c r="I192" s="18" t="s">
        <v>1080</v>
      </c>
      <c r="J192" s="18" t="s">
        <v>106</v>
      </c>
      <c r="K192" s="18" t="s">
        <v>107</v>
      </c>
      <c r="L192" s="18" t="s">
        <v>63</v>
      </c>
      <c r="M192" s="18" t="s">
        <v>29</v>
      </c>
      <c r="N192" s="18" t="s">
        <v>1069</v>
      </c>
      <c r="O192" s="18" t="s">
        <v>625</v>
      </c>
      <c r="P192" s="18">
        <v>71.760000000000005</v>
      </c>
      <c r="Q192" s="18">
        <v>6</v>
      </c>
      <c r="R192" s="18">
        <v>0</v>
      </c>
      <c r="S192" s="18">
        <v>20.092800000000004</v>
      </c>
      <c r="T192" s="13">
        <f t="shared" si="4"/>
        <v>10.764000000000001</v>
      </c>
      <c r="U192" s="27">
        <f t="shared" si="5"/>
        <v>9.3288000000000029</v>
      </c>
    </row>
    <row r="193" spans="1:21" ht="16.8" thickTop="1" thickBot="1" x14ac:dyDescent="0.35">
      <c r="A193" s="14">
        <v>192</v>
      </c>
      <c r="B193" s="15" t="s">
        <v>1470</v>
      </c>
      <c r="C193" s="16">
        <v>41194</v>
      </c>
      <c r="D193" s="16">
        <v>41196</v>
      </c>
      <c r="E193" s="15" t="s">
        <v>76</v>
      </c>
      <c r="F193" s="15" t="s">
        <v>1168</v>
      </c>
      <c r="G193" s="15" t="s">
        <v>266</v>
      </c>
      <c r="H193" s="15" t="s">
        <v>43</v>
      </c>
      <c r="I193" s="15" t="s">
        <v>1080</v>
      </c>
      <c r="J193" s="15" t="s">
        <v>106</v>
      </c>
      <c r="K193" s="15" t="s">
        <v>107</v>
      </c>
      <c r="L193" s="15" t="s">
        <v>63</v>
      </c>
      <c r="M193" s="15" t="s">
        <v>21</v>
      </c>
      <c r="N193" s="15" t="s">
        <v>36</v>
      </c>
      <c r="O193" s="15" t="s">
        <v>764</v>
      </c>
      <c r="P193" s="15">
        <v>51.84</v>
      </c>
      <c r="Q193" s="15">
        <v>8</v>
      </c>
      <c r="R193" s="15">
        <v>0</v>
      </c>
      <c r="S193" s="15">
        <v>24.883200000000002</v>
      </c>
      <c r="T193" s="13">
        <f t="shared" si="4"/>
        <v>7.7759999999999998</v>
      </c>
      <c r="U193" s="26">
        <f t="shared" si="5"/>
        <v>17.107200000000002</v>
      </c>
    </row>
    <row r="194" spans="1:21" ht="16.8" thickTop="1" thickBot="1" x14ac:dyDescent="0.35">
      <c r="A194" s="17">
        <v>193</v>
      </c>
      <c r="B194" s="18" t="s">
        <v>1470</v>
      </c>
      <c r="C194" s="19">
        <v>41194</v>
      </c>
      <c r="D194" s="19">
        <v>41196</v>
      </c>
      <c r="E194" s="18" t="s">
        <v>76</v>
      </c>
      <c r="F194" s="18" t="s">
        <v>1168</v>
      </c>
      <c r="G194" s="18" t="s">
        <v>266</v>
      </c>
      <c r="H194" s="18" t="s">
        <v>43</v>
      </c>
      <c r="I194" s="18" t="s">
        <v>1080</v>
      </c>
      <c r="J194" s="18" t="s">
        <v>106</v>
      </c>
      <c r="K194" s="18" t="s">
        <v>107</v>
      </c>
      <c r="L194" s="18" t="s">
        <v>63</v>
      </c>
      <c r="M194" s="18" t="s">
        <v>13</v>
      </c>
      <c r="N194" s="18" t="s">
        <v>14</v>
      </c>
      <c r="O194" s="18" t="s">
        <v>82</v>
      </c>
      <c r="P194" s="18">
        <v>626.35200000000009</v>
      </c>
      <c r="Q194" s="18">
        <v>3</v>
      </c>
      <c r="R194" s="18">
        <v>0.2</v>
      </c>
      <c r="S194" s="18">
        <v>46.976400000000012</v>
      </c>
      <c r="T194" s="13">
        <f t="shared" si="4"/>
        <v>93.952800000000011</v>
      </c>
      <c r="U194" s="27">
        <f t="shared" si="5"/>
        <v>-46.976399999999998</v>
      </c>
    </row>
    <row r="195" spans="1:21" ht="16.8" thickTop="1" thickBot="1" x14ac:dyDescent="0.35">
      <c r="A195" s="14">
        <v>194</v>
      </c>
      <c r="B195" s="15" t="s">
        <v>1470</v>
      </c>
      <c r="C195" s="16">
        <v>41194</v>
      </c>
      <c r="D195" s="16">
        <v>41196</v>
      </c>
      <c r="E195" s="15" t="s">
        <v>76</v>
      </c>
      <c r="F195" s="15" t="s">
        <v>1168</v>
      </c>
      <c r="G195" s="15" t="s">
        <v>266</v>
      </c>
      <c r="H195" s="15" t="s">
        <v>43</v>
      </c>
      <c r="I195" s="15" t="s">
        <v>1080</v>
      </c>
      <c r="J195" s="15" t="s">
        <v>106</v>
      </c>
      <c r="K195" s="15" t="s">
        <v>107</v>
      </c>
      <c r="L195" s="15" t="s">
        <v>63</v>
      </c>
      <c r="M195" s="15" t="s">
        <v>21</v>
      </c>
      <c r="N195" s="15" t="s">
        <v>1068</v>
      </c>
      <c r="O195" s="15" t="s">
        <v>239</v>
      </c>
      <c r="P195" s="15">
        <v>19.899999999999999</v>
      </c>
      <c r="Q195" s="15">
        <v>5</v>
      </c>
      <c r="R195" s="15">
        <v>0</v>
      </c>
      <c r="S195" s="15">
        <v>6.5669999999999984</v>
      </c>
      <c r="T195" s="13">
        <f t="shared" ref="T195:T258" si="6">P195*0.15</f>
        <v>2.9849999999999999</v>
      </c>
      <c r="U195" s="26">
        <f t="shared" ref="U195:U258" si="7">S195-T195</f>
        <v>3.5819999999999985</v>
      </c>
    </row>
    <row r="196" spans="1:21" ht="16.8" thickTop="1" thickBot="1" x14ac:dyDescent="0.35">
      <c r="A196" s="17">
        <v>195</v>
      </c>
      <c r="B196" s="18" t="s">
        <v>1381</v>
      </c>
      <c r="C196" s="19">
        <v>41213</v>
      </c>
      <c r="D196" s="19">
        <v>41219</v>
      </c>
      <c r="E196" s="18" t="s">
        <v>23</v>
      </c>
      <c r="F196" s="18" t="s">
        <v>1169</v>
      </c>
      <c r="G196" s="18" t="s">
        <v>269</v>
      </c>
      <c r="H196" s="18" t="s">
        <v>17</v>
      </c>
      <c r="I196" s="18" t="s">
        <v>1080</v>
      </c>
      <c r="J196" s="18" t="s">
        <v>270</v>
      </c>
      <c r="K196" s="18" t="s">
        <v>19</v>
      </c>
      <c r="L196" s="18" t="s">
        <v>20</v>
      </c>
      <c r="M196" s="18" t="s">
        <v>21</v>
      </c>
      <c r="N196" s="18" t="s">
        <v>80</v>
      </c>
      <c r="O196" s="18" t="s">
        <v>141</v>
      </c>
      <c r="P196" s="18">
        <v>14.280000000000001</v>
      </c>
      <c r="Q196" s="18">
        <v>7</v>
      </c>
      <c r="R196" s="18">
        <v>0</v>
      </c>
      <c r="S196" s="18">
        <v>6.7115999999999989</v>
      </c>
      <c r="T196" s="13">
        <f t="shared" si="6"/>
        <v>2.1419999999999999</v>
      </c>
      <c r="U196" s="27">
        <f t="shared" si="7"/>
        <v>4.5695999999999994</v>
      </c>
    </row>
    <row r="197" spans="1:21" ht="16.8" thickTop="1" thickBot="1" x14ac:dyDescent="0.35">
      <c r="A197" s="14">
        <v>196</v>
      </c>
      <c r="B197" s="15" t="s">
        <v>1363</v>
      </c>
      <c r="C197" s="16">
        <v>40623</v>
      </c>
      <c r="D197" s="16">
        <v>40627</v>
      </c>
      <c r="E197" s="15" t="s">
        <v>23</v>
      </c>
      <c r="F197" s="15" t="s">
        <v>1170</v>
      </c>
      <c r="G197" s="15" t="s">
        <v>271</v>
      </c>
      <c r="H197" s="15" t="s">
        <v>9</v>
      </c>
      <c r="I197" s="15" t="s">
        <v>1080</v>
      </c>
      <c r="J197" s="15" t="s">
        <v>272</v>
      </c>
      <c r="K197" s="15" t="s">
        <v>181</v>
      </c>
      <c r="L197" s="15" t="s">
        <v>63</v>
      </c>
      <c r="M197" s="15" t="s">
        <v>21</v>
      </c>
      <c r="N197" s="15" t="s">
        <v>1068</v>
      </c>
      <c r="O197" s="15" t="s">
        <v>72</v>
      </c>
      <c r="P197" s="15">
        <v>7.4080000000000004</v>
      </c>
      <c r="Q197" s="15">
        <v>2</v>
      </c>
      <c r="R197" s="15">
        <v>0.2</v>
      </c>
      <c r="S197" s="15">
        <v>1.2037999999999995</v>
      </c>
      <c r="T197" s="13">
        <f t="shared" si="6"/>
        <v>1.1112</v>
      </c>
      <c r="U197" s="26">
        <f t="shared" si="7"/>
        <v>9.2599999999999572E-2</v>
      </c>
    </row>
    <row r="198" spans="1:21" ht="16.8" thickTop="1" thickBot="1" x14ac:dyDescent="0.35">
      <c r="A198" s="17">
        <v>197</v>
      </c>
      <c r="B198" s="18" t="s">
        <v>1363</v>
      </c>
      <c r="C198" s="19">
        <v>40623</v>
      </c>
      <c r="D198" s="19">
        <v>40627</v>
      </c>
      <c r="E198" s="18" t="s">
        <v>23</v>
      </c>
      <c r="F198" s="18" t="s">
        <v>1170</v>
      </c>
      <c r="G198" s="18" t="s">
        <v>271</v>
      </c>
      <c r="H198" s="18" t="s">
        <v>9</v>
      </c>
      <c r="I198" s="18" t="s">
        <v>1080</v>
      </c>
      <c r="J198" s="18" t="s">
        <v>272</v>
      </c>
      <c r="K198" s="18" t="s">
        <v>181</v>
      </c>
      <c r="L198" s="18" t="s">
        <v>63</v>
      </c>
      <c r="M198" s="18" t="s">
        <v>21</v>
      </c>
      <c r="N198" s="18" t="s">
        <v>1068</v>
      </c>
      <c r="O198" s="18" t="s">
        <v>828</v>
      </c>
      <c r="P198" s="18">
        <v>6.048</v>
      </c>
      <c r="Q198" s="18">
        <v>3</v>
      </c>
      <c r="R198" s="18">
        <v>0.2</v>
      </c>
      <c r="S198" s="18">
        <v>1.5876000000000006</v>
      </c>
      <c r="T198" s="13">
        <f t="shared" si="6"/>
        <v>0.90720000000000001</v>
      </c>
      <c r="U198" s="27">
        <f t="shared" si="7"/>
        <v>0.68040000000000056</v>
      </c>
    </row>
    <row r="199" spans="1:21" ht="16.8" thickTop="1" thickBot="1" x14ac:dyDescent="0.35">
      <c r="A199" s="14">
        <v>198</v>
      </c>
      <c r="B199" s="15" t="s">
        <v>1471</v>
      </c>
      <c r="C199" s="16">
        <v>41950</v>
      </c>
      <c r="D199" s="16">
        <v>41957</v>
      </c>
      <c r="E199" s="15" t="s">
        <v>23</v>
      </c>
      <c r="F199" s="15" t="s">
        <v>1171</v>
      </c>
      <c r="G199" s="15" t="s">
        <v>273</v>
      </c>
      <c r="H199" s="15" t="s">
        <v>43</v>
      </c>
      <c r="I199" s="15" t="s">
        <v>1080</v>
      </c>
      <c r="J199" s="15" t="s">
        <v>274</v>
      </c>
      <c r="K199" s="15" t="s">
        <v>275</v>
      </c>
      <c r="L199" s="15" t="s">
        <v>63</v>
      </c>
      <c r="M199" s="15" t="s">
        <v>21</v>
      </c>
      <c r="N199" s="15" t="s">
        <v>1066</v>
      </c>
      <c r="O199" s="15" t="s">
        <v>352</v>
      </c>
      <c r="P199" s="15">
        <v>46.26</v>
      </c>
      <c r="Q199" s="15">
        <v>3</v>
      </c>
      <c r="R199" s="15">
        <v>0</v>
      </c>
      <c r="S199" s="15">
        <v>12.0276</v>
      </c>
      <c r="T199" s="13">
        <f t="shared" si="6"/>
        <v>6.9389999999999992</v>
      </c>
      <c r="U199" s="26">
        <f t="shared" si="7"/>
        <v>5.0886000000000005</v>
      </c>
    </row>
    <row r="200" spans="1:21" ht="16.8" thickTop="1" thickBot="1" x14ac:dyDescent="0.35">
      <c r="A200" s="17">
        <v>199</v>
      </c>
      <c r="B200" s="18" t="s">
        <v>1472</v>
      </c>
      <c r="C200" s="19">
        <v>41827</v>
      </c>
      <c r="D200" s="19">
        <v>41834</v>
      </c>
      <c r="E200" s="18" t="s">
        <v>23</v>
      </c>
      <c r="F200" s="18" t="s">
        <v>1172</v>
      </c>
      <c r="G200" s="18" t="s">
        <v>277</v>
      </c>
      <c r="H200" s="18" t="s">
        <v>17</v>
      </c>
      <c r="I200" s="18" t="s">
        <v>1080</v>
      </c>
      <c r="J200" s="18" t="s">
        <v>61</v>
      </c>
      <c r="K200" s="18" t="s">
        <v>62</v>
      </c>
      <c r="L200" s="18" t="s">
        <v>63</v>
      </c>
      <c r="M200" s="18" t="s">
        <v>21</v>
      </c>
      <c r="N200" s="18" t="s">
        <v>1070</v>
      </c>
      <c r="O200" s="18" t="s">
        <v>71</v>
      </c>
      <c r="P200" s="18">
        <v>2.9460000000000006</v>
      </c>
      <c r="Q200" s="18">
        <v>2</v>
      </c>
      <c r="R200" s="18">
        <v>0.7</v>
      </c>
      <c r="S200" s="18">
        <v>-2.2585999999999995</v>
      </c>
      <c r="T200" s="13">
        <f t="shared" si="6"/>
        <v>0.44190000000000007</v>
      </c>
      <c r="U200" s="27">
        <f t="shared" si="7"/>
        <v>-2.7004999999999995</v>
      </c>
    </row>
    <row r="201" spans="1:21" ht="16.8" thickTop="1" thickBot="1" x14ac:dyDescent="0.35">
      <c r="A201" s="14">
        <v>200</v>
      </c>
      <c r="B201" s="15" t="s">
        <v>1472</v>
      </c>
      <c r="C201" s="16">
        <v>41827</v>
      </c>
      <c r="D201" s="16">
        <v>41834</v>
      </c>
      <c r="E201" s="15" t="s">
        <v>23</v>
      </c>
      <c r="F201" s="15" t="s">
        <v>1172</v>
      </c>
      <c r="G201" s="15" t="s">
        <v>277</v>
      </c>
      <c r="H201" s="15" t="s">
        <v>17</v>
      </c>
      <c r="I201" s="15" t="s">
        <v>1080</v>
      </c>
      <c r="J201" s="15" t="s">
        <v>61</v>
      </c>
      <c r="K201" s="15" t="s">
        <v>62</v>
      </c>
      <c r="L201" s="15" t="s">
        <v>63</v>
      </c>
      <c r="M201" s="15" t="s">
        <v>21</v>
      </c>
      <c r="N201" s="15" t="s">
        <v>36</v>
      </c>
      <c r="O201" s="15" t="s">
        <v>1031</v>
      </c>
      <c r="P201" s="15">
        <v>16.056000000000001</v>
      </c>
      <c r="Q201" s="15">
        <v>3</v>
      </c>
      <c r="R201" s="15">
        <v>0.2</v>
      </c>
      <c r="S201" s="15">
        <v>5.8203000000000005</v>
      </c>
      <c r="T201" s="13">
        <f t="shared" si="6"/>
        <v>2.4083999999999999</v>
      </c>
      <c r="U201" s="26">
        <f t="shared" si="7"/>
        <v>3.4119000000000006</v>
      </c>
    </row>
    <row r="202" spans="1:21" ht="16.8" thickTop="1" thickBot="1" x14ac:dyDescent="0.35">
      <c r="A202" s="17">
        <v>201</v>
      </c>
      <c r="B202" s="18" t="s">
        <v>1473</v>
      </c>
      <c r="C202" s="19">
        <v>41815</v>
      </c>
      <c r="D202" s="19">
        <v>41820</v>
      </c>
      <c r="E202" s="18" t="s">
        <v>23</v>
      </c>
      <c r="F202" s="18" t="s">
        <v>1173</v>
      </c>
      <c r="G202" s="18" t="s">
        <v>278</v>
      </c>
      <c r="H202" s="18" t="s">
        <v>9</v>
      </c>
      <c r="I202" s="18" t="s">
        <v>1080</v>
      </c>
      <c r="J202" s="18" t="s">
        <v>279</v>
      </c>
      <c r="K202" s="18" t="s">
        <v>181</v>
      </c>
      <c r="L202" s="18" t="s">
        <v>63</v>
      </c>
      <c r="M202" s="18" t="s">
        <v>21</v>
      </c>
      <c r="N202" s="18" t="s">
        <v>36</v>
      </c>
      <c r="O202" s="18" t="s">
        <v>939</v>
      </c>
      <c r="P202" s="18">
        <v>21.744000000000003</v>
      </c>
      <c r="Q202" s="18">
        <v>3</v>
      </c>
      <c r="R202" s="18">
        <v>0.2</v>
      </c>
      <c r="S202" s="18">
        <v>6.794999999999999</v>
      </c>
      <c r="T202" s="13">
        <f t="shared" si="6"/>
        <v>3.2616000000000005</v>
      </c>
      <c r="U202" s="27">
        <f t="shared" si="7"/>
        <v>3.5333999999999985</v>
      </c>
    </row>
    <row r="203" spans="1:21" ht="16.8" thickTop="1" thickBot="1" x14ac:dyDescent="0.35">
      <c r="A203" s="14">
        <v>202</v>
      </c>
      <c r="B203" s="15" t="s">
        <v>1474</v>
      </c>
      <c r="C203" s="16">
        <v>40758</v>
      </c>
      <c r="D203" s="16">
        <v>40760</v>
      </c>
      <c r="E203" s="15" t="s">
        <v>76</v>
      </c>
      <c r="F203" s="15" t="s">
        <v>1174</v>
      </c>
      <c r="G203" s="15" t="s">
        <v>280</v>
      </c>
      <c r="H203" s="15" t="s">
        <v>9</v>
      </c>
      <c r="I203" s="15" t="s">
        <v>1080</v>
      </c>
      <c r="J203" s="15" t="s">
        <v>281</v>
      </c>
      <c r="K203" s="15" t="s">
        <v>167</v>
      </c>
      <c r="L203" s="15" t="s">
        <v>20</v>
      </c>
      <c r="M203" s="15" t="s">
        <v>13</v>
      </c>
      <c r="N203" s="15" t="s">
        <v>27</v>
      </c>
      <c r="O203" s="15" t="s">
        <v>987</v>
      </c>
      <c r="P203" s="15">
        <v>218.75</v>
      </c>
      <c r="Q203" s="15">
        <v>2</v>
      </c>
      <c r="R203" s="15">
        <v>0.5</v>
      </c>
      <c r="S203" s="15">
        <v>-161.875</v>
      </c>
      <c r="T203" s="13">
        <f t="shared" si="6"/>
        <v>32.8125</v>
      </c>
      <c r="U203" s="26">
        <f t="shared" si="7"/>
        <v>-194.6875</v>
      </c>
    </row>
    <row r="204" spans="1:21" ht="16.8" thickTop="1" thickBot="1" x14ac:dyDescent="0.35">
      <c r="A204" s="17">
        <v>203</v>
      </c>
      <c r="B204" s="18" t="s">
        <v>1474</v>
      </c>
      <c r="C204" s="19">
        <v>40758</v>
      </c>
      <c r="D204" s="19">
        <v>40760</v>
      </c>
      <c r="E204" s="18" t="s">
        <v>76</v>
      </c>
      <c r="F204" s="18" t="s">
        <v>1174</v>
      </c>
      <c r="G204" s="18" t="s">
        <v>280</v>
      </c>
      <c r="H204" s="18" t="s">
        <v>9</v>
      </c>
      <c r="I204" s="18" t="s">
        <v>1080</v>
      </c>
      <c r="J204" s="18" t="s">
        <v>281</v>
      </c>
      <c r="K204" s="18" t="s">
        <v>167</v>
      </c>
      <c r="L204" s="18" t="s">
        <v>20</v>
      </c>
      <c r="M204" s="18" t="s">
        <v>21</v>
      </c>
      <c r="N204" s="18" t="s">
        <v>31</v>
      </c>
      <c r="O204" s="18" t="s">
        <v>1063</v>
      </c>
      <c r="P204" s="18">
        <v>2.6</v>
      </c>
      <c r="Q204" s="18">
        <v>1</v>
      </c>
      <c r="R204" s="18">
        <v>0.2</v>
      </c>
      <c r="S204" s="18">
        <v>0.29249999999999987</v>
      </c>
      <c r="T204" s="13">
        <f t="shared" si="6"/>
        <v>0.39</v>
      </c>
      <c r="U204" s="27">
        <f t="shared" si="7"/>
        <v>-9.7500000000000142E-2</v>
      </c>
    </row>
    <row r="205" spans="1:21" ht="16.8" thickTop="1" thickBot="1" x14ac:dyDescent="0.35">
      <c r="A205" s="14">
        <v>204</v>
      </c>
      <c r="B205" s="15" t="s">
        <v>1475</v>
      </c>
      <c r="C205" s="16">
        <v>41991</v>
      </c>
      <c r="D205" s="16">
        <v>41995</v>
      </c>
      <c r="E205" s="15" t="s">
        <v>7</v>
      </c>
      <c r="F205" s="15" t="s">
        <v>1175</v>
      </c>
      <c r="G205" s="15" t="s">
        <v>283</v>
      </c>
      <c r="H205" s="15" t="s">
        <v>9</v>
      </c>
      <c r="I205" s="15" t="s">
        <v>1080</v>
      </c>
      <c r="J205" s="15" t="s">
        <v>284</v>
      </c>
      <c r="K205" s="15" t="s">
        <v>45</v>
      </c>
      <c r="L205" s="15" t="s">
        <v>46</v>
      </c>
      <c r="M205" s="15" t="s">
        <v>21</v>
      </c>
      <c r="N205" s="15" t="s">
        <v>31</v>
      </c>
      <c r="O205" s="15" t="s">
        <v>1026</v>
      </c>
      <c r="P205" s="15">
        <v>66.283999999999992</v>
      </c>
      <c r="Q205" s="15">
        <v>2</v>
      </c>
      <c r="R205" s="15">
        <v>0.8</v>
      </c>
      <c r="S205" s="15">
        <v>-178.96680000000001</v>
      </c>
      <c r="T205" s="13">
        <f t="shared" si="6"/>
        <v>9.9425999999999988</v>
      </c>
      <c r="U205" s="26">
        <f t="shared" si="7"/>
        <v>-188.90940000000001</v>
      </c>
    </row>
    <row r="206" spans="1:21" ht="16.8" thickTop="1" thickBot="1" x14ac:dyDescent="0.35">
      <c r="A206" s="17">
        <v>205</v>
      </c>
      <c r="B206" s="18" t="s">
        <v>1369</v>
      </c>
      <c r="C206" s="19">
        <v>41794</v>
      </c>
      <c r="D206" s="19">
        <v>41798</v>
      </c>
      <c r="E206" s="18" t="s">
        <v>23</v>
      </c>
      <c r="F206" s="18" t="s">
        <v>1176</v>
      </c>
      <c r="G206" s="18" t="s">
        <v>285</v>
      </c>
      <c r="H206" s="18" t="s">
        <v>17</v>
      </c>
      <c r="I206" s="18" t="s">
        <v>1080</v>
      </c>
      <c r="J206" s="18" t="s">
        <v>219</v>
      </c>
      <c r="K206" s="18" t="s">
        <v>127</v>
      </c>
      <c r="L206" s="18" t="s">
        <v>12</v>
      </c>
      <c r="M206" s="18" t="s">
        <v>13</v>
      </c>
      <c r="N206" s="18" t="s">
        <v>1067</v>
      </c>
      <c r="O206" s="18" t="s">
        <v>961</v>
      </c>
      <c r="P206" s="18">
        <v>35.168000000000006</v>
      </c>
      <c r="Q206" s="18">
        <v>7</v>
      </c>
      <c r="R206" s="18">
        <v>0.2</v>
      </c>
      <c r="S206" s="18">
        <v>9.6712000000000025</v>
      </c>
      <c r="T206" s="13">
        <f t="shared" si="6"/>
        <v>5.2752000000000008</v>
      </c>
      <c r="U206" s="27">
        <f t="shared" si="7"/>
        <v>4.3960000000000017</v>
      </c>
    </row>
    <row r="207" spans="1:21" ht="16.8" thickTop="1" thickBot="1" x14ac:dyDescent="0.35">
      <c r="A207" s="14">
        <v>206</v>
      </c>
      <c r="B207" s="15" t="s">
        <v>1476</v>
      </c>
      <c r="C207" s="16">
        <v>41983</v>
      </c>
      <c r="D207" s="16">
        <v>41988</v>
      </c>
      <c r="E207" s="15" t="s">
        <v>23</v>
      </c>
      <c r="F207" s="15" t="s">
        <v>1177</v>
      </c>
      <c r="G207" s="15" t="s">
        <v>287</v>
      </c>
      <c r="H207" s="15" t="s">
        <v>9</v>
      </c>
      <c r="I207" s="15" t="s">
        <v>1080</v>
      </c>
      <c r="J207" s="15" t="s">
        <v>288</v>
      </c>
      <c r="K207" s="15" t="s">
        <v>19</v>
      </c>
      <c r="L207" s="15" t="s">
        <v>20</v>
      </c>
      <c r="M207" s="15" t="s">
        <v>29</v>
      </c>
      <c r="N207" s="15" t="s">
        <v>1069</v>
      </c>
      <c r="O207" s="15" t="s">
        <v>289</v>
      </c>
      <c r="P207" s="15">
        <v>444.76800000000003</v>
      </c>
      <c r="Q207" s="15">
        <v>4</v>
      </c>
      <c r="R207" s="15">
        <v>0.2</v>
      </c>
      <c r="S207" s="15">
        <v>44.476800000000026</v>
      </c>
      <c r="T207" s="13">
        <f t="shared" si="6"/>
        <v>66.715199999999996</v>
      </c>
      <c r="U207" s="26">
        <f t="shared" si="7"/>
        <v>-22.23839999999997</v>
      </c>
    </row>
    <row r="208" spans="1:21" ht="16.8" thickTop="1" thickBot="1" x14ac:dyDescent="0.35">
      <c r="A208" s="17">
        <v>207</v>
      </c>
      <c r="B208" s="18" t="s">
        <v>1477</v>
      </c>
      <c r="C208" s="19">
        <v>41975</v>
      </c>
      <c r="D208" s="19">
        <v>41981</v>
      </c>
      <c r="E208" s="18" t="s">
        <v>23</v>
      </c>
      <c r="F208" s="18" t="s">
        <v>1178</v>
      </c>
      <c r="G208" s="18" t="s">
        <v>290</v>
      </c>
      <c r="H208" s="18" t="s">
        <v>9</v>
      </c>
      <c r="I208" s="18" t="s">
        <v>1080</v>
      </c>
      <c r="J208" s="18" t="s">
        <v>291</v>
      </c>
      <c r="K208" s="18" t="s">
        <v>96</v>
      </c>
      <c r="L208" s="18" t="s">
        <v>46</v>
      </c>
      <c r="M208" s="18" t="s">
        <v>21</v>
      </c>
      <c r="N208" s="18" t="s">
        <v>1066</v>
      </c>
      <c r="O208" s="18" t="s">
        <v>677</v>
      </c>
      <c r="P208" s="18">
        <v>83.92</v>
      </c>
      <c r="Q208" s="18">
        <v>4</v>
      </c>
      <c r="R208" s="18">
        <v>0</v>
      </c>
      <c r="S208" s="18">
        <v>5.8743999999999943</v>
      </c>
      <c r="T208" s="13">
        <f t="shared" si="6"/>
        <v>12.587999999999999</v>
      </c>
      <c r="U208" s="27">
        <f t="shared" si="7"/>
        <v>-6.7136000000000049</v>
      </c>
    </row>
    <row r="209" spans="1:21" ht="16.8" thickTop="1" thickBot="1" x14ac:dyDescent="0.35">
      <c r="A209" s="14">
        <v>208</v>
      </c>
      <c r="B209" s="15" t="s">
        <v>1477</v>
      </c>
      <c r="C209" s="16">
        <v>41975</v>
      </c>
      <c r="D209" s="16">
        <v>41981</v>
      </c>
      <c r="E209" s="15" t="s">
        <v>23</v>
      </c>
      <c r="F209" s="15" t="s">
        <v>1178</v>
      </c>
      <c r="G209" s="15" t="s">
        <v>290</v>
      </c>
      <c r="H209" s="15" t="s">
        <v>9</v>
      </c>
      <c r="I209" s="15" t="s">
        <v>1080</v>
      </c>
      <c r="J209" s="15" t="s">
        <v>291</v>
      </c>
      <c r="K209" s="15" t="s">
        <v>96</v>
      </c>
      <c r="L209" s="15" t="s">
        <v>46</v>
      </c>
      <c r="M209" s="15" t="s">
        <v>29</v>
      </c>
      <c r="N209" s="15" t="s">
        <v>1069</v>
      </c>
      <c r="O209" s="15" t="s">
        <v>949</v>
      </c>
      <c r="P209" s="15">
        <v>131.97999999999999</v>
      </c>
      <c r="Q209" s="15">
        <v>2</v>
      </c>
      <c r="R209" s="15">
        <v>0</v>
      </c>
      <c r="S209" s="15">
        <v>35.634600000000006</v>
      </c>
      <c r="T209" s="13">
        <f t="shared" si="6"/>
        <v>19.796999999999997</v>
      </c>
      <c r="U209" s="26">
        <f t="shared" si="7"/>
        <v>15.837600000000009</v>
      </c>
    </row>
    <row r="210" spans="1:21" ht="16.8" thickTop="1" thickBot="1" x14ac:dyDescent="0.35">
      <c r="A210" s="17">
        <v>209</v>
      </c>
      <c r="B210" s="18" t="s">
        <v>1477</v>
      </c>
      <c r="C210" s="19">
        <v>41975</v>
      </c>
      <c r="D210" s="19">
        <v>41981</v>
      </c>
      <c r="E210" s="18" t="s">
        <v>23</v>
      </c>
      <c r="F210" s="18" t="s">
        <v>1178</v>
      </c>
      <c r="G210" s="18" t="s">
        <v>290</v>
      </c>
      <c r="H210" s="18" t="s">
        <v>9</v>
      </c>
      <c r="I210" s="18" t="s">
        <v>1080</v>
      </c>
      <c r="J210" s="18" t="s">
        <v>291</v>
      </c>
      <c r="K210" s="18" t="s">
        <v>96</v>
      </c>
      <c r="L210" s="18" t="s">
        <v>46</v>
      </c>
      <c r="M210" s="18" t="s">
        <v>21</v>
      </c>
      <c r="N210" s="18" t="s">
        <v>1070</v>
      </c>
      <c r="O210" s="18" t="s">
        <v>168</v>
      </c>
      <c r="P210" s="18">
        <v>15.92</v>
      </c>
      <c r="Q210" s="18">
        <v>4</v>
      </c>
      <c r="R210" s="18">
        <v>0</v>
      </c>
      <c r="S210" s="18">
        <v>7.4824000000000002</v>
      </c>
      <c r="T210" s="13">
        <f t="shared" si="6"/>
        <v>2.3879999999999999</v>
      </c>
      <c r="U210" s="27">
        <f t="shared" si="7"/>
        <v>5.0944000000000003</v>
      </c>
    </row>
    <row r="211" spans="1:21" ht="16.8" thickTop="1" thickBot="1" x14ac:dyDescent="0.35">
      <c r="A211" s="14">
        <v>210</v>
      </c>
      <c r="B211" s="15" t="s">
        <v>1477</v>
      </c>
      <c r="C211" s="16">
        <v>41975</v>
      </c>
      <c r="D211" s="16">
        <v>41981</v>
      </c>
      <c r="E211" s="15" t="s">
        <v>23</v>
      </c>
      <c r="F211" s="15" t="s">
        <v>1178</v>
      </c>
      <c r="G211" s="15" t="s">
        <v>290</v>
      </c>
      <c r="H211" s="15" t="s">
        <v>9</v>
      </c>
      <c r="I211" s="15" t="s">
        <v>1080</v>
      </c>
      <c r="J211" s="15" t="s">
        <v>291</v>
      </c>
      <c r="K211" s="15" t="s">
        <v>96</v>
      </c>
      <c r="L211" s="15" t="s">
        <v>46</v>
      </c>
      <c r="M211" s="15" t="s">
        <v>21</v>
      </c>
      <c r="N211" s="15" t="s">
        <v>1073</v>
      </c>
      <c r="O211" s="15" t="s">
        <v>398</v>
      </c>
      <c r="P211" s="15">
        <v>52.29</v>
      </c>
      <c r="Q211" s="15">
        <v>9</v>
      </c>
      <c r="R211" s="15">
        <v>0</v>
      </c>
      <c r="S211" s="15">
        <v>16.209899999999998</v>
      </c>
      <c r="T211" s="13">
        <f t="shared" si="6"/>
        <v>7.8434999999999997</v>
      </c>
      <c r="U211" s="26">
        <f t="shared" si="7"/>
        <v>8.3663999999999987</v>
      </c>
    </row>
    <row r="212" spans="1:21" ht="16.8" thickTop="1" thickBot="1" x14ac:dyDescent="0.35">
      <c r="A212" s="17">
        <v>211</v>
      </c>
      <c r="B212" s="18" t="s">
        <v>1477</v>
      </c>
      <c r="C212" s="19">
        <v>41975</v>
      </c>
      <c r="D212" s="19">
        <v>41981</v>
      </c>
      <c r="E212" s="18" t="s">
        <v>23</v>
      </c>
      <c r="F212" s="18" t="s">
        <v>1178</v>
      </c>
      <c r="G212" s="18" t="s">
        <v>290</v>
      </c>
      <c r="H212" s="18" t="s">
        <v>9</v>
      </c>
      <c r="I212" s="18" t="s">
        <v>1080</v>
      </c>
      <c r="J212" s="18" t="s">
        <v>291</v>
      </c>
      <c r="K212" s="18" t="s">
        <v>96</v>
      </c>
      <c r="L212" s="18" t="s">
        <v>46</v>
      </c>
      <c r="M212" s="18" t="s">
        <v>21</v>
      </c>
      <c r="N212" s="18" t="s">
        <v>1066</v>
      </c>
      <c r="O212" s="18" t="s">
        <v>489</v>
      </c>
      <c r="P212" s="18">
        <v>91.99</v>
      </c>
      <c r="Q212" s="18">
        <v>1</v>
      </c>
      <c r="R212" s="18">
        <v>0</v>
      </c>
      <c r="S212" s="18">
        <v>3.6795999999999935</v>
      </c>
      <c r="T212" s="13">
        <f t="shared" si="6"/>
        <v>13.798499999999999</v>
      </c>
      <c r="U212" s="27">
        <f t="shared" si="7"/>
        <v>-10.118900000000005</v>
      </c>
    </row>
    <row r="213" spans="1:21" ht="16.8" thickTop="1" thickBot="1" x14ac:dyDescent="0.35">
      <c r="A213" s="14">
        <v>212</v>
      </c>
      <c r="B213" s="15" t="s">
        <v>1478</v>
      </c>
      <c r="C213" s="16">
        <v>40948</v>
      </c>
      <c r="D213" s="16">
        <v>40952</v>
      </c>
      <c r="E213" s="15" t="s">
        <v>7</v>
      </c>
      <c r="F213" s="15" t="s">
        <v>1179</v>
      </c>
      <c r="G213" s="15" t="s">
        <v>294</v>
      </c>
      <c r="H213" s="15" t="s">
        <v>17</v>
      </c>
      <c r="I213" s="15" t="s">
        <v>1080</v>
      </c>
      <c r="J213" s="15" t="s">
        <v>284</v>
      </c>
      <c r="K213" s="15" t="s">
        <v>45</v>
      </c>
      <c r="L213" s="15" t="s">
        <v>46</v>
      </c>
      <c r="M213" s="15" t="s">
        <v>29</v>
      </c>
      <c r="N213" s="15" t="s">
        <v>1071</v>
      </c>
      <c r="O213" s="15" t="s">
        <v>314</v>
      </c>
      <c r="P213" s="15">
        <v>20.8</v>
      </c>
      <c r="Q213" s="15">
        <v>2</v>
      </c>
      <c r="R213" s="15">
        <v>0.2</v>
      </c>
      <c r="S213" s="15">
        <v>6.4999999999999991</v>
      </c>
      <c r="T213" s="13">
        <f t="shared" si="6"/>
        <v>3.12</v>
      </c>
      <c r="U213" s="26">
        <f t="shared" si="7"/>
        <v>3.379999999999999</v>
      </c>
    </row>
    <row r="214" spans="1:21" ht="16.8" thickTop="1" thickBot="1" x14ac:dyDescent="0.35">
      <c r="A214" s="17">
        <v>213</v>
      </c>
      <c r="B214" s="18" t="s">
        <v>1479</v>
      </c>
      <c r="C214" s="19">
        <v>40910</v>
      </c>
      <c r="D214" s="19">
        <v>40917</v>
      </c>
      <c r="E214" s="18" t="s">
        <v>23</v>
      </c>
      <c r="F214" s="18" t="s">
        <v>1180</v>
      </c>
      <c r="G214" s="18" t="s">
        <v>295</v>
      </c>
      <c r="H214" s="18" t="s">
        <v>17</v>
      </c>
      <c r="I214" s="18" t="s">
        <v>1080</v>
      </c>
      <c r="J214" s="18" t="s">
        <v>296</v>
      </c>
      <c r="K214" s="18" t="s">
        <v>181</v>
      </c>
      <c r="L214" s="18" t="s">
        <v>63</v>
      </c>
      <c r="M214" s="18" t="s">
        <v>21</v>
      </c>
      <c r="N214" s="18" t="s">
        <v>22</v>
      </c>
      <c r="O214" s="18" t="s">
        <v>412</v>
      </c>
      <c r="P214" s="18">
        <v>23.680000000000003</v>
      </c>
      <c r="Q214" s="18">
        <v>2</v>
      </c>
      <c r="R214" s="18">
        <v>0.2</v>
      </c>
      <c r="S214" s="18">
        <v>8.879999999999999</v>
      </c>
      <c r="T214" s="13">
        <f t="shared" si="6"/>
        <v>3.5520000000000005</v>
      </c>
      <c r="U214" s="27">
        <f t="shared" si="7"/>
        <v>5.3279999999999985</v>
      </c>
    </row>
    <row r="215" spans="1:21" ht="16.8" thickTop="1" thickBot="1" x14ac:dyDescent="0.35">
      <c r="A215" s="14">
        <v>214</v>
      </c>
      <c r="B215" s="15" t="s">
        <v>1479</v>
      </c>
      <c r="C215" s="16">
        <v>40910</v>
      </c>
      <c r="D215" s="16">
        <v>40917</v>
      </c>
      <c r="E215" s="15" t="s">
        <v>23</v>
      </c>
      <c r="F215" s="15" t="s">
        <v>1180</v>
      </c>
      <c r="G215" s="15" t="s">
        <v>295</v>
      </c>
      <c r="H215" s="15" t="s">
        <v>17</v>
      </c>
      <c r="I215" s="15" t="s">
        <v>1080</v>
      </c>
      <c r="J215" s="15" t="s">
        <v>296</v>
      </c>
      <c r="K215" s="15" t="s">
        <v>181</v>
      </c>
      <c r="L215" s="15" t="s">
        <v>63</v>
      </c>
      <c r="M215" s="15" t="s">
        <v>13</v>
      </c>
      <c r="N215" s="15" t="s">
        <v>14</v>
      </c>
      <c r="O215" s="15" t="s">
        <v>297</v>
      </c>
      <c r="P215" s="15">
        <v>452.45</v>
      </c>
      <c r="Q215" s="15">
        <v>5</v>
      </c>
      <c r="R215" s="15">
        <v>0.5</v>
      </c>
      <c r="S215" s="15">
        <v>-244.32300000000006</v>
      </c>
      <c r="T215" s="13">
        <f t="shared" si="6"/>
        <v>67.867499999999993</v>
      </c>
      <c r="U215" s="26">
        <f t="shared" si="7"/>
        <v>-312.19050000000004</v>
      </c>
    </row>
    <row r="216" spans="1:21" ht="16.8" thickTop="1" thickBot="1" x14ac:dyDescent="0.35">
      <c r="A216" s="17">
        <v>215</v>
      </c>
      <c r="B216" s="18" t="s">
        <v>1479</v>
      </c>
      <c r="C216" s="19">
        <v>40910</v>
      </c>
      <c r="D216" s="19">
        <v>40917</v>
      </c>
      <c r="E216" s="18" t="s">
        <v>23</v>
      </c>
      <c r="F216" s="18" t="s">
        <v>1180</v>
      </c>
      <c r="G216" s="18" t="s">
        <v>295</v>
      </c>
      <c r="H216" s="18" t="s">
        <v>17</v>
      </c>
      <c r="I216" s="18" t="s">
        <v>1080</v>
      </c>
      <c r="J216" s="18" t="s">
        <v>296</v>
      </c>
      <c r="K216" s="18" t="s">
        <v>181</v>
      </c>
      <c r="L216" s="18" t="s">
        <v>63</v>
      </c>
      <c r="M216" s="18" t="s">
        <v>29</v>
      </c>
      <c r="N216" s="18" t="s">
        <v>1069</v>
      </c>
      <c r="O216" s="18" t="s">
        <v>639</v>
      </c>
      <c r="P216" s="18">
        <v>62.981999999999999</v>
      </c>
      <c r="Q216" s="18">
        <v>3</v>
      </c>
      <c r="R216" s="18">
        <v>0.4</v>
      </c>
      <c r="S216" s="18">
        <v>-14.695800000000006</v>
      </c>
      <c r="T216" s="13">
        <f t="shared" si="6"/>
        <v>9.4473000000000003</v>
      </c>
      <c r="U216" s="27">
        <f t="shared" si="7"/>
        <v>-24.143100000000004</v>
      </c>
    </row>
    <row r="217" spans="1:21" ht="16.8" thickTop="1" thickBot="1" x14ac:dyDescent="0.35">
      <c r="A217" s="14">
        <v>216</v>
      </c>
      <c r="B217" s="15" t="s">
        <v>1479</v>
      </c>
      <c r="C217" s="16">
        <v>40910</v>
      </c>
      <c r="D217" s="16">
        <v>40917</v>
      </c>
      <c r="E217" s="15" t="s">
        <v>23</v>
      </c>
      <c r="F217" s="15" t="s">
        <v>1180</v>
      </c>
      <c r="G217" s="15" t="s">
        <v>295</v>
      </c>
      <c r="H217" s="15" t="s">
        <v>17</v>
      </c>
      <c r="I217" s="15" t="s">
        <v>1080</v>
      </c>
      <c r="J217" s="15" t="s">
        <v>296</v>
      </c>
      <c r="K217" s="15" t="s">
        <v>181</v>
      </c>
      <c r="L217" s="15" t="s">
        <v>63</v>
      </c>
      <c r="M217" s="15" t="s">
        <v>29</v>
      </c>
      <c r="N217" s="15" t="s">
        <v>1074</v>
      </c>
      <c r="O217" s="15" t="s">
        <v>1050</v>
      </c>
      <c r="P217" s="15">
        <v>1188.0000000000002</v>
      </c>
      <c r="Q217" s="15">
        <v>9</v>
      </c>
      <c r="R217" s="15">
        <v>0.7</v>
      </c>
      <c r="S217" s="15">
        <v>-950.40000000000009</v>
      </c>
      <c r="T217" s="13">
        <f t="shared" si="6"/>
        <v>178.20000000000002</v>
      </c>
      <c r="U217" s="26">
        <f t="shared" si="7"/>
        <v>-1128.6000000000001</v>
      </c>
    </row>
    <row r="218" spans="1:21" ht="16.8" thickTop="1" thickBot="1" x14ac:dyDescent="0.35">
      <c r="A218" s="17">
        <v>217</v>
      </c>
      <c r="B218" s="18" t="s">
        <v>1479</v>
      </c>
      <c r="C218" s="19">
        <v>40910</v>
      </c>
      <c r="D218" s="19">
        <v>40917</v>
      </c>
      <c r="E218" s="18" t="s">
        <v>23</v>
      </c>
      <c r="F218" s="18" t="s">
        <v>1180</v>
      </c>
      <c r="G218" s="18" t="s">
        <v>295</v>
      </c>
      <c r="H218" s="18" t="s">
        <v>17</v>
      </c>
      <c r="I218" s="18" t="s">
        <v>1080</v>
      </c>
      <c r="J218" s="18" t="s">
        <v>296</v>
      </c>
      <c r="K218" s="18" t="s">
        <v>181</v>
      </c>
      <c r="L218" s="18" t="s">
        <v>63</v>
      </c>
      <c r="M218" s="18" t="s">
        <v>29</v>
      </c>
      <c r="N218" s="18" t="s">
        <v>1071</v>
      </c>
      <c r="O218" s="18" t="s">
        <v>1000</v>
      </c>
      <c r="P218" s="18">
        <v>89.584000000000003</v>
      </c>
      <c r="Q218" s="18">
        <v>2</v>
      </c>
      <c r="R218" s="18">
        <v>0.2</v>
      </c>
      <c r="S218" s="18">
        <v>4.4792000000000058</v>
      </c>
      <c r="T218" s="13">
        <f t="shared" si="6"/>
        <v>13.4376</v>
      </c>
      <c r="U218" s="27">
        <f t="shared" si="7"/>
        <v>-8.9583999999999939</v>
      </c>
    </row>
    <row r="219" spans="1:21" ht="16.8" thickTop="1" thickBot="1" x14ac:dyDescent="0.35">
      <c r="A219" s="14">
        <v>218</v>
      </c>
      <c r="B219" s="15" t="s">
        <v>1480</v>
      </c>
      <c r="C219" s="16">
        <v>41576</v>
      </c>
      <c r="D219" s="16">
        <v>41580</v>
      </c>
      <c r="E219" s="15" t="s">
        <v>23</v>
      </c>
      <c r="F219" s="15" t="s">
        <v>1181</v>
      </c>
      <c r="G219" s="15" t="s">
        <v>299</v>
      </c>
      <c r="H219" s="15" t="s">
        <v>9</v>
      </c>
      <c r="I219" s="15" t="s">
        <v>1080</v>
      </c>
      <c r="J219" s="15" t="s">
        <v>18</v>
      </c>
      <c r="K219" s="15" t="s">
        <v>19</v>
      </c>
      <c r="L219" s="15" t="s">
        <v>20</v>
      </c>
      <c r="M219" s="15" t="s">
        <v>21</v>
      </c>
      <c r="N219" s="15" t="s">
        <v>1066</v>
      </c>
      <c r="O219" s="15" t="s">
        <v>833</v>
      </c>
      <c r="P219" s="15">
        <v>93.06</v>
      </c>
      <c r="Q219" s="15">
        <v>6</v>
      </c>
      <c r="R219" s="15">
        <v>0</v>
      </c>
      <c r="S219" s="15">
        <v>26.056800000000003</v>
      </c>
      <c r="T219" s="13">
        <f t="shared" si="6"/>
        <v>13.959</v>
      </c>
      <c r="U219" s="26">
        <f t="shared" si="7"/>
        <v>12.097800000000003</v>
      </c>
    </row>
    <row r="220" spans="1:21" ht="16.8" thickTop="1" thickBot="1" x14ac:dyDescent="0.35">
      <c r="A220" s="17">
        <v>219</v>
      </c>
      <c r="B220" s="18" t="s">
        <v>1480</v>
      </c>
      <c r="C220" s="19">
        <v>41576</v>
      </c>
      <c r="D220" s="19">
        <v>41580</v>
      </c>
      <c r="E220" s="18" t="s">
        <v>23</v>
      </c>
      <c r="F220" s="18" t="s">
        <v>1181</v>
      </c>
      <c r="G220" s="18" t="s">
        <v>299</v>
      </c>
      <c r="H220" s="18" t="s">
        <v>9</v>
      </c>
      <c r="I220" s="18" t="s">
        <v>1080</v>
      </c>
      <c r="J220" s="18" t="s">
        <v>18</v>
      </c>
      <c r="K220" s="18" t="s">
        <v>19</v>
      </c>
      <c r="L220" s="18" t="s">
        <v>20</v>
      </c>
      <c r="M220" s="18" t="s">
        <v>29</v>
      </c>
      <c r="N220" s="18" t="s">
        <v>1069</v>
      </c>
      <c r="O220" s="18" t="s">
        <v>754</v>
      </c>
      <c r="P220" s="18">
        <v>302.37599999999998</v>
      </c>
      <c r="Q220" s="18">
        <v>3</v>
      </c>
      <c r="R220" s="18">
        <v>0.2</v>
      </c>
      <c r="S220" s="18">
        <v>22.678200000000018</v>
      </c>
      <c r="T220" s="13">
        <f t="shared" si="6"/>
        <v>45.356399999999994</v>
      </c>
      <c r="U220" s="27">
        <f t="shared" si="7"/>
        <v>-22.678199999999975</v>
      </c>
    </row>
    <row r="221" spans="1:21" ht="16.8" thickTop="1" thickBot="1" x14ac:dyDescent="0.35">
      <c r="A221" s="14">
        <v>220</v>
      </c>
      <c r="B221" s="15" t="s">
        <v>1481</v>
      </c>
      <c r="C221" s="16">
        <v>41267</v>
      </c>
      <c r="D221" s="16">
        <v>41270</v>
      </c>
      <c r="E221" s="15" t="s">
        <v>76</v>
      </c>
      <c r="F221" s="15" t="s">
        <v>1182</v>
      </c>
      <c r="G221" s="15" t="s">
        <v>300</v>
      </c>
      <c r="H221" s="15" t="s">
        <v>9</v>
      </c>
      <c r="I221" s="15" t="s">
        <v>1080</v>
      </c>
      <c r="J221" s="15" t="s">
        <v>301</v>
      </c>
      <c r="K221" s="15" t="s">
        <v>181</v>
      </c>
      <c r="L221" s="15" t="s">
        <v>63</v>
      </c>
      <c r="M221" s="15" t="s">
        <v>21</v>
      </c>
      <c r="N221" s="15" t="s">
        <v>1073</v>
      </c>
      <c r="O221" s="15" t="s">
        <v>781</v>
      </c>
      <c r="P221" s="15">
        <v>5.5840000000000005</v>
      </c>
      <c r="Q221" s="15">
        <v>2</v>
      </c>
      <c r="R221" s="15">
        <v>0.2</v>
      </c>
      <c r="S221" s="15">
        <v>1.8147999999999997</v>
      </c>
      <c r="T221" s="13">
        <f t="shared" si="6"/>
        <v>0.83760000000000001</v>
      </c>
      <c r="U221" s="26">
        <f t="shared" si="7"/>
        <v>0.97719999999999974</v>
      </c>
    </row>
    <row r="222" spans="1:21" ht="16.8" thickTop="1" thickBot="1" x14ac:dyDescent="0.35">
      <c r="A222" s="17">
        <v>221</v>
      </c>
      <c r="B222" s="18" t="s">
        <v>1481</v>
      </c>
      <c r="C222" s="19">
        <v>41267</v>
      </c>
      <c r="D222" s="19">
        <v>41270</v>
      </c>
      <c r="E222" s="18" t="s">
        <v>76</v>
      </c>
      <c r="F222" s="18" t="s">
        <v>1182</v>
      </c>
      <c r="G222" s="18" t="s">
        <v>300</v>
      </c>
      <c r="H222" s="18" t="s">
        <v>9</v>
      </c>
      <c r="I222" s="18" t="s">
        <v>1080</v>
      </c>
      <c r="J222" s="18" t="s">
        <v>301</v>
      </c>
      <c r="K222" s="18" t="s">
        <v>181</v>
      </c>
      <c r="L222" s="18" t="s">
        <v>63</v>
      </c>
      <c r="M222" s="18" t="s">
        <v>21</v>
      </c>
      <c r="N222" s="18" t="s">
        <v>36</v>
      </c>
      <c r="O222" s="18" t="s">
        <v>463</v>
      </c>
      <c r="P222" s="18">
        <v>22.704000000000004</v>
      </c>
      <c r="Q222" s="18">
        <v>6</v>
      </c>
      <c r="R222" s="18">
        <v>0.2</v>
      </c>
      <c r="S222" s="18">
        <v>8.2302</v>
      </c>
      <c r="T222" s="13">
        <f t="shared" si="6"/>
        <v>3.4056000000000006</v>
      </c>
      <c r="U222" s="27">
        <f t="shared" si="7"/>
        <v>4.8245999999999993</v>
      </c>
    </row>
    <row r="223" spans="1:21" ht="16.8" thickTop="1" thickBot="1" x14ac:dyDescent="0.35">
      <c r="A223" s="14">
        <v>222</v>
      </c>
      <c r="B223" s="15" t="s">
        <v>1481</v>
      </c>
      <c r="C223" s="16">
        <v>41267</v>
      </c>
      <c r="D223" s="16">
        <v>41270</v>
      </c>
      <c r="E223" s="15" t="s">
        <v>76</v>
      </c>
      <c r="F223" s="15" t="s">
        <v>1182</v>
      </c>
      <c r="G223" s="15" t="s">
        <v>300</v>
      </c>
      <c r="H223" s="15" t="s">
        <v>9</v>
      </c>
      <c r="I223" s="15" t="s">
        <v>1080</v>
      </c>
      <c r="J223" s="15" t="s">
        <v>301</v>
      </c>
      <c r="K223" s="15" t="s">
        <v>181</v>
      </c>
      <c r="L223" s="15" t="s">
        <v>63</v>
      </c>
      <c r="M223" s="15" t="s">
        <v>21</v>
      </c>
      <c r="N223" s="15" t="s">
        <v>1070</v>
      </c>
      <c r="O223" s="15" t="s">
        <v>644</v>
      </c>
      <c r="P223" s="15">
        <v>19.776000000000003</v>
      </c>
      <c r="Q223" s="15">
        <v>4</v>
      </c>
      <c r="R223" s="15">
        <v>0.7</v>
      </c>
      <c r="S223" s="15">
        <v>-13.843199999999996</v>
      </c>
      <c r="T223" s="13">
        <f t="shared" si="6"/>
        <v>2.9664000000000006</v>
      </c>
      <c r="U223" s="26">
        <f t="shared" si="7"/>
        <v>-16.809599999999996</v>
      </c>
    </row>
    <row r="224" spans="1:21" ht="16.8" thickTop="1" thickBot="1" x14ac:dyDescent="0.35">
      <c r="A224" s="17">
        <v>223</v>
      </c>
      <c r="B224" s="18" t="s">
        <v>1481</v>
      </c>
      <c r="C224" s="19">
        <v>41267</v>
      </c>
      <c r="D224" s="19">
        <v>41270</v>
      </c>
      <c r="E224" s="18" t="s">
        <v>76</v>
      </c>
      <c r="F224" s="18" t="s">
        <v>1182</v>
      </c>
      <c r="G224" s="18" t="s">
        <v>300</v>
      </c>
      <c r="H224" s="18" t="s">
        <v>9</v>
      </c>
      <c r="I224" s="18" t="s">
        <v>1080</v>
      </c>
      <c r="J224" s="18" t="s">
        <v>301</v>
      </c>
      <c r="K224" s="18" t="s">
        <v>181</v>
      </c>
      <c r="L224" s="18" t="s">
        <v>63</v>
      </c>
      <c r="M224" s="18" t="s">
        <v>13</v>
      </c>
      <c r="N224" s="18" t="s">
        <v>1067</v>
      </c>
      <c r="O224" s="18" t="s">
        <v>547</v>
      </c>
      <c r="P224" s="18">
        <v>72.703999999999994</v>
      </c>
      <c r="Q224" s="18">
        <v>4</v>
      </c>
      <c r="R224" s="18">
        <v>0.2</v>
      </c>
      <c r="S224" s="18">
        <v>19.084800000000005</v>
      </c>
      <c r="T224" s="13">
        <f t="shared" si="6"/>
        <v>10.905599999999998</v>
      </c>
      <c r="U224" s="27">
        <f t="shared" si="7"/>
        <v>8.1792000000000069</v>
      </c>
    </row>
    <row r="225" spans="1:21" ht="16.8" thickTop="1" thickBot="1" x14ac:dyDescent="0.35">
      <c r="A225" s="14">
        <v>224</v>
      </c>
      <c r="B225" s="15" t="s">
        <v>1481</v>
      </c>
      <c r="C225" s="16">
        <v>41267</v>
      </c>
      <c r="D225" s="16">
        <v>41270</v>
      </c>
      <c r="E225" s="15" t="s">
        <v>76</v>
      </c>
      <c r="F225" s="15" t="s">
        <v>1182</v>
      </c>
      <c r="G225" s="15" t="s">
        <v>300</v>
      </c>
      <c r="H225" s="15" t="s">
        <v>9</v>
      </c>
      <c r="I225" s="15" t="s">
        <v>1080</v>
      </c>
      <c r="J225" s="15" t="s">
        <v>301</v>
      </c>
      <c r="K225" s="15" t="s">
        <v>181</v>
      </c>
      <c r="L225" s="15" t="s">
        <v>63</v>
      </c>
      <c r="M225" s="15" t="s">
        <v>29</v>
      </c>
      <c r="N225" s="15" t="s">
        <v>1074</v>
      </c>
      <c r="O225" s="15" t="s">
        <v>907</v>
      </c>
      <c r="P225" s="15">
        <v>479.98800000000006</v>
      </c>
      <c r="Q225" s="15">
        <v>4</v>
      </c>
      <c r="R225" s="15">
        <v>0.7</v>
      </c>
      <c r="S225" s="15">
        <v>-383.99040000000002</v>
      </c>
      <c r="T225" s="13">
        <f t="shared" si="6"/>
        <v>71.998200000000011</v>
      </c>
      <c r="U225" s="26">
        <f t="shared" si="7"/>
        <v>-455.98860000000002</v>
      </c>
    </row>
    <row r="226" spans="1:21" ht="16.8" thickTop="1" thickBot="1" x14ac:dyDescent="0.35">
      <c r="A226" s="17">
        <v>225</v>
      </c>
      <c r="B226" s="18" t="s">
        <v>1481</v>
      </c>
      <c r="C226" s="19">
        <v>41267</v>
      </c>
      <c r="D226" s="19">
        <v>41270</v>
      </c>
      <c r="E226" s="18" t="s">
        <v>76</v>
      </c>
      <c r="F226" s="18" t="s">
        <v>1182</v>
      </c>
      <c r="G226" s="18" t="s">
        <v>300</v>
      </c>
      <c r="H226" s="18" t="s">
        <v>9</v>
      </c>
      <c r="I226" s="18" t="s">
        <v>1080</v>
      </c>
      <c r="J226" s="18" t="s">
        <v>301</v>
      </c>
      <c r="K226" s="18" t="s">
        <v>181</v>
      </c>
      <c r="L226" s="18" t="s">
        <v>63</v>
      </c>
      <c r="M226" s="18" t="s">
        <v>21</v>
      </c>
      <c r="N226" s="18" t="s">
        <v>1068</v>
      </c>
      <c r="O226" s="18" t="s">
        <v>867</v>
      </c>
      <c r="P226" s="18">
        <v>27.168000000000003</v>
      </c>
      <c r="Q226" s="18">
        <v>2</v>
      </c>
      <c r="R226" s="18">
        <v>0.2</v>
      </c>
      <c r="S226" s="18">
        <v>2.7168000000000001</v>
      </c>
      <c r="T226" s="13">
        <f t="shared" si="6"/>
        <v>4.0752000000000006</v>
      </c>
      <c r="U226" s="27">
        <f t="shared" si="7"/>
        <v>-1.3584000000000005</v>
      </c>
    </row>
    <row r="227" spans="1:21" ht="16.8" thickTop="1" thickBot="1" x14ac:dyDescent="0.35">
      <c r="A227" s="14">
        <v>226</v>
      </c>
      <c r="B227" s="15" t="s">
        <v>1482</v>
      </c>
      <c r="C227" s="16">
        <v>41130</v>
      </c>
      <c r="D227" s="16">
        <v>41137</v>
      </c>
      <c r="E227" s="15" t="s">
        <v>23</v>
      </c>
      <c r="F227" s="15" t="s">
        <v>1183</v>
      </c>
      <c r="G227" s="15" t="s">
        <v>304</v>
      </c>
      <c r="H227" s="15" t="s">
        <v>17</v>
      </c>
      <c r="I227" s="15" t="s">
        <v>1080</v>
      </c>
      <c r="J227" s="15" t="s">
        <v>305</v>
      </c>
      <c r="K227" s="15" t="s">
        <v>96</v>
      </c>
      <c r="L227" s="15" t="s">
        <v>46</v>
      </c>
      <c r="M227" s="15" t="s">
        <v>21</v>
      </c>
      <c r="N227" s="15" t="s">
        <v>1068</v>
      </c>
      <c r="O227" s="15" t="s">
        <v>751</v>
      </c>
      <c r="P227" s="15">
        <v>2.2000000000000002</v>
      </c>
      <c r="Q227" s="15">
        <v>1</v>
      </c>
      <c r="R227" s="15">
        <v>0</v>
      </c>
      <c r="S227" s="15">
        <v>0.96800000000000019</v>
      </c>
      <c r="T227" s="13">
        <f t="shared" si="6"/>
        <v>0.33</v>
      </c>
      <c r="U227" s="26">
        <f t="shared" si="7"/>
        <v>0.63800000000000012</v>
      </c>
    </row>
    <row r="228" spans="1:21" ht="16.8" thickTop="1" thickBot="1" x14ac:dyDescent="0.35">
      <c r="A228" s="17">
        <v>227</v>
      </c>
      <c r="B228" s="18" t="s">
        <v>1482</v>
      </c>
      <c r="C228" s="19">
        <v>41130</v>
      </c>
      <c r="D228" s="19">
        <v>41137</v>
      </c>
      <c r="E228" s="18" t="s">
        <v>23</v>
      </c>
      <c r="F228" s="18" t="s">
        <v>1183</v>
      </c>
      <c r="G228" s="18" t="s">
        <v>304</v>
      </c>
      <c r="H228" s="18" t="s">
        <v>17</v>
      </c>
      <c r="I228" s="18" t="s">
        <v>1080</v>
      </c>
      <c r="J228" s="18" t="s">
        <v>305</v>
      </c>
      <c r="K228" s="18" t="s">
        <v>96</v>
      </c>
      <c r="L228" s="18" t="s">
        <v>46</v>
      </c>
      <c r="M228" s="18" t="s">
        <v>13</v>
      </c>
      <c r="N228" s="18" t="s">
        <v>27</v>
      </c>
      <c r="O228" s="18" t="s">
        <v>919</v>
      </c>
      <c r="P228" s="18">
        <v>622.44999999999993</v>
      </c>
      <c r="Q228" s="18">
        <v>5</v>
      </c>
      <c r="R228" s="18">
        <v>0</v>
      </c>
      <c r="S228" s="18">
        <v>136.93899999999999</v>
      </c>
      <c r="T228" s="13">
        <f t="shared" si="6"/>
        <v>93.367499999999993</v>
      </c>
      <c r="U228" s="27">
        <f t="shared" si="7"/>
        <v>43.5715</v>
      </c>
    </row>
    <row r="229" spans="1:21" ht="16.8" thickTop="1" thickBot="1" x14ac:dyDescent="0.35">
      <c r="A229" s="14">
        <v>228</v>
      </c>
      <c r="B229" s="15" t="s">
        <v>1482</v>
      </c>
      <c r="C229" s="16">
        <v>41130</v>
      </c>
      <c r="D229" s="16">
        <v>41137</v>
      </c>
      <c r="E229" s="15" t="s">
        <v>23</v>
      </c>
      <c r="F229" s="15" t="s">
        <v>1183</v>
      </c>
      <c r="G229" s="15" t="s">
        <v>304</v>
      </c>
      <c r="H229" s="15" t="s">
        <v>17</v>
      </c>
      <c r="I229" s="15" t="s">
        <v>1080</v>
      </c>
      <c r="J229" s="15" t="s">
        <v>305</v>
      </c>
      <c r="K229" s="15" t="s">
        <v>96</v>
      </c>
      <c r="L229" s="15" t="s">
        <v>46</v>
      </c>
      <c r="M229" s="15" t="s">
        <v>21</v>
      </c>
      <c r="N229" s="15" t="s">
        <v>1066</v>
      </c>
      <c r="O229" s="15" t="s">
        <v>905</v>
      </c>
      <c r="P229" s="15">
        <v>21.98</v>
      </c>
      <c r="Q229" s="15">
        <v>1</v>
      </c>
      <c r="R229" s="15">
        <v>0</v>
      </c>
      <c r="S229" s="15">
        <v>0.21979999999999933</v>
      </c>
      <c r="T229" s="13">
        <f t="shared" si="6"/>
        <v>3.2970000000000002</v>
      </c>
      <c r="U229" s="26">
        <f t="shared" si="7"/>
        <v>-3.0772000000000008</v>
      </c>
    </row>
    <row r="230" spans="1:21" ht="16.8" thickTop="1" thickBot="1" x14ac:dyDescent="0.35">
      <c r="A230" s="17">
        <v>229</v>
      </c>
      <c r="B230" s="18" t="s">
        <v>1483</v>
      </c>
      <c r="C230" s="19">
        <v>40967</v>
      </c>
      <c r="D230" s="19">
        <v>40972</v>
      </c>
      <c r="E230" s="18" t="s">
        <v>23</v>
      </c>
      <c r="F230" s="18" t="s">
        <v>1184</v>
      </c>
      <c r="G230" s="18" t="s">
        <v>307</v>
      </c>
      <c r="H230" s="18" t="s">
        <v>9</v>
      </c>
      <c r="I230" s="18" t="s">
        <v>1080</v>
      </c>
      <c r="J230" s="18" t="s">
        <v>143</v>
      </c>
      <c r="K230" s="18" t="s">
        <v>127</v>
      </c>
      <c r="L230" s="18" t="s">
        <v>12</v>
      </c>
      <c r="M230" s="18" t="s">
        <v>13</v>
      </c>
      <c r="N230" s="18" t="s">
        <v>1065</v>
      </c>
      <c r="O230" s="18" t="s">
        <v>308</v>
      </c>
      <c r="P230" s="18">
        <v>161.56800000000001</v>
      </c>
      <c r="Q230" s="18">
        <v>2</v>
      </c>
      <c r="R230" s="18">
        <v>0.2</v>
      </c>
      <c r="S230" s="18">
        <v>-28.274400000000021</v>
      </c>
      <c r="T230" s="13">
        <f t="shared" si="6"/>
        <v>24.235200000000003</v>
      </c>
      <c r="U230" s="27">
        <f t="shared" si="7"/>
        <v>-52.50960000000002</v>
      </c>
    </row>
    <row r="231" spans="1:21" ht="16.8" thickTop="1" thickBot="1" x14ac:dyDescent="0.35">
      <c r="A231" s="14">
        <v>230</v>
      </c>
      <c r="B231" s="15" t="s">
        <v>1483</v>
      </c>
      <c r="C231" s="16">
        <v>40967</v>
      </c>
      <c r="D231" s="16">
        <v>40972</v>
      </c>
      <c r="E231" s="15" t="s">
        <v>23</v>
      </c>
      <c r="F231" s="15" t="s">
        <v>1184</v>
      </c>
      <c r="G231" s="15" t="s">
        <v>307</v>
      </c>
      <c r="H231" s="15" t="s">
        <v>9</v>
      </c>
      <c r="I231" s="15" t="s">
        <v>1080</v>
      </c>
      <c r="J231" s="15" t="s">
        <v>143</v>
      </c>
      <c r="K231" s="15" t="s">
        <v>127</v>
      </c>
      <c r="L231" s="15" t="s">
        <v>12</v>
      </c>
      <c r="M231" s="15" t="s">
        <v>13</v>
      </c>
      <c r="N231" s="15" t="s">
        <v>1065</v>
      </c>
      <c r="O231" s="15" t="s">
        <v>861</v>
      </c>
      <c r="P231" s="15">
        <v>389.69600000000003</v>
      </c>
      <c r="Q231" s="15">
        <v>8</v>
      </c>
      <c r="R231" s="15">
        <v>0.2</v>
      </c>
      <c r="S231" s="15">
        <v>43.840799999999973</v>
      </c>
      <c r="T231" s="13">
        <f t="shared" si="6"/>
        <v>58.4544</v>
      </c>
      <c r="U231" s="26">
        <f t="shared" si="7"/>
        <v>-14.613600000000027</v>
      </c>
    </row>
    <row r="232" spans="1:21" ht="16.8" thickTop="1" thickBot="1" x14ac:dyDescent="0.35">
      <c r="A232" s="17">
        <v>231</v>
      </c>
      <c r="B232" s="18" t="s">
        <v>1484</v>
      </c>
      <c r="C232" s="19">
        <v>40799</v>
      </c>
      <c r="D232" s="19">
        <v>40803</v>
      </c>
      <c r="E232" s="18" t="s">
        <v>23</v>
      </c>
      <c r="F232" s="18" t="s">
        <v>1185</v>
      </c>
      <c r="G232" s="18" t="s">
        <v>310</v>
      </c>
      <c r="H232" s="18" t="s">
        <v>17</v>
      </c>
      <c r="I232" s="18" t="s">
        <v>1080</v>
      </c>
      <c r="J232" s="18" t="s">
        <v>170</v>
      </c>
      <c r="K232" s="18" t="s">
        <v>35</v>
      </c>
      <c r="L232" s="18" t="s">
        <v>12</v>
      </c>
      <c r="M232" s="18" t="s">
        <v>21</v>
      </c>
      <c r="N232" s="18" t="s">
        <v>1070</v>
      </c>
      <c r="O232" s="18" t="s">
        <v>882</v>
      </c>
      <c r="P232" s="18">
        <v>18.648000000000003</v>
      </c>
      <c r="Q232" s="18">
        <v>7</v>
      </c>
      <c r="R232" s="18">
        <v>0.7</v>
      </c>
      <c r="S232" s="18">
        <v>-12.431999999999999</v>
      </c>
      <c r="T232" s="13">
        <f t="shared" si="6"/>
        <v>2.7972000000000006</v>
      </c>
      <c r="U232" s="27">
        <f t="shared" si="7"/>
        <v>-15.229199999999999</v>
      </c>
    </row>
    <row r="233" spans="1:21" ht="16.8" thickTop="1" thickBot="1" x14ac:dyDescent="0.35">
      <c r="A233" s="14">
        <v>232</v>
      </c>
      <c r="B233" s="15" t="s">
        <v>1485</v>
      </c>
      <c r="C233" s="16">
        <v>41737</v>
      </c>
      <c r="D233" s="16">
        <v>41742</v>
      </c>
      <c r="E233" s="15" t="s">
        <v>23</v>
      </c>
      <c r="F233" s="15" t="s">
        <v>1117</v>
      </c>
      <c r="G233" s="15" t="s">
        <v>142</v>
      </c>
      <c r="H233" s="15" t="s">
        <v>43</v>
      </c>
      <c r="I233" s="15" t="s">
        <v>1080</v>
      </c>
      <c r="J233" s="15" t="s">
        <v>311</v>
      </c>
      <c r="K233" s="15" t="s">
        <v>26</v>
      </c>
      <c r="L233" s="15" t="s">
        <v>12</v>
      </c>
      <c r="M233" s="15" t="s">
        <v>13</v>
      </c>
      <c r="N233" s="15" t="s">
        <v>27</v>
      </c>
      <c r="O233" s="15" t="s">
        <v>768</v>
      </c>
      <c r="P233" s="15">
        <v>233.86</v>
      </c>
      <c r="Q233" s="15">
        <v>2</v>
      </c>
      <c r="R233" s="15">
        <v>0.45</v>
      </c>
      <c r="S233" s="15">
        <v>-102.04800000000003</v>
      </c>
      <c r="T233" s="13">
        <f t="shared" si="6"/>
        <v>35.079000000000001</v>
      </c>
      <c r="U233" s="26">
        <f t="shared" si="7"/>
        <v>-137.12700000000004</v>
      </c>
    </row>
    <row r="234" spans="1:21" ht="16.8" thickTop="1" thickBot="1" x14ac:dyDescent="0.35">
      <c r="A234" s="17">
        <v>233</v>
      </c>
      <c r="B234" s="18" t="s">
        <v>1485</v>
      </c>
      <c r="C234" s="19">
        <v>41737</v>
      </c>
      <c r="D234" s="19">
        <v>41742</v>
      </c>
      <c r="E234" s="18" t="s">
        <v>23</v>
      </c>
      <c r="F234" s="18" t="s">
        <v>1117</v>
      </c>
      <c r="G234" s="18" t="s">
        <v>142</v>
      </c>
      <c r="H234" s="18" t="s">
        <v>43</v>
      </c>
      <c r="I234" s="18" t="s">
        <v>1080</v>
      </c>
      <c r="J234" s="18" t="s">
        <v>311</v>
      </c>
      <c r="K234" s="18" t="s">
        <v>26</v>
      </c>
      <c r="L234" s="18" t="s">
        <v>12</v>
      </c>
      <c r="M234" s="18" t="s">
        <v>13</v>
      </c>
      <c r="N234" s="18" t="s">
        <v>27</v>
      </c>
      <c r="O234" s="18" t="s">
        <v>1046</v>
      </c>
      <c r="P234" s="18">
        <v>620.61450000000013</v>
      </c>
      <c r="Q234" s="18">
        <v>3</v>
      </c>
      <c r="R234" s="18">
        <v>0.45</v>
      </c>
      <c r="S234" s="18">
        <v>-248.24579999999992</v>
      </c>
      <c r="T234" s="13">
        <f t="shared" si="6"/>
        <v>93.092175000000012</v>
      </c>
      <c r="U234" s="27">
        <f t="shared" si="7"/>
        <v>-341.33797499999991</v>
      </c>
    </row>
    <row r="235" spans="1:21" ht="16.8" thickTop="1" thickBot="1" x14ac:dyDescent="0.35">
      <c r="A235" s="14">
        <v>234</v>
      </c>
      <c r="B235" s="15" t="s">
        <v>1485</v>
      </c>
      <c r="C235" s="16">
        <v>41737</v>
      </c>
      <c r="D235" s="16">
        <v>41742</v>
      </c>
      <c r="E235" s="15" t="s">
        <v>23</v>
      </c>
      <c r="F235" s="15" t="s">
        <v>1117</v>
      </c>
      <c r="G235" s="15" t="s">
        <v>142</v>
      </c>
      <c r="H235" s="15" t="s">
        <v>43</v>
      </c>
      <c r="I235" s="15" t="s">
        <v>1080</v>
      </c>
      <c r="J235" s="15" t="s">
        <v>311</v>
      </c>
      <c r="K235" s="15" t="s">
        <v>26</v>
      </c>
      <c r="L235" s="15" t="s">
        <v>12</v>
      </c>
      <c r="M235" s="15" t="s">
        <v>21</v>
      </c>
      <c r="N235" s="15" t="s">
        <v>1070</v>
      </c>
      <c r="O235" s="15" t="s">
        <v>882</v>
      </c>
      <c r="P235" s="15">
        <v>5.3280000000000012</v>
      </c>
      <c r="Q235" s="15">
        <v>2</v>
      </c>
      <c r="R235" s="15">
        <v>0.7</v>
      </c>
      <c r="S235" s="15">
        <v>-3.5519999999999996</v>
      </c>
      <c r="T235" s="13">
        <f t="shared" si="6"/>
        <v>0.79920000000000013</v>
      </c>
      <c r="U235" s="26">
        <f t="shared" si="7"/>
        <v>-4.3511999999999995</v>
      </c>
    </row>
    <row r="236" spans="1:21" ht="16.8" thickTop="1" thickBot="1" x14ac:dyDescent="0.35">
      <c r="A236" s="17">
        <v>235</v>
      </c>
      <c r="B236" s="18" t="s">
        <v>1485</v>
      </c>
      <c r="C236" s="19">
        <v>41737</v>
      </c>
      <c r="D236" s="19">
        <v>41742</v>
      </c>
      <c r="E236" s="18" t="s">
        <v>23</v>
      </c>
      <c r="F236" s="18" t="s">
        <v>1117</v>
      </c>
      <c r="G236" s="18" t="s">
        <v>142</v>
      </c>
      <c r="H236" s="18" t="s">
        <v>43</v>
      </c>
      <c r="I236" s="18" t="s">
        <v>1080</v>
      </c>
      <c r="J236" s="18" t="s">
        <v>311</v>
      </c>
      <c r="K236" s="18" t="s">
        <v>26</v>
      </c>
      <c r="L236" s="18" t="s">
        <v>12</v>
      </c>
      <c r="M236" s="18" t="s">
        <v>13</v>
      </c>
      <c r="N236" s="18" t="s">
        <v>1067</v>
      </c>
      <c r="O236" s="18" t="s">
        <v>129</v>
      </c>
      <c r="P236" s="18">
        <v>258.072</v>
      </c>
      <c r="Q236" s="18">
        <v>3</v>
      </c>
      <c r="R236" s="18">
        <v>0.2</v>
      </c>
      <c r="S236" s="18">
        <v>0</v>
      </c>
      <c r="T236" s="13">
        <f t="shared" si="6"/>
        <v>38.710799999999999</v>
      </c>
      <c r="U236" s="27">
        <f t="shared" si="7"/>
        <v>-38.710799999999999</v>
      </c>
    </row>
    <row r="237" spans="1:21" ht="16.8" thickTop="1" thickBot="1" x14ac:dyDescent="0.35">
      <c r="A237" s="14">
        <v>236</v>
      </c>
      <c r="B237" s="15" t="s">
        <v>1485</v>
      </c>
      <c r="C237" s="16">
        <v>41737</v>
      </c>
      <c r="D237" s="16">
        <v>41742</v>
      </c>
      <c r="E237" s="15" t="s">
        <v>23</v>
      </c>
      <c r="F237" s="15" t="s">
        <v>1117</v>
      </c>
      <c r="G237" s="15" t="s">
        <v>142</v>
      </c>
      <c r="H237" s="15" t="s">
        <v>43</v>
      </c>
      <c r="I237" s="15" t="s">
        <v>1080</v>
      </c>
      <c r="J237" s="15" t="s">
        <v>311</v>
      </c>
      <c r="K237" s="15" t="s">
        <v>26</v>
      </c>
      <c r="L237" s="15" t="s">
        <v>12</v>
      </c>
      <c r="M237" s="15" t="s">
        <v>29</v>
      </c>
      <c r="N237" s="15" t="s">
        <v>1071</v>
      </c>
      <c r="O237" s="15" t="s">
        <v>903</v>
      </c>
      <c r="P237" s="15">
        <v>617.97600000000011</v>
      </c>
      <c r="Q237" s="15">
        <v>3</v>
      </c>
      <c r="R237" s="15">
        <v>0.2</v>
      </c>
      <c r="S237" s="15">
        <v>-7.724700000000098</v>
      </c>
      <c r="T237" s="13">
        <f t="shared" si="6"/>
        <v>92.696400000000011</v>
      </c>
      <c r="U237" s="26">
        <f t="shared" si="7"/>
        <v>-100.42110000000011</v>
      </c>
    </row>
    <row r="238" spans="1:21" ht="16.8" thickTop="1" thickBot="1" x14ac:dyDescent="0.35">
      <c r="A238" s="17">
        <v>237</v>
      </c>
      <c r="B238" s="18" t="s">
        <v>1378</v>
      </c>
      <c r="C238" s="19">
        <v>41956</v>
      </c>
      <c r="D238" s="19">
        <v>41960</v>
      </c>
      <c r="E238" s="18" t="s">
        <v>23</v>
      </c>
      <c r="F238" s="18" t="s">
        <v>1186</v>
      </c>
      <c r="G238" s="18" t="s">
        <v>315</v>
      </c>
      <c r="H238" s="18" t="s">
        <v>17</v>
      </c>
      <c r="I238" s="18" t="s">
        <v>1080</v>
      </c>
      <c r="J238" s="18" t="s">
        <v>316</v>
      </c>
      <c r="K238" s="18" t="s">
        <v>19</v>
      </c>
      <c r="L238" s="18" t="s">
        <v>20</v>
      </c>
      <c r="M238" s="18" t="s">
        <v>21</v>
      </c>
      <c r="N238" s="18" t="s">
        <v>36</v>
      </c>
      <c r="O238" s="18" t="s">
        <v>404</v>
      </c>
      <c r="P238" s="18">
        <v>10.56</v>
      </c>
      <c r="Q238" s="18">
        <v>2</v>
      </c>
      <c r="R238" s="18">
        <v>0</v>
      </c>
      <c r="S238" s="18">
        <v>4.7519999999999998</v>
      </c>
      <c r="T238" s="13">
        <f t="shared" si="6"/>
        <v>1.5840000000000001</v>
      </c>
      <c r="U238" s="27">
        <f t="shared" si="7"/>
        <v>3.1679999999999997</v>
      </c>
    </row>
    <row r="239" spans="1:21" ht="16.8" thickTop="1" thickBot="1" x14ac:dyDescent="0.35">
      <c r="A239" s="14">
        <v>238</v>
      </c>
      <c r="B239" s="15" t="s">
        <v>1486</v>
      </c>
      <c r="C239" s="16">
        <v>41430</v>
      </c>
      <c r="D239" s="16">
        <v>41435</v>
      </c>
      <c r="E239" s="15" t="s">
        <v>7</v>
      </c>
      <c r="F239" s="15" t="s">
        <v>1187</v>
      </c>
      <c r="G239" s="15" t="s">
        <v>317</v>
      </c>
      <c r="H239" s="15" t="s">
        <v>9</v>
      </c>
      <c r="I239" s="15" t="s">
        <v>1080</v>
      </c>
      <c r="J239" s="15" t="s">
        <v>114</v>
      </c>
      <c r="K239" s="15" t="s">
        <v>85</v>
      </c>
      <c r="L239" s="15" t="s">
        <v>46</v>
      </c>
      <c r="M239" s="15" t="s">
        <v>21</v>
      </c>
      <c r="N239" s="15" t="s">
        <v>36</v>
      </c>
      <c r="O239" s="15" t="s">
        <v>37</v>
      </c>
      <c r="P239" s="15">
        <v>25.920000000000005</v>
      </c>
      <c r="Q239" s="15">
        <v>5</v>
      </c>
      <c r="R239" s="15">
        <v>0.2</v>
      </c>
      <c r="S239" s="15">
        <v>9.3960000000000008</v>
      </c>
      <c r="T239" s="13">
        <f t="shared" si="6"/>
        <v>3.8880000000000008</v>
      </c>
      <c r="U239" s="26">
        <f t="shared" si="7"/>
        <v>5.508</v>
      </c>
    </row>
    <row r="240" spans="1:21" ht="16.8" thickTop="1" thickBot="1" x14ac:dyDescent="0.35">
      <c r="A240" s="17">
        <v>239</v>
      </c>
      <c r="B240" s="18" t="s">
        <v>1486</v>
      </c>
      <c r="C240" s="19">
        <v>41430</v>
      </c>
      <c r="D240" s="19">
        <v>41435</v>
      </c>
      <c r="E240" s="18" t="s">
        <v>7</v>
      </c>
      <c r="F240" s="18" t="s">
        <v>1187</v>
      </c>
      <c r="G240" s="18" t="s">
        <v>317</v>
      </c>
      <c r="H240" s="18" t="s">
        <v>9</v>
      </c>
      <c r="I240" s="18" t="s">
        <v>1080</v>
      </c>
      <c r="J240" s="18" t="s">
        <v>114</v>
      </c>
      <c r="K240" s="18" t="s">
        <v>85</v>
      </c>
      <c r="L240" s="18" t="s">
        <v>46</v>
      </c>
      <c r="M240" s="18" t="s">
        <v>13</v>
      </c>
      <c r="N240" s="18" t="s">
        <v>1067</v>
      </c>
      <c r="O240" s="18" t="s">
        <v>174</v>
      </c>
      <c r="P240" s="18">
        <v>419.68000000000006</v>
      </c>
      <c r="Q240" s="18">
        <v>5</v>
      </c>
      <c r="R240" s="18">
        <v>0.6</v>
      </c>
      <c r="S240" s="18">
        <v>-356.72799999999995</v>
      </c>
      <c r="T240" s="13">
        <f t="shared" si="6"/>
        <v>62.952000000000005</v>
      </c>
      <c r="U240" s="27">
        <f t="shared" si="7"/>
        <v>-419.67999999999995</v>
      </c>
    </row>
    <row r="241" spans="1:21" ht="16.8" thickTop="1" thickBot="1" x14ac:dyDescent="0.35">
      <c r="A241" s="14">
        <v>240</v>
      </c>
      <c r="B241" s="15" t="s">
        <v>1486</v>
      </c>
      <c r="C241" s="16">
        <v>41430</v>
      </c>
      <c r="D241" s="16">
        <v>41435</v>
      </c>
      <c r="E241" s="15" t="s">
        <v>7</v>
      </c>
      <c r="F241" s="15" t="s">
        <v>1187</v>
      </c>
      <c r="G241" s="15" t="s">
        <v>317</v>
      </c>
      <c r="H241" s="15" t="s">
        <v>9</v>
      </c>
      <c r="I241" s="15" t="s">
        <v>1080</v>
      </c>
      <c r="J241" s="15" t="s">
        <v>114</v>
      </c>
      <c r="K241" s="15" t="s">
        <v>85</v>
      </c>
      <c r="L241" s="15" t="s">
        <v>46</v>
      </c>
      <c r="M241" s="15" t="s">
        <v>13</v>
      </c>
      <c r="N241" s="15" t="s">
        <v>1067</v>
      </c>
      <c r="O241" s="15" t="s">
        <v>81</v>
      </c>
      <c r="P241" s="15">
        <v>11.688000000000001</v>
      </c>
      <c r="Q241" s="15">
        <v>3</v>
      </c>
      <c r="R241" s="15">
        <v>0.6</v>
      </c>
      <c r="S241" s="15">
        <v>-4.6751999999999985</v>
      </c>
      <c r="T241" s="13">
        <f t="shared" si="6"/>
        <v>1.7532000000000001</v>
      </c>
      <c r="U241" s="26">
        <f t="shared" si="7"/>
        <v>-6.4283999999999981</v>
      </c>
    </row>
    <row r="242" spans="1:21" ht="16.8" thickTop="1" thickBot="1" x14ac:dyDescent="0.35">
      <c r="A242" s="17">
        <v>241</v>
      </c>
      <c r="B242" s="18" t="s">
        <v>1486</v>
      </c>
      <c r="C242" s="19">
        <v>41430</v>
      </c>
      <c r="D242" s="19">
        <v>41435</v>
      </c>
      <c r="E242" s="18" t="s">
        <v>7</v>
      </c>
      <c r="F242" s="18" t="s">
        <v>1187</v>
      </c>
      <c r="G242" s="18" t="s">
        <v>317</v>
      </c>
      <c r="H242" s="18" t="s">
        <v>9</v>
      </c>
      <c r="I242" s="18" t="s">
        <v>1080</v>
      </c>
      <c r="J242" s="18" t="s">
        <v>114</v>
      </c>
      <c r="K242" s="18" t="s">
        <v>85</v>
      </c>
      <c r="L242" s="18" t="s">
        <v>46</v>
      </c>
      <c r="M242" s="18" t="s">
        <v>29</v>
      </c>
      <c r="N242" s="18" t="s">
        <v>1069</v>
      </c>
      <c r="O242" s="18" t="s">
        <v>758</v>
      </c>
      <c r="P242" s="18">
        <v>31.983999999999998</v>
      </c>
      <c r="Q242" s="18">
        <v>2</v>
      </c>
      <c r="R242" s="18">
        <v>0.2</v>
      </c>
      <c r="S242" s="18">
        <v>11.194399999999998</v>
      </c>
      <c r="T242" s="13">
        <f t="shared" si="6"/>
        <v>4.7975999999999992</v>
      </c>
      <c r="U242" s="27">
        <f t="shared" si="7"/>
        <v>6.3967999999999989</v>
      </c>
    </row>
    <row r="243" spans="1:21" ht="16.8" thickTop="1" thickBot="1" x14ac:dyDescent="0.35">
      <c r="A243" s="14">
        <v>242</v>
      </c>
      <c r="B243" s="15" t="s">
        <v>1486</v>
      </c>
      <c r="C243" s="16">
        <v>41430</v>
      </c>
      <c r="D243" s="16">
        <v>41435</v>
      </c>
      <c r="E243" s="15" t="s">
        <v>7</v>
      </c>
      <c r="F243" s="15" t="s">
        <v>1187</v>
      </c>
      <c r="G243" s="15" t="s">
        <v>317</v>
      </c>
      <c r="H243" s="15" t="s">
        <v>9</v>
      </c>
      <c r="I243" s="15" t="s">
        <v>1080</v>
      </c>
      <c r="J243" s="15" t="s">
        <v>114</v>
      </c>
      <c r="K243" s="15" t="s">
        <v>85</v>
      </c>
      <c r="L243" s="15" t="s">
        <v>46</v>
      </c>
      <c r="M243" s="15" t="s">
        <v>13</v>
      </c>
      <c r="N243" s="15" t="s">
        <v>27</v>
      </c>
      <c r="O243" s="15" t="s">
        <v>1007</v>
      </c>
      <c r="P243" s="15">
        <v>177.22499999999999</v>
      </c>
      <c r="Q243" s="15">
        <v>5</v>
      </c>
      <c r="R243" s="15">
        <v>0.5</v>
      </c>
      <c r="S243" s="15">
        <v>-120.51299999999998</v>
      </c>
      <c r="T243" s="13">
        <f t="shared" si="6"/>
        <v>26.583749999999998</v>
      </c>
      <c r="U243" s="26">
        <f t="shared" si="7"/>
        <v>-147.09674999999999</v>
      </c>
    </row>
    <row r="244" spans="1:21" ht="16.8" thickTop="1" thickBot="1" x14ac:dyDescent="0.35">
      <c r="A244" s="17">
        <v>243</v>
      </c>
      <c r="B244" s="18" t="s">
        <v>1486</v>
      </c>
      <c r="C244" s="19">
        <v>41430</v>
      </c>
      <c r="D244" s="19">
        <v>41435</v>
      </c>
      <c r="E244" s="18" t="s">
        <v>7</v>
      </c>
      <c r="F244" s="18" t="s">
        <v>1187</v>
      </c>
      <c r="G244" s="18" t="s">
        <v>317</v>
      </c>
      <c r="H244" s="18" t="s">
        <v>9</v>
      </c>
      <c r="I244" s="18" t="s">
        <v>1080</v>
      </c>
      <c r="J244" s="18" t="s">
        <v>114</v>
      </c>
      <c r="K244" s="18" t="s">
        <v>85</v>
      </c>
      <c r="L244" s="18" t="s">
        <v>46</v>
      </c>
      <c r="M244" s="18" t="s">
        <v>13</v>
      </c>
      <c r="N244" s="18" t="s">
        <v>1067</v>
      </c>
      <c r="O244" s="18" t="s">
        <v>286</v>
      </c>
      <c r="P244" s="18">
        <v>4.0440000000000005</v>
      </c>
      <c r="Q244" s="18">
        <v>3</v>
      </c>
      <c r="R244" s="18">
        <v>0.6</v>
      </c>
      <c r="S244" s="18">
        <v>-2.8307999999999995</v>
      </c>
      <c r="T244" s="13">
        <f t="shared" si="6"/>
        <v>0.60660000000000003</v>
      </c>
      <c r="U244" s="27">
        <f t="shared" si="7"/>
        <v>-3.4373999999999993</v>
      </c>
    </row>
    <row r="245" spans="1:21" ht="16.8" thickTop="1" thickBot="1" x14ac:dyDescent="0.35">
      <c r="A245" s="14">
        <v>244</v>
      </c>
      <c r="B245" s="15" t="s">
        <v>1486</v>
      </c>
      <c r="C245" s="16">
        <v>41430</v>
      </c>
      <c r="D245" s="16">
        <v>41435</v>
      </c>
      <c r="E245" s="15" t="s">
        <v>7</v>
      </c>
      <c r="F245" s="15" t="s">
        <v>1187</v>
      </c>
      <c r="G245" s="15" t="s">
        <v>317</v>
      </c>
      <c r="H245" s="15" t="s">
        <v>9</v>
      </c>
      <c r="I245" s="15" t="s">
        <v>1080</v>
      </c>
      <c r="J245" s="15" t="s">
        <v>114</v>
      </c>
      <c r="K245" s="15" t="s">
        <v>85</v>
      </c>
      <c r="L245" s="15" t="s">
        <v>46</v>
      </c>
      <c r="M245" s="15" t="s">
        <v>21</v>
      </c>
      <c r="N245" s="15" t="s">
        <v>1068</v>
      </c>
      <c r="O245" s="15" t="s">
        <v>72</v>
      </c>
      <c r="P245" s="15">
        <v>7.4080000000000004</v>
      </c>
      <c r="Q245" s="15">
        <v>2</v>
      </c>
      <c r="R245" s="15">
        <v>0.2</v>
      </c>
      <c r="S245" s="15">
        <v>1.2037999999999995</v>
      </c>
      <c r="T245" s="13">
        <f t="shared" si="6"/>
        <v>1.1112</v>
      </c>
      <c r="U245" s="26">
        <f t="shared" si="7"/>
        <v>9.2599999999999572E-2</v>
      </c>
    </row>
    <row r="246" spans="1:21" ht="16.8" thickTop="1" thickBot="1" x14ac:dyDescent="0.35">
      <c r="A246" s="17">
        <v>245</v>
      </c>
      <c r="B246" s="18" t="s">
        <v>1487</v>
      </c>
      <c r="C246" s="19">
        <v>40695</v>
      </c>
      <c r="D246" s="19">
        <v>40700</v>
      </c>
      <c r="E246" s="18" t="s">
        <v>7</v>
      </c>
      <c r="F246" s="18" t="s">
        <v>1188</v>
      </c>
      <c r="G246" s="18" t="s">
        <v>321</v>
      </c>
      <c r="H246" s="18" t="s">
        <v>43</v>
      </c>
      <c r="I246" s="18" t="s">
        <v>1080</v>
      </c>
      <c r="J246" s="18" t="s">
        <v>322</v>
      </c>
      <c r="K246" s="18" t="s">
        <v>92</v>
      </c>
      <c r="L246" s="18" t="s">
        <v>46</v>
      </c>
      <c r="M246" s="18" t="s">
        <v>13</v>
      </c>
      <c r="N246" s="18" t="s">
        <v>1065</v>
      </c>
      <c r="O246" s="18" t="s">
        <v>924</v>
      </c>
      <c r="P246" s="18">
        <v>2001.8600000000001</v>
      </c>
      <c r="Q246" s="18">
        <v>7</v>
      </c>
      <c r="R246" s="18">
        <v>0</v>
      </c>
      <c r="S246" s="18">
        <v>580.53939999999989</v>
      </c>
      <c r="T246" s="13">
        <f t="shared" si="6"/>
        <v>300.279</v>
      </c>
      <c r="U246" s="27">
        <f t="shared" si="7"/>
        <v>280.26039999999989</v>
      </c>
    </row>
    <row r="247" spans="1:21" ht="16.8" thickTop="1" thickBot="1" x14ac:dyDescent="0.35">
      <c r="A247" s="14">
        <v>246</v>
      </c>
      <c r="B247" s="15" t="s">
        <v>1487</v>
      </c>
      <c r="C247" s="16">
        <v>40695</v>
      </c>
      <c r="D247" s="16">
        <v>40700</v>
      </c>
      <c r="E247" s="15" t="s">
        <v>7</v>
      </c>
      <c r="F247" s="15" t="s">
        <v>1188</v>
      </c>
      <c r="G247" s="15" t="s">
        <v>321</v>
      </c>
      <c r="H247" s="15" t="s">
        <v>43</v>
      </c>
      <c r="I247" s="15" t="s">
        <v>1080</v>
      </c>
      <c r="J247" s="15" t="s">
        <v>322</v>
      </c>
      <c r="K247" s="15" t="s">
        <v>92</v>
      </c>
      <c r="L247" s="15" t="s">
        <v>46</v>
      </c>
      <c r="M247" s="15" t="s">
        <v>21</v>
      </c>
      <c r="N247" s="15" t="s">
        <v>1066</v>
      </c>
      <c r="O247" s="15" t="s">
        <v>980</v>
      </c>
      <c r="P247" s="15">
        <v>166.72</v>
      </c>
      <c r="Q247" s="15">
        <v>2</v>
      </c>
      <c r="R247" s="15">
        <v>0</v>
      </c>
      <c r="S247" s="15">
        <v>41.680000000000007</v>
      </c>
      <c r="T247" s="13">
        <f t="shared" si="6"/>
        <v>25.007999999999999</v>
      </c>
      <c r="U247" s="26">
        <f t="shared" si="7"/>
        <v>16.672000000000008</v>
      </c>
    </row>
    <row r="248" spans="1:21" ht="16.8" thickTop="1" thickBot="1" x14ac:dyDescent="0.35">
      <c r="A248" s="17">
        <v>247</v>
      </c>
      <c r="B248" s="18" t="s">
        <v>1487</v>
      </c>
      <c r="C248" s="19">
        <v>40695</v>
      </c>
      <c r="D248" s="19">
        <v>40700</v>
      </c>
      <c r="E248" s="18" t="s">
        <v>7</v>
      </c>
      <c r="F248" s="18" t="s">
        <v>1188</v>
      </c>
      <c r="G248" s="18" t="s">
        <v>321</v>
      </c>
      <c r="H248" s="18" t="s">
        <v>43</v>
      </c>
      <c r="I248" s="18" t="s">
        <v>1080</v>
      </c>
      <c r="J248" s="18" t="s">
        <v>322</v>
      </c>
      <c r="K248" s="18" t="s">
        <v>92</v>
      </c>
      <c r="L248" s="18" t="s">
        <v>46</v>
      </c>
      <c r="M248" s="18" t="s">
        <v>21</v>
      </c>
      <c r="N248" s="18" t="s">
        <v>36</v>
      </c>
      <c r="O248" s="18" t="s">
        <v>1033</v>
      </c>
      <c r="P248" s="18">
        <v>47.88</v>
      </c>
      <c r="Q248" s="18">
        <v>6</v>
      </c>
      <c r="R248" s="18">
        <v>0</v>
      </c>
      <c r="S248" s="18">
        <v>23.94</v>
      </c>
      <c r="T248" s="13">
        <f t="shared" si="6"/>
        <v>7.1820000000000004</v>
      </c>
      <c r="U248" s="27">
        <f t="shared" si="7"/>
        <v>16.758000000000003</v>
      </c>
    </row>
    <row r="249" spans="1:21" ht="16.8" thickTop="1" thickBot="1" x14ac:dyDescent="0.35">
      <c r="A249" s="14">
        <v>248</v>
      </c>
      <c r="B249" s="15" t="s">
        <v>1487</v>
      </c>
      <c r="C249" s="16">
        <v>40695</v>
      </c>
      <c r="D249" s="16">
        <v>40700</v>
      </c>
      <c r="E249" s="15" t="s">
        <v>7</v>
      </c>
      <c r="F249" s="15" t="s">
        <v>1188</v>
      </c>
      <c r="G249" s="15" t="s">
        <v>321</v>
      </c>
      <c r="H249" s="15" t="s">
        <v>43</v>
      </c>
      <c r="I249" s="15" t="s">
        <v>1080</v>
      </c>
      <c r="J249" s="15" t="s">
        <v>322</v>
      </c>
      <c r="K249" s="15" t="s">
        <v>92</v>
      </c>
      <c r="L249" s="15" t="s">
        <v>46</v>
      </c>
      <c r="M249" s="15" t="s">
        <v>21</v>
      </c>
      <c r="N249" s="15" t="s">
        <v>31</v>
      </c>
      <c r="O249" s="15" t="s">
        <v>978</v>
      </c>
      <c r="P249" s="15">
        <v>1503.25</v>
      </c>
      <c r="Q249" s="15">
        <v>5</v>
      </c>
      <c r="R249" s="15">
        <v>0</v>
      </c>
      <c r="S249" s="15">
        <v>496.07249999999993</v>
      </c>
      <c r="T249" s="13">
        <f t="shared" si="6"/>
        <v>225.48749999999998</v>
      </c>
      <c r="U249" s="26">
        <f t="shared" si="7"/>
        <v>270.58499999999992</v>
      </c>
    </row>
    <row r="250" spans="1:21" ht="16.8" thickTop="1" thickBot="1" x14ac:dyDescent="0.35">
      <c r="A250" s="17">
        <v>249</v>
      </c>
      <c r="B250" s="18" t="s">
        <v>1487</v>
      </c>
      <c r="C250" s="19">
        <v>40695</v>
      </c>
      <c r="D250" s="19">
        <v>40700</v>
      </c>
      <c r="E250" s="18" t="s">
        <v>7</v>
      </c>
      <c r="F250" s="18" t="s">
        <v>1188</v>
      </c>
      <c r="G250" s="18" t="s">
        <v>321</v>
      </c>
      <c r="H250" s="18" t="s">
        <v>43</v>
      </c>
      <c r="I250" s="18" t="s">
        <v>1080</v>
      </c>
      <c r="J250" s="18" t="s">
        <v>322</v>
      </c>
      <c r="K250" s="18" t="s">
        <v>92</v>
      </c>
      <c r="L250" s="18" t="s">
        <v>46</v>
      </c>
      <c r="M250" s="18" t="s">
        <v>21</v>
      </c>
      <c r="N250" s="18" t="s">
        <v>36</v>
      </c>
      <c r="O250" s="18" t="s">
        <v>764</v>
      </c>
      <c r="P250" s="18">
        <v>25.92</v>
      </c>
      <c r="Q250" s="18">
        <v>4</v>
      </c>
      <c r="R250" s="18">
        <v>0</v>
      </c>
      <c r="S250" s="18">
        <v>12.441600000000001</v>
      </c>
      <c r="T250" s="13">
        <f t="shared" si="6"/>
        <v>3.8879999999999999</v>
      </c>
      <c r="U250" s="27">
        <f t="shared" si="7"/>
        <v>8.5536000000000012</v>
      </c>
    </row>
    <row r="251" spans="1:21" ht="16.8" thickTop="1" thickBot="1" x14ac:dyDescent="0.35">
      <c r="A251" s="14">
        <v>250</v>
      </c>
      <c r="B251" s="15" t="s">
        <v>1488</v>
      </c>
      <c r="C251" s="16">
        <v>41619</v>
      </c>
      <c r="D251" s="16">
        <v>41624</v>
      </c>
      <c r="E251" s="15" t="s">
        <v>7</v>
      </c>
      <c r="F251" s="15" t="s">
        <v>1189</v>
      </c>
      <c r="G251" s="15" t="s">
        <v>324</v>
      </c>
      <c r="H251" s="15" t="s">
        <v>9</v>
      </c>
      <c r="I251" s="15" t="s">
        <v>1080</v>
      </c>
      <c r="J251" s="15" t="s">
        <v>56</v>
      </c>
      <c r="K251" s="15" t="s">
        <v>19</v>
      </c>
      <c r="L251" s="15" t="s">
        <v>20</v>
      </c>
      <c r="M251" s="15" t="s">
        <v>13</v>
      </c>
      <c r="N251" s="15" t="s">
        <v>1065</v>
      </c>
      <c r="O251" s="15" t="s">
        <v>104</v>
      </c>
      <c r="P251" s="15">
        <v>321.56799999999998</v>
      </c>
      <c r="Q251" s="15">
        <v>2</v>
      </c>
      <c r="R251" s="15">
        <v>0.2</v>
      </c>
      <c r="S251" s="15">
        <v>28.137200000000007</v>
      </c>
      <c r="T251" s="13">
        <f t="shared" si="6"/>
        <v>48.235199999999999</v>
      </c>
      <c r="U251" s="26">
        <f t="shared" si="7"/>
        <v>-20.097999999999992</v>
      </c>
    </row>
    <row r="252" spans="1:21" ht="16.8" thickTop="1" thickBot="1" x14ac:dyDescent="0.35">
      <c r="A252" s="17">
        <v>251</v>
      </c>
      <c r="B252" s="18" t="s">
        <v>1489</v>
      </c>
      <c r="C252" s="19">
        <v>41529</v>
      </c>
      <c r="D252" s="19">
        <v>41535</v>
      </c>
      <c r="E252" s="18" t="s">
        <v>23</v>
      </c>
      <c r="F252" s="18" t="s">
        <v>1190</v>
      </c>
      <c r="G252" s="18" t="s">
        <v>325</v>
      </c>
      <c r="H252" s="18" t="s">
        <v>9</v>
      </c>
      <c r="I252" s="18" t="s">
        <v>1080</v>
      </c>
      <c r="J252" s="18" t="s">
        <v>326</v>
      </c>
      <c r="K252" s="18" t="s">
        <v>19</v>
      </c>
      <c r="L252" s="18" t="s">
        <v>20</v>
      </c>
      <c r="M252" s="18" t="s">
        <v>21</v>
      </c>
      <c r="N252" s="18" t="s">
        <v>36</v>
      </c>
      <c r="O252" s="18" t="s">
        <v>858</v>
      </c>
      <c r="P252" s="18">
        <v>7.61</v>
      </c>
      <c r="Q252" s="18">
        <v>1</v>
      </c>
      <c r="R252" s="18">
        <v>0</v>
      </c>
      <c r="S252" s="18">
        <v>3.5766999999999998</v>
      </c>
      <c r="T252" s="13">
        <f t="shared" si="6"/>
        <v>1.1415</v>
      </c>
      <c r="U252" s="27">
        <f t="shared" si="7"/>
        <v>2.4352</v>
      </c>
    </row>
    <row r="253" spans="1:21" ht="16.8" thickTop="1" thickBot="1" x14ac:dyDescent="0.35">
      <c r="A253" s="14">
        <v>252</v>
      </c>
      <c r="B253" s="15" t="s">
        <v>1489</v>
      </c>
      <c r="C253" s="16">
        <v>41529</v>
      </c>
      <c r="D253" s="16">
        <v>41535</v>
      </c>
      <c r="E253" s="15" t="s">
        <v>23</v>
      </c>
      <c r="F253" s="15" t="s">
        <v>1190</v>
      </c>
      <c r="G253" s="15" t="s">
        <v>325</v>
      </c>
      <c r="H253" s="15" t="s">
        <v>9</v>
      </c>
      <c r="I253" s="15" t="s">
        <v>1080</v>
      </c>
      <c r="J253" s="15" t="s">
        <v>326</v>
      </c>
      <c r="K253" s="15" t="s">
        <v>19</v>
      </c>
      <c r="L253" s="15" t="s">
        <v>20</v>
      </c>
      <c r="M253" s="15" t="s">
        <v>29</v>
      </c>
      <c r="N253" s="15" t="s">
        <v>1071</v>
      </c>
      <c r="O253" s="15" t="s">
        <v>903</v>
      </c>
      <c r="P253" s="15">
        <v>3347.37</v>
      </c>
      <c r="Q253" s="15">
        <v>13</v>
      </c>
      <c r="R253" s="15">
        <v>0</v>
      </c>
      <c r="S253" s="15">
        <v>636.0002999999997</v>
      </c>
      <c r="T253" s="13">
        <f t="shared" si="6"/>
        <v>502.10549999999995</v>
      </c>
      <c r="U253" s="26">
        <f t="shared" si="7"/>
        <v>133.89479999999975</v>
      </c>
    </row>
    <row r="254" spans="1:21" ht="16.8" thickTop="1" thickBot="1" x14ac:dyDescent="0.35">
      <c r="A254" s="17">
        <v>253</v>
      </c>
      <c r="B254" s="18" t="s">
        <v>1490</v>
      </c>
      <c r="C254" s="19">
        <v>41619</v>
      </c>
      <c r="D254" s="19">
        <v>41622</v>
      </c>
      <c r="E254" s="18" t="s">
        <v>76</v>
      </c>
      <c r="F254" s="18" t="s">
        <v>1191</v>
      </c>
      <c r="G254" s="18" t="s">
        <v>327</v>
      </c>
      <c r="H254" s="18" t="s">
        <v>9</v>
      </c>
      <c r="I254" s="18" t="s">
        <v>1080</v>
      </c>
      <c r="J254" s="18" t="s">
        <v>106</v>
      </c>
      <c r="K254" s="18" t="s">
        <v>107</v>
      </c>
      <c r="L254" s="18" t="s">
        <v>63</v>
      </c>
      <c r="M254" s="18" t="s">
        <v>21</v>
      </c>
      <c r="N254" s="18" t="s">
        <v>1066</v>
      </c>
      <c r="O254" s="18" t="s">
        <v>633</v>
      </c>
      <c r="P254" s="18">
        <v>80.58</v>
      </c>
      <c r="Q254" s="18">
        <v>6</v>
      </c>
      <c r="R254" s="18">
        <v>0</v>
      </c>
      <c r="S254" s="18">
        <v>22.562400000000004</v>
      </c>
      <c r="T254" s="13">
        <f t="shared" si="6"/>
        <v>12.087</v>
      </c>
      <c r="U254" s="27">
        <f t="shared" si="7"/>
        <v>10.475400000000004</v>
      </c>
    </row>
    <row r="255" spans="1:21" ht="16.8" thickTop="1" thickBot="1" x14ac:dyDescent="0.35">
      <c r="A255" s="14">
        <v>254</v>
      </c>
      <c r="B255" s="15" t="s">
        <v>1490</v>
      </c>
      <c r="C255" s="16">
        <v>41619</v>
      </c>
      <c r="D255" s="16">
        <v>41622</v>
      </c>
      <c r="E255" s="15" t="s">
        <v>76</v>
      </c>
      <c r="F255" s="15" t="s">
        <v>1191</v>
      </c>
      <c r="G255" s="15" t="s">
        <v>327</v>
      </c>
      <c r="H255" s="15" t="s">
        <v>9</v>
      </c>
      <c r="I255" s="15" t="s">
        <v>1080</v>
      </c>
      <c r="J255" s="15" t="s">
        <v>106</v>
      </c>
      <c r="K255" s="15" t="s">
        <v>107</v>
      </c>
      <c r="L255" s="15" t="s">
        <v>63</v>
      </c>
      <c r="M255" s="15" t="s">
        <v>21</v>
      </c>
      <c r="N255" s="15" t="s">
        <v>80</v>
      </c>
      <c r="O255" s="15" t="s">
        <v>408</v>
      </c>
      <c r="P255" s="15">
        <v>361.92</v>
      </c>
      <c r="Q255" s="15">
        <v>4</v>
      </c>
      <c r="R255" s="15">
        <v>0</v>
      </c>
      <c r="S255" s="15">
        <v>162.864</v>
      </c>
      <c r="T255" s="13">
        <f t="shared" si="6"/>
        <v>54.288000000000004</v>
      </c>
      <c r="U255" s="26">
        <f t="shared" si="7"/>
        <v>108.57599999999999</v>
      </c>
    </row>
    <row r="256" spans="1:21" ht="16.8" thickTop="1" thickBot="1" x14ac:dyDescent="0.35">
      <c r="A256" s="17">
        <v>255</v>
      </c>
      <c r="B256" s="18" t="s">
        <v>1491</v>
      </c>
      <c r="C256" s="19">
        <v>41241</v>
      </c>
      <c r="D256" s="19">
        <v>41247</v>
      </c>
      <c r="E256" s="18" t="s">
        <v>23</v>
      </c>
      <c r="F256" s="18" t="s">
        <v>1192</v>
      </c>
      <c r="G256" s="18" t="s">
        <v>329</v>
      </c>
      <c r="H256" s="18" t="s">
        <v>17</v>
      </c>
      <c r="I256" s="18" t="s">
        <v>1080</v>
      </c>
      <c r="J256" s="18" t="s">
        <v>114</v>
      </c>
      <c r="K256" s="18" t="s">
        <v>85</v>
      </c>
      <c r="L256" s="18" t="s">
        <v>46</v>
      </c>
      <c r="M256" s="18" t="s">
        <v>13</v>
      </c>
      <c r="N256" s="18" t="s">
        <v>1067</v>
      </c>
      <c r="O256" s="18" t="s">
        <v>286</v>
      </c>
      <c r="P256" s="18">
        <v>12.132000000000001</v>
      </c>
      <c r="Q256" s="18">
        <v>9</v>
      </c>
      <c r="R256" s="18">
        <v>0.6</v>
      </c>
      <c r="S256" s="18">
        <v>-8.4923999999999982</v>
      </c>
      <c r="T256" s="13">
        <f t="shared" si="6"/>
        <v>1.8198000000000001</v>
      </c>
      <c r="U256" s="27">
        <f t="shared" si="7"/>
        <v>-10.312199999999999</v>
      </c>
    </row>
    <row r="257" spans="1:21" ht="16.8" thickTop="1" thickBot="1" x14ac:dyDescent="0.35">
      <c r="A257" s="14">
        <v>256</v>
      </c>
      <c r="B257" s="15" t="s">
        <v>1491</v>
      </c>
      <c r="C257" s="16">
        <v>41241</v>
      </c>
      <c r="D257" s="16">
        <v>41247</v>
      </c>
      <c r="E257" s="15" t="s">
        <v>23</v>
      </c>
      <c r="F257" s="15" t="s">
        <v>1192</v>
      </c>
      <c r="G257" s="15" t="s">
        <v>329</v>
      </c>
      <c r="H257" s="15" t="s">
        <v>17</v>
      </c>
      <c r="I257" s="15" t="s">
        <v>1080</v>
      </c>
      <c r="J257" s="15" t="s">
        <v>114</v>
      </c>
      <c r="K257" s="15" t="s">
        <v>85</v>
      </c>
      <c r="L257" s="15" t="s">
        <v>46</v>
      </c>
      <c r="M257" s="15" t="s">
        <v>21</v>
      </c>
      <c r="N257" s="15" t="s">
        <v>1066</v>
      </c>
      <c r="O257" s="15" t="s">
        <v>346</v>
      </c>
      <c r="P257" s="15">
        <v>82.367999999999995</v>
      </c>
      <c r="Q257" s="15">
        <v>2</v>
      </c>
      <c r="R257" s="15">
        <v>0.2</v>
      </c>
      <c r="S257" s="15">
        <v>-19.562399999999997</v>
      </c>
      <c r="T257" s="13">
        <f t="shared" si="6"/>
        <v>12.355199999999998</v>
      </c>
      <c r="U257" s="26">
        <f t="shared" si="7"/>
        <v>-31.917599999999993</v>
      </c>
    </row>
    <row r="258" spans="1:21" ht="16.8" thickTop="1" thickBot="1" x14ac:dyDescent="0.35">
      <c r="A258" s="17">
        <v>257</v>
      </c>
      <c r="B258" s="18" t="s">
        <v>1491</v>
      </c>
      <c r="C258" s="19">
        <v>41241</v>
      </c>
      <c r="D258" s="19">
        <v>41247</v>
      </c>
      <c r="E258" s="18" t="s">
        <v>23</v>
      </c>
      <c r="F258" s="18" t="s">
        <v>1192</v>
      </c>
      <c r="G258" s="18" t="s">
        <v>329</v>
      </c>
      <c r="H258" s="18" t="s">
        <v>17</v>
      </c>
      <c r="I258" s="18" t="s">
        <v>1080</v>
      </c>
      <c r="J258" s="18" t="s">
        <v>114</v>
      </c>
      <c r="K258" s="18" t="s">
        <v>85</v>
      </c>
      <c r="L258" s="18" t="s">
        <v>46</v>
      </c>
      <c r="M258" s="18" t="s">
        <v>21</v>
      </c>
      <c r="N258" s="18" t="s">
        <v>1066</v>
      </c>
      <c r="O258" s="18" t="s">
        <v>837</v>
      </c>
      <c r="P258" s="18">
        <v>53.92</v>
      </c>
      <c r="Q258" s="18">
        <v>5</v>
      </c>
      <c r="R258" s="18">
        <v>0.2</v>
      </c>
      <c r="S258" s="18">
        <v>4.0439999999999969</v>
      </c>
      <c r="T258" s="13">
        <f t="shared" si="6"/>
        <v>8.0879999999999992</v>
      </c>
      <c r="U258" s="27">
        <f t="shared" si="7"/>
        <v>-4.0440000000000023</v>
      </c>
    </row>
    <row r="259" spans="1:21" ht="16.8" thickTop="1" thickBot="1" x14ac:dyDescent="0.35">
      <c r="A259" s="14">
        <v>258</v>
      </c>
      <c r="B259" s="15" t="s">
        <v>1491</v>
      </c>
      <c r="C259" s="16">
        <v>41241</v>
      </c>
      <c r="D259" s="16">
        <v>41247</v>
      </c>
      <c r="E259" s="15" t="s">
        <v>23</v>
      </c>
      <c r="F259" s="15" t="s">
        <v>1192</v>
      </c>
      <c r="G259" s="15" t="s">
        <v>329</v>
      </c>
      <c r="H259" s="15" t="s">
        <v>17</v>
      </c>
      <c r="I259" s="15" t="s">
        <v>1080</v>
      </c>
      <c r="J259" s="15" t="s">
        <v>114</v>
      </c>
      <c r="K259" s="15" t="s">
        <v>85</v>
      </c>
      <c r="L259" s="15" t="s">
        <v>46</v>
      </c>
      <c r="M259" s="15" t="s">
        <v>29</v>
      </c>
      <c r="N259" s="15" t="s">
        <v>1069</v>
      </c>
      <c r="O259" s="15" t="s">
        <v>525</v>
      </c>
      <c r="P259" s="15">
        <v>647.904</v>
      </c>
      <c r="Q259" s="15">
        <v>6</v>
      </c>
      <c r="R259" s="15">
        <v>0.2</v>
      </c>
      <c r="S259" s="15">
        <v>56.691599999999966</v>
      </c>
      <c r="T259" s="13">
        <f t="shared" ref="T259:T322" si="8">P259*0.15</f>
        <v>97.185599999999994</v>
      </c>
      <c r="U259" s="26">
        <f t="shared" ref="U259:U322" si="9">S259-T259</f>
        <v>-40.494000000000028</v>
      </c>
    </row>
    <row r="260" spans="1:21" ht="16.8" thickTop="1" thickBot="1" x14ac:dyDescent="0.35">
      <c r="A260" s="17">
        <v>259</v>
      </c>
      <c r="B260" s="18" t="s">
        <v>1383</v>
      </c>
      <c r="C260" s="19">
        <v>41975</v>
      </c>
      <c r="D260" s="19">
        <v>41977</v>
      </c>
      <c r="E260" s="18" t="s">
        <v>7</v>
      </c>
      <c r="F260" s="18" t="s">
        <v>1193</v>
      </c>
      <c r="G260" s="18" t="s">
        <v>332</v>
      </c>
      <c r="H260" s="18" t="s">
        <v>9</v>
      </c>
      <c r="I260" s="18" t="s">
        <v>1080</v>
      </c>
      <c r="J260" s="18" t="s">
        <v>106</v>
      </c>
      <c r="K260" s="18" t="s">
        <v>107</v>
      </c>
      <c r="L260" s="18" t="s">
        <v>63</v>
      </c>
      <c r="M260" s="18" t="s">
        <v>29</v>
      </c>
      <c r="N260" s="18" t="s">
        <v>1071</v>
      </c>
      <c r="O260" s="18" t="s">
        <v>789</v>
      </c>
      <c r="P260" s="18">
        <v>20.37</v>
      </c>
      <c r="Q260" s="18">
        <v>3</v>
      </c>
      <c r="R260" s="18">
        <v>0</v>
      </c>
      <c r="S260" s="18">
        <v>6.9258000000000006</v>
      </c>
      <c r="T260" s="13">
        <f t="shared" si="8"/>
        <v>3.0554999999999999</v>
      </c>
      <c r="U260" s="27">
        <f t="shared" si="9"/>
        <v>3.8703000000000007</v>
      </c>
    </row>
    <row r="261" spans="1:21" ht="16.8" thickTop="1" thickBot="1" x14ac:dyDescent="0.35">
      <c r="A261" s="14">
        <v>260</v>
      </c>
      <c r="B261" s="15" t="s">
        <v>1383</v>
      </c>
      <c r="C261" s="16">
        <v>41975</v>
      </c>
      <c r="D261" s="16">
        <v>41977</v>
      </c>
      <c r="E261" s="15" t="s">
        <v>7</v>
      </c>
      <c r="F261" s="15" t="s">
        <v>1193</v>
      </c>
      <c r="G261" s="15" t="s">
        <v>332</v>
      </c>
      <c r="H261" s="15" t="s">
        <v>9</v>
      </c>
      <c r="I261" s="15" t="s">
        <v>1080</v>
      </c>
      <c r="J261" s="15" t="s">
        <v>106</v>
      </c>
      <c r="K261" s="15" t="s">
        <v>107</v>
      </c>
      <c r="L261" s="15" t="s">
        <v>63</v>
      </c>
      <c r="M261" s="15" t="s">
        <v>21</v>
      </c>
      <c r="N261" s="15" t="s">
        <v>1066</v>
      </c>
      <c r="O261" s="15" t="s">
        <v>932</v>
      </c>
      <c r="P261" s="15">
        <v>221.54999999999998</v>
      </c>
      <c r="Q261" s="15">
        <v>3</v>
      </c>
      <c r="R261" s="15">
        <v>0</v>
      </c>
      <c r="S261" s="15">
        <v>6.6465000000000174</v>
      </c>
      <c r="T261" s="13">
        <f t="shared" si="8"/>
        <v>33.232499999999995</v>
      </c>
      <c r="U261" s="26">
        <f t="shared" si="9"/>
        <v>-26.585999999999977</v>
      </c>
    </row>
    <row r="262" spans="1:21" ht="16.8" thickTop="1" thickBot="1" x14ac:dyDescent="0.35">
      <c r="A262" s="17">
        <v>261</v>
      </c>
      <c r="B262" s="18" t="s">
        <v>1383</v>
      </c>
      <c r="C262" s="19">
        <v>41975</v>
      </c>
      <c r="D262" s="19">
        <v>41977</v>
      </c>
      <c r="E262" s="18" t="s">
        <v>7</v>
      </c>
      <c r="F262" s="18" t="s">
        <v>1193</v>
      </c>
      <c r="G262" s="18" t="s">
        <v>332</v>
      </c>
      <c r="H262" s="18" t="s">
        <v>9</v>
      </c>
      <c r="I262" s="18" t="s">
        <v>1080</v>
      </c>
      <c r="J262" s="18" t="s">
        <v>106</v>
      </c>
      <c r="K262" s="18" t="s">
        <v>107</v>
      </c>
      <c r="L262" s="18" t="s">
        <v>63</v>
      </c>
      <c r="M262" s="18" t="s">
        <v>21</v>
      </c>
      <c r="N262" s="18" t="s">
        <v>1070</v>
      </c>
      <c r="O262" s="18" t="s">
        <v>946</v>
      </c>
      <c r="P262" s="18">
        <v>17.52</v>
      </c>
      <c r="Q262" s="18">
        <v>5</v>
      </c>
      <c r="R262" s="18">
        <v>0.2</v>
      </c>
      <c r="S262" s="18">
        <v>6.1319999999999988</v>
      </c>
      <c r="T262" s="13">
        <f t="shared" si="8"/>
        <v>2.6279999999999997</v>
      </c>
      <c r="U262" s="27">
        <f t="shared" si="9"/>
        <v>3.5039999999999991</v>
      </c>
    </row>
    <row r="263" spans="1:21" ht="16.8" thickTop="1" thickBot="1" x14ac:dyDescent="0.35">
      <c r="A263" s="14">
        <v>262</v>
      </c>
      <c r="B263" s="15" t="s">
        <v>1492</v>
      </c>
      <c r="C263" s="16">
        <v>41799</v>
      </c>
      <c r="D263" s="16">
        <v>41803</v>
      </c>
      <c r="E263" s="15" t="s">
        <v>23</v>
      </c>
      <c r="F263" s="15" t="s">
        <v>1194</v>
      </c>
      <c r="G263" s="15" t="s">
        <v>336</v>
      </c>
      <c r="H263" s="15" t="s">
        <v>17</v>
      </c>
      <c r="I263" s="15" t="s">
        <v>1080</v>
      </c>
      <c r="J263" s="15" t="s">
        <v>214</v>
      </c>
      <c r="K263" s="15" t="s">
        <v>45</v>
      </c>
      <c r="L263" s="15" t="s">
        <v>46</v>
      </c>
      <c r="M263" s="15" t="s">
        <v>21</v>
      </c>
      <c r="N263" s="15" t="s">
        <v>31</v>
      </c>
      <c r="O263" s="15" t="s">
        <v>913</v>
      </c>
      <c r="P263" s="15">
        <v>1.6239999999999994</v>
      </c>
      <c r="Q263" s="15">
        <v>2</v>
      </c>
      <c r="R263" s="15">
        <v>0.8</v>
      </c>
      <c r="S263" s="15">
        <v>-4.4660000000000002</v>
      </c>
      <c r="T263" s="13">
        <f t="shared" si="8"/>
        <v>0.2435999999999999</v>
      </c>
      <c r="U263" s="26">
        <f t="shared" si="9"/>
        <v>-4.7096</v>
      </c>
    </row>
    <row r="264" spans="1:21" ht="16.8" thickTop="1" thickBot="1" x14ac:dyDescent="0.35">
      <c r="A264" s="17">
        <v>263</v>
      </c>
      <c r="B264" s="18" t="s">
        <v>1493</v>
      </c>
      <c r="C264" s="19">
        <v>40805</v>
      </c>
      <c r="D264" s="19">
        <v>40807</v>
      </c>
      <c r="E264" s="18" t="s">
        <v>7</v>
      </c>
      <c r="F264" s="18" t="s">
        <v>1195</v>
      </c>
      <c r="G264" s="18" t="s">
        <v>337</v>
      </c>
      <c r="H264" s="18" t="s">
        <v>17</v>
      </c>
      <c r="I264" s="18" t="s">
        <v>1080</v>
      </c>
      <c r="J264" s="18" t="s">
        <v>74</v>
      </c>
      <c r="K264" s="18" t="s">
        <v>45</v>
      </c>
      <c r="L264" s="18" t="s">
        <v>46</v>
      </c>
      <c r="M264" s="18" t="s">
        <v>29</v>
      </c>
      <c r="N264" s="18" t="s">
        <v>1074</v>
      </c>
      <c r="O264" s="18" t="s">
        <v>958</v>
      </c>
      <c r="P264" s="18">
        <v>3059.982</v>
      </c>
      <c r="Q264" s="18">
        <v>3</v>
      </c>
      <c r="R264" s="18">
        <v>0.4</v>
      </c>
      <c r="S264" s="18">
        <v>-509.99700000000075</v>
      </c>
      <c r="T264" s="13">
        <f t="shared" si="8"/>
        <v>458.9973</v>
      </c>
      <c r="U264" s="27">
        <f t="shared" si="9"/>
        <v>-968.99430000000075</v>
      </c>
    </row>
    <row r="265" spans="1:21" ht="16.8" thickTop="1" thickBot="1" x14ac:dyDescent="0.35">
      <c r="A265" s="14">
        <v>264</v>
      </c>
      <c r="B265" s="15" t="s">
        <v>1493</v>
      </c>
      <c r="C265" s="16">
        <v>40805</v>
      </c>
      <c r="D265" s="16">
        <v>40807</v>
      </c>
      <c r="E265" s="15" t="s">
        <v>7</v>
      </c>
      <c r="F265" s="15" t="s">
        <v>1195</v>
      </c>
      <c r="G265" s="15" t="s">
        <v>337</v>
      </c>
      <c r="H265" s="15" t="s">
        <v>17</v>
      </c>
      <c r="I265" s="15" t="s">
        <v>1080</v>
      </c>
      <c r="J265" s="15" t="s">
        <v>74</v>
      </c>
      <c r="K265" s="15" t="s">
        <v>45</v>
      </c>
      <c r="L265" s="15" t="s">
        <v>46</v>
      </c>
      <c r="M265" s="15" t="s">
        <v>29</v>
      </c>
      <c r="N265" s="15" t="s">
        <v>1074</v>
      </c>
      <c r="O265" s="15" t="s">
        <v>1053</v>
      </c>
      <c r="P265" s="15">
        <v>2519.9579999999996</v>
      </c>
      <c r="Q265" s="15">
        <v>7</v>
      </c>
      <c r="R265" s="15">
        <v>0.4</v>
      </c>
      <c r="S265" s="15">
        <v>-251.99579999999992</v>
      </c>
      <c r="T265" s="13">
        <f t="shared" si="8"/>
        <v>377.99369999999993</v>
      </c>
      <c r="U265" s="26">
        <f t="shared" si="9"/>
        <v>-629.98949999999991</v>
      </c>
    </row>
    <row r="266" spans="1:21" ht="16.8" thickTop="1" thickBot="1" x14ac:dyDescent="0.35">
      <c r="A266" s="17">
        <v>265</v>
      </c>
      <c r="B266" s="18" t="s">
        <v>1494</v>
      </c>
      <c r="C266" s="19">
        <v>41432</v>
      </c>
      <c r="D266" s="19">
        <v>41439</v>
      </c>
      <c r="E266" s="18" t="s">
        <v>23</v>
      </c>
      <c r="F266" s="18" t="s">
        <v>1196</v>
      </c>
      <c r="G266" s="18" t="s">
        <v>338</v>
      </c>
      <c r="H266" s="18" t="s">
        <v>9</v>
      </c>
      <c r="I266" s="18" t="s">
        <v>1080</v>
      </c>
      <c r="J266" s="18" t="s">
        <v>114</v>
      </c>
      <c r="K266" s="18" t="s">
        <v>85</v>
      </c>
      <c r="L266" s="18" t="s">
        <v>46</v>
      </c>
      <c r="M266" s="18" t="s">
        <v>29</v>
      </c>
      <c r="N266" s="18" t="s">
        <v>1069</v>
      </c>
      <c r="O266" s="18" t="s">
        <v>392</v>
      </c>
      <c r="P266" s="18">
        <v>328.22399999999999</v>
      </c>
      <c r="Q266" s="18">
        <v>4</v>
      </c>
      <c r="R266" s="18">
        <v>0.2</v>
      </c>
      <c r="S266" s="18">
        <v>28.7196</v>
      </c>
      <c r="T266" s="13">
        <f t="shared" si="8"/>
        <v>49.233599999999996</v>
      </c>
      <c r="U266" s="27">
        <f t="shared" si="9"/>
        <v>-20.513999999999996</v>
      </c>
    </row>
    <row r="267" spans="1:21" ht="16.8" thickTop="1" thickBot="1" x14ac:dyDescent="0.35">
      <c r="A267" s="14">
        <v>266</v>
      </c>
      <c r="B267" s="15" t="s">
        <v>1495</v>
      </c>
      <c r="C267" s="16">
        <v>41223</v>
      </c>
      <c r="D267" s="16">
        <v>41228</v>
      </c>
      <c r="E267" s="15" t="s">
        <v>23</v>
      </c>
      <c r="F267" s="15" t="s">
        <v>1197</v>
      </c>
      <c r="G267" s="15" t="s">
        <v>339</v>
      </c>
      <c r="H267" s="15" t="s">
        <v>9</v>
      </c>
      <c r="I267" s="15" t="s">
        <v>1080</v>
      </c>
      <c r="J267" s="15" t="s">
        <v>340</v>
      </c>
      <c r="K267" s="15" t="s">
        <v>19</v>
      </c>
      <c r="L267" s="15" t="s">
        <v>20</v>
      </c>
      <c r="M267" s="15" t="s">
        <v>29</v>
      </c>
      <c r="N267" s="15" t="s">
        <v>1071</v>
      </c>
      <c r="O267" s="15" t="s">
        <v>528</v>
      </c>
      <c r="P267" s="15">
        <v>79.900000000000006</v>
      </c>
      <c r="Q267" s="15">
        <v>2</v>
      </c>
      <c r="R267" s="15">
        <v>0</v>
      </c>
      <c r="S267" s="15">
        <v>35.156000000000006</v>
      </c>
      <c r="T267" s="13">
        <f t="shared" si="8"/>
        <v>11.985000000000001</v>
      </c>
      <c r="U267" s="26">
        <f t="shared" si="9"/>
        <v>23.171000000000006</v>
      </c>
    </row>
    <row r="268" spans="1:21" ht="16.8" thickTop="1" thickBot="1" x14ac:dyDescent="0.35">
      <c r="A268" s="17">
        <v>267</v>
      </c>
      <c r="B268" s="18" t="s">
        <v>1496</v>
      </c>
      <c r="C268" s="19">
        <v>41807</v>
      </c>
      <c r="D268" s="19">
        <v>41811</v>
      </c>
      <c r="E268" s="18" t="s">
        <v>23</v>
      </c>
      <c r="F268" s="18" t="s">
        <v>1198</v>
      </c>
      <c r="G268" s="18" t="s">
        <v>341</v>
      </c>
      <c r="H268" s="18" t="s">
        <v>17</v>
      </c>
      <c r="I268" s="18" t="s">
        <v>1080</v>
      </c>
      <c r="J268" s="18" t="s">
        <v>342</v>
      </c>
      <c r="K268" s="18" t="s">
        <v>35</v>
      </c>
      <c r="L268" s="18" t="s">
        <v>12</v>
      </c>
      <c r="M268" s="18" t="s">
        <v>21</v>
      </c>
      <c r="N268" s="18" t="s">
        <v>1068</v>
      </c>
      <c r="O268" s="18" t="s">
        <v>323</v>
      </c>
      <c r="P268" s="18">
        <v>14.015999999999998</v>
      </c>
      <c r="Q268" s="18">
        <v>3</v>
      </c>
      <c r="R268" s="18">
        <v>0.2</v>
      </c>
      <c r="S268" s="18">
        <v>4.7303999999999995</v>
      </c>
      <c r="T268" s="13">
        <f t="shared" si="8"/>
        <v>2.1023999999999998</v>
      </c>
      <c r="U268" s="27">
        <f t="shared" si="9"/>
        <v>2.6279999999999997</v>
      </c>
    </row>
    <row r="269" spans="1:21" ht="16.8" thickTop="1" thickBot="1" x14ac:dyDescent="0.35">
      <c r="A269" s="14">
        <v>268</v>
      </c>
      <c r="B269" s="15" t="s">
        <v>1497</v>
      </c>
      <c r="C269" s="16">
        <v>41296</v>
      </c>
      <c r="D269" s="16">
        <v>41302</v>
      </c>
      <c r="E269" s="15" t="s">
        <v>23</v>
      </c>
      <c r="F269" s="15" t="s">
        <v>1118</v>
      </c>
      <c r="G269" s="15" t="s">
        <v>145</v>
      </c>
      <c r="H269" s="15" t="s">
        <v>9</v>
      </c>
      <c r="I269" s="15" t="s">
        <v>1080</v>
      </c>
      <c r="J269" s="15" t="s">
        <v>343</v>
      </c>
      <c r="K269" s="15" t="s">
        <v>275</v>
      </c>
      <c r="L269" s="15" t="s">
        <v>63</v>
      </c>
      <c r="M269" s="15" t="s">
        <v>21</v>
      </c>
      <c r="N269" s="15" t="s">
        <v>1073</v>
      </c>
      <c r="O269" s="15" t="s">
        <v>829</v>
      </c>
      <c r="P269" s="15">
        <v>7.5600000000000005</v>
      </c>
      <c r="Q269" s="15">
        <v>6</v>
      </c>
      <c r="R269" s="15">
        <v>0</v>
      </c>
      <c r="S269" s="15">
        <v>0.3024</v>
      </c>
      <c r="T269" s="13">
        <f t="shared" si="8"/>
        <v>1.1340000000000001</v>
      </c>
      <c r="U269" s="26">
        <f t="shared" si="9"/>
        <v>-0.83160000000000012</v>
      </c>
    </row>
    <row r="270" spans="1:21" ht="16.8" thickTop="1" thickBot="1" x14ac:dyDescent="0.35">
      <c r="A270" s="17">
        <v>269</v>
      </c>
      <c r="B270" s="18" t="s">
        <v>1498</v>
      </c>
      <c r="C270" s="19">
        <v>41983</v>
      </c>
      <c r="D270" s="19">
        <v>41987</v>
      </c>
      <c r="E270" s="18" t="s">
        <v>23</v>
      </c>
      <c r="F270" s="18" t="s">
        <v>1199</v>
      </c>
      <c r="G270" s="18" t="s">
        <v>344</v>
      </c>
      <c r="H270" s="18" t="s">
        <v>17</v>
      </c>
      <c r="I270" s="18" t="s">
        <v>1080</v>
      </c>
      <c r="J270" s="18" t="s">
        <v>345</v>
      </c>
      <c r="K270" s="18" t="s">
        <v>181</v>
      </c>
      <c r="L270" s="18" t="s">
        <v>63</v>
      </c>
      <c r="M270" s="18" t="s">
        <v>21</v>
      </c>
      <c r="N270" s="18" t="s">
        <v>1066</v>
      </c>
      <c r="O270" s="18" t="s">
        <v>972</v>
      </c>
      <c r="P270" s="18">
        <v>37.207999999999998</v>
      </c>
      <c r="Q270" s="18">
        <v>1</v>
      </c>
      <c r="R270" s="18">
        <v>0.2</v>
      </c>
      <c r="S270" s="18">
        <v>-7.4416000000000011</v>
      </c>
      <c r="T270" s="13">
        <f t="shared" si="8"/>
        <v>5.5811999999999999</v>
      </c>
      <c r="U270" s="27">
        <f t="shared" si="9"/>
        <v>-13.0228</v>
      </c>
    </row>
    <row r="271" spans="1:21" ht="16.8" thickTop="1" thickBot="1" x14ac:dyDescent="0.35">
      <c r="A271" s="14">
        <v>270</v>
      </c>
      <c r="B271" s="15" t="s">
        <v>1498</v>
      </c>
      <c r="C271" s="16">
        <v>41983</v>
      </c>
      <c r="D271" s="16">
        <v>41987</v>
      </c>
      <c r="E271" s="15" t="s">
        <v>23</v>
      </c>
      <c r="F271" s="15" t="s">
        <v>1199</v>
      </c>
      <c r="G271" s="15" t="s">
        <v>344</v>
      </c>
      <c r="H271" s="15" t="s">
        <v>17</v>
      </c>
      <c r="I271" s="15" t="s">
        <v>1080</v>
      </c>
      <c r="J271" s="15" t="s">
        <v>345</v>
      </c>
      <c r="K271" s="15" t="s">
        <v>181</v>
      </c>
      <c r="L271" s="15" t="s">
        <v>63</v>
      </c>
      <c r="M271" s="15" t="s">
        <v>21</v>
      </c>
      <c r="N271" s="15" t="s">
        <v>80</v>
      </c>
      <c r="O271" s="15" t="s">
        <v>995</v>
      </c>
      <c r="P271" s="15">
        <v>57.576000000000001</v>
      </c>
      <c r="Q271" s="15">
        <v>3</v>
      </c>
      <c r="R271" s="15">
        <v>0.2</v>
      </c>
      <c r="S271" s="15">
        <v>21.591000000000001</v>
      </c>
      <c r="T271" s="13">
        <f t="shared" si="8"/>
        <v>8.6364000000000001</v>
      </c>
      <c r="U271" s="26">
        <f t="shared" si="9"/>
        <v>12.954600000000001</v>
      </c>
    </row>
    <row r="272" spans="1:21" ht="16.8" thickTop="1" thickBot="1" x14ac:dyDescent="0.35">
      <c r="A272" s="17">
        <v>271</v>
      </c>
      <c r="B272" s="18" t="s">
        <v>1499</v>
      </c>
      <c r="C272" s="19">
        <v>42002</v>
      </c>
      <c r="D272" s="19">
        <v>42007</v>
      </c>
      <c r="E272" s="18" t="s">
        <v>7</v>
      </c>
      <c r="F272" s="18" t="s">
        <v>1200</v>
      </c>
      <c r="G272" s="18" t="s">
        <v>347</v>
      </c>
      <c r="H272" s="18" t="s">
        <v>17</v>
      </c>
      <c r="I272" s="18" t="s">
        <v>1080</v>
      </c>
      <c r="J272" s="18" t="s">
        <v>56</v>
      </c>
      <c r="K272" s="18" t="s">
        <v>19</v>
      </c>
      <c r="L272" s="18" t="s">
        <v>20</v>
      </c>
      <c r="M272" s="18" t="s">
        <v>21</v>
      </c>
      <c r="N272" s="18" t="s">
        <v>1066</v>
      </c>
      <c r="O272" s="18" t="s">
        <v>959</v>
      </c>
      <c r="P272" s="18">
        <v>725.84</v>
      </c>
      <c r="Q272" s="18">
        <v>4</v>
      </c>
      <c r="R272" s="18">
        <v>0</v>
      </c>
      <c r="S272" s="18">
        <v>210.4935999999999</v>
      </c>
      <c r="T272" s="13">
        <f t="shared" si="8"/>
        <v>108.876</v>
      </c>
      <c r="U272" s="27">
        <f t="shared" si="9"/>
        <v>101.6175999999999</v>
      </c>
    </row>
    <row r="273" spans="1:21" ht="16.8" thickTop="1" thickBot="1" x14ac:dyDescent="0.35">
      <c r="A273" s="14">
        <v>272</v>
      </c>
      <c r="B273" s="15" t="s">
        <v>1500</v>
      </c>
      <c r="C273" s="16">
        <v>41120</v>
      </c>
      <c r="D273" s="16">
        <v>41121</v>
      </c>
      <c r="E273" s="15" t="s">
        <v>76</v>
      </c>
      <c r="F273" s="15" t="s">
        <v>1146</v>
      </c>
      <c r="G273" s="15" t="s">
        <v>213</v>
      </c>
      <c r="H273" s="15" t="s">
        <v>9</v>
      </c>
      <c r="I273" s="15" t="s">
        <v>1080</v>
      </c>
      <c r="J273" s="15" t="s">
        <v>56</v>
      </c>
      <c r="K273" s="15" t="s">
        <v>19</v>
      </c>
      <c r="L273" s="15" t="s">
        <v>20</v>
      </c>
      <c r="M273" s="15" t="s">
        <v>29</v>
      </c>
      <c r="N273" s="15" t="s">
        <v>1071</v>
      </c>
      <c r="O273" s="15" t="s">
        <v>298</v>
      </c>
      <c r="P273" s="15">
        <v>209.92999999999998</v>
      </c>
      <c r="Q273" s="15">
        <v>7</v>
      </c>
      <c r="R273" s="15">
        <v>0</v>
      </c>
      <c r="S273" s="15">
        <v>92.369200000000021</v>
      </c>
      <c r="T273" s="13">
        <f t="shared" si="8"/>
        <v>31.489499999999996</v>
      </c>
      <c r="U273" s="26">
        <f t="shared" si="9"/>
        <v>60.879700000000028</v>
      </c>
    </row>
    <row r="274" spans="1:21" ht="16.8" thickTop="1" thickBot="1" x14ac:dyDescent="0.35">
      <c r="A274" s="17">
        <v>273</v>
      </c>
      <c r="B274" s="18" t="s">
        <v>1500</v>
      </c>
      <c r="C274" s="19">
        <v>41120</v>
      </c>
      <c r="D274" s="19">
        <v>41121</v>
      </c>
      <c r="E274" s="18" t="s">
        <v>76</v>
      </c>
      <c r="F274" s="18" t="s">
        <v>1146</v>
      </c>
      <c r="G274" s="18" t="s">
        <v>213</v>
      </c>
      <c r="H274" s="18" t="s">
        <v>9</v>
      </c>
      <c r="I274" s="18" t="s">
        <v>1080</v>
      </c>
      <c r="J274" s="18" t="s">
        <v>56</v>
      </c>
      <c r="K274" s="18" t="s">
        <v>19</v>
      </c>
      <c r="L274" s="18" t="s">
        <v>20</v>
      </c>
      <c r="M274" s="18" t="s">
        <v>13</v>
      </c>
      <c r="N274" s="18" t="s">
        <v>1067</v>
      </c>
      <c r="O274" s="18" t="s">
        <v>963</v>
      </c>
      <c r="P274" s="18">
        <v>5.28</v>
      </c>
      <c r="Q274" s="18">
        <v>3</v>
      </c>
      <c r="R274" s="18">
        <v>0</v>
      </c>
      <c r="S274" s="18">
        <v>2.3232000000000004</v>
      </c>
      <c r="T274" s="13">
        <f t="shared" si="8"/>
        <v>0.79200000000000004</v>
      </c>
      <c r="U274" s="27">
        <f t="shared" si="9"/>
        <v>1.5312000000000003</v>
      </c>
    </row>
    <row r="275" spans="1:21" ht="16.8" thickTop="1" thickBot="1" x14ac:dyDescent="0.35">
      <c r="A275" s="14">
        <v>274</v>
      </c>
      <c r="B275" s="15" t="s">
        <v>1500</v>
      </c>
      <c r="C275" s="16">
        <v>41120</v>
      </c>
      <c r="D275" s="16">
        <v>41121</v>
      </c>
      <c r="E275" s="15" t="s">
        <v>76</v>
      </c>
      <c r="F275" s="15" t="s">
        <v>1146</v>
      </c>
      <c r="G275" s="15" t="s">
        <v>213</v>
      </c>
      <c r="H275" s="15" t="s">
        <v>9</v>
      </c>
      <c r="I275" s="15" t="s">
        <v>1080</v>
      </c>
      <c r="J275" s="15" t="s">
        <v>56</v>
      </c>
      <c r="K275" s="15" t="s">
        <v>19</v>
      </c>
      <c r="L275" s="15" t="s">
        <v>20</v>
      </c>
      <c r="M275" s="15" t="s">
        <v>21</v>
      </c>
      <c r="N275" s="15" t="s">
        <v>1070</v>
      </c>
      <c r="O275" s="15" t="s">
        <v>823</v>
      </c>
      <c r="P275" s="15">
        <v>10.92</v>
      </c>
      <c r="Q275" s="15">
        <v>3</v>
      </c>
      <c r="R275" s="15">
        <v>0.2</v>
      </c>
      <c r="S275" s="15">
        <v>4.0949999999999989</v>
      </c>
      <c r="T275" s="13">
        <f t="shared" si="8"/>
        <v>1.6379999999999999</v>
      </c>
      <c r="U275" s="26">
        <f t="shared" si="9"/>
        <v>2.456999999999999</v>
      </c>
    </row>
    <row r="276" spans="1:21" ht="16.8" thickTop="1" thickBot="1" x14ac:dyDescent="0.35">
      <c r="A276" s="17">
        <v>275</v>
      </c>
      <c r="B276" s="18" t="s">
        <v>1501</v>
      </c>
      <c r="C276" s="19">
        <v>41899</v>
      </c>
      <c r="D276" s="19">
        <v>41900</v>
      </c>
      <c r="E276" s="18" t="s">
        <v>76</v>
      </c>
      <c r="F276" s="18" t="s">
        <v>1201</v>
      </c>
      <c r="G276" s="18" t="s">
        <v>348</v>
      </c>
      <c r="H276" s="18" t="s">
        <v>17</v>
      </c>
      <c r="I276" s="18" t="s">
        <v>1080</v>
      </c>
      <c r="J276" s="18" t="s">
        <v>349</v>
      </c>
      <c r="K276" s="18" t="s">
        <v>19</v>
      </c>
      <c r="L276" s="18" t="s">
        <v>20</v>
      </c>
      <c r="M276" s="18" t="s">
        <v>21</v>
      </c>
      <c r="N276" s="18" t="s">
        <v>36</v>
      </c>
      <c r="O276" s="18" t="s">
        <v>737</v>
      </c>
      <c r="P276" s="18">
        <v>8.82</v>
      </c>
      <c r="Q276" s="18">
        <v>2</v>
      </c>
      <c r="R276" s="18">
        <v>0</v>
      </c>
      <c r="S276" s="18">
        <v>4.0571999999999999</v>
      </c>
      <c r="T276" s="13">
        <f t="shared" si="8"/>
        <v>1.323</v>
      </c>
      <c r="U276" s="27">
        <f t="shared" si="9"/>
        <v>2.7342</v>
      </c>
    </row>
    <row r="277" spans="1:21" ht="16.8" thickTop="1" thickBot="1" x14ac:dyDescent="0.35">
      <c r="A277" s="14">
        <v>276</v>
      </c>
      <c r="B277" s="15" t="s">
        <v>1501</v>
      </c>
      <c r="C277" s="16">
        <v>41899</v>
      </c>
      <c r="D277" s="16">
        <v>41900</v>
      </c>
      <c r="E277" s="15" t="s">
        <v>76</v>
      </c>
      <c r="F277" s="15" t="s">
        <v>1201</v>
      </c>
      <c r="G277" s="15" t="s">
        <v>348</v>
      </c>
      <c r="H277" s="15" t="s">
        <v>17</v>
      </c>
      <c r="I277" s="15" t="s">
        <v>1080</v>
      </c>
      <c r="J277" s="15" t="s">
        <v>349</v>
      </c>
      <c r="K277" s="15" t="s">
        <v>19</v>
      </c>
      <c r="L277" s="15" t="s">
        <v>20</v>
      </c>
      <c r="M277" s="15" t="s">
        <v>21</v>
      </c>
      <c r="N277" s="15" t="s">
        <v>1068</v>
      </c>
      <c r="O277" s="15" t="s">
        <v>499</v>
      </c>
      <c r="P277" s="15">
        <v>5.98</v>
      </c>
      <c r="Q277" s="15">
        <v>1</v>
      </c>
      <c r="R277" s="15">
        <v>0</v>
      </c>
      <c r="S277" s="15">
        <v>1.5548000000000002</v>
      </c>
      <c r="T277" s="13">
        <f t="shared" si="8"/>
        <v>0.89700000000000002</v>
      </c>
      <c r="U277" s="26">
        <f t="shared" si="9"/>
        <v>0.65780000000000016</v>
      </c>
    </row>
    <row r="278" spans="1:21" ht="16.8" thickTop="1" thickBot="1" x14ac:dyDescent="0.35">
      <c r="A278" s="17">
        <v>277</v>
      </c>
      <c r="B278" s="18" t="s">
        <v>1502</v>
      </c>
      <c r="C278" s="19">
        <v>41926</v>
      </c>
      <c r="D278" s="19">
        <v>41930</v>
      </c>
      <c r="E278" s="18" t="s">
        <v>23</v>
      </c>
      <c r="F278" s="18" t="s">
        <v>1202</v>
      </c>
      <c r="G278" s="18" t="s">
        <v>351</v>
      </c>
      <c r="H278" s="18" t="s">
        <v>17</v>
      </c>
      <c r="I278" s="18" t="s">
        <v>1080</v>
      </c>
      <c r="J278" s="18" t="s">
        <v>61</v>
      </c>
      <c r="K278" s="18" t="s">
        <v>62</v>
      </c>
      <c r="L278" s="18" t="s">
        <v>63</v>
      </c>
      <c r="M278" s="18" t="s">
        <v>21</v>
      </c>
      <c r="N278" s="18" t="s">
        <v>36</v>
      </c>
      <c r="O278" s="18" t="s">
        <v>990</v>
      </c>
      <c r="P278" s="18">
        <v>11.648000000000001</v>
      </c>
      <c r="Q278" s="18">
        <v>2</v>
      </c>
      <c r="R278" s="18">
        <v>0.2</v>
      </c>
      <c r="S278" s="18">
        <v>4.0768000000000004</v>
      </c>
      <c r="T278" s="13">
        <f t="shared" si="8"/>
        <v>1.7472000000000001</v>
      </c>
      <c r="U278" s="27">
        <f t="shared" si="9"/>
        <v>2.3296000000000001</v>
      </c>
    </row>
    <row r="279" spans="1:21" ht="16.8" thickTop="1" thickBot="1" x14ac:dyDescent="0.35">
      <c r="A279" s="14">
        <v>278</v>
      </c>
      <c r="B279" s="15" t="s">
        <v>1502</v>
      </c>
      <c r="C279" s="16">
        <v>41926</v>
      </c>
      <c r="D279" s="16">
        <v>41930</v>
      </c>
      <c r="E279" s="15" t="s">
        <v>23</v>
      </c>
      <c r="F279" s="15" t="s">
        <v>1202</v>
      </c>
      <c r="G279" s="15" t="s">
        <v>351</v>
      </c>
      <c r="H279" s="15" t="s">
        <v>17</v>
      </c>
      <c r="I279" s="15" t="s">
        <v>1080</v>
      </c>
      <c r="J279" s="15" t="s">
        <v>61</v>
      </c>
      <c r="K279" s="15" t="s">
        <v>62</v>
      </c>
      <c r="L279" s="15" t="s">
        <v>63</v>
      </c>
      <c r="M279" s="15" t="s">
        <v>21</v>
      </c>
      <c r="N279" s="15" t="s">
        <v>36</v>
      </c>
      <c r="O279" s="15" t="s">
        <v>808</v>
      </c>
      <c r="P279" s="15">
        <v>18.175999999999998</v>
      </c>
      <c r="Q279" s="15">
        <v>4</v>
      </c>
      <c r="R279" s="15">
        <v>0.2</v>
      </c>
      <c r="S279" s="15">
        <v>5.9071999999999987</v>
      </c>
      <c r="T279" s="13">
        <f t="shared" si="8"/>
        <v>2.7263999999999995</v>
      </c>
      <c r="U279" s="26">
        <f t="shared" si="9"/>
        <v>3.1807999999999992</v>
      </c>
    </row>
    <row r="280" spans="1:21" ht="16.8" thickTop="1" thickBot="1" x14ac:dyDescent="0.35">
      <c r="A280" s="17">
        <v>279</v>
      </c>
      <c r="B280" s="18" t="s">
        <v>1502</v>
      </c>
      <c r="C280" s="19">
        <v>41926</v>
      </c>
      <c r="D280" s="19">
        <v>41930</v>
      </c>
      <c r="E280" s="18" t="s">
        <v>23</v>
      </c>
      <c r="F280" s="18" t="s">
        <v>1202</v>
      </c>
      <c r="G280" s="18" t="s">
        <v>351</v>
      </c>
      <c r="H280" s="18" t="s">
        <v>17</v>
      </c>
      <c r="I280" s="18" t="s">
        <v>1080</v>
      </c>
      <c r="J280" s="18" t="s">
        <v>61</v>
      </c>
      <c r="K280" s="18" t="s">
        <v>62</v>
      </c>
      <c r="L280" s="18" t="s">
        <v>63</v>
      </c>
      <c r="M280" s="18" t="s">
        <v>21</v>
      </c>
      <c r="N280" s="18" t="s">
        <v>1066</v>
      </c>
      <c r="O280" s="18" t="s">
        <v>792</v>
      </c>
      <c r="P280" s="18">
        <v>59.712000000000003</v>
      </c>
      <c r="Q280" s="18">
        <v>6</v>
      </c>
      <c r="R280" s="18">
        <v>0.2</v>
      </c>
      <c r="S280" s="18">
        <v>5.9711999999999996</v>
      </c>
      <c r="T280" s="13">
        <f t="shared" si="8"/>
        <v>8.9567999999999994</v>
      </c>
      <c r="U280" s="27">
        <f t="shared" si="9"/>
        <v>-2.9855999999999998</v>
      </c>
    </row>
    <row r="281" spans="1:21" ht="16.8" thickTop="1" thickBot="1" x14ac:dyDescent="0.35">
      <c r="A281" s="14">
        <v>280</v>
      </c>
      <c r="B281" s="15" t="s">
        <v>1502</v>
      </c>
      <c r="C281" s="16">
        <v>41926</v>
      </c>
      <c r="D281" s="16">
        <v>41930</v>
      </c>
      <c r="E281" s="15" t="s">
        <v>23</v>
      </c>
      <c r="F281" s="15" t="s">
        <v>1202</v>
      </c>
      <c r="G281" s="15" t="s">
        <v>351</v>
      </c>
      <c r="H281" s="15" t="s">
        <v>17</v>
      </c>
      <c r="I281" s="15" t="s">
        <v>1080</v>
      </c>
      <c r="J281" s="15" t="s">
        <v>61</v>
      </c>
      <c r="K281" s="15" t="s">
        <v>62</v>
      </c>
      <c r="L281" s="15" t="s">
        <v>63</v>
      </c>
      <c r="M281" s="15" t="s">
        <v>21</v>
      </c>
      <c r="N281" s="15" t="s">
        <v>22</v>
      </c>
      <c r="O281" s="15" t="s">
        <v>1044</v>
      </c>
      <c r="P281" s="15">
        <v>24.839999999999996</v>
      </c>
      <c r="Q281" s="15">
        <v>3</v>
      </c>
      <c r="R281" s="15">
        <v>0.2</v>
      </c>
      <c r="S281" s="15">
        <v>8.6940000000000008</v>
      </c>
      <c r="T281" s="13">
        <f t="shared" si="8"/>
        <v>3.7259999999999991</v>
      </c>
      <c r="U281" s="26">
        <f t="shared" si="9"/>
        <v>4.9680000000000017</v>
      </c>
    </row>
    <row r="282" spans="1:21" ht="16.8" thickTop="1" thickBot="1" x14ac:dyDescent="0.35">
      <c r="A282" s="17">
        <v>281</v>
      </c>
      <c r="B282" s="18" t="s">
        <v>1503</v>
      </c>
      <c r="C282" s="19">
        <v>41178</v>
      </c>
      <c r="D282" s="19">
        <v>41180</v>
      </c>
      <c r="E282" s="18" t="s">
        <v>7</v>
      </c>
      <c r="F282" s="18" t="s">
        <v>1136</v>
      </c>
      <c r="G282" s="18" t="s">
        <v>188</v>
      </c>
      <c r="H282" s="18" t="s">
        <v>9</v>
      </c>
      <c r="I282" s="18" t="s">
        <v>1080</v>
      </c>
      <c r="J282" s="18" t="s">
        <v>74</v>
      </c>
      <c r="K282" s="18" t="s">
        <v>45</v>
      </c>
      <c r="L282" s="18" t="s">
        <v>46</v>
      </c>
      <c r="M282" s="18" t="s">
        <v>21</v>
      </c>
      <c r="N282" s="18" t="s">
        <v>1070</v>
      </c>
      <c r="O282" s="18" t="s">
        <v>236</v>
      </c>
      <c r="P282" s="18">
        <v>2.0799999999999996</v>
      </c>
      <c r="Q282" s="18">
        <v>5</v>
      </c>
      <c r="R282" s="18">
        <v>0.8</v>
      </c>
      <c r="S282" s="18">
        <v>-3.4320000000000004</v>
      </c>
      <c r="T282" s="13">
        <f t="shared" si="8"/>
        <v>0.31199999999999994</v>
      </c>
      <c r="U282" s="27">
        <f t="shared" si="9"/>
        <v>-3.7440000000000002</v>
      </c>
    </row>
    <row r="283" spans="1:21" ht="16.8" thickTop="1" thickBot="1" x14ac:dyDescent="0.35">
      <c r="A283" s="14">
        <v>282</v>
      </c>
      <c r="B283" s="15" t="s">
        <v>1503</v>
      </c>
      <c r="C283" s="16">
        <v>41178</v>
      </c>
      <c r="D283" s="16">
        <v>41180</v>
      </c>
      <c r="E283" s="15" t="s">
        <v>7</v>
      </c>
      <c r="F283" s="15" t="s">
        <v>1136</v>
      </c>
      <c r="G283" s="15" t="s">
        <v>188</v>
      </c>
      <c r="H283" s="15" t="s">
        <v>9</v>
      </c>
      <c r="I283" s="15" t="s">
        <v>1080</v>
      </c>
      <c r="J283" s="15" t="s">
        <v>74</v>
      </c>
      <c r="K283" s="15" t="s">
        <v>45</v>
      </c>
      <c r="L283" s="15" t="s">
        <v>46</v>
      </c>
      <c r="M283" s="15" t="s">
        <v>29</v>
      </c>
      <c r="N283" s="15" t="s">
        <v>1069</v>
      </c>
      <c r="O283" s="15" t="s">
        <v>973</v>
      </c>
      <c r="P283" s="15">
        <v>1114.4000000000001</v>
      </c>
      <c r="Q283" s="15">
        <v>7</v>
      </c>
      <c r="R283" s="15">
        <v>0.2</v>
      </c>
      <c r="S283" s="15">
        <v>376.11</v>
      </c>
      <c r="T283" s="13">
        <f t="shared" si="8"/>
        <v>167.16</v>
      </c>
      <c r="U283" s="26">
        <f t="shared" si="9"/>
        <v>208.95000000000002</v>
      </c>
    </row>
    <row r="284" spans="1:21" ht="16.8" thickTop="1" thickBot="1" x14ac:dyDescent="0.35">
      <c r="A284" s="17">
        <v>283</v>
      </c>
      <c r="B284" s="18" t="s">
        <v>1504</v>
      </c>
      <c r="C284" s="19">
        <v>41215</v>
      </c>
      <c r="D284" s="19">
        <v>41219</v>
      </c>
      <c r="E284" s="18" t="s">
        <v>23</v>
      </c>
      <c r="F284" s="18" t="s">
        <v>1203</v>
      </c>
      <c r="G284" s="18" t="s">
        <v>354</v>
      </c>
      <c r="H284" s="18" t="s">
        <v>9</v>
      </c>
      <c r="I284" s="18" t="s">
        <v>1080</v>
      </c>
      <c r="J284" s="18" t="s">
        <v>18</v>
      </c>
      <c r="K284" s="18" t="s">
        <v>19</v>
      </c>
      <c r="L284" s="18" t="s">
        <v>20</v>
      </c>
      <c r="M284" s="18" t="s">
        <v>13</v>
      </c>
      <c r="N284" s="18" t="s">
        <v>27</v>
      </c>
      <c r="O284" s="18" t="s">
        <v>462</v>
      </c>
      <c r="P284" s="18">
        <v>1038.8399999999999</v>
      </c>
      <c r="Q284" s="18">
        <v>5</v>
      </c>
      <c r="R284" s="18">
        <v>0.2</v>
      </c>
      <c r="S284" s="18">
        <v>51.942000000000007</v>
      </c>
      <c r="T284" s="13">
        <f t="shared" si="8"/>
        <v>155.82599999999999</v>
      </c>
      <c r="U284" s="27">
        <f t="shared" si="9"/>
        <v>-103.88399999999999</v>
      </c>
    </row>
    <row r="285" spans="1:21" ht="16.8" thickTop="1" thickBot="1" x14ac:dyDescent="0.35">
      <c r="A285" s="14">
        <v>284</v>
      </c>
      <c r="B285" s="15" t="s">
        <v>1505</v>
      </c>
      <c r="C285" s="16">
        <v>41178</v>
      </c>
      <c r="D285" s="16">
        <v>41184</v>
      </c>
      <c r="E285" s="15" t="s">
        <v>23</v>
      </c>
      <c r="F285" s="15" t="s">
        <v>1094</v>
      </c>
      <c r="G285" s="15" t="s">
        <v>69</v>
      </c>
      <c r="H285" s="15" t="s">
        <v>9</v>
      </c>
      <c r="I285" s="15" t="s">
        <v>1080</v>
      </c>
      <c r="J285" s="15" t="s">
        <v>153</v>
      </c>
      <c r="K285" s="15" t="s">
        <v>154</v>
      </c>
      <c r="L285" s="15" t="s">
        <v>20</v>
      </c>
      <c r="M285" s="15" t="s">
        <v>21</v>
      </c>
      <c r="N285" s="15" t="s">
        <v>36</v>
      </c>
      <c r="O285" s="15" t="s">
        <v>81</v>
      </c>
      <c r="P285" s="15">
        <v>141.76</v>
      </c>
      <c r="Q285" s="15">
        <v>5</v>
      </c>
      <c r="R285" s="15">
        <v>0.2</v>
      </c>
      <c r="S285" s="15">
        <v>47.843999999999994</v>
      </c>
      <c r="T285" s="13">
        <f t="shared" si="8"/>
        <v>21.263999999999999</v>
      </c>
      <c r="U285" s="26">
        <f t="shared" si="9"/>
        <v>26.579999999999995</v>
      </c>
    </row>
    <row r="286" spans="1:21" ht="16.8" thickTop="1" thickBot="1" x14ac:dyDescent="0.35">
      <c r="A286" s="17">
        <v>285</v>
      </c>
      <c r="B286" s="18" t="s">
        <v>1505</v>
      </c>
      <c r="C286" s="19">
        <v>41178</v>
      </c>
      <c r="D286" s="19">
        <v>41184</v>
      </c>
      <c r="E286" s="18" t="s">
        <v>23</v>
      </c>
      <c r="F286" s="18" t="s">
        <v>1094</v>
      </c>
      <c r="G286" s="18" t="s">
        <v>69</v>
      </c>
      <c r="H286" s="18" t="s">
        <v>9</v>
      </c>
      <c r="I286" s="18" t="s">
        <v>1080</v>
      </c>
      <c r="J286" s="18" t="s">
        <v>153</v>
      </c>
      <c r="K286" s="18" t="s">
        <v>154</v>
      </c>
      <c r="L286" s="18" t="s">
        <v>20</v>
      </c>
      <c r="M286" s="18" t="s">
        <v>29</v>
      </c>
      <c r="N286" s="18" t="s">
        <v>1071</v>
      </c>
      <c r="O286" s="18" t="s">
        <v>880</v>
      </c>
      <c r="P286" s="18">
        <v>239.80000000000004</v>
      </c>
      <c r="Q286" s="18">
        <v>5</v>
      </c>
      <c r="R286" s="18">
        <v>0.2</v>
      </c>
      <c r="S286" s="18">
        <v>47.959999999999987</v>
      </c>
      <c r="T286" s="13">
        <f t="shared" si="8"/>
        <v>35.970000000000006</v>
      </c>
      <c r="U286" s="27">
        <f t="shared" si="9"/>
        <v>11.989999999999981</v>
      </c>
    </row>
    <row r="287" spans="1:21" ht="16.8" thickTop="1" thickBot="1" x14ac:dyDescent="0.35">
      <c r="A287" s="14">
        <v>286</v>
      </c>
      <c r="B287" s="15" t="s">
        <v>1505</v>
      </c>
      <c r="C287" s="16">
        <v>41178</v>
      </c>
      <c r="D287" s="16">
        <v>41184</v>
      </c>
      <c r="E287" s="15" t="s">
        <v>23</v>
      </c>
      <c r="F287" s="15" t="s">
        <v>1094</v>
      </c>
      <c r="G287" s="15" t="s">
        <v>69</v>
      </c>
      <c r="H287" s="15" t="s">
        <v>9</v>
      </c>
      <c r="I287" s="15" t="s">
        <v>1080</v>
      </c>
      <c r="J287" s="15" t="s">
        <v>153</v>
      </c>
      <c r="K287" s="15" t="s">
        <v>154</v>
      </c>
      <c r="L287" s="15" t="s">
        <v>20</v>
      </c>
      <c r="M287" s="15" t="s">
        <v>21</v>
      </c>
      <c r="N287" s="15" t="s">
        <v>36</v>
      </c>
      <c r="O287" s="15" t="s">
        <v>590</v>
      </c>
      <c r="P287" s="15">
        <v>31.104000000000006</v>
      </c>
      <c r="Q287" s="15">
        <v>6</v>
      </c>
      <c r="R287" s="15">
        <v>0.2</v>
      </c>
      <c r="S287" s="15">
        <v>10.8864</v>
      </c>
      <c r="T287" s="13">
        <f t="shared" si="8"/>
        <v>4.6656000000000004</v>
      </c>
      <c r="U287" s="26">
        <f t="shared" si="9"/>
        <v>6.2207999999999997</v>
      </c>
    </row>
    <row r="288" spans="1:21" ht="16.8" thickTop="1" thickBot="1" x14ac:dyDescent="0.35">
      <c r="A288" s="17">
        <v>287</v>
      </c>
      <c r="B288" s="18" t="s">
        <v>1506</v>
      </c>
      <c r="C288" s="19">
        <v>41627</v>
      </c>
      <c r="D288" s="19">
        <v>41629</v>
      </c>
      <c r="E288" s="18" t="s">
        <v>7</v>
      </c>
      <c r="F288" s="18" t="s">
        <v>1204</v>
      </c>
      <c r="G288" s="18" t="s">
        <v>356</v>
      </c>
      <c r="H288" s="18" t="s">
        <v>17</v>
      </c>
      <c r="I288" s="18" t="s">
        <v>1080</v>
      </c>
      <c r="J288" s="18" t="s">
        <v>357</v>
      </c>
      <c r="K288" s="18" t="s">
        <v>26</v>
      </c>
      <c r="L288" s="18" t="s">
        <v>12</v>
      </c>
      <c r="M288" s="18" t="s">
        <v>21</v>
      </c>
      <c r="N288" s="18" t="s">
        <v>1070</v>
      </c>
      <c r="O288" s="18" t="s">
        <v>992</v>
      </c>
      <c r="P288" s="18">
        <v>254.05800000000002</v>
      </c>
      <c r="Q288" s="18">
        <v>7</v>
      </c>
      <c r="R288" s="18">
        <v>0.7</v>
      </c>
      <c r="S288" s="18">
        <v>-169.3719999999999</v>
      </c>
      <c r="T288" s="13">
        <f t="shared" si="8"/>
        <v>38.108699999999999</v>
      </c>
      <c r="U288" s="27">
        <f t="shared" si="9"/>
        <v>-207.4806999999999</v>
      </c>
    </row>
    <row r="289" spans="1:21" ht="16.8" thickTop="1" thickBot="1" x14ac:dyDescent="0.35">
      <c r="A289" s="14">
        <v>288</v>
      </c>
      <c r="B289" s="15" t="s">
        <v>1506</v>
      </c>
      <c r="C289" s="16">
        <v>41627</v>
      </c>
      <c r="D289" s="16">
        <v>41629</v>
      </c>
      <c r="E289" s="15" t="s">
        <v>7</v>
      </c>
      <c r="F289" s="15" t="s">
        <v>1204</v>
      </c>
      <c r="G289" s="15" t="s">
        <v>356</v>
      </c>
      <c r="H289" s="15" t="s">
        <v>17</v>
      </c>
      <c r="I289" s="15" t="s">
        <v>1080</v>
      </c>
      <c r="J289" s="15" t="s">
        <v>357</v>
      </c>
      <c r="K289" s="15" t="s">
        <v>26</v>
      </c>
      <c r="L289" s="15" t="s">
        <v>12</v>
      </c>
      <c r="M289" s="15" t="s">
        <v>21</v>
      </c>
      <c r="N289" s="15" t="s">
        <v>31</v>
      </c>
      <c r="O289" s="15" t="s">
        <v>911</v>
      </c>
      <c r="P289" s="15">
        <v>194.52800000000002</v>
      </c>
      <c r="Q289" s="15">
        <v>2</v>
      </c>
      <c r="R289" s="15">
        <v>0.2</v>
      </c>
      <c r="S289" s="15">
        <v>24.315999999999974</v>
      </c>
      <c r="T289" s="13">
        <f t="shared" si="8"/>
        <v>29.179200000000002</v>
      </c>
      <c r="U289" s="26">
        <f t="shared" si="9"/>
        <v>-4.8632000000000275</v>
      </c>
    </row>
    <row r="290" spans="1:21" ht="16.8" thickTop="1" thickBot="1" x14ac:dyDescent="0.35">
      <c r="A290" s="17">
        <v>289</v>
      </c>
      <c r="B290" s="18" t="s">
        <v>1506</v>
      </c>
      <c r="C290" s="19">
        <v>41627</v>
      </c>
      <c r="D290" s="19">
        <v>41629</v>
      </c>
      <c r="E290" s="18" t="s">
        <v>7</v>
      </c>
      <c r="F290" s="18" t="s">
        <v>1204</v>
      </c>
      <c r="G290" s="18" t="s">
        <v>356</v>
      </c>
      <c r="H290" s="18" t="s">
        <v>17</v>
      </c>
      <c r="I290" s="18" t="s">
        <v>1080</v>
      </c>
      <c r="J290" s="18" t="s">
        <v>357</v>
      </c>
      <c r="K290" s="18" t="s">
        <v>26</v>
      </c>
      <c r="L290" s="18" t="s">
        <v>12</v>
      </c>
      <c r="M290" s="18" t="s">
        <v>21</v>
      </c>
      <c r="N290" s="18" t="s">
        <v>1072</v>
      </c>
      <c r="O290" s="18" t="s">
        <v>952</v>
      </c>
      <c r="P290" s="18">
        <v>961.48000000000013</v>
      </c>
      <c r="Q290" s="18">
        <v>5</v>
      </c>
      <c r="R290" s="18">
        <v>0.2</v>
      </c>
      <c r="S290" s="18">
        <v>-204.31449999999995</v>
      </c>
      <c r="T290" s="13">
        <f t="shared" si="8"/>
        <v>144.22200000000001</v>
      </c>
      <c r="U290" s="27">
        <f t="shared" si="9"/>
        <v>-348.53649999999993</v>
      </c>
    </row>
    <row r="291" spans="1:21" ht="16.8" thickTop="1" thickBot="1" x14ac:dyDescent="0.35">
      <c r="A291" s="14">
        <v>290</v>
      </c>
      <c r="B291" s="15" t="s">
        <v>1507</v>
      </c>
      <c r="C291" s="16">
        <v>41599</v>
      </c>
      <c r="D291" s="16">
        <v>41603</v>
      </c>
      <c r="E291" s="15" t="s">
        <v>7</v>
      </c>
      <c r="F291" s="15" t="s">
        <v>1205</v>
      </c>
      <c r="G291" s="15" t="s">
        <v>359</v>
      </c>
      <c r="H291" s="15" t="s">
        <v>43</v>
      </c>
      <c r="I291" s="15" t="s">
        <v>1080</v>
      </c>
      <c r="J291" s="15" t="s">
        <v>180</v>
      </c>
      <c r="K291" s="15" t="s">
        <v>181</v>
      </c>
      <c r="L291" s="15" t="s">
        <v>63</v>
      </c>
      <c r="M291" s="15" t="s">
        <v>21</v>
      </c>
      <c r="N291" s="15" t="s">
        <v>1073</v>
      </c>
      <c r="O291" s="15" t="s">
        <v>797</v>
      </c>
      <c r="P291" s="15">
        <v>19.096</v>
      </c>
      <c r="Q291" s="15">
        <v>7</v>
      </c>
      <c r="R291" s="15">
        <v>0.2</v>
      </c>
      <c r="S291" s="15">
        <v>6.6835999999999993</v>
      </c>
      <c r="T291" s="13">
        <f t="shared" si="8"/>
        <v>2.8643999999999998</v>
      </c>
      <c r="U291" s="26">
        <f t="shared" si="9"/>
        <v>3.8191999999999995</v>
      </c>
    </row>
    <row r="292" spans="1:21" ht="16.8" thickTop="1" thickBot="1" x14ac:dyDescent="0.35">
      <c r="A292" s="17">
        <v>291</v>
      </c>
      <c r="B292" s="18" t="s">
        <v>1507</v>
      </c>
      <c r="C292" s="19">
        <v>41599</v>
      </c>
      <c r="D292" s="19">
        <v>41603</v>
      </c>
      <c r="E292" s="18" t="s">
        <v>7</v>
      </c>
      <c r="F292" s="18" t="s">
        <v>1205</v>
      </c>
      <c r="G292" s="18" t="s">
        <v>359</v>
      </c>
      <c r="H292" s="18" t="s">
        <v>43</v>
      </c>
      <c r="I292" s="18" t="s">
        <v>1080</v>
      </c>
      <c r="J292" s="18" t="s">
        <v>180</v>
      </c>
      <c r="K292" s="18" t="s">
        <v>181</v>
      </c>
      <c r="L292" s="18" t="s">
        <v>63</v>
      </c>
      <c r="M292" s="18" t="s">
        <v>21</v>
      </c>
      <c r="N292" s="18" t="s">
        <v>22</v>
      </c>
      <c r="O292" s="18" t="s">
        <v>492</v>
      </c>
      <c r="P292" s="18">
        <v>18.496000000000002</v>
      </c>
      <c r="Q292" s="18">
        <v>8</v>
      </c>
      <c r="R292" s="18">
        <v>0.2</v>
      </c>
      <c r="S292" s="18">
        <v>6.2423999999999999</v>
      </c>
      <c r="T292" s="13">
        <f t="shared" si="8"/>
        <v>2.7744000000000004</v>
      </c>
      <c r="U292" s="27">
        <f t="shared" si="9"/>
        <v>3.4679999999999995</v>
      </c>
    </row>
    <row r="293" spans="1:21" ht="16.8" thickTop="1" thickBot="1" x14ac:dyDescent="0.35">
      <c r="A293" s="14">
        <v>292</v>
      </c>
      <c r="B293" s="15" t="s">
        <v>1507</v>
      </c>
      <c r="C293" s="16">
        <v>41599</v>
      </c>
      <c r="D293" s="16">
        <v>41603</v>
      </c>
      <c r="E293" s="15" t="s">
        <v>7</v>
      </c>
      <c r="F293" s="15" t="s">
        <v>1205</v>
      </c>
      <c r="G293" s="15" t="s">
        <v>359</v>
      </c>
      <c r="H293" s="15" t="s">
        <v>43</v>
      </c>
      <c r="I293" s="15" t="s">
        <v>1080</v>
      </c>
      <c r="J293" s="15" t="s">
        <v>180</v>
      </c>
      <c r="K293" s="15" t="s">
        <v>181</v>
      </c>
      <c r="L293" s="15" t="s">
        <v>63</v>
      </c>
      <c r="M293" s="15" t="s">
        <v>29</v>
      </c>
      <c r="N293" s="15" t="s">
        <v>1071</v>
      </c>
      <c r="O293" s="15" t="s">
        <v>1051</v>
      </c>
      <c r="P293" s="15">
        <v>255.98400000000004</v>
      </c>
      <c r="Q293" s="15">
        <v>2</v>
      </c>
      <c r="R293" s="15">
        <v>0.2</v>
      </c>
      <c r="S293" s="15">
        <v>54.396600000000007</v>
      </c>
      <c r="T293" s="13">
        <f t="shared" si="8"/>
        <v>38.397600000000004</v>
      </c>
      <c r="U293" s="26">
        <f t="shared" si="9"/>
        <v>15.999000000000002</v>
      </c>
    </row>
    <row r="294" spans="1:21" ht="16.8" thickTop="1" thickBot="1" x14ac:dyDescent="0.35">
      <c r="A294" s="17">
        <v>293</v>
      </c>
      <c r="B294" s="18" t="s">
        <v>1507</v>
      </c>
      <c r="C294" s="19">
        <v>41599</v>
      </c>
      <c r="D294" s="19">
        <v>41603</v>
      </c>
      <c r="E294" s="18" t="s">
        <v>7</v>
      </c>
      <c r="F294" s="18" t="s">
        <v>1205</v>
      </c>
      <c r="G294" s="18" t="s">
        <v>359</v>
      </c>
      <c r="H294" s="18" t="s">
        <v>43</v>
      </c>
      <c r="I294" s="18" t="s">
        <v>1080</v>
      </c>
      <c r="J294" s="18" t="s">
        <v>180</v>
      </c>
      <c r="K294" s="18" t="s">
        <v>181</v>
      </c>
      <c r="L294" s="18" t="s">
        <v>63</v>
      </c>
      <c r="M294" s="18" t="s">
        <v>13</v>
      </c>
      <c r="N294" s="18" t="s">
        <v>14</v>
      </c>
      <c r="O294" s="18" t="s">
        <v>909</v>
      </c>
      <c r="P294" s="18">
        <v>86.97</v>
      </c>
      <c r="Q294" s="18">
        <v>3</v>
      </c>
      <c r="R294" s="18">
        <v>0.5</v>
      </c>
      <c r="S294" s="18">
        <v>-48.703199999999995</v>
      </c>
      <c r="T294" s="13">
        <f t="shared" si="8"/>
        <v>13.045499999999999</v>
      </c>
      <c r="U294" s="27">
        <f t="shared" si="9"/>
        <v>-61.748699999999992</v>
      </c>
    </row>
    <row r="295" spans="1:21" ht="16.8" thickTop="1" thickBot="1" x14ac:dyDescent="0.35">
      <c r="A295" s="14">
        <v>294</v>
      </c>
      <c r="B295" s="15" t="s">
        <v>1508</v>
      </c>
      <c r="C295" s="16">
        <v>40903</v>
      </c>
      <c r="D295" s="16">
        <v>40905</v>
      </c>
      <c r="E295" s="15" t="s">
        <v>76</v>
      </c>
      <c r="F295" s="15" t="s">
        <v>1206</v>
      </c>
      <c r="G295" s="15" t="s">
        <v>361</v>
      </c>
      <c r="H295" s="15" t="s">
        <v>17</v>
      </c>
      <c r="I295" s="15" t="s">
        <v>1080</v>
      </c>
      <c r="J295" s="15" t="s">
        <v>362</v>
      </c>
      <c r="K295" s="15" t="s">
        <v>167</v>
      </c>
      <c r="L295" s="15" t="s">
        <v>20</v>
      </c>
      <c r="M295" s="15" t="s">
        <v>13</v>
      </c>
      <c r="N295" s="15" t="s">
        <v>1067</v>
      </c>
      <c r="O295" s="15" t="s">
        <v>536</v>
      </c>
      <c r="P295" s="15">
        <v>300.416</v>
      </c>
      <c r="Q295" s="15">
        <v>8</v>
      </c>
      <c r="R295" s="15">
        <v>0.2</v>
      </c>
      <c r="S295" s="15">
        <v>78.859200000000001</v>
      </c>
      <c r="T295" s="13">
        <f t="shared" si="8"/>
        <v>45.062399999999997</v>
      </c>
      <c r="U295" s="26">
        <f t="shared" si="9"/>
        <v>33.796800000000005</v>
      </c>
    </row>
    <row r="296" spans="1:21" ht="16.8" thickTop="1" thickBot="1" x14ac:dyDescent="0.35">
      <c r="A296" s="17">
        <v>295</v>
      </c>
      <c r="B296" s="18" t="s">
        <v>1508</v>
      </c>
      <c r="C296" s="19">
        <v>40903</v>
      </c>
      <c r="D296" s="19">
        <v>40905</v>
      </c>
      <c r="E296" s="18" t="s">
        <v>76</v>
      </c>
      <c r="F296" s="18" t="s">
        <v>1206</v>
      </c>
      <c r="G296" s="18" t="s">
        <v>361</v>
      </c>
      <c r="H296" s="18" t="s">
        <v>17</v>
      </c>
      <c r="I296" s="18" t="s">
        <v>1080</v>
      </c>
      <c r="J296" s="18" t="s">
        <v>362</v>
      </c>
      <c r="K296" s="18" t="s">
        <v>167</v>
      </c>
      <c r="L296" s="18" t="s">
        <v>20</v>
      </c>
      <c r="M296" s="18" t="s">
        <v>13</v>
      </c>
      <c r="N296" s="18" t="s">
        <v>1065</v>
      </c>
      <c r="O296" s="18" t="s">
        <v>64</v>
      </c>
      <c r="P296" s="18">
        <v>230.35200000000003</v>
      </c>
      <c r="Q296" s="18">
        <v>3</v>
      </c>
      <c r="R296" s="18">
        <v>0.2</v>
      </c>
      <c r="S296" s="18">
        <v>20.155800000000013</v>
      </c>
      <c r="T296" s="13">
        <f t="shared" si="8"/>
        <v>34.552800000000005</v>
      </c>
      <c r="U296" s="27">
        <f t="shared" si="9"/>
        <v>-14.396999999999991</v>
      </c>
    </row>
    <row r="297" spans="1:21" ht="16.8" thickTop="1" thickBot="1" x14ac:dyDescent="0.35">
      <c r="A297" s="14">
        <v>296</v>
      </c>
      <c r="B297" s="15" t="s">
        <v>1508</v>
      </c>
      <c r="C297" s="16">
        <v>40903</v>
      </c>
      <c r="D297" s="16">
        <v>40905</v>
      </c>
      <c r="E297" s="15" t="s">
        <v>76</v>
      </c>
      <c r="F297" s="15" t="s">
        <v>1206</v>
      </c>
      <c r="G297" s="15" t="s">
        <v>361</v>
      </c>
      <c r="H297" s="15" t="s">
        <v>17</v>
      </c>
      <c r="I297" s="15" t="s">
        <v>1080</v>
      </c>
      <c r="J297" s="15" t="s">
        <v>362</v>
      </c>
      <c r="K297" s="15" t="s">
        <v>167</v>
      </c>
      <c r="L297" s="15" t="s">
        <v>20</v>
      </c>
      <c r="M297" s="15" t="s">
        <v>13</v>
      </c>
      <c r="N297" s="15" t="s">
        <v>1067</v>
      </c>
      <c r="O297" s="15" t="s">
        <v>783</v>
      </c>
      <c r="P297" s="15">
        <v>218.35200000000003</v>
      </c>
      <c r="Q297" s="15">
        <v>3</v>
      </c>
      <c r="R297" s="15">
        <v>0.2</v>
      </c>
      <c r="S297" s="15">
        <v>-24.564599999999999</v>
      </c>
      <c r="T297" s="13">
        <f t="shared" si="8"/>
        <v>32.752800000000001</v>
      </c>
      <c r="U297" s="26">
        <f t="shared" si="9"/>
        <v>-57.317399999999999</v>
      </c>
    </row>
    <row r="298" spans="1:21" ht="16.8" thickTop="1" thickBot="1" x14ac:dyDescent="0.35">
      <c r="A298" s="17">
        <v>297</v>
      </c>
      <c r="B298" s="18" t="s">
        <v>1508</v>
      </c>
      <c r="C298" s="19">
        <v>40903</v>
      </c>
      <c r="D298" s="19">
        <v>40905</v>
      </c>
      <c r="E298" s="18" t="s">
        <v>76</v>
      </c>
      <c r="F298" s="18" t="s">
        <v>1206</v>
      </c>
      <c r="G298" s="18" t="s">
        <v>361</v>
      </c>
      <c r="H298" s="18" t="s">
        <v>17</v>
      </c>
      <c r="I298" s="18" t="s">
        <v>1080</v>
      </c>
      <c r="J298" s="18" t="s">
        <v>362</v>
      </c>
      <c r="K298" s="18" t="s">
        <v>167</v>
      </c>
      <c r="L298" s="18" t="s">
        <v>20</v>
      </c>
      <c r="M298" s="18" t="s">
        <v>21</v>
      </c>
      <c r="N298" s="18" t="s">
        <v>1070</v>
      </c>
      <c r="O298" s="18" t="s">
        <v>1027</v>
      </c>
      <c r="P298" s="18">
        <v>78.600000000000009</v>
      </c>
      <c r="Q298" s="18">
        <v>5</v>
      </c>
      <c r="R298" s="18">
        <v>0.7</v>
      </c>
      <c r="S298" s="18">
        <v>-62.88000000000001</v>
      </c>
      <c r="T298" s="13">
        <f t="shared" si="8"/>
        <v>11.790000000000001</v>
      </c>
      <c r="U298" s="27">
        <f t="shared" si="9"/>
        <v>-74.670000000000016</v>
      </c>
    </row>
    <row r="299" spans="1:21" ht="16.8" thickTop="1" thickBot="1" x14ac:dyDescent="0.35">
      <c r="A299" s="14">
        <v>298</v>
      </c>
      <c r="B299" s="15" t="s">
        <v>1508</v>
      </c>
      <c r="C299" s="16">
        <v>40903</v>
      </c>
      <c r="D299" s="16">
        <v>40905</v>
      </c>
      <c r="E299" s="15" t="s">
        <v>76</v>
      </c>
      <c r="F299" s="15" t="s">
        <v>1206</v>
      </c>
      <c r="G299" s="15" t="s">
        <v>361</v>
      </c>
      <c r="H299" s="15" t="s">
        <v>17</v>
      </c>
      <c r="I299" s="15" t="s">
        <v>1080</v>
      </c>
      <c r="J299" s="15" t="s">
        <v>362</v>
      </c>
      <c r="K299" s="15" t="s">
        <v>167</v>
      </c>
      <c r="L299" s="15" t="s">
        <v>20</v>
      </c>
      <c r="M299" s="15" t="s">
        <v>21</v>
      </c>
      <c r="N299" s="15" t="s">
        <v>1073</v>
      </c>
      <c r="O299" s="15" t="s">
        <v>870</v>
      </c>
      <c r="P299" s="15">
        <v>27.552000000000003</v>
      </c>
      <c r="Q299" s="15">
        <v>3</v>
      </c>
      <c r="R299" s="15">
        <v>0.2</v>
      </c>
      <c r="S299" s="15">
        <v>9.2987999999999964</v>
      </c>
      <c r="T299" s="13">
        <f t="shared" si="8"/>
        <v>4.1328000000000005</v>
      </c>
      <c r="U299" s="26">
        <f t="shared" si="9"/>
        <v>5.1659999999999959</v>
      </c>
    </row>
    <row r="300" spans="1:21" ht="16.8" thickTop="1" thickBot="1" x14ac:dyDescent="0.35">
      <c r="A300" s="17">
        <v>299</v>
      </c>
      <c r="B300" s="18" t="s">
        <v>1509</v>
      </c>
      <c r="C300" s="19">
        <v>41576</v>
      </c>
      <c r="D300" s="19">
        <v>41582</v>
      </c>
      <c r="E300" s="18" t="s">
        <v>23</v>
      </c>
      <c r="F300" s="18" t="s">
        <v>1143</v>
      </c>
      <c r="G300" s="18" t="s">
        <v>204</v>
      </c>
      <c r="H300" s="18" t="s">
        <v>17</v>
      </c>
      <c r="I300" s="18" t="s">
        <v>1080</v>
      </c>
      <c r="J300" s="18" t="s">
        <v>364</v>
      </c>
      <c r="K300" s="18" t="s">
        <v>275</v>
      </c>
      <c r="L300" s="18" t="s">
        <v>63</v>
      </c>
      <c r="M300" s="18" t="s">
        <v>21</v>
      </c>
      <c r="N300" s="18" t="s">
        <v>36</v>
      </c>
      <c r="O300" s="18" t="s">
        <v>928</v>
      </c>
      <c r="P300" s="18">
        <v>32.400000000000006</v>
      </c>
      <c r="Q300" s="18">
        <v>5</v>
      </c>
      <c r="R300" s="18">
        <v>0</v>
      </c>
      <c r="S300" s="18">
        <v>15.552000000000001</v>
      </c>
      <c r="T300" s="13">
        <f t="shared" si="8"/>
        <v>4.8600000000000003</v>
      </c>
      <c r="U300" s="27">
        <f t="shared" si="9"/>
        <v>10.692</v>
      </c>
    </row>
    <row r="301" spans="1:21" ht="16.8" thickTop="1" thickBot="1" x14ac:dyDescent="0.35">
      <c r="A301" s="14">
        <v>300</v>
      </c>
      <c r="B301" s="15" t="s">
        <v>1509</v>
      </c>
      <c r="C301" s="16">
        <v>41576</v>
      </c>
      <c r="D301" s="16">
        <v>41582</v>
      </c>
      <c r="E301" s="15" t="s">
        <v>23</v>
      </c>
      <c r="F301" s="15" t="s">
        <v>1143</v>
      </c>
      <c r="G301" s="15" t="s">
        <v>204</v>
      </c>
      <c r="H301" s="15" t="s">
        <v>17</v>
      </c>
      <c r="I301" s="15" t="s">
        <v>1080</v>
      </c>
      <c r="J301" s="15" t="s">
        <v>364</v>
      </c>
      <c r="K301" s="15" t="s">
        <v>275</v>
      </c>
      <c r="L301" s="15" t="s">
        <v>63</v>
      </c>
      <c r="M301" s="15" t="s">
        <v>21</v>
      </c>
      <c r="N301" s="15" t="s">
        <v>1066</v>
      </c>
      <c r="O301" s="15" t="s">
        <v>501</v>
      </c>
      <c r="P301" s="15">
        <v>1082.48</v>
      </c>
      <c r="Q301" s="15">
        <v>8</v>
      </c>
      <c r="R301" s="15">
        <v>0</v>
      </c>
      <c r="S301" s="15">
        <v>10.824800000000096</v>
      </c>
      <c r="T301" s="13">
        <f t="shared" si="8"/>
        <v>162.37199999999999</v>
      </c>
      <c r="U301" s="26">
        <f t="shared" si="9"/>
        <v>-151.54719999999989</v>
      </c>
    </row>
    <row r="302" spans="1:21" ht="16.8" thickTop="1" thickBot="1" x14ac:dyDescent="0.35">
      <c r="A302" s="17">
        <v>301</v>
      </c>
      <c r="B302" s="18" t="s">
        <v>1509</v>
      </c>
      <c r="C302" s="19">
        <v>41576</v>
      </c>
      <c r="D302" s="19">
        <v>41582</v>
      </c>
      <c r="E302" s="18" t="s">
        <v>23</v>
      </c>
      <c r="F302" s="18" t="s">
        <v>1143</v>
      </c>
      <c r="G302" s="18" t="s">
        <v>204</v>
      </c>
      <c r="H302" s="18" t="s">
        <v>17</v>
      </c>
      <c r="I302" s="18" t="s">
        <v>1080</v>
      </c>
      <c r="J302" s="18" t="s">
        <v>364</v>
      </c>
      <c r="K302" s="18" t="s">
        <v>275</v>
      </c>
      <c r="L302" s="18" t="s">
        <v>63</v>
      </c>
      <c r="M302" s="18" t="s">
        <v>21</v>
      </c>
      <c r="N302" s="18" t="s">
        <v>36</v>
      </c>
      <c r="O302" s="18" t="s">
        <v>1022</v>
      </c>
      <c r="P302" s="18">
        <v>56.91</v>
      </c>
      <c r="Q302" s="18">
        <v>3</v>
      </c>
      <c r="R302" s="18">
        <v>0</v>
      </c>
      <c r="S302" s="18">
        <v>27.316799999999997</v>
      </c>
      <c r="T302" s="13">
        <f t="shared" si="8"/>
        <v>8.5364999999999984</v>
      </c>
      <c r="U302" s="27">
        <f t="shared" si="9"/>
        <v>18.780299999999997</v>
      </c>
    </row>
    <row r="303" spans="1:21" ht="16.8" thickTop="1" thickBot="1" x14ac:dyDescent="0.35">
      <c r="A303" s="14">
        <v>302</v>
      </c>
      <c r="B303" s="15" t="s">
        <v>1509</v>
      </c>
      <c r="C303" s="16">
        <v>41576</v>
      </c>
      <c r="D303" s="16">
        <v>41582</v>
      </c>
      <c r="E303" s="15" t="s">
        <v>23</v>
      </c>
      <c r="F303" s="15" t="s">
        <v>1143</v>
      </c>
      <c r="G303" s="15" t="s">
        <v>204</v>
      </c>
      <c r="H303" s="15" t="s">
        <v>17</v>
      </c>
      <c r="I303" s="15" t="s">
        <v>1080</v>
      </c>
      <c r="J303" s="15" t="s">
        <v>364</v>
      </c>
      <c r="K303" s="15" t="s">
        <v>275</v>
      </c>
      <c r="L303" s="15" t="s">
        <v>63</v>
      </c>
      <c r="M303" s="15" t="s">
        <v>13</v>
      </c>
      <c r="N303" s="15" t="s">
        <v>1067</v>
      </c>
      <c r="O303" s="15" t="s">
        <v>1045</v>
      </c>
      <c r="P303" s="15">
        <v>77.599999999999994</v>
      </c>
      <c r="Q303" s="15">
        <v>4</v>
      </c>
      <c r="R303" s="15">
        <v>0</v>
      </c>
      <c r="S303" s="15">
        <v>38.023999999999994</v>
      </c>
      <c r="T303" s="13">
        <f t="shared" si="8"/>
        <v>11.639999999999999</v>
      </c>
      <c r="U303" s="26">
        <f t="shared" si="9"/>
        <v>26.383999999999993</v>
      </c>
    </row>
    <row r="304" spans="1:21" ht="16.8" thickTop="1" thickBot="1" x14ac:dyDescent="0.35">
      <c r="A304" s="17">
        <v>303</v>
      </c>
      <c r="B304" s="18" t="s">
        <v>1509</v>
      </c>
      <c r="C304" s="19">
        <v>41576</v>
      </c>
      <c r="D304" s="19">
        <v>41582</v>
      </c>
      <c r="E304" s="18" t="s">
        <v>23</v>
      </c>
      <c r="F304" s="18" t="s">
        <v>1143</v>
      </c>
      <c r="G304" s="18" t="s">
        <v>204</v>
      </c>
      <c r="H304" s="18" t="s">
        <v>17</v>
      </c>
      <c r="I304" s="18" t="s">
        <v>1080</v>
      </c>
      <c r="J304" s="18" t="s">
        <v>364</v>
      </c>
      <c r="K304" s="18" t="s">
        <v>275</v>
      </c>
      <c r="L304" s="18" t="s">
        <v>63</v>
      </c>
      <c r="M304" s="18" t="s">
        <v>21</v>
      </c>
      <c r="N304" s="18" t="s">
        <v>1070</v>
      </c>
      <c r="O304" s="18" t="s">
        <v>766</v>
      </c>
      <c r="P304" s="18">
        <v>14.28</v>
      </c>
      <c r="Q304" s="18">
        <v>1</v>
      </c>
      <c r="R304" s="18">
        <v>0</v>
      </c>
      <c r="S304" s="18">
        <v>6.5687999999999995</v>
      </c>
      <c r="T304" s="13">
        <f t="shared" si="8"/>
        <v>2.1419999999999999</v>
      </c>
      <c r="U304" s="27">
        <f t="shared" si="9"/>
        <v>4.4268000000000001</v>
      </c>
    </row>
    <row r="305" spans="1:21" ht="16.8" thickTop="1" thickBot="1" x14ac:dyDescent="0.35">
      <c r="A305" s="14">
        <v>304</v>
      </c>
      <c r="B305" s="15" t="s">
        <v>1510</v>
      </c>
      <c r="C305" s="16">
        <v>41963</v>
      </c>
      <c r="D305" s="16">
        <v>41967</v>
      </c>
      <c r="E305" s="15" t="s">
        <v>23</v>
      </c>
      <c r="F305" s="15" t="s">
        <v>1181</v>
      </c>
      <c r="G305" s="15" t="s">
        <v>299</v>
      </c>
      <c r="H305" s="15" t="s">
        <v>9</v>
      </c>
      <c r="I305" s="15" t="s">
        <v>1080</v>
      </c>
      <c r="J305" s="15" t="s">
        <v>114</v>
      </c>
      <c r="K305" s="15" t="s">
        <v>85</v>
      </c>
      <c r="L305" s="15" t="s">
        <v>46</v>
      </c>
      <c r="M305" s="15" t="s">
        <v>13</v>
      </c>
      <c r="N305" s="15" t="s">
        <v>27</v>
      </c>
      <c r="O305" s="15" t="s">
        <v>313</v>
      </c>
      <c r="P305" s="15">
        <v>219.07500000000002</v>
      </c>
      <c r="Q305" s="15">
        <v>3</v>
      </c>
      <c r="R305" s="15">
        <v>0.5</v>
      </c>
      <c r="S305" s="15">
        <v>-131.44500000000005</v>
      </c>
      <c r="T305" s="13">
        <f t="shared" si="8"/>
        <v>32.861249999999998</v>
      </c>
      <c r="U305" s="26">
        <f t="shared" si="9"/>
        <v>-164.30625000000003</v>
      </c>
    </row>
    <row r="306" spans="1:21" ht="16.8" thickTop="1" thickBot="1" x14ac:dyDescent="0.35">
      <c r="A306" s="17">
        <v>305</v>
      </c>
      <c r="B306" s="18" t="s">
        <v>1511</v>
      </c>
      <c r="C306" s="19">
        <v>41033</v>
      </c>
      <c r="D306" s="19">
        <v>41038</v>
      </c>
      <c r="E306" s="18" t="s">
        <v>7</v>
      </c>
      <c r="F306" s="18" t="s">
        <v>1207</v>
      </c>
      <c r="G306" s="18" t="s">
        <v>366</v>
      </c>
      <c r="H306" s="18" t="s">
        <v>17</v>
      </c>
      <c r="I306" s="18" t="s">
        <v>1080</v>
      </c>
      <c r="J306" s="18" t="s">
        <v>106</v>
      </c>
      <c r="K306" s="18" t="s">
        <v>107</v>
      </c>
      <c r="L306" s="18" t="s">
        <v>63</v>
      </c>
      <c r="M306" s="18" t="s">
        <v>13</v>
      </c>
      <c r="N306" s="18" t="s">
        <v>1067</v>
      </c>
      <c r="O306" s="18" t="s">
        <v>971</v>
      </c>
      <c r="P306" s="18">
        <v>26.8</v>
      </c>
      <c r="Q306" s="18">
        <v>2</v>
      </c>
      <c r="R306" s="18">
        <v>0</v>
      </c>
      <c r="S306" s="18">
        <v>12.863999999999999</v>
      </c>
      <c r="T306" s="13">
        <f t="shared" si="8"/>
        <v>4.0199999999999996</v>
      </c>
      <c r="U306" s="27">
        <f t="shared" si="9"/>
        <v>8.8439999999999994</v>
      </c>
    </row>
    <row r="307" spans="1:21" ht="16.8" thickTop="1" thickBot="1" x14ac:dyDescent="0.35">
      <c r="A307" s="14">
        <v>306</v>
      </c>
      <c r="B307" s="15" t="s">
        <v>1512</v>
      </c>
      <c r="C307" s="16">
        <v>40907</v>
      </c>
      <c r="D307" s="16">
        <v>40912</v>
      </c>
      <c r="E307" s="15" t="s">
        <v>23</v>
      </c>
      <c r="F307" s="15" t="s">
        <v>1113</v>
      </c>
      <c r="G307" s="15" t="s">
        <v>130</v>
      </c>
      <c r="H307" s="15" t="s">
        <v>17</v>
      </c>
      <c r="I307" s="15" t="s">
        <v>1080</v>
      </c>
      <c r="J307" s="15" t="s">
        <v>368</v>
      </c>
      <c r="K307" s="15" t="s">
        <v>96</v>
      </c>
      <c r="L307" s="15" t="s">
        <v>46</v>
      </c>
      <c r="M307" s="15" t="s">
        <v>21</v>
      </c>
      <c r="N307" s="15" t="s">
        <v>1068</v>
      </c>
      <c r="O307" s="15" t="s">
        <v>892</v>
      </c>
      <c r="P307" s="15">
        <v>9.84</v>
      </c>
      <c r="Q307" s="15">
        <v>3</v>
      </c>
      <c r="R307" s="15">
        <v>0</v>
      </c>
      <c r="S307" s="15">
        <v>2.8535999999999988</v>
      </c>
      <c r="T307" s="13">
        <f t="shared" si="8"/>
        <v>1.476</v>
      </c>
      <c r="U307" s="26">
        <f t="shared" si="9"/>
        <v>1.3775999999999988</v>
      </c>
    </row>
    <row r="308" spans="1:21" ht="16.8" thickTop="1" thickBot="1" x14ac:dyDescent="0.35">
      <c r="A308" s="17">
        <v>307</v>
      </c>
      <c r="B308" s="18" t="s">
        <v>1513</v>
      </c>
      <c r="C308" s="19">
        <v>40695</v>
      </c>
      <c r="D308" s="19">
        <v>40700</v>
      </c>
      <c r="E308" s="18" t="s">
        <v>23</v>
      </c>
      <c r="F308" s="18" t="s">
        <v>1208</v>
      </c>
      <c r="G308" s="18" t="s">
        <v>369</v>
      </c>
      <c r="H308" s="18" t="s">
        <v>43</v>
      </c>
      <c r="I308" s="18" t="s">
        <v>1080</v>
      </c>
      <c r="J308" s="18" t="s">
        <v>370</v>
      </c>
      <c r="K308" s="18" t="s">
        <v>275</v>
      </c>
      <c r="L308" s="18" t="s">
        <v>63</v>
      </c>
      <c r="M308" s="18" t="s">
        <v>21</v>
      </c>
      <c r="N308" s="18" t="s">
        <v>1070</v>
      </c>
      <c r="O308" s="18" t="s">
        <v>701</v>
      </c>
      <c r="P308" s="18">
        <v>45.480000000000004</v>
      </c>
      <c r="Q308" s="18">
        <v>3</v>
      </c>
      <c r="R308" s="18">
        <v>0</v>
      </c>
      <c r="S308" s="18">
        <v>20.9208</v>
      </c>
      <c r="T308" s="13">
        <f t="shared" si="8"/>
        <v>6.8220000000000001</v>
      </c>
      <c r="U308" s="27">
        <f t="shared" si="9"/>
        <v>14.098800000000001</v>
      </c>
    </row>
    <row r="309" spans="1:21" ht="16.8" thickTop="1" thickBot="1" x14ac:dyDescent="0.35">
      <c r="A309" s="14">
        <v>308</v>
      </c>
      <c r="B309" s="15" t="s">
        <v>1513</v>
      </c>
      <c r="C309" s="16">
        <v>40695</v>
      </c>
      <c r="D309" s="16">
        <v>40700</v>
      </c>
      <c r="E309" s="15" t="s">
        <v>23</v>
      </c>
      <c r="F309" s="15" t="s">
        <v>1208</v>
      </c>
      <c r="G309" s="15" t="s">
        <v>369</v>
      </c>
      <c r="H309" s="15" t="s">
        <v>43</v>
      </c>
      <c r="I309" s="15" t="s">
        <v>1080</v>
      </c>
      <c r="J309" s="15" t="s">
        <v>370</v>
      </c>
      <c r="K309" s="15" t="s">
        <v>275</v>
      </c>
      <c r="L309" s="15" t="s">
        <v>63</v>
      </c>
      <c r="M309" s="15" t="s">
        <v>21</v>
      </c>
      <c r="N309" s="15" t="s">
        <v>1068</v>
      </c>
      <c r="O309" s="15" t="s">
        <v>712</v>
      </c>
      <c r="P309" s="15">
        <v>289.20000000000005</v>
      </c>
      <c r="Q309" s="15">
        <v>6</v>
      </c>
      <c r="R309" s="15">
        <v>0</v>
      </c>
      <c r="S309" s="15">
        <v>83.867999999999967</v>
      </c>
      <c r="T309" s="13">
        <f t="shared" si="8"/>
        <v>43.38</v>
      </c>
      <c r="U309" s="26">
        <f t="shared" si="9"/>
        <v>40.487999999999964</v>
      </c>
    </row>
    <row r="310" spans="1:21" ht="16.8" thickTop="1" thickBot="1" x14ac:dyDescent="0.35">
      <c r="A310" s="17">
        <v>309</v>
      </c>
      <c r="B310" s="18" t="s">
        <v>1514</v>
      </c>
      <c r="C310" s="19">
        <v>41745</v>
      </c>
      <c r="D310" s="19">
        <v>41747</v>
      </c>
      <c r="E310" s="18" t="s">
        <v>76</v>
      </c>
      <c r="F310" s="18" t="s">
        <v>1209</v>
      </c>
      <c r="G310" s="18" t="s">
        <v>371</v>
      </c>
      <c r="H310" s="18" t="s">
        <v>9</v>
      </c>
      <c r="I310" s="18" t="s">
        <v>1080</v>
      </c>
      <c r="J310" s="18" t="s">
        <v>372</v>
      </c>
      <c r="K310" s="18" t="s">
        <v>121</v>
      </c>
      <c r="L310" s="18" t="s">
        <v>12</v>
      </c>
      <c r="M310" s="18" t="s">
        <v>21</v>
      </c>
      <c r="N310" s="18" t="s">
        <v>1068</v>
      </c>
      <c r="O310" s="18" t="s">
        <v>613</v>
      </c>
      <c r="P310" s="18">
        <v>4.8899999999999997</v>
      </c>
      <c r="Q310" s="18">
        <v>1</v>
      </c>
      <c r="R310" s="18">
        <v>0</v>
      </c>
      <c r="S310" s="18">
        <v>2.0049000000000001</v>
      </c>
      <c r="T310" s="13">
        <f t="shared" si="8"/>
        <v>0.73349999999999993</v>
      </c>
      <c r="U310" s="27">
        <f t="shared" si="9"/>
        <v>1.2714000000000003</v>
      </c>
    </row>
    <row r="311" spans="1:21" ht="16.8" thickTop="1" thickBot="1" x14ac:dyDescent="0.35">
      <c r="A311" s="14">
        <v>310</v>
      </c>
      <c r="B311" s="15" t="s">
        <v>1515</v>
      </c>
      <c r="C311" s="16">
        <v>41530</v>
      </c>
      <c r="D311" s="16">
        <v>41532</v>
      </c>
      <c r="E311" s="15" t="s">
        <v>7</v>
      </c>
      <c r="F311" s="15" t="s">
        <v>1210</v>
      </c>
      <c r="G311" s="15" t="s">
        <v>374</v>
      </c>
      <c r="H311" s="15" t="s">
        <v>17</v>
      </c>
      <c r="I311" s="15" t="s">
        <v>1080</v>
      </c>
      <c r="J311" s="15" t="s">
        <v>375</v>
      </c>
      <c r="K311" s="15" t="s">
        <v>167</v>
      </c>
      <c r="L311" s="15" t="s">
        <v>20</v>
      </c>
      <c r="M311" s="15" t="s">
        <v>13</v>
      </c>
      <c r="N311" s="15" t="s">
        <v>1067</v>
      </c>
      <c r="O311" s="15" t="s">
        <v>830</v>
      </c>
      <c r="P311" s="15">
        <v>15.136000000000003</v>
      </c>
      <c r="Q311" s="15">
        <v>4</v>
      </c>
      <c r="R311" s="15">
        <v>0.2</v>
      </c>
      <c r="S311" s="15">
        <v>3.5948000000000011</v>
      </c>
      <c r="T311" s="13">
        <f t="shared" si="8"/>
        <v>2.2704000000000004</v>
      </c>
      <c r="U311" s="26">
        <f t="shared" si="9"/>
        <v>1.3244000000000007</v>
      </c>
    </row>
    <row r="312" spans="1:21" ht="16.8" thickTop="1" thickBot="1" x14ac:dyDescent="0.35">
      <c r="A312" s="17">
        <v>311</v>
      </c>
      <c r="B312" s="18" t="s">
        <v>1515</v>
      </c>
      <c r="C312" s="19">
        <v>41530</v>
      </c>
      <c r="D312" s="19">
        <v>41532</v>
      </c>
      <c r="E312" s="18" t="s">
        <v>7</v>
      </c>
      <c r="F312" s="18" t="s">
        <v>1210</v>
      </c>
      <c r="G312" s="18" t="s">
        <v>374</v>
      </c>
      <c r="H312" s="18" t="s">
        <v>17</v>
      </c>
      <c r="I312" s="18" t="s">
        <v>1080</v>
      </c>
      <c r="J312" s="18" t="s">
        <v>375</v>
      </c>
      <c r="K312" s="18" t="s">
        <v>167</v>
      </c>
      <c r="L312" s="18" t="s">
        <v>20</v>
      </c>
      <c r="M312" s="18" t="s">
        <v>13</v>
      </c>
      <c r="N312" s="18" t="s">
        <v>1065</v>
      </c>
      <c r="O312" s="18" t="s">
        <v>741</v>
      </c>
      <c r="P312" s="18">
        <v>466.76800000000003</v>
      </c>
      <c r="Q312" s="18">
        <v>2</v>
      </c>
      <c r="R312" s="18">
        <v>0.2</v>
      </c>
      <c r="S312" s="18">
        <v>52.511399999999981</v>
      </c>
      <c r="T312" s="13">
        <f t="shared" si="8"/>
        <v>70.015200000000007</v>
      </c>
      <c r="U312" s="27">
        <f t="shared" si="9"/>
        <v>-17.503800000000027</v>
      </c>
    </row>
    <row r="313" spans="1:21" ht="16.8" thickTop="1" thickBot="1" x14ac:dyDescent="0.35">
      <c r="A313" s="14">
        <v>312</v>
      </c>
      <c r="B313" s="15" t="s">
        <v>1515</v>
      </c>
      <c r="C313" s="16">
        <v>41530</v>
      </c>
      <c r="D313" s="16">
        <v>41532</v>
      </c>
      <c r="E313" s="15" t="s">
        <v>7</v>
      </c>
      <c r="F313" s="15" t="s">
        <v>1210</v>
      </c>
      <c r="G313" s="15" t="s">
        <v>374</v>
      </c>
      <c r="H313" s="15" t="s">
        <v>17</v>
      </c>
      <c r="I313" s="15" t="s">
        <v>1080</v>
      </c>
      <c r="J313" s="15" t="s">
        <v>375</v>
      </c>
      <c r="K313" s="15" t="s">
        <v>167</v>
      </c>
      <c r="L313" s="15" t="s">
        <v>20</v>
      </c>
      <c r="M313" s="15" t="s">
        <v>13</v>
      </c>
      <c r="N313" s="15" t="s">
        <v>1067</v>
      </c>
      <c r="O313" s="15" t="s">
        <v>893</v>
      </c>
      <c r="P313" s="15">
        <v>15.231999999999999</v>
      </c>
      <c r="Q313" s="15">
        <v>1</v>
      </c>
      <c r="R313" s="15">
        <v>0.2</v>
      </c>
      <c r="S313" s="15">
        <v>1.7135999999999978</v>
      </c>
      <c r="T313" s="13">
        <f t="shared" si="8"/>
        <v>2.2847999999999997</v>
      </c>
      <c r="U313" s="26">
        <f t="shared" si="9"/>
        <v>-0.57120000000000193</v>
      </c>
    </row>
    <row r="314" spans="1:21" ht="16.8" thickTop="1" thickBot="1" x14ac:dyDescent="0.35">
      <c r="A314" s="17">
        <v>313</v>
      </c>
      <c r="B314" s="18" t="s">
        <v>1515</v>
      </c>
      <c r="C314" s="19">
        <v>41530</v>
      </c>
      <c r="D314" s="19">
        <v>41532</v>
      </c>
      <c r="E314" s="18" t="s">
        <v>7</v>
      </c>
      <c r="F314" s="18" t="s">
        <v>1210</v>
      </c>
      <c r="G314" s="18" t="s">
        <v>374</v>
      </c>
      <c r="H314" s="18" t="s">
        <v>17</v>
      </c>
      <c r="I314" s="18" t="s">
        <v>1080</v>
      </c>
      <c r="J314" s="18" t="s">
        <v>375</v>
      </c>
      <c r="K314" s="18" t="s">
        <v>167</v>
      </c>
      <c r="L314" s="18" t="s">
        <v>20</v>
      </c>
      <c r="M314" s="18" t="s">
        <v>21</v>
      </c>
      <c r="N314" s="18" t="s">
        <v>22</v>
      </c>
      <c r="O314" s="18" t="s">
        <v>729</v>
      </c>
      <c r="P314" s="18">
        <v>6.2640000000000002</v>
      </c>
      <c r="Q314" s="18">
        <v>3</v>
      </c>
      <c r="R314" s="18">
        <v>0.2</v>
      </c>
      <c r="S314" s="18">
        <v>2.0358000000000001</v>
      </c>
      <c r="T314" s="13">
        <f t="shared" si="8"/>
        <v>0.93959999999999999</v>
      </c>
      <c r="U314" s="27">
        <f t="shared" si="9"/>
        <v>1.0962000000000001</v>
      </c>
    </row>
    <row r="315" spans="1:21" ht="16.8" thickTop="1" thickBot="1" x14ac:dyDescent="0.35">
      <c r="A315" s="14">
        <v>314</v>
      </c>
      <c r="B315" s="15" t="s">
        <v>1516</v>
      </c>
      <c r="C315" s="16">
        <v>40813</v>
      </c>
      <c r="D315" s="16">
        <v>40819</v>
      </c>
      <c r="E315" s="15" t="s">
        <v>23</v>
      </c>
      <c r="F315" s="15" t="s">
        <v>1211</v>
      </c>
      <c r="G315" s="15" t="s">
        <v>378</v>
      </c>
      <c r="H315" s="15" t="s">
        <v>17</v>
      </c>
      <c r="I315" s="15" t="s">
        <v>1080</v>
      </c>
      <c r="J315" s="15" t="s">
        <v>379</v>
      </c>
      <c r="K315" s="15" t="s">
        <v>275</v>
      </c>
      <c r="L315" s="15" t="s">
        <v>63</v>
      </c>
      <c r="M315" s="15" t="s">
        <v>13</v>
      </c>
      <c r="N315" s="15" t="s">
        <v>1067</v>
      </c>
      <c r="O315" s="15" t="s">
        <v>1035</v>
      </c>
      <c r="P315" s="15">
        <v>87.539999999999992</v>
      </c>
      <c r="Q315" s="15">
        <v>3</v>
      </c>
      <c r="R315" s="15">
        <v>0</v>
      </c>
      <c r="S315" s="15">
        <v>37.642200000000003</v>
      </c>
      <c r="T315" s="13">
        <f t="shared" si="8"/>
        <v>13.130999999999998</v>
      </c>
      <c r="U315" s="26">
        <f t="shared" si="9"/>
        <v>24.511200000000002</v>
      </c>
    </row>
    <row r="316" spans="1:21" ht="16.8" thickTop="1" thickBot="1" x14ac:dyDescent="0.35">
      <c r="A316" s="17">
        <v>315</v>
      </c>
      <c r="B316" s="18" t="s">
        <v>1517</v>
      </c>
      <c r="C316" s="19">
        <v>40764</v>
      </c>
      <c r="D316" s="19">
        <v>40771</v>
      </c>
      <c r="E316" s="18" t="s">
        <v>23</v>
      </c>
      <c r="F316" s="18" t="s">
        <v>1212</v>
      </c>
      <c r="G316" s="18" t="s">
        <v>380</v>
      </c>
      <c r="H316" s="18" t="s">
        <v>17</v>
      </c>
      <c r="I316" s="18" t="s">
        <v>1080</v>
      </c>
      <c r="J316" s="18" t="s">
        <v>381</v>
      </c>
      <c r="K316" s="18" t="s">
        <v>26</v>
      </c>
      <c r="L316" s="18" t="s">
        <v>12</v>
      </c>
      <c r="M316" s="18" t="s">
        <v>29</v>
      </c>
      <c r="N316" s="18" t="s">
        <v>1069</v>
      </c>
      <c r="O316" s="18" t="s">
        <v>243</v>
      </c>
      <c r="P316" s="18">
        <v>178.38400000000001</v>
      </c>
      <c r="Q316" s="18">
        <v>2</v>
      </c>
      <c r="R316" s="18">
        <v>0.2</v>
      </c>
      <c r="S316" s="18">
        <v>22.297999999999973</v>
      </c>
      <c r="T316" s="13">
        <f t="shared" si="8"/>
        <v>26.7576</v>
      </c>
      <c r="U316" s="27">
        <f t="shared" si="9"/>
        <v>-4.4596000000000267</v>
      </c>
    </row>
    <row r="317" spans="1:21" ht="16.8" thickTop="1" thickBot="1" x14ac:dyDescent="0.35">
      <c r="A317" s="14">
        <v>316</v>
      </c>
      <c r="B317" s="15" t="s">
        <v>1517</v>
      </c>
      <c r="C317" s="16">
        <v>40764</v>
      </c>
      <c r="D317" s="16">
        <v>40771</v>
      </c>
      <c r="E317" s="15" t="s">
        <v>23</v>
      </c>
      <c r="F317" s="15" t="s">
        <v>1212</v>
      </c>
      <c r="G317" s="15" t="s">
        <v>380</v>
      </c>
      <c r="H317" s="15" t="s">
        <v>17</v>
      </c>
      <c r="I317" s="15" t="s">
        <v>1080</v>
      </c>
      <c r="J317" s="15" t="s">
        <v>381</v>
      </c>
      <c r="K317" s="15" t="s">
        <v>26</v>
      </c>
      <c r="L317" s="15" t="s">
        <v>12</v>
      </c>
      <c r="M317" s="15" t="s">
        <v>21</v>
      </c>
      <c r="N317" s="15" t="s">
        <v>36</v>
      </c>
      <c r="O317" s="15" t="s">
        <v>991</v>
      </c>
      <c r="P317" s="15">
        <v>15.552000000000003</v>
      </c>
      <c r="Q317" s="15">
        <v>3</v>
      </c>
      <c r="R317" s="15">
        <v>0.2</v>
      </c>
      <c r="S317" s="15">
        <v>5.4432</v>
      </c>
      <c r="T317" s="13">
        <f t="shared" si="8"/>
        <v>2.3328000000000002</v>
      </c>
      <c r="U317" s="26">
        <f t="shared" si="9"/>
        <v>3.1103999999999998</v>
      </c>
    </row>
    <row r="318" spans="1:21" ht="16.8" thickTop="1" thickBot="1" x14ac:dyDescent="0.35">
      <c r="A318" s="17">
        <v>317</v>
      </c>
      <c r="B318" s="18" t="s">
        <v>1518</v>
      </c>
      <c r="C318" s="19">
        <v>40905</v>
      </c>
      <c r="D318" s="19">
        <v>40907</v>
      </c>
      <c r="E318" s="18" t="s">
        <v>76</v>
      </c>
      <c r="F318" s="18" t="s">
        <v>1213</v>
      </c>
      <c r="G318" s="18" t="s">
        <v>382</v>
      </c>
      <c r="H318" s="18" t="s">
        <v>17</v>
      </c>
      <c r="I318" s="18" t="s">
        <v>1080</v>
      </c>
      <c r="J318" s="18" t="s">
        <v>61</v>
      </c>
      <c r="K318" s="18" t="s">
        <v>62</v>
      </c>
      <c r="L318" s="18" t="s">
        <v>63</v>
      </c>
      <c r="M318" s="18" t="s">
        <v>21</v>
      </c>
      <c r="N318" s="18" t="s">
        <v>1068</v>
      </c>
      <c r="O318" s="18" t="s">
        <v>896</v>
      </c>
      <c r="P318" s="18">
        <v>99.13600000000001</v>
      </c>
      <c r="Q318" s="18">
        <v>4</v>
      </c>
      <c r="R318" s="18">
        <v>0.2</v>
      </c>
      <c r="S318" s="18">
        <v>8.674399999999995</v>
      </c>
      <c r="T318" s="13">
        <f t="shared" si="8"/>
        <v>14.8704</v>
      </c>
      <c r="U318" s="27">
        <f t="shared" si="9"/>
        <v>-6.1960000000000051</v>
      </c>
    </row>
    <row r="319" spans="1:21" ht="16.8" thickTop="1" thickBot="1" x14ac:dyDescent="0.35">
      <c r="A319" s="14">
        <v>318</v>
      </c>
      <c r="B319" s="15" t="s">
        <v>1519</v>
      </c>
      <c r="C319" s="16">
        <v>40851</v>
      </c>
      <c r="D319" s="16">
        <v>40856</v>
      </c>
      <c r="E319" s="15" t="s">
        <v>23</v>
      </c>
      <c r="F319" s="15" t="s">
        <v>1214</v>
      </c>
      <c r="G319" s="15" t="s">
        <v>383</v>
      </c>
      <c r="H319" s="15" t="s">
        <v>43</v>
      </c>
      <c r="I319" s="15" t="s">
        <v>1080</v>
      </c>
      <c r="J319" s="15" t="s">
        <v>106</v>
      </c>
      <c r="K319" s="15" t="s">
        <v>107</v>
      </c>
      <c r="L319" s="15" t="s">
        <v>63</v>
      </c>
      <c r="M319" s="15" t="s">
        <v>13</v>
      </c>
      <c r="N319" s="15" t="s">
        <v>1065</v>
      </c>
      <c r="O319" s="15" t="s">
        <v>716</v>
      </c>
      <c r="P319" s="15">
        <v>135.88200000000001</v>
      </c>
      <c r="Q319" s="15">
        <v>1</v>
      </c>
      <c r="R319" s="15">
        <v>0.1</v>
      </c>
      <c r="S319" s="15">
        <v>24.156800000000004</v>
      </c>
      <c r="T319" s="13">
        <f t="shared" si="8"/>
        <v>20.382300000000001</v>
      </c>
      <c r="U319" s="26">
        <f t="shared" si="9"/>
        <v>3.7745000000000033</v>
      </c>
    </row>
    <row r="320" spans="1:21" ht="16.8" thickTop="1" thickBot="1" x14ac:dyDescent="0.35">
      <c r="A320" s="17">
        <v>319</v>
      </c>
      <c r="B320" s="18" t="s">
        <v>1519</v>
      </c>
      <c r="C320" s="19">
        <v>40851</v>
      </c>
      <c r="D320" s="19">
        <v>40856</v>
      </c>
      <c r="E320" s="18" t="s">
        <v>23</v>
      </c>
      <c r="F320" s="18" t="s">
        <v>1214</v>
      </c>
      <c r="G320" s="18" t="s">
        <v>383</v>
      </c>
      <c r="H320" s="18" t="s">
        <v>43</v>
      </c>
      <c r="I320" s="18" t="s">
        <v>1080</v>
      </c>
      <c r="J320" s="18" t="s">
        <v>106</v>
      </c>
      <c r="K320" s="18" t="s">
        <v>107</v>
      </c>
      <c r="L320" s="18" t="s">
        <v>63</v>
      </c>
      <c r="M320" s="18" t="s">
        <v>29</v>
      </c>
      <c r="N320" s="18" t="s">
        <v>1074</v>
      </c>
      <c r="O320" s="18" t="s">
        <v>551</v>
      </c>
      <c r="P320" s="18">
        <v>3991.98</v>
      </c>
      <c r="Q320" s="18">
        <v>2</v>
      </c>
      <c r="R320" s="18">
        <v>0</v>
      </c>
      <c r="S320" s="18">
        <v>1995.99</v>
      </c>
      <c r="T320" s="13">
        <f t="shared" si="8"/>
        <v>598.79700000000003</v>
      </c>
      <c r="U320" s="27">
        <f t="shared" si="9"/>
        <v>1397.193</v>
      </c>
    </row>
    <row r="321" spans="1:21" ht="16.8" thickTop="1" thickBot="1" x14ac:dyDescent="0.35">
      <c r="A321" s="14">
        <v>320</v>
      </c>
      <c r="B321" s="15" t="s">
        <v>1519</v>
      </c>
      <c r="C321" s="16">
        <v>40851</v>
      </c>
      <c r="D321" s="16">
        <v>40856</v>
      </c>
      <c r="E321" s="15" t="s">
        <v>23</v>
      </c>
      <c r="F321" s="15" t="s">
        <v>1214</v>
      </c>
      <c r="G321" s="15" t="s">
        <v>383</v>
      </c>
      <c r="H321" s="15" t="s">
        <v>43</v>
      </c>
      <c r="I321" s="15" t="s">
        <v>1080</v>
      </c>
      <c r="J321" s="15" t="s">
        <v>106</v>
      </c>
      <c r="K321" s="15" t="s">
        <v>107</v>
      </c>
      <c r="L321" s="15" t="s">
        <v>63</v>
      </c>
      <c r="M321" s="15" t="s">
        <v>29</v>
      </c>
      <c r="N321" s="15" t="s">
        <v>1069</v>
      </c>
      <c r="O321" s="15" t="s">
        <v>605</v>
      </c>
      <c r="P321" s="15">
        <v>275.94</v>
      </c>
      <c r="Q321" s="15">
        <v>6</v>
      </c>
      <c r="R321" s="15">
        <v>0</v>
      </c>
      <c r="S321" s="15">
        <v>80.022599999999997</v>
      </c>
      <c r="T321" s="13">
        <f t="shared" si="8"/>
        <v>41.390999999999998</v>
      </c>
      <c r="U321" s="26">
        <f t="shared" si="9"/>
        <v>38.631599999999999</v>
      </c>
    </row>
    <row r="322" spans="1:21" ht="16.8" thickTop="1" thickBot="1" x14ac:dyDescent="0.35">
      <c r="A322" s="17">
        <v>321</v>
      </c>
      <c r="B322" s="18" t="s">
        <v>1519</v>
      </c>
      <c r="C322" s="19">
        <v>40851</v>
      </c>
      <c r="D322" s="19">
        <v>40856</v>
      </c>
      <c r="E322" s="18" t="s">
        <v>23</v>
      </c>
      <c r="F322" s="18" t="s">
        <v>1214</v>
      </c>
      <c r="G322" s="18" t="s">
        <v>383</v>
      </c>
      <c r="H322" s="18" t="s">
        <v>43</v>
      </c>
      <c r="I322" s="18" t="s">
        <v>1080</v>
      </c>
      <c r="J322" s="18" t="s">
        <v>106</v>
      </c>
      <c r="K322" s="18" t="s">
        <v>107</v>
      </c>
      <c r="L322" s="18" t="s">
        <v>63</v>
      </c>
      <c r="M322" s="18" t="s">
        <v>29</v>
      </c>
      <c r="N322" s="18" t="s">
        <v>1071</v>
      </c>
      <c r="O322" s="18" t="s">
        <v>993</v>
      </c>
      <c r="P322" s="18">
        <v>360</v>
      </c>
      <c r="Q322" s="18">
        <v>4</v>
      </c>
      <c r="R322" s="18">
        <v>0</v>
      </c>
      <c r="S322" s="18">
        <v>129.6</v>
      </c>
      <c r="T322" s="13">
        <f t="shared" si="8"/>
        <v>54</v>
      </c>
      <c r="U322" s="27">
        <f t="shared" si="9"/>
        <v>75.599999999999994</v>
      </c>
    </row>
    <row r="323" spans="1:21" ht="16.8" thickTop="1" thickBot="1" x14ac:dyDescent="0.35">
      <c r="A323" s="14">
        <v>322</v>
      </c>
      <c r="B323" s="15" t="s">
        <v>1519</v>
      </c>
      <c r="C323" s="16">
        <v>40851</v>
      </c>
      <c r="D323" s="16">
        <v>40856</v>
      </c>
      <c r="E323" s="15" t="s">
        <v>23</v>
      </c>
      <c r="F323" s="15" t="s">
        <v>1214</v>
      </c>
      <c r="G323" s="15" t="s">
        <v>383</v>
      </c>
      <c r="H323" s="15" t="s">
        <v>43</v>
      </c>
      <c r="I323" s="15" t="s">
        <v>1080</v>
      </c>
      <c r="J323" s="15" t="s">
        <v>106</v>
      </c>
      <c r="K323" s="15" t="s">
        <v>107</v>
      </c>
      <c r="L323" s="15" t="s">
        <v>63</v>
      </c>
      <c r="M323" s="15" t="s">
        <v>21</v>
      </c>
      <c r="N323" s="15" t="s">
        <v>1066</v>
      </c>
      <c r="O323" s="15" t="s">
        <v>819</v>
      </c>
      <c r="P323" s="15">
        <v>43.57</v>
      </c>
      <c r="Q323" s="15">
        <v>1</v>
      </c>
      <c r="R323" s="15">
        <v>0</v>
      </c>
      <c r="S323" s="15">
        <v>13.070999999999998</v>
      </c>
      <c r="T323" s="13">
        <f t="shared" ref="T323:T386" si="10">P323*0.15</f>
        <v>6.5354999999999999</v>
      </c>
      <c r="U323" s="26">
        <f t="shared" ref="U323:U386" si="11">S323-T323</f>
        <v>6.5354999999999981</v>
      </c>
    </row>
    <row r="324" spans="1:21" ht="16.8" thickTop="1" thickBot="1" x14ac:dyDescent="0.35">
      <c r="A324" s="17">
        <v>323</v>
      </c>
      <c r="B324" s="18" t="s">
        <v>1520</v>
      </c>
      <c r="C324" s="19">
        <v>40805</v>
      </c>
      <c r="D324" s="19">
        <v>40810</v>
      </c>
      <c r="E324" s="18" t="s">
        <v>23</v>
      </c>
      <c r="F324" s="18" t="s">
        <v>1215</v>
      </c>
      <c r="G324" s="18" t="s">
        <v>385</v>
      </c>
      <c r="H324" s="18" t="s">
        <v>17</v>
      </c>
      <c r="I324" s="18" t="s">
        <v>1080</v>
      </c>
      <c r="J324" s="18" t="s">
        <v>386</v>
      </c>
      <c r="K324" s="18" t="s">
        <v>19</v>
      </c>
      <c r="L324" s="18" t="s">
        <v>20</v>
      </c>
      <c r="M324" s="18" t="s">
        <v>21</v>
      </c>
      <c r="N324" s="18" t="s">
        <v>1073</v>
      </c>
      <c r="O324" s="18" t="s">
        <v>479</v>
      </c>
      <c r="P324" s="18">
        <v>7.16</v>
      </c>
      <c r="Q324" s="18">
        <v>2</v>
      </c>
      <c r="R324" s="18">
        <v>0</v>
      </c>
      <c r="S324" s="18">
        <v>3.58</v>
      </c>
      <c r="T324" s="13">
        <f t="shared" si="10"/>
        <v>1.0740000000000001</v>
      </c>
      <c r="U324" s="27">
        <f t="shared" si="11"/>
        <v>2.5060000000000002</v>
      </c>
    </row>
    <row r="325" spans="1:21" ht="16.8" thickTop="1" thickBot="1" x14ac:dyDescent="0.35">
      <c r="A325" s="14">
        <v>324</v>
      </c>
      <c r="B325" s="15" t="s">
        <v>1521</v>
      </c>
      <c r="C325" s="16">
        <v>41388</v>
      </c>
      <c r="D325" s="16">
        <v>41392</v>
      </c>
      <c r="E325" s="15" t="s">
        <v>23</v>
      </c>
      <c r="F325" s="15" t="s">
        <v>1216</v>
      </c>
      <c r="G325" s="15" t="s">
        <v>387</v>
      </c>
      <c r="H325" s="15" t="s">
        <v>17</v>
      </c>
      <c r="I325" s="15" t="s">
        <v>1080</v>
      </c>
      <c r="J325" s="15" t="s">
        <v>388</v>
      </c>
      <c r="K325" s="15" t="s">
        <v>19</v>
      </c>
      <c r="L325" s="15" t="s">
        <v>20</v>
      </c>
      <c r="M325" s="15" t="s">
        <v>21</v>
      </c>
      <c r="N325" s="15" t="s">
        <v>1070</v>
      </c>
      <c r="O325" s="15" t="s">
        <v>1027</v>
      </c>
      <c r="P325" s="15">
        <v>251.52</v>
      </c>
      <c r="Q325" s="15">
        <v>6</v>
      </c>
      <c r="R325" s="15">
        <v>0.2</v>
      </c>
      <c r="S325" s="15">
        <v>81.744</v>
      </c>
      <c r="T325" s="13">
        <f t="shared" si="10"/>
        <v>37.728000000000002</v>
      </c>
      <c r="U325" s="26">
        <f t="shared" si="11"/>
        <v>44.015999999999998</v>
      </c>
    </row>
    <row r="326" spans="1:21" ht="16.8" thickTop="1" thickBot="1" x14ac:dyDescent="0.35">
      <c r="A326" s="17">
        <v>325</v>
      </c>
      <c r="B326" s="18" t="s">
        <v>1521</v>
      </c>
      <c r="C326" s="19">
        <v>41388</v>
      </c>
      <c r="D326" s="19">
        <v>41392</v>
      </c>
      <c r="E326" s="18" t="s">
        <v>23</v>
      </c>
      <c r="F326" s="18" t="s">
        <v>1216</v>
      </c>
      <c r="G326" s="18" t="s">
        <v>387</v>
      </c>
      <c r="H326" s="18" t="s">
        <v>17</v>
      </c>
      <c r="I326" s="18" t="s">
        <v>1080</v>
      </c>
      <c r="J326" s="18" t="s">
        <v>388</v>
      </c>
      <c r="K326" s="18" t="s">
        <v>19</v>
      </c>
      <c r="L326" s="18" t="s">
        <v>20</v>
      </c>
      <c r="M326" s="18" t="s">
        <v>29</v>
      </c>
      <c r="N326" s="18" t="s">
        <v>1071</v>
      </c>
      <c r="O326" s="18" t="s">
        <v>884</v>
      </c>
      <c r="P326" s="18">
        <v>99.99</v>
      </c>
      <c r="Q326" s="18">
        <v>1</v>
      </c>
      <c r="R326" s="18">
        <v>0</v>
      </c>
      <c r="S326" s="18">
        <v>34.996499999999997</v>
      </c>
      <c r="T326" s="13">
        <f t="shared" si="10"/>
        <v>14.998499999999998</v>
      </c>
      <c r="U326" s="27">
        <f t="shared" si="11"/>
        <v>19.997999999999998</v>
      </c>
    </row>
    <row r="327" spans="1:21" ht="16.8" thickTop="1" thickBot="1" x14ac:dyDescent="0.35">
      <c r="A327" s="14">
        <v>326</v>
      </c>
      <c r="B327" s="15" t="s">
        <v>1522</v>
      </c>
      <c r="C327" s="16">
        <v>41947</v>
      </c>
      <c r="D327" s="16">
        <v>41949</v>
      </c>
      <c r="E327" s="15" t="s">
        <v>7</v>
      </c>
      <c r="F327" s="15" t="s">
        <v>1217</v>
      </c>
      <c r="G327" s="15" t="s">
        <v>389</v>
      </c>
      <c r="H327" s="15" t="s">
        <v>17</v>
      </c>
      <c r="I327" s="15" t="s">
        <v>1080</v>
      </c>
      <c r="J327" s="15" t="s">
        <v>390</v>
      </c>
      <c r="K327" s="15" t="s">
        <v>127</v>
      </c>
      <c r="L327" s="15" t="s">
        <v>12</v>
      </c>
      <c r="M327" s="15" t="s">
        <v>13</v>
      </c>
      <c r="N327" s="15" t="s">
        <v>1067</v>
      </c>
      <c r="O327" s="15" t="s">
        <v>1055</v>
      </c>
      <c r="P327" s="15">
        <v>15.991999999999999</v>
      </c>
      <c r="Q327" s="15">
        <v>1</v>
      </c>
      <c r="R327" s="15">
        <v>0.2</v>
      </c>
      <c r="S327" s="15">
        <v>0.99949999999999894</v>
      </c>
      <c r="T327" s="13">
        <f t="shared" si="10"/>
        <v>2.3987999999999996</v>
      </c>
      <c r="U327" s="26">
        <f t="shared" si="11"/>
        <v>-1.3993000000000007</v>
      </c>
    </row>
    <row r="328" spans="1:21" ht="16.8" thickTop="1" thickBot="1" x14ac:dyDescent="0.35">
      <c r="A328" s="17">
        <v>327</v>
      </c>
      <c r="B328" s="18" t="s">
        <v>1523</v>
      </c>
      <c r="C328" s="19">
        <v>41517</v>
      </c>
      <c r="D328" s="19">
        <v>41519</v>
      </c>
      <c r="E328" s="18" t="s">
        <v>76</v>
      </c>
      <c r="F328" s="18" t="s">
        <v>1218</v>
      </c>
      <c r="G328" s="18" t="s">
        <v>391</v>
      </c>
      <c r="H328" s="18" t="s">
        <v>9</v>
      </c>
      <c r="I328" s="18" t="s">
        <v>1080</v>
      </c>
      <c r="J328" s="18" t="s">
        <v>61</v>
      </c>
      <c r="K328" s="18" t="s">
        <v>62</v>
      </c>
      <c r="L328" s="18" t="s">
        <v>63</v>
      </c>
      <c r="M328" s="18" t="s">
        <v>29</v>
      </c>
      <c r="N328" s="18" t="s">
        <v>1069</v>
      </c>
      <c r="O328" s="18" t="s">
        <v>970</v>
      </c>
      <c r="P328" s="18">
        <v>290.89800000000002</v>
      </c>
      <c r="Q328" s="18">
        <v>3</v>
      </c>
      <c r="R328" s="18">
        <v>0.4</v>
      </c>
      <c r="S328" s="18">
        <v>-67.876199999999997</v>
      </c>
      <c r="T328" s="13">
        <f t="shared" si="10"/>
        <v>43.634700000000002</v>
      </c>
      <c r="U328" s="27">
        <f t="shared" si="11"/>
        <v>-111.51089999999999</v>
      </c>
    </row>
    <row r="329" spans="1:21" ht="16.8" thickTop="1" thickBot="1" x14ac:dyDescent="0.35">
      <c r="A329" s="14">
        <v>328</v>
      </c>
      <c r="B329" s="15" t="s">
        <v>1523</v>
      </c>
      <c r="C329" s="16">
        <v>41517</v>
      </c>
      <c r="D329" s="16">
        <v>41519</v>
      </c>
      <c r="E329" s="15" t="s">
        <v>76</v>
      </c>
      <c r="F329" s="15" t="s">
        <v>1218</v>
      </c>
      <c r="G329" s="15" t="s">
        <v>391</v>
      </c>
      <c r="H329" s="15" t="s">
        <v>9</v>
      </c>
      <c r="I329" s="15" t="s">
        <v>1080</v>
      </c>
      <c r="J329" s="15" t="s">
        <v>61</v>
      </c>
      <c r="K329" s="15" t="s">
        <v>62</v>
      </c>
      <c r="L329" s="15" t="s">
        <v>63</v>
      </c>
      <c r="M329" s="15" t="s">
        <v>21</v>
      </c>
      <c r="N329" s="15" t="s">
        <v>1066</v>
      </c>
      <c r="O329" s="15" t="s">
        <v>862</v>
      </c>
      <c r="P329" s="15">
        <v>54.224000000000004</v>
      </c>
      <c r="Q329" s="15">
        <v>2</v>
      </c>
      <c r="R329" s="15">
        <v>0.2</v>
      </c>
      <c r="S329" s="15">
        <v>3.3889999999999993</v>
      </c>
      <c r="T329" s="13">
        <f t="shared" si="10"/>
        <v>8.1335999999999995</v>
      </c>
      <c r="U329" s="26">
        <f t="shared" si="11"/>
        <v>-4.7446000000000002</v>
      </c>
    </row>
    <row r="330" spans="1:21" ht="16.8" thickTop="1" thickBot="1" x14ac:dyDescent="0.35">
      <c r="A330" s="17">
        <v>329</v>
      </c>
      <c r="B330" s="18" t="s">
        <v>1523</v>
      </c>
      <c r="C330" s="19">
        <v>41517</v>
      </c>
      <c r="D330" s="19">
        <v>41519</v>
      </c>
      <c r="E330" s="18" t="s">
        <v>76</v>
      </c>
      <c r="F330" s="18" t="s">
        <v>1218</v>
      </c>
      <c r="G330" s="18" t="s">
        <v>391</v>
      </c>
      <c r="H330" s="18" t="s">
        <v>9</v>
      </c>
      <c r="I330" s="18" t="s">
        <v>1080</v>
      </c>
      <c r="J330" s="18" t="s">
        <v>61</v>
      </c>
      <c r="K330" s="18" t="s">
        <v>62</v>
      </c>
      <c r="L330" s="18" t="s">
        <v>63</v>
      </c>
      <c r="M330" s="18" t="s">
        <v>13</v>
      </c>
      <c r="N330" s="18" t="s">
        <v>1065</v>
      </c>
      <c r="O330" s="18" t="s">
        <v>377</v>
      </c>
      <c r="P330" s="18">
        <v>786.74400000000003</v>
      </c>
      <c r="Q330" s="18">
        <v>4</v>
      </c>
      <c r="R330" s="18">
        <v>0.3</v>
      </c>
      <c r="S330" s="18">
        <v>-258.50160000000011</v>
      </c>
      <c r="T330" s="13">
        <f t="shared" si="10"/>
        <v>118.0116</v>
      </c>
      <c r="U330" s="27">
        <f t="shared" si="11"/>
        <v>-376.5132000000001</v>
      </c>
    </row>
    <row r="331" spans="1:21" ht="16.8" thickTop="1" thickBot="1" x14ac:dyDescent="0.35">
      <c r="A331" s="14">
        <v>330</v>
      </c>
      <c r="B331" s="15" t="s">
        <v>1523</v>
      </c>
      <c r="C331" s="16">
        <v>41517</v>
      </c>
      <c r="D331" s="16">
        <v>41519</v>
      </c>
      <c r="E331" s="15" t="s">
        <v>76</v>
      </c>
      <c r="F331" s="15" t="s">
        <v>1218</v>
      </c>
      <c r="G331" s="15" t="s">
        <v>391</v>
      </c>
      <c r="H331" s="15" t="s">
        <v>9</v>
      </c>
      <c r="I331" s="15" t="s">
        <v>1080</v>
      </c>
      <c r="J331" s="15" t="s">
        <v>61</v>
      </c>
      <c r="K331" s="15" t="s">
        <v>62</v>
      </c>
      <c r="L331" s="15" t="s">
        <v>63</v>
      </c>
      <c r="M331" s="15" t="s">
        <v>21</v>
      </c>
      <c r="N331" s="15" t="s">
        <v>22</v>
      </c>
      <c r="O331" s="15" t="s">
        <v>869</v>
      </c>
      <c r="P331" s="15">
        <v>100.24000000000001</v>
      </c>
      <c r="Q331" s="15">
        <v>10</v>
      </c>
      <c r="R331" s="15">
        <v>0.2</v>
      </c>
      <c r="S331" s="15">
        <v>33.830999999999989</v>
      </c>
      <c r="T331" s="13">
        <f t="shared" si="10"/>
        <v>15.036000000000001</v>
      </c>
      <c r="U331" s="26">
        <f t="shared" si="11"/>
        <v>18.794999999999987</v>
      </c>
    </row>
    <row r="332" spans="1:21" ht="16.8" thickTop="1" thickBot="1" x14ac:dyDescent="0.35">
      <c r="A332" s="17">
        <v>331</v>
      </c>
      <c r="B332" s="18" t="s">
        <v>1523</v>
      </c>
      <c r="C332" s="19">
        <v>41517</v>
      </c>
      <c r="D332" s="19">
        <v>41519</v>
      </c>
      <c r="E332" s="18" t="s">
        <v>76</v>
      </c>
      <c r="F332" s="18" t="s">
        <v>1218</v>
      </c>
      <c r="G332" s="18" t="s">
        <v>391</v>
      </c>
      <c r="H332" s="18" t="s">
        <v>9</v>
      </c>
      <c r="I332" s="18" t="s">
        <v>1080</v>
      </c>
      <c r="J332" s="18" t="s">
        <v>61</v>
      </c>
      <c r="K332" s="18" t="s">
        <v>62</v>
      </c>
      <c r="L332" s="18" t="s">
        <v>63</v>
      </c>
      <c r="M332" s="18" t="s">
        <v>21</v>
      </c>
      <c r="N332" s="18" t="s">
        <v>1070</v>
      </c>
      <c r="O332" s="18" t="s">
        <v>715</v>
      </c>
      <c r="P332" s="18">
        <v>37.76400000000001</v>
      </c>
      <c r="Q332" s="18">
        <v>6</v>
      </c>
      <c r="R332" s="18">
        <v>0.7</v>
      </c>
      <c r="S332" s="18">
        <v>-27.693600000000004</v>
      </c>
      <c r="T332" s="13">
        <f t="shared" si="10"/>
        <v>5.664600000000001</v>
      </c>
      <c r="U332" s="27">
        <f t="shared" si="11"/>
        <v>-33.358200000000004</v>
      </c>
    </row>
    <row r="333" spans="1:21" ht="16.8" thickTop="1" thickBot="1" x14ac:dyDescent="0.35">
      <c r="A333" s="14">
        <v>332</v>
      </c>
      <c r="B333" s="15" t="s">
        <v>1524</v>
      </c>
      <c r="C333" s="16">
        <v>41390</v>
      </c>
      <c r="D333" s="16">
        <v>41394</v>
      </c>
      <c r="E333" s="15" t="s">
        <v>7</v>
      </c>
      <c r="F333" s="15" t="s">
        <v>1219</v>
      </c>
      <c r="G333" s="15" t="s">
        <v>393</v>
      </c>
      <c r="H333" s="15" t="s">
        <v>9</v>
      </c>
      <c r="I333" s="15" t="s">
        <v>1080</v>
      </c>
      <c r="J333" s="15" t="s">
        <v>61</v>
      </c>
      <c r="K333" s="15" t="s">
        <v>62</v>
      </c>
      <c r="L333" s="15" t="s">
        <v>63</v>
      </c>
      <c r="M333" s="15" t="s">
        <v>29</v>
      </c>
      <c r="N333" s="15" t="s">
        <v>1069</v>
      </c>
      <c r="O333" s="15" t="s">
        <v>1052</v>
      </c>
      <c r="P333" s="15">
        <v>82.8</v>
      </c>
      <c r="Q333" s="15">
        <v>2</v>
      </c>
      <c r="R333" s="15">
        <v>0.4</v>
      </c>
      <c r="S333" s="15">
        <v>-20.700000000000003</v>
      </c>
      <c r="T333" s="13">
        <f t="shared" si="10"/>
        <v>12.42</v>
      </c>
      <c r="U333" s="26">
        <f t="shared" si="11"/>
        <v>-33.120000000000005</v>
      </c>
    </row>
    <row r="334" spans="1:21" ht="16.8" thickTop="1" thickBot="1" x14ac:dyDescent="0.35">
      <c r="A334" s="17">
        <v>333</v>
      </c>
      <c r="B334" s="18" t="s">
        <v>1524</v>
      </c>
      <c r="C334" s="19">
        <v>41390</v>
      </c>
      <c r="D334" s="19">
        <v>41394</v>
      </c>
      <c r="E334" s="18" t="s">
        <v>7</v>
      </c>
      <c r="F334" s="18" t="s">
        <v>1219</v>
      </c>
      <c r="G334" s="18" t="s">
        <v>393</v>
      </c>
      <c r="H334" s="18" t="s">
        <v>9</v>
      </c>
      <c r="I334" s="18" t="s">
        <v>1080</v>
      </c>
      <c r="J334" s="18" t="s">
        <v>61</v>
      </c>
      <c r="K334" s="18" t="s">
        <v>62</v>
      </c>
      <c r="L334" s="18" t="s">
        <v>63</v>
      </c>
      <c r="M334" s="18" t="s">
        <v>21</v>
      </c>
      <c r="N334" s="18" t="s">
        <v>1070</v>
      </c>
      <c r="O334" s="18" t="s">
        <v>509</v>
      </c>
      <c r="P334" s="18">
        <v>20.724000000000004</v>
      </c>
      <c r="Q334" s="18">
        <v>2</v>
      </c>
      <c r="R334" s="18">
        <v>0.7</v>
      </c>
      <c r="S334" s="18">
        <v>-13.815999999999995</v>
      </c>
      <c r="T334" s="13">
        <f t="shared" si="10"/>
        <v>3.1086000000000005</v>
      </c>
      <c r="U334" s="27">
        <f t="shared" si="11"/>
        <v>-16.924599999999995</v>
      </c>
    </row>
    <row r="335" spans="1:21" ht="16.8" thickTop="1" thickBot="1" x14ac:dyDescent="0.35">
      <c r="A335" s="14">
        <v>334</v>
      </c>
      <c r="B335" s="15" t="s">
        <v>1524</v>
      </c>
      <c r="C335" s="16">
        <v>41390</v>
      </c>
      <c r="D335" s="16">
        <v>41394</v>
      </c>
      <c r="E335" s="15" t="s">
        <v>7</v>
      </c>
      <c r="F335" s="15" t="s">
        <v>1219</v>
      </c>
      <c r="G335" s="15" t="s">
        <v>393</v>
      </c>
      <c r="H335" s="15" t="s">
        <v>9</v>
      </c>
      <c r="I335" s="15" t="s">
        <v>1080</v>
      </c>
      <c r="J335" s="15" t="s">
        <v>61</v>
      </c>
      <c r="K335" s="15" t="s">
        <v>62</v>
      </c>
      <c r="L335" s="15" t="s">
        <v>63</v>
      </c>
      <c r="M335" s="15" t="s">
        <v>21</v>
      </c>
      <c r="N335" s="15" t="s">
        <v>1070</v>
      </c>
      <c r="O335" s="15" t="s">
        <v>900</v>
      </c>
      <c r="P335" s="15">
        <v>4.8960000000000008</v>
      </c>
      <c r="Q335" s="15">
        <v>3</v>
      </c>
      <c r="R335" s="15">
        <v>0.7</v>
      </c>
      <c r="S335" s="15">
        <v>-3.4271999999999991</v>
      </c>
      <c r="T335" s="13">
        <f t="shared" si="10"/>
        <v>0.73440000000000005</v>
      </c>
      <c r="U335" s="26">
        <f t="shared" si="11"/>
        <v>-4.1615999999999991</v>
      </c>
    </row>
    <row r="336" spans="1:21" ht="16.8" thickTop="1" thickBot="1" x14ac:dyDescent="0.35">
      <c r="A336" s="17">
        <v>335</v>
      </c>
      <c r="B336" s="18" t="s">
        <v>1525</v>
      </c>
      <c r="C336" s="19">
        <v>41153</v>
      </c>
      <c r="D336" s="19">
        <v>41156</v>
      </c>
      <c r="E336" s="18" t="s">
        <v>7</v>
      </c>
      <c r="F336" s="18" t="s">
        <v>1220</v>
      </c>
      <c r="G336" s="18" t="s">
        <v>394</v>
      </c>
      <c r="H336" s="18" t="s">
        <v>9</v>
      </c>
      <c r="I336" s="18" t="s">
        <v>1080</v>
      </c>
      <c r="J336" s="18" t="s">
        <v>18</v>
      </c>
      <c r="K336" s="18" t="s">
        <v>19</v>
      </c>
      <c r="L336" s="18" t="s">
        <v>20</v>
      </c>
      <c r="M336" s="18" t="s">
        <v>21</v>
      </c>
      <c r="N336" s="18" t="s">
        <v>1070</v>
      </c>
      <c r="O336" s="18" t="s">
        <v>68</v>
      </c>
      <c r="P336" s="18">
        <v>4.7520000000000007</v>
      </c>
      <c r="Q336" s="18">
        <v>1</v>
      </c>
      <c r="R336" s="18">
        <v>0.2</v>
      </c>
      <c r="S336" s="18">
        <v>1.6037999999999997</v>
      </c>
      <c r="T336" s="13">
        <f t="shared" si="10"/>
        <v>0.7128000000000001</v>
      </c>
      <c r="U336" s="27">
        <f t="shared" si="11"/>
        <v>0.89099999999999957</v>
      </c>
    </row>
    <row r="337" spans="1:21" ht="16.8" thickTop="1" thickBot="1" x14ac:dyDescent="0.35">
      <c r="A337" s="14">
        <v>336</v>
      </c>
      <c r="B337" s="15" t="s">
        <v>1525</v>
      </c>
      <c r="C337" s="16">
        <v>41153</v>
      </c>
      <c r="D337" s="16">
        <v>41156</v>
      </c>
      <c r="E337" s="15" t="s">
        <v>7</v>
      </c>
      <c r="F337" s="15" t="s">
        <v>1220</v>
      </c>
      <c r="G337" s="15" t="s">
        <v>394</v>
      </c>
      <c r="H337" s="15" t="s">
        <v>9</v>
      </c>
      <c r="I337" s="15" t="s">
        <v>1080</v>
      </c>
      <c r="J337" s="15" t="s">
        <v>18</v>
      </c>
      <c r="K337" s="15" t="s">
        <v>19</v>
      </c>
      <c r="L337" s="15" t="s">
        <v>20</v>
      </c>
      <c r="M337" s="15" t="s">
        <v>29</v>
      </c>
      <c r="N337" s="15" t="s">
        <v>1075</v>
      </c>
      <c r="O337" s="15" t="s">
        <v>985</v>
      </c>
      <c r="P337" s="15">
        <v>959.98400000000004</v>
      </c>
      <c r="Q337" s="15">
        <v>2</v>
      </c>
      <c r="R337" s="15">
        <v>0.2</v>
      </c>
      <c r="S337" s="15">
        <v>335.99440000000004</v>
      </c>
      <c r="T337" s="13">
        <f t="shared" si="10"/>
        <v>143.99760000000001</v>
      </c>
      <c r="U337" s="26">
        <f t="shared" si="11"/>
        <v>191.99680000000004</v>
      </c>
    </row>
    <row r="338" spans="1:21" ht="16.8" thickTop="1" thickBot="1" x14ac:dyDescent="0.35">
      <c r="A338" s="17">
        <v>337</v>
      </c>
      <c r="B338" s="18" t="s">
        <v>1525</v>
      </c>
      <c r="C338" s="19">
        <v>41153</v>
      </c>
      <c r="D338" s="19">
        <v>41156</v>
      </c>
      <c r="E338" s="18" t="s">
        <v>7</v>
      </c>
      <c r="F338" s="18" t="s">
        <v>1220</v>
      </c>
      <c r="G338" s="18" t="s">
        <v>394</v>
      </c>
      <c r="H338" s="18" t="s">
        <v>9</v>
      </c>
      <c r="I338" s="18" t="s">
        <v>1080</v>
      </c>
      <c r="J338" s="18" t="s">
        <v>18</v>
      </c>
      <c r="K338" s="18" t="s">
        <v>19</v>
      </c>
      <c r="L338" s="18" t="s">
        <v>20</v>
      </c>
      <c r="M338" s="18" t="s">
        <v>21</v>
      </c>
      <c r="N338" s="18" t="s">
        <v>1070</v>
      </c>
      <c r="O338" s="18" t="s">
        <v>30</v>
      </c>
      <c r="P338" s="18">
        <v>14.368000000000002</v>
      </c>
      <c r="Q338" s="18">
        <v>4</v>
      </c>
      <c r="R338" s="18">
        <v>0.2</v>
      </c>
      <c r="S338" s="18">
        <v>4.4899999999999984</v>
      </c>
      <c r="T338" s="13">
        <f t="shared" si="10"/>
        <v>2.1552000000000002</v>
      </c>
      <c r="U338" s="27">
        <f t="shared" si="11"/>
        <v>2.3347999999999982</v>
      </c>
    </row>
    <row r="339" spans="1:21" ht="16.8" thickTop="1" thickBot="1" x14ac:dyDescent="0.35">
      <c r="A339" s="14">
        <v>338</v>
      </c>
      <c r="B339" s="15" t="s">
        <v>1526</v>
      </c>
      <c r="C339" s="16">
        <v>40736</v>
      </c>
      <c r="D339" s="16">
        <v>40741</v>
      </c>
      <c r="E339" s="15" t="s">
        <v>23</v>
      </c>
      <c r="F339" s="15" t="s">
        <v>1221</v>
      </c>
      <c r="G339" s="15" t="s">
        <v>395</v>
      </c>
      <c r="H339" s="15" t="s">
        <v>17</v>
      </c>
      <c r="I339" s="15" t="s">
        <v>1080</v>
      </c>
      <c r="J339" s="15" t="s">
        <v>56</v>
      </c>
      <c r="K339" s="15" t="s">
        <v>19</v>
      </c>
      <c r="L339" s="15" t="s">
        <v>20</v>
      </c>
      <c r="M339" s="15" t="s">
        <v>21</v>
      </c>
      <c r="N339" s="15" t="s">
        <v>1070</v>
      </c>
      <c r="O339" s="15" t="s">
        <v>824</v>
      </c>
      <c r="P339" s="15">
        <v>7.7120000000000006</v>
      </c>
      <c r="Q339" s="15">
        <v>2</v>
      </c>
      <c r="R339" s="15">
        <v>0.2</v>
      </c>
      <c r="S339" s="15">
        <v>2.7956000000000003</v>
      </c>
      <c r="T339" s="13">
        <f t="shared" si="10"/>
        <v>1.1568000000000001</v>
      </c>
      <c r="U339" s="26">
        <f t="shared" si="11"/>
        <v>1.6388000000000003</v>
      </c>
    </row>
    <row r="340" spans="1:21" ht="16.8" thickTop="1" thickBot="1" x14ac:dyDescent="0.35">
      <c r="A340" s="17">
        <v>339</v>
      </c>
      <c r="B340" s="18" t="s">
        <v>1526</v>
      </c>
      <c r="C340" s="19">
        <v>40736</v>
      </c>
      <c r="D340" s="19">
        <v>40741</v>
      </c>
      <c r="E340" s="18" t="s">
        <v>23</v>
      </c>
      <c r="F340" s="18" t="s">
        <v>1221</v>
      </c>
      <c r="G340" s="18" t="s">
        <v>395</v>
      </c>
      <c r="H340" s="18" t="s">
        <v>17</v>
      </c>
      <c r="I340" s="18" t="s">
        <v>1080</v>
      </c>
      <c r="J340" s="18" t="s">
        <v>56</v>
      </c>
      <c r="K340" s="18" t="s">
        <v>19</v>
      </c>
      <c r="L340" s="18" t="s">
        <v>20</v>
      </c>
      <c r="M340" s="18" t="s">
        <v>13</v>
      </c>
      <c r="N340" s="18" t="s">
        <v>27</v>
      </c>
      <c r="O340" s="18" t="s">
        <v>431</v>
      </c>
      <c r="P340" s="18">
        <v>698.35200000000009</v>
      </c>
      <c r="Q340" s="18">
        <v>3</v>
      </c>
      <c r="R340" s="18">
        <v>0.2</v>
      </c>
      <c r="S340" s="18">
        <v>-17.458800000000053</v>
      </c>
      <c r="T340" s="13">
        <f t="shared" si="10"/>
        <v>104.75280000000001</v>
      </c>
      <c r="U340" s="27">
        <f t="shared" si="11"/>
        <v>-122.21160000000006</v>
      </c>
    </row>
    <row r="341" spans="1:21" ht="16.8" thickTop="1" thickBot="1" x14ac:dyDescent="0.35">
      <c r="A341" s="14">
        <v>340</v>
      </c>
      <c r="B341" s="15" t="s">
        <v>1527</v>
      </c>
      <c r="C341" s="16">
        <v>41082</v>
      </c>
      <c r="D341" s="16">
        <v>41086</v>
      </c>
      <c r="E341" s="15" t="s">
        <v>7</v>
      </c>
      <c r="F341" s="15" t="s">
        <v>1187</v>
      </c>
      <c r="G341" s="15" t="s">
        <v>317</v>
      </c>
      <c r="H341" s="15" t="s">
        <v>9</v>
      </c>
      <c r="I341" s="15" t="s">
        <v>1080</v>
      </c>
      <c r="J341" s="15" t="s">
        <v>397</v>
      </c>
      <c r="K341" s="15" t="s">
        <v>54</v>
      </c>
      <c r="L341" s="15" t="s">
        <v>20</v>
      </c>
      <c r="M341" s="15" t="s">
        <v>21</v>
      </c>
      <c r="N341" s="15" t="s">
        <v>1073</v>
      </c>
      <c r="O341" s="15" t="s">
        <v>666</v>
      </c>
      <c r="P341" s="15">
        <v>4.96</v>
      </c>
      <c r="Q341" s="15">
        <v>4</v>
      </c>
      <c r="R341" s="15">
        <v>0</v>
      </c>
      <c r="S341" s="15">
        <v>2.3311999999999999</v>
      </c>
      <c r="T341" s="13">
        <f t="shared" si="10"/>
        <v>0.74399999999999999</v>
      </c>
      <c r="U341" s="26">
        <f t="shared" si="11"/>
        <v>1.5871999999999999</v>
      </c>
    </row>
    <row r="342" spans="1:21" ht="16.8" thickTop="1" thickBot="1" x14ac:dyDescent="0.35">
      <c r="A342" s="17">
        <v>341</v>
      </c>
      <c r="B342" s="18" t="s">
        <v>1528</v>
      </c>
      <c r="C342" s="19">
        <v>40646</v>
      </c>
      <c r="D342" s="19">
        <v>40650</v>
      </c>
      <c r="E342" s="18" t="s">
        <v>7</v>
      </c>
      <c r="F342" s="18" t="s">
        <v>1143</v>
      </c>
      <c r="G342" s="18" t="s">
        <v>204</v>
      </c>
      <c r="H342" s="18" t="s">
        <v>17</v>
      </c>
      <c r="I342" s="18" t="s">
        <v>1080</v>
      </c>
      <c r="J342" s="18" t="s">
        <v>61</v>
      </c>
      <c r="K342" s="18" t="s">
        <v>62</v>
      </c>
      <c r="L342" s="18" t="s">
        <v>63</v>
      </c>
      <c r="M342" s="18" t="s">
        <v>21</v>
      </c>
      <c r="N342" s="18" t="s">
        <v>1068</v>
      </c>
      <c r="O342" s="18" t="s">
        <v>761</v>
      </c>
      <c r="P342" s="18">
        <v>17.856000000000002</v>
      </c>
      <c r="Q342" s="18">
        <v>4</v>
      </c>
      <c r="R342" s="18">
        <v>0.2</v>
      </c>
      <c r="S342" s="18">
        <v>1.1159999999999979</v>
      </c>
      <c r="T342" s="13">
        <f t="shared" si="10"/>
        <v>2.6784000000000003</v>
      </c>
      <c r="U342" s="27">
        <f t="shared" si="11"/>
        <v>-1.5624000000000025</v>
      </c>
    </row>
    <row r="343" spans="1:21" ht="16.8" thickTop="1" thickBot="1" x14ac:dyDescent="0.35">
      <c r="A343" s="14">
        <v>342</v>
      </c>
      <c r="B343" s="15" t="s">
        <v>1528</v>
      </c>
      <c r="C343" s="16">
        <v>40646</v>
      </c>
      <c r="D343" s="16">
        <v>40650</v>
      </c>
      <c r="E343" s="15" t="s">
        <v>7</v>
      </c>
      <c r="F343" s="15" t="s">
        <v>1143</v>
      </c>
      <c r="G343" s="15" t="s">
        <v>204</v>
      </c>
      <c r="H343" s="15" t="s">
        <v>17</v>
      </c>
      <c r="I343" s="15" t="s">
        <v>1080</v>
      </c>
      <c r="J343" s="15" t="s">
        <v>61</v>
      </c>
      <c r="K343" s="15" t="s">
        <v>62</v>
      </c>
      <c r="L343" s="15" t="s">
        <v>63</v>
      </c>
      <c r="M343" s="15" t="s">
        <v>21</v>
      </c>
      <c r="N343" s="15" t="s">
        <v>1070</v>
      </c>
      <c r="O343" s="15" t="s">
        <v>187</v>
      </c>
      <c r="P343" s="15">
        <v>509.97000000000008</v>
      </c>
      <c r="Q343" s="15">
        <v>10</v>
      </c>
      <c r="R343" s="15">
        <v>0.7</v>
      </c>
      <c r="S343" s="15">
        <v>-407.97599999999989</v>
      </c>
      <c r="T343" s="13">
        <f t="shared" si="10"/>
        <v>76.495500000000007</v>
      </c>
      <c r="U343" s="26">
        <f t="shared" si="11"/>
        <v>-484.47149999999988</v>
      </c>
    </row>
    <row r="344" spans="1:21" ht="16.8" thickTop="1" thickBot="1" x14ac:dyDescent="0.35">
      <c r="A344" s="17">
        <v>343</v>
      </c>
      <c r="B344" s="18" t="s">
        <v>1528</v>
      </c>
      <c r="C344" s="19">
        <v>40646</v>
      </c>
      <c r="D344" s="19">
        <v>40650</v>
      </c>
      <c r="E344" s="18" t="s">
        <v>7</v>
      </c>
      <c r="F344" s="18" t="s">
        <v>1143</v>
      </c>
      <c r="G344" s="18" t="s">
        <v>204</v>
      </c>
      <c r="H344" s="18" t="s">
        <v>17</v>
      </c>
      <c r="I344" s="18" t="s">
        <v>1080</v>
      </c>
      <c r="J344" s="18" t="s">
        <v>61</v>
      </c>
      <c r="K344" s="18" t="s">
        <v>62</v>
      </c>
      <c r="L344" s="18" t="s">
        <v>63</v>
      </c>
      <c r="M344" s="18" t="s">
        <v>21</v>
      </c>
      <c r="N344" s="18" t="s">
        <v>1073</v>
      </c>
      <c r="O344" s="18" t="s">
        <v>81</v>
      </c>
      <c r="P344" s="18">
        <v>30.991999999999997</v>
      </c>
      <c r="Q344" s="18">
        <v>13</v>
      </c>
      <c r="R344" s="18">
        <v>0.2</v>
      </c>
      <c r="S344" s="18">
        <v>10.072399999999996</v>
      </c>
      <c r="T344" s="13">
        <f t="shared" si="10"/>
        <v>4.6487999999999996</v>
      </c>
      <c r="U344" s="27">
        <f t="shared" si="11"/>
        <v>5.4235999999999969</v>
      </c>
    </row>
    <row r="345" spans="1:21" ht="16.8" thickTop="1" thickBot="1" x14ac:dyDescent="0.35">
      <c r="A345" s="14">
        <v>344</v>
      </c>
      <c r="B345" s="15" t="s">
        <v>1528</v>
      </c>
      <c r="C345" s="16">
        <v>40646</v>
      </c>
      <c r="D345" s="16">
        <v>40650</v>
      </c>
      <c r="E345" s="15" t="s">
        <v>7</v>
      </c>
      <c r="F345" s="15" t="s">
        <v>1143</v>
      </c>
      <c r="G345" s="15" t="s">
        <v>204</v>
      </c>
      <c r="H345" s="15" t="s">
        <v>17</v>
      </c>
      <c r="I345" s="15" t="s">
        <v>1080</v>
      </c>
      <c r="J345" s="15" t="s">
        <v>61</v>
      </c>
      <c r="K345" s="15" t="s">
        <v>62</v>
      </c>
      <c r="L345" s="15" t="s">
        <v>63</v>
      </c>
      <c r="M345" s="15" t="s">
        <v>29</v>
      </c>
      <c r="N345" s="15" t="s">
        <v>1069</v>
      </c>
      <c r="O345" s="15" t="s">
        <v>100</v>
      </c>
      <c r="P345" s="15">
        <v>71.927999999999997</v>
      </c>
      <c r="Q345" s="15">
        <v>12</v>
      </c>
      <c r="R345" s="15">
        <v>0.4</v>
      </c>
      <c r="S345" s="15">
        <v>8.3915999999999897</v>
      </c>
      <c r="T345" s="13">
        <f t="shared" si="10"/>
        <v>10.789199999999999</v>
      </c>
      <c r="U345" s="26">
        <f t="shared" si="11"/>
        <v>-2.3976000000000095</v>
      </c>
    </row>
    <row r="346" spans="1:21" ht="16.8" thickTop="1" thickBot="1" x14ac:dyDescent="0.35">
      <c r="A346" s="17">
        <v>345</v>
      </c>
      <c r="B346" s="18" t="s">
        <v>1529</v>
      </c>
      <c r="C346" s="19">
        <v>41263</v>
      </c>
      <c r="D346" s="19">
        <v>41267</v>
      </c>
      <c r="E346" s="18" t="s">
        <v>23</v>
      </c>
      <c r="F346" s="18" t="s">
        <v>1159</v>
      </c>
      <c r="G346" s="18" t="s">
        <v>244</v>
      </c>
      <c r="H346" s="18" t="s">
        <v>9</v>
      </c>
      <c r="I346" s="18" t="s">
        <v>1080</v>
      </c>
      <c r="J346" s="18" t="s">
        <v>399</v>
      </c>
      <c r="K346" s="18" t="s">
        <v>45</v>
      </c>
      <c r="L346" s="18" t="s">
        <v>46</v>
      </c>
      <c r="M346" s="18" t="s">
        <v>21</v>
      </c>
      <c r="N346" s="18" t="s">
        <v>1066</v>
      </c>
      <c r="O346" s="18" t="s">
        <v>843</v>
      </c>
      <c r="P346" s="18">
        <v>88.800000000000011</v>
      </c>
      <c r="Q346" s="18">
        <v>4</v>
      </c>
      <c r="R346" s="18">
        <v>0.2</v>
      </c>
      <c r="S346" s="18">
        <v>-2.2200000000000131</v>
      </c>
      <c r="T346" s="13">
        <f t="shared" si="10"/>
        <v>13.320000000000002</v>
      </c>
      <c r="U346" s="27">
        <f t="shared" si="11"/>
        <v>-15.540000000000015</v>
      </c>
    </row>
    <row r="347" spans="1:21" ht="16.8" thickTop="1" thickBot="1" x14ac:dyDescent="0.35">
      <c r="A347" s="14">
        <v>346</v>
      </c>
      <c r="B347" s="15" t="s">
        <v>1530</v>
      </c>
      <c r="C347" s="16">
        <v>41806</v>
      </c>
      <c r="D347" s="16">
        <v>41810</v>
      </c>
      <c r="E347" s="15" t="s">
        <v>23</v>
      </c>
      <c r="F347" s="15" t="s">
        <v>1222</v>
      </c>
      <c r="G347" s="15" t="s">
        <v>400</v>
      </c>
      <c r="H347" s="15" t="s">
        <v>9</v>
      </c>
      <c r="I347" s="15" t="s">
        <v>1080</v>
      </c>
      <c r="J347" s="15" t="s">
        <v>56</v>
      </c>
      <c r="K347" s="15" t="s">
        <v>19</v>
      </c>
      <c r="L347" s="15" t="s">
        <v>20</v>
      </c>
      <c r="M347" s="15" t="s">
        <v>29</v>
      </c>
      <c r="N347" s="15" t="s">
        <v>1069</v>
      </c>
      <c r="O347" s="15" t="s">
        <v>798</v>
      </c>
      <c r="P347" s="15">
        <v>47.975999999999999</v>
      </c>
      <c r="Q347" s="15">
        <v>3</v>
      </c>
      <c r="R347" s="15">
        <v>0.2</v>
      </c>
      <c r="S347" s="15">
        <v>4.7976000000000028</v>
      </c>
      <c r="T347" s="13">
        <f t="shared" si="10"/>
        <v>7.1963999999999997</v>
      </c>
      <c r="U347" s="26">
        <f t="shared" si="11"/>
        <v>-2.3987999999999969</v>
      </c>
    </row>
    <row r="348" spans="1:21" ht="16.8" thickTop="1" thickBot="1" x14ac:dyDescent="0.35">
      <c r="A348" s="17">
        <v>347</v>
      </c>
      <c r="B348" s="18" t="s">
        <v>1531</v>
      </c>
      <c r="C348" s="19">
        <v>41829</v>
      </c>
      <c r="D348" s="19">
        <v>41833</v>
      </c>
      <c r="E348" s="18" t="s">
        <v>23</v>
      </c>
      <c r="F348" s="18" t="s">
        <v>1223</v>
      </c>
      <c r="G348" s="18" t="s">
        <v>401</v>
      </c>
      <c r="H348" s="18" t="s">
        <v>9</v>
      </c>
      <c r="I348" s="18" t="s">
        <v>1080</v>
      </c>
      <c r="J348" s="18" t="s">
        <v>402</v>
      </c>
      <c r="K348" s="18" t="s">
        <v>403</v>
      </c>
      <c r="L348" s="18" t="s">
        <v>63</v>
      </c>
      <c r="M348" s="18" t="s">
        <v>21</v>
      </c>
      <c r="N348" s="18" t="s">
        <v>1068</v>
      </c>
      <c r="O348" s="18" t="s">
        <v>828</v>
      </c>
      <c r="P348" s="18">
        <v>7.5600000000000005</v>
      </c>
      <c r="Q348" s="18">
        <v>3</v>
      </c>
      <c r="R348" s="18">
        <v>0</v>
      </c>
      <c r="S348" s="18">
        <v>3.0996000000000006</v>
      </c>
      <c r="T348" s="13">
        <f t="shared" si="10"/>
        <v>1.1340000000000001</v>
      </c>
      <c r="U348" s="27">
        <f t="shared" si="11"/>
        <v>1.9656000000000005</v>
      </c>
    </row>
    <row r="349" spans="1:21" ht="16.8" thickTop="1" thickBot="1" x14ac:dyDescent="0.35">
      <c r="A349" s="14">
        <v>348</v>
      </c>
      <c r="B349" s="15" t="s">
        <v>1531</v>
      </c>
      <c r="C349" s="16">
        <v>41829</v>
      </c>
      <c r="D349" s="16">
        <v>41833</v>
      </c>
      <c r="E349" s="15" t="s">
        <v>23</v>
      </c>
      <c r="F349" s="15" t="s">
        <v>1223</v>
      </c>
      <c r="G349" s="15" t="s">
        <v>401</v>
      </c>
      <c r="H349" s="15" t="s">
        <v>9</v>
      </c>
      <c r="I349" s="15" t="s">
        <v>1080</v>
      </c>
      <c r="J349" s="15" t="s">
        <v>402</v>
      </c>
      <c r="K349" s="15" t="s">
        <v>403</v>
      </c>
      <c r="L349" s="15" t="s">
        <v>63</v>
      </c>
      <c r="M349" s="15" t="s">
        <v>21</v>
      </c>
      <c r="N349" s="15" t="s">
        <v>36</v>
      </c>
      <c r="O349" s="15" t="s">
        <v>81</v>
      </c>
      <c r="P349" s="15">
        <v>24.56</v>
      </c>
      <c r="Q349" s="15">
        <v>2</v>
      </c>
      <c r="R349" s="15">
        <v>0</v>
      </c>
      <c r="S349" s="15">
        <v>11.543199999999999</v>
      </c>
      <c r="T349" s="13">
        <f t="shared" si="10"/>
        <v>3.6839999999999997</v>
      </c>
      <c r="U349" s="26">
        <f t="shared" si="11"/>
        <v>7.8591999999999995</v>
      </c>
    </row>
    <row r="350" spans="1:21" ht="16.8" thickTop="1" thickBot="1" x14ac:dyDescent="0.35">
      <c r="A350" s="17">
        <v>349</v>
      </c>
      <c r="B350" s="18" t="s">
        <v>1531</v>
      </c>
      <c r="C350" s="19">
        <v>41829</v>
      </c>
      <c r="D350" s="19">
        <v>41833</v>
      </c>
      <c r="E350" s="18" t="s">
        <v>23</v>
      </c>
      <c r="F350" s="18" t="s">
        <v>1223</v>
      </c>
      <c r="G350" s="18" t="s">
        <v>401</v>
      </c>
      <c r="H350" s="18" t="s">
        <v>9</v>
      </c>
      <c r="I350" s="18" t="s">
        <v>1080</v>
      </c>
      <c r="J350" s="18" t="s">
        <v>402</v>
      </c>
      <c r="K350" s="18" t="s">
        <v>403</v>
      </c>
      <c r="L350" s="18" t="s">
        <v>63</v>
      </c>
      <c r="M350" s="18" t="s">
        <v>21</v>
      </c>
      <c r="N350" s="18" t="s">
        <v>1068</v>
      </c>
      <c r="O350" s="18" t="s">
        <v>1029</v>
      </c>
      <c r="P350" s="18">
        <v>12.96</v>
      </c>
      <c r="Q350" s="18">
        <v>2</v>
      </c>
      <c r="R350" s="18">
        <v>0</v>
      </c>
      <c r="S350" s="18">
        <v>4.1471999999999998</v>
      </c>
      <c r="T350" s="13">
        <f t="shared" si="10"/>
        <v>1.944</v>
      </c>
      <c r="U350" s="27">
        <f t="shared" si="11"/>
        <v>2.2031999999999998</v>
      </c>
    </row>
    <row r="351" spans="1:21" ht="16.8" thickTop="1" thickBot="1" x14ac:dyDescent="0.35">
      <c r="A351" s="14">
        <v>350</v>
      </c>
      <c r="B351" s="15" t="s">
        <v>1532</v>
      </c>
      <c r="C351" s="16">
        <v>41519</v>
      </c>
      <c r="D351" s="16">
        <v>41521</v>
      </c>
      <c r="E351" s="15" t="s">
        <v>76</v>
      </c>
      <c r="F351" s="15" t="s">
        <v>1224</v>
      </c>
      <c r="G351" s="15" t="s">
        <v>405</v>
      </c>
      <c r="H351" s="15" t="s">
        <v>43</v>
      </c>
      <c r="I351" s="15" t="s">
        <v>1080</v>
      </c>
      <c r="J351" s="15" t="s">
        <v>106</v>
      </c>
      <c r="K351" s="15" t="s">
        <v>107</v>
      </c>
      <c r="L351" s="15" t="s">
        <v>63</v>
      </c>
      <c r="M351" s="15" t="s">
        <v>29</v>
      </c>
      <c r="N351" s="15" t="s">
        <v>1071</v>
      </c>
      <c r="O351" s="15" t="s">
        <v>789</v>
      </c>
      <c r="P351" s="15">
        <v>6.79</v>
      </c>
      <c r="Q351" s="15">
        <v>1</v>
      </c>
      <c r="R351" s="15">
        <v>0</v>
      </c>
      <c r="S351" s="15">
        <v>2.3086000000000002</v>
      </c>
      <c r="T351" s="13">
        <f t="shared" si="10"/>
        <v>1.0185</v>
      </c>
      <c r="U351" s="26">
        <f t="shared" si="11"/>
        <v>1.2901000000000002</v>
      </c>
    </row>
    <row r="352" spans="1:21" ht="16.8" thickTop="1" thickBot="1" x14ac:dyDescent="0.35">
      <c r="A352" s="17">
        <v>351</v>
      </c>
      <c r="B352" s="18" t="s">
        <v>1532</v>
      </c>
      <c r="C352" s="19">
        <v>41519</v>
      </c>
      <c r="D352" s="19">
        <v>41521</v>
      </c>
      <c r="E352" s="18" t="s">
        <v>76</v>
      </c>
      <c r="F352" s="18" t="s">
        <v>1224</v>
      </c>
      <c r="G352" s="18" t="s">
        <v>405</v>
      </c>
      <c r="H352" s="18" t="s">
        <v>43</v>
      </c>
      <c r="I352" s="18" t="s">
        <v>1080</v>
      </c>
      <c r="J352" s="18" t="s">
        <v>106</v>
      </c>
      <c r="K352" s="18" t="s">
        <v>107</v>
      </c>
      <c r="L352" s="18" t="s">
        <v>63</v>
      </c>
      <c r="M352" s="18" t="s">
        <v>21</v>
      </c>
      <c r="N352" s="18" t="s">
        <v>36</v>
      </c>
      <c r="O352" s="18" t="s">
        <v>937</v>
      </c>
      <c r="P352" s="18">
        <v>24.56</v>
      </c>
      <c r="Q352" s="18">
        <v>2</v>
      </c>
      <c r="R352" s="18">
        <v>0</v>
      </c>
      <c r="S352" s="18">
        <v>11.543199999999999</v>
      </c>
      <c r="T352" s="13">
        <f t="shared" si="10"/>
        <v>3.6839999999999997</v>
      </c>
      <c r="U352" s="27">
        <f t="shared" si="11"/>
        <v>7.8591999999999995</v>
      </c>
    </row>
    <row r="353" spans="1:21" ht="16.8" thickTop="1" thickBot="1" x14ac:dyDescent="0.35">
      <c r="A353" s="14">
        <v>352</v>
      </c>
      <c r="B353" s="15" t="s">
        <v>1532</v>
      </c>
      <c r="C353" s="16">
        <v>41519</v>
      </c>
      <c r="D353" s="16">
        <v>41521</v>
      </c>
      <c r="E353" s="15" t="s">
        <v>76</v>
      </c>
      <c r="F353" s="15" t="s">
        <v>1224</v>
      </c>
      <c r="G353" s="15" t="s">
        <v>405</v>
      </c>
      <c r="H353" s="15" t="s">
        <v>43</v>
      </c>
      <c r="I353" s="15" t="s">
        <v>1080</v>
      </c>
      <c r="J353" s="15" t="s">
        <v>106</v>
      </c>
      <c r="K353" s="15" t="s">
        <v>107</v>
      </c>
      <c r="L353" s="15" t="s">
        <v>63</v>
      </c>
      <c r="M353" s="15" t="s">
        <v>21</v>
      </c>
      <c r="N353" s="15" t="s">
        <v>1070</v>
      </c>
      <c r="O353" s="15" t="s">
        <v>136</v>
      </c>
      <c r="P353" s="15">
        <v>3.048</v>
      </c>
      <c r="Q353" s="15">
        <v>1</v>
      </c>
      <c r="R353" s="15">
        <v>0.2</v>
      </c>
      <c r="S353" s="15">
        <v>1.0668</v>
      </c>
      <c r="T353" s="13">
        <f t="shared" si="10"/>
        <v>0.4572</v>
      </c>
      <c r="U353" s="26">
        <f t="shared" si="11"/>
        <v>0.60959999999999992</v>
      </c>
    </row>
    <row r="354" spans="1:21" ht="16.8" thickTop="1" thickBot="1" x14ac:dyDescent="0.35">
      <c r="A354" s="17">
        <v>353</v>
      </c>
      <c r="B354" s="18" t="s">
        <v>1532</v>
      </c>
      <c r="C354" s="19">
        <v>41519</v>
      </c>
      <c r="D354" s="19">
        <v>41521</v>
      </c>
      <c r="E354" s="18" t="s">
        <v>76</v>
      </c>
      <c r="F354" s="18" t="s">
        <v>1224</v>
      </c>
      <c r="G354" s="18" t="s">
        <v>405</v>
      </c>
      <c r="H354" s="18" t="s">
        <v>43</v>
      </c>
      <c r="I354" s="18" t="s">
        <v>1080</v>
      </c>
      <c r="J354" s="18" t="s">
        <v>106</v>
      </c>
      <c r="K354" s="18" t="s">
        <v>107</v>
      </c>
      <c r="L354" s="18" t="s">
        <v>63</v>
      </c>
      <c r="M354" s="18" t="s">
        <v>21</v>
      </c>
      <c r="N354" s="18" t="s">
        <v>36</v>
      </c>
      <c r="O354" s="18" t="s">
        <v>937</v>
      </c>
      <c r="P354" s="18">
        <v>49.12</v>
      </c>
      <c r="Q354" s="18">
        <v>4</v>
      </c>
      <c r="R354" s="18">
        <v>0</v>
      </c>
      <c r="S354" s="18">
        <v>23.086399999999998</v>
      </c>
      <c r="T354" s="13">
        <f t="shared" si="10"/>
        <v>7.3679999999999994</v>
      </c>
      <c r="U354" s="27">
        <f t="shared" si="11"/>
        <v>15.718399999999999</v>
      </c>
    </row>
    <row r="355" spans="1:21" ht="16.8" thickTop="1" thickBot="1" x14ac:dyDescent="0.35">
      <c r="A355" s="14">
        <v>354</v>
      </c>
      <c r="B355" s="15" t="s">
        <v>1532</v>
      </c>
      <c r="C355" s="16">
        <v>41519</v>
      </c>
      <c r="D355" s="16">
        <v>41521</v>
      </c>
      <c r="E355" s="15" t="s">
        <v>76</v>
      </c>
      <c r="F355" s="15" t="s">
        <v>1224</v>
      </c>
      <c r="G355" s="15" t="s">
        <v>405</v>
      </c>
      <c r="H355" s="15" t="s">
        <v>43</v>
      </c>
      <c r="I355" s="15" t="s">
        <v>1080</v>
      </c>
      <c r="J355" s="15" t="s">
        <v>106</v>
      </c>
      <c r="K355" s="15" t="s">
        <v>107</v>
      </c>
      <c r="L355" s="15" t="s">
        <v>63</v>
      </c>
      <c r="M355" s="15" t="s">
        <v>21</v>
      </c>
      <c r="N355" s="15" t="s">
        <v>1070</v>
      </c>
      <c r="O355" s="15" t="s">
        <v>718</v>
      </c>
      <c r="P355" s="15">
        <v>4355.1680000000006</v>
      </c>
      <c r="Q355" s="15">
        <v>4</v>
      </c>
      <c r="R355" s="15">
        <v>0.2</v>
      </c>
      <c r="S355" s="15">
        <v>1415.4295999999997</v>
      </c>
      <c r="T355" s="13">
        <f t="shared" si="10"/>
        <v>653.27520000000004</v>
      </c>
      <c r="U355" s="26">
        <f t="shared" si="11"/>
        <v>762.15439999999967</v>
      </c>
    </row>
    <row r="356" spans="1:21" ht="16.8" thickTop="1" thickBot="1" x14ac:dyDescent="0.35">
      <c r="A356" s="17">
        <v>355</v>
      </c>
      <c r="B356" s="18" t="s">
        <v>1533</v>
      </c>
      <c r="C356" s="19">
        <v>41373</v>
      </c>
      <c r="D356" s="19">
        <v>41378</v>
      </c>
      <c r="E356" s="18" t="s">
        <v>23</v>
      </c>
      <c r="F356" s="18" t="s">
        <v>1225</v>
      </c>
      <c r="G356" s="18" t="s">
        <v>406</v>
      </c>
      <c r="H356" s="18" t="s">
        <v>9</v>
      </c>
      <c r="I356" s="18" t="s">
        <v>1080</v>
      </c>
      <c r="J356" s="18" t="s">
        <v>106</v>
      </c>
      <c r="K356" s="18" t="s">
        <v>107</v>
      </c>
      <c r="L356" s="18" t="s">
        <v>63</v>
      </c>
      <c r="M356" s="18" t="s">
        <v>13</v>
      </c>
      <c r="N356" s="18" t="s">
        <v>14</v>
      </c>
      <c r="O356" s="18" t="s">
        <v>407</v>
      </c>
      <c r="P356" s="18">
        <v>388.70400000000006</v>
      </c>
      <c r="Q356" s="18">
        <v>6</v>
      </c>
      <c r="R356" s="18">
        <v>0.2</v>
      </c>
      <c r="S356" s="18">
        <v>-4.8588000000000022</v>
      </c>
      <c r="T356" s="13">
        <f t="shared" si="10"/>
        <v>58.305600000000005</v>
      </c>
      <c r="U356" s="27">
        <f t="shared" si="11"/>
        <v>-63.164400000000008</v>
      </c>
    </row>
    <row r="357" spans="1:21" ht="16.8" thickTop="1" thickBot="1" x14ac:dyDescent="0.35">
      <c r="A357" s="14">
        <v>356</v>
      </c>
      <c r="B357" s="15" t="s">
        <v>1533</v>
      </c>
      <c r="C357" s="16">
        <v>41373</v>
      </c>
      <c r="D357" s="16">
        <v>41378</v>
      </c>
      <c r="E357" s="15" t="s">
        <v>23</v>
      </c>
      <c r="F357" s="15" t="s">
        <v>1225</v>
      </c>
      <c r="G357" s="15" t="s">
        <v>406</v>
      </c>
      <c r="H357" s="15" t="s">
        <v>9</v>
      </c>
      <c r="I357" s="15" t="s">
        <v>1080</v>
      </c>
      <c r="J357" s="15" t="s">
        <v>106</v>
      </c>
      <c r="K357" s="15" t="s">
        <v>107</v>
      </c>
      <c r="L357" s="15" t="s">
        <v>63</v>
      </c>
      <c r="M357" s="15" t="s">
        <v>21</v>
      </c>
      <c r="N357" s="15" t="s">
        <v>80</v>
      </c>
      <c r="O357" s="15" t="s">
        <v>1013</v>
      </c>
      <c r="P357" s="15">
        <v>8.26</v>
      </c>
      <c r="Q357" s="15">
        <v>2</v>
      </c>
      <c r="R357" s="15">
        <v>0</v>
      </c>
      <c r="S357" s="15">
        <v>3.7995999999999999</v>
      </c>
      <c r="T357" s="13">
        <f t="shared" si="10"/>
        <v>1.2389999999999999</v>
      </c>
      <c r="U357" s="26">
        <f t="shared" si="11"/>
        <v>2.5606</v>
      </c>
    </row>
    <row r="358" spans="1:21" ht="16.8" thickTop="1" thickBot="1" x14ac:dyDescent="0.35">
      <c r="A358" s="17">
        <v>357</v>
      </c>
      <c r="B358" s="18" t="s">
        <v>1533</v>
      </c>
      <c r="C358" s="19">
        <v>41373</v>
      </c>
      <c r="D358" s="19">
        <v>41378</v>
      </c>
      <c r="E358" s="18" t="s">
        <v>23</v>
      </c>
      <c r="F358" s="18" t="s">
        <v>1225</v>
      </c>
      <c r="G358" s="18" t="s">
        <v>406</v>
      </c>
      <c r="H358" s="18" t="s">
        <v>9</v>
      </c>
      <c r="I358" s="18" t="s">
        <v>1080</v>
      </c>
      <c r="J358" s="18" t="s">
        <v>106</v>
      </c>
      <c r="K358" s="18" t="s">
        <v>107</v>
      </c>
      <c r="L358" s="18" t="s">
        <v>63</v>
      </c>
      <c r="M358" s="18" t="s">
        <v>21</v>
      </c>
      <c r="N358" s="18" t="s">
        <v>1068</v>
      </c>
      <c r="O358" s="18" t="s">
        <v>822</v>
      </c>
      <c r="P358" s="18">
        <v>17.04</v>
      </c>
      <c r="Q358" s="18">
        <v>4</v>
      </c>
      <c r="R358" s="18">
        <v>0</v>
      </c>
      <c r="S358" s="18">
        <v>6.9863999999999997</v>
      </c>
      <c r="T358" s="13">
        <f t="shared" si="10"/>
        <v>2.5559999999999996</v>
      </c>
      <c r="U358" s="27">
        <f t="shared" si="11"/>
        <v>4.4304000000000006</v>
      </c>
    </row>
    <row r="359" spans="1:21" ht="16.8" thickTop="1" thickBot="1" x14ac:dyDescent="0.35">
      <c r="A359" s="14">
        <v>358</v>
      </c>
      <c r="B359" s="15" t="s">
        <v>1533</v>
      </c>
      <c r="C359" s="16">
        <v>41373</v>
      </c>
      <c r="D359" s="16">
        <v>41378</v>
      </c>
      <c r="E359" s="15" t="s">
        <v>23</v>
      </c>
      <c r="F359" s="15" t="s">
        <v>1225</v>
      </c>
      <c r="G359" s="15" t="s">
        <v>406</v>
      </c>
      <c r="H359" s="15" t="s">
        <v>9</v>
      </c>
      <c r="I359" s="15" t="s">
        <v>1080</v>
      </c>
      <c r="J359" s="15" t="s">
        <v>106</v>
      </c>
      <c r="K359" s="15" t="s">
        <v>107</v>
      </c>
      <c r="L359" s="15" t="s">
        <v>63</v>
      </c>
      <c r="M359" s="15" t="s">
        <v>21</v>
      </c>
      <c r="N359" s="15" t="s">
        <v>36</v>
      </c>
      <c r="O359" s="15" t="s">
        <v>802</v>
      </c>
      <c r="P359" s="15">
        <v>34.4</v>
      </c>
      <c r="Q359" s="15">
        <v>5</v>
      </c>
      <c r="R359" s="15">
        <v>0</v>
      </c>
      <c r="S359" s="15">
        <v>15.823999999999998</v>
      </c>
      <c r="T359" s="13">
        <f t="shared" si="10"/>
        <v>5.1599999999999993</v>
      </c>
      <c r="U359" s="26">
        <f t="shared" si="11"/>
        <v>10.663999999999998</v>
      </c>
    </row>
    <row r="360" spans="1:21" ht="16.8" thickTop="1" thickBot="1" x14ac:dyDescent="0.35">
      <c r="A360" s="17">
        <v>359</v>
      </c>
      <c r="B360" s="18" t="s">
        <v>1534</v>
      </c>
      <c r="C360" s="19">
        <v>41388</v>
      </c>
      <c r="D360" s="19">
        <v>41393</v>
      </c>
      <c r="E360" s="18" t="s">
        <v>23</v>
      </c>
      <c r="F360" s="18" t="s">
        <v>1176</v>
      </c>
      <c r="G360" s="18" t="s">
        <v>285</v>
      </c>
      <c r="H360" s="18" t="s">
        <v>17</v>
      </c>
      <c r="I360" s="18" t="s">
        <v>1080</v>
      </c>
      <c r="J360" s="18" t="s">
        <v>170</v>
      </c>
      <c r="K360" s="18" t="s">
        <v>35</v>
      </c>
      <c r="L360" s="18" t="s">
        <v>12</v>
      </c>
      <c r="M360" s="18" t="s">
        <v>21</v>
      </c>
      <c r="N360" s="18" t="s">
        <v>36</v>
      </c>
      <c r="O360" s="18" t="s">
        <v>939</v>
      </c>
      <c r="P360" s="18">
        <v>36.240000000000009</v>
      </c>
      <c r="Q360" s="18">
        <v>5</v>
      </c>
      <c r="R360" s="18">
        <v>0.2</v>
      </c>
      <c r="S360" s="18">
        <v>11.324999999999996</v>
      </c>
      <c r="T360" s="13">
        <f t="shared" si="10"/>
        <v>5.4360000000000008</v>
      </c>
      <c r="U360" s="27">
        <f t="shared" si="11"/>
        <v>5.8889999999999949</v>
      </c>
    </row>
    <row r="361" spans="1:21" ht="16.8" thickTop="1" thickBot="1" x14ac:dyDescent="0.35">
      <c r="A361" s="14">
        <v>360</v>
      </c>
      <c r="B361" s="15" t="s">
        <v>1535</v>
      </c>
      <c r="C361" s="16">
        <v>41707</v>
      </c>
      <c r="D361" s="16">
        <v>41710</v>
      </c>
      <c r="E361" s="15" t="s">
        <v>76</v>
      </c>
      <c r="F361" s="15" t="s">
        <v>1226</v>
      </c>
      <c r="G361" s="15" t="s">
        <v>409</v>
      </c>
      <c r="H361" s="15" t="s">
        <v>17</v>
      </c>
      <c r="I361" s="15" t="s">
        <v>1080</v>
      </c>
      <c r="J361" s="15" t="s">
        <v>180</v>
      </c>
      <c r="K361" s="15" t="s">
        <v>410</v>
      </c>
      <c r="L361" s="15" t="s">
        <v>12</v>
      </c>
      <c r="M361" s="15" t="s">
        <v>21</v>
      </c>
      <c r="N361" s="15" t="s">
        <v>31</v>
      </c>
      <c r="O361" s="15" t="s">
        <v>656</v>
      </c>
      <c r="P361" s="15">
        <v>647.84</v>
      </c>
      <c r="Q361" s="15">
        <v>8</v>
      </c>
      <c r="R361" s="15">
        <v>0</v>
      </c>
      <c r="S361" s="15">
        <v>168.4384</v>
      </c>
      <c r="T361" s="13">
        <f t="shared" si="10"/>
        <v>97.176000000000002</v>
      </c>
      <c r="U361" s="26">
        <f t="shared" si="11"/>
        <v>71.2624</v>
      </c>
    </row>
    <row r="362" spans="1:21" ht="16.8" thickTop="1" thickBot="1" x14ac:dyDescent="0.35">
      <c r="A362" s="17">
        <v>361</v>
      </c>
      <c r="B362" s="18" t="s">
        <v>1535</v>
      </c>
      <c r="C362" s="19">
        <v>41707</v>
      </c>
      <c r="D362" s="19">
        <v>41710</v>
      </c>
      <c r="E362" s="18" t="s">
        <v>76</v>
      </c>
      <c r="F362" s="18" t="s">
        <v>1226</v>
      </c>
      <c r="G362" s="18" t="s">
        <v>409</v>
      </c>
      <c r="H362" s="18" t="s">
        <v>17</v>
      </c>
      <c r="I362" s="18" t="s">
        <v>1080</v>
      </c>
      <c r="J362" s="18" t="s">
        <v>180</v>
      </c>
      <c r="K362" s="18" t="s">
        <v>410</v>
      </c>
      <c r="L362" s="18" t="s">
        <v>12</v>
      </c>
      <c r="M362" s="18" t="s">
        <v>21</v>
      </c>
      <c r="N362" s="18" t="s">
        <v>22</v>
      </c>
      <c r="O362" s="18" t="s">
        <v>933</v>
      </c>
      <c r="P362" s="18">
        <v>20.7</v>
      </c>
      <c r="Q362" s="18">
        <v>2</v>
      </c>
      <c r="R362" s="18">
        <v>0</v>
      </c>
      <c r="S362" s="18">
        <v>9.9359999999999999</v>
      </c>
      <c r="T362" s="13">
        <f t="shared" si="10"/>
        <v>3.105</v>
      </c>
      <c r="U362" s="27">
        <f t="shared" si="11"/>
        <v>6.8309999999999995</v>
      </c>
    </row>
    <row r="363" spans="1:21" ht="16.8" thickTop="1" thickBot="1" x14ac:dyDescent="0.35">
      <c r="A363" s="14">
        <v>362</v>
      </c>
      <c r="B363" s="15" t="s">
        <v>1536</v>
      </c>
      <c r="C363" s="16">
        <v>41908</v>
      </c>
      <c r="D363" s="16">
        <v>41914</v>
      </c>
      <c r="E363" s="15" t="s">
        <v>23</v>
      </c>
      <c r="F363" s="15" t="s">
        <v>1227</v>
      </c>
      <c r="G363" s="15" t="s">
        <v>413</v>
      </c>
      <c r="H363" s="15" t="s">
        <v>9</v>
      </c>
      <c r="I363" s="15" t="s">
        <v>1080</v>
      </c>
      <c r="J363" s="15" t="s">
        <v>106</v>
      </c>
      <c r="K363" s="15" t="s">
        <v>107</v>
      </c>
      <c r="L363" s="15" t="s">
        <v>63</v>
      </c>
      <c r="M363" s="15" t="s">
        <v>21</v>
      </c>
      <c r="N363" s="15" t="s">
        <v>22</v>
      </c>
      <c r="O363" s="15" t="s">
        <v>933</v>
      </c>
      <c r="P363" s="15">
        <v>20.7</v>
      </c>
      <c r="Q363" s="15">
        <v>2</v>
      </c>
      <c r="R363" s="15">
        <v>0</v>
      </c>
      <c r="S363" s="15">
        <v>9.9359999999999999</v>
      </c>
      <c r="T363" s="13">
        <f t="shared" si="10"/>
        <v>3.105</v>
      </c>
      <c r="U363" s="26">
        <f t="shared" si="11"/>
        <v>6.8309999999999995</v>
      </c>
    </row>
    <row r="364" spans="1:21" ht="16.8" thickTop="1" thickBot="1" x14ac:dyDescent="0.35">
      <c r="A364" s="17">
        <v>363</v>
      </c>
      <c r="B364" s="18" t="s">
        <v>1536</v>
      </c>
      <c r="C364" s="19">
        <v>41908</v>
      </c>
      <c r="D364" s="19">
        <v>41914</v>
      </c>
      <c r="E364" s="18" t="s">
        <v>23</v>
      </c>
      <c r="F364" s="18" t="s">
        <v>1227</v>
      </c>
      <c r="G364" s="18" t="s">
        <v>413</v>
      </c>
      <c r="H364" s="18" t="s">
        <v>9</v>
      </c>
      <c r="I364" s="18" t="s">
        <v>1080</v>
      </c>
      <c r="J364" s="18" t="s">
        <v>106</v>
      </c>
      <c r="K364" s="18" t="s">
        <v>107</v>
      </c>
      <c r="L364" s="18" t="s">
        <v>63</v>
      </c>
      <c r="M364" s="18" t="s">
        <v>13</v>
      </c>
      <c r="N364" s="18" t="s">
        <v>1065</v>
      </c>
      <c r="O364" s="18" t="s">
        <v>826</v>
      </c>
      <c r="P364" s="18">
        <v>488.64600000000002</v>
      </c>
      <c r="Q364" s="18">
        <v>3</v>
      </c>
      <c r="R364" s="18">
        <v>0.1</v>
      </c>
      <c r="S364" s="18">
        <v>86.870400000000004</v>
      </c>
      <c r="T364" s="13">
        <f t="shared" si="10"/>
        <v>73.296899999999994</v>
      </c>
      <c r="U364" s="27">
        <f t="shared" si="11"/>
        <v>13.57350000000001</v>
      </c>
    </row>
    <row r="365" spans="1:21" ht="16.8" thickTop="1" thickBot="1" x14ac:dyDescent="0.35">
      <c r="A365" s="14">
        <v>364</v>
      </c>
      <c r="B365" s="15" t="s">
        <v>1536</v>
      </c>
      <c r="C365" s="16">
        <v>41908</v>
      </c>
      <c r="D365" s="16">
        <v>41914</v>
      </c>
      <c r="E365" s="15" t="s">
        <v>23</v>
      </c>
      <c r="F365" s="15" t="s">
        <v>1227</v>
      </c>
      <c r="G365" s="15" t="s">
        <v>413</v>
      </c>
      <c r="H365" s="15" t="s">
        <v>9</v>
      </c>
      <c r="I365" s="15" t="s">
        <v>1080</v>
      </c>
      <c r="J365" s="15" t="s">
        <v>106</v>
      </c>
      <c r="K365" s="15" t="s">
        <v>107</v>
      </c>
      <c r="L365" s="15" t="s">
        <v>63</v>
      </c>
      <c r="M365" s="15" t="s">
        <v>21</v>
      </c>
      <c r="N365" s="15" t="s">
        <v>1068</v>
      </c>
      <c r="O365" s="15" t="s">
        <v>496</v>
      </c>
      <c r="P365" s="15">
        <v>5.56</v>
      </c>
      <c r="Q365" s="15">
        <v>2</v>
      </c>
      <c r="R365" s="15">
        <v>0</v>
      </c>
      <c r="S365" s="15">
        <v>1.4455999999999998</v>
      </c>
      <c r="T365" s="13">
        <f t="shared" si="10"/>
        <v>0.83399999999999996</v>
      </c>
      <c r="U365" s="26">
        <f t="shared" si="11"/>
        <v>0.61159999999999981</v>
      </c>
    </row>
    <row r="366" spans="1:21" ht="16.8" thickTop="1" thickBot="1" x14ac:dyDescent="0.35">
      <c r="A366" s="17">
        <v>365</v>
      </c>
      <c r="B366" s="18" t="s">
        <v>1536</v>
      </c>
      <c r="C366" s="19">
        <v>41908</v>
      </c>
      <c r="D366" s="19">
        <v>41914</v>
      </c>
      <c r="E366" s="18" t="s">
        <v>23</v>
      </c>
      <c r="F366" s="18" t="s">
        <v>1227</v>
      </c>
      <c r="G366" s="18" t="s">
        <v>413</v>
      </c>
      <c r="H366" s="18" t="s">
        <v>9</v>
      </c>
      <c r="I366" s="18" t="s">
        <v>1080</v>
      </c>
      <c r="J366" s="18" t="s">
        <v>106</v>
      </c>
      <c r="K366" s="18" t="s">
        <v>107</v>
      </c>
      <c r="L366" s="18" t="s">
        <v>63</v>
      </c>
      <c r="M366" s="18" t="s">
        <v>13</v>
      </c>
      <c r="N366" s="18" t="s">
        <v>1067</v>
      </c>
      <c r="O366" s="18" t="s">
        <v>986</v>
      </c>
      <c r="P366" s="18">
        <v>47.12</v>
      </c>
      <c r="Q366" s="18">
        <v>8</v>
      </c>
      <c r="R366" s="18">
        <v>0</v>
      </c>
      <c r="S366" s="18">
        <v>20.732800000000001</v>
      </c>
      <c r="T366" s="13">
        <f t="shared" si="10"/>
        <v>7.0679999999999996</v>
      </c>
      <c r="U366" s="27">
        <f t="shared" si="11"/>
        <v>13.664800000000001</v>
      </c>
    </row>
    <row r="367" spans="1:21" ht="16.8" thickTop="1" thickBot="1" x14ac:dyDescent="0.35">
      <c r="A367" s="14">
        <v>366</v>
      </c>
      <c r="B367" s="15" t="s">
        <v>1537</v>
      </c>
      <c r="C367" s="16">
        <v>40810</v>
      </c>
      <c r="D367" s="16">
        <v>40815</v>
      </c>
      <c r="E367" s="15" t="s">
        <v>23</v>
      </c>
      <c r="F367" s="15" t="s">
        <v>1228</v>
      </c>
      <c r="G367" s="15" t="s">
        <v>414</v>
      </c>
      <c r="H367" s="15" t="s">
        <v>9</v>
      </c>
      <c r="I367" s="15" t="s">
        <v>1080</v>
      </c>
      <c r="J367" s="15" t="s">
        <v>56</v>
      </c>
      <c r="K367" s="15" t="s">
        <v>19</v>
      </c>
      <c r="L367" s="15" t="s">
        <v>20</v>
      </c>
      <c r="M367" s="15" t="s">
        <v>21</v>
      </c>
      <c r="N367" s="15" t="s">
        <v>1066</v>
      </c>
      <c r="O367" s="15" t="s">
        <v>497</v>
      </c>
      <c r="P367" s="15">
        <v>211.96</v>
      </c>
      <c r="Q367" s="15">
        <v>4</v>
      </c>
      <c r="R367" s="15">
        <v>0</v>
      </c>
      <c r="S367" s="15">
        <v>8.4783999999999935</v>
      </c>
      <c r="T367" s="13">
        <f t="shared" si="10"/>
        <v>31.794</v>
      </c>
      <c r="U367" s="26">
        <f t="shared" si="11"/>
        <v>-23.315600000000007</v>
      </c>
    </row>
    <row r="368" spans="1:21" ht="16.8" thickTop="1" thickBot="1" x14ac:dyDescent="0.35">
      <c r="A368" s="17">
        <v>367</v>
      </c>
      <c r="B368" s="18" t="s">
        <v>1538</v>
      </c>
      <c r="C368" s="19">
        <v>41569</v>
      </c>
      <c r="D368" s="19">
        <v>41569</v>
      </c>
      <c r="E368" s="18" t="s">
        <v>416</v>
      </c>
      <c r="F368" s="18" t="s">
        <v>1229</v>
      </c>
      <c r="G368" s="18" t="s">
        <v>417</v>
      </c>
      <c r="H368" s="18" t="s">
        <v>17</v>
      </c>
      <c r="I368" s="18" t="s">
        <v>1080</v>
      </c>
      <c r="J368" s="18" t="s">
        <v>418</v>
      </c>
      <c r="K368" s="18" t="s">
        <v>259</v>
      </c>
      <c r="L368" s="18" t="s">
        <v>63</v>
      </c>
      <c r="M368" s="18" t="s">
        <v>21</v>
      </c>
      <c r="N368" s="18" t="s">
        <v>1070</v>
      </c>
      <c r="O368" s="18" t="s">
        <v>740</v>
      </c>
      <c r="P368" s="18">
        <v>23.2</v>
      </c>
      <c r="Q368" s="18">
        <v>4</v>
      </c>
      <c r="R368" s="18">
        <v>0</v>
      </c>
      <c r="S368" s="18">
        <v>10.44</v>
      </c>
      <c r="T368" s="13">
        <f t="shared" si="10"/>
        <v>3.48</v>
      </c>
      <c r="U368" s="27">
        <f t="shared" si="11"/>
        <v>6.9599999999999991</v>
      </c>
    </row>
    <row r="369" spans="1:21" ht="16.8" thickTop="1" thickBot="1" x14ac:dyDescent="0.35">
      <c r="A369" s="14">
        <v>368</v>
      </c>
      <c r="B369" s="15" t="s">
        <v>1538</v>
      </c>
      <c r="C369" s="16">
        <v>41569</v>
      </c>
      <c r="D369" s="16">
        <v>41569</v>
      </c>
      <c r="E369" s="15" t="s">
        <v>416</v>
      </c>
      <c r="F369" s="15" t="s">
        <v>1229</v>
      </c>
      <c r="G369" s="15" t="s">
        <v>417</v>
      </c>
      <c r="H369" s="15" t="s">
        <v>17</v>
      </c>
      <c r="I369" s="15" t="s">
        <v>1080</v>
      </c>
      <c r="J369" s="15" t="s">
        <v>418</v>
      </c>
      <c r="K369" s="15" t="s">
        <v>259</v>
      </c>
      <c r="L369" s="15" t="s">
        <v>63</v>
      </c>
      <c r="M369" s="15" t="s">
        <v>21</v>
      </c>
      <c r="N369" s="15" t="s">
        <v>1072</v>
      </c>
      <c r="O369" s="15" t="s">
        <v>81</v>
      </c>
      <c r="P369" s="15">
        <v>7.36</v>
      </c>
      <c r="Q369" s="15">
        <v>2</v>
      </c>
      <c r="R369" s="15">
        <v>0</v>
      </c>
      <c r="S369" s="15">
        <v>0.14719999999999978</v>
      </c>
      <c r="T369" s="13">
        <f t="shared" si="10"/>
        <v>1.1040000000000001</v>
      </c>
      <c r="U369" s="26">
        <f t="shared" si="11"/>
        <v>-0.95680000000000032</v>
      </c>
    </row>
    <row r="370" spans="1:21" ht="16.8" thickTop="1" thickBot="1" x14ac:dyDescent="0.35">
      <c r="A370" s="17">
        <v>369</v>
      </c>
      <c r="B370" s="18" t="s">
        <v>1538</v>
      </c>
      <c r="C370" s="19">
        <v>41569</v>
      </c>
      <c r="D370" s="19">
        <v>41569</v>
      </c>
      <c r="E370" s="18" t="s">
        <v>416</v>
      </c>
      <c r="F370" s="18" t="s">
        <v>1229</v>
      </c>
      <c r="G370" s="18" t="s">
        <v>417</v>
      </c>
      <c r="H370" s="18" t="s">
        <v>17</v>
      </c>
      <c r="I370" s="18" t="s">
        <v>1080</v>
      </c>
      <c r="J370" s="18" t="s">
        <v>418</v>
      </c>
      <c r="K370" s="18" t="s">
        <v>259</v>
      </c>
      <c r="L370" s="18" t="s">
        <v>63</v>
      </c>
      <c r="M370" s="18" t="s">
        <v>21</v>
      </c>
      <c r="N370" s="18" t="s">
        <v>1066</v>
      </c>
      <c r="O370" s="18" t="s">
        <v>132</v>
      </c>
      <c r="P370" s="18">
        <v>104.79</v>
      </c>
      <c r="Q370" s="18">
        <v>7</v>
      </c>
      <c r="R370" s="18">
        <v>0</v>
      </c>
      <c r="S370" s="18">
        <v>29.341200000000008</v>
      </c>
      <c r="T370" s="13">
        <f t="shared" si="10"/>
        <v>15.718500000000001</v>
      </c>
      <c r="U370" s="27">
        <f t="shared" si="11"/>
        <v>13.622700000000007</v>
      </c>
    </row>
    <row r="371" spans="1:21" ht="16.8" thickTop="1" thickBot="1" x14ac:dyDescent="0.35">
      <c r="A371" s="14">
        <v>370</v>
      </c>
      <c r="B371" s="15" t="s">
        <v>1538</v>
      </c>
      <c r="C371" s="16">
        <v>41569</v>
      </c>
      <c r="D371" s="16">
        <v>41569</v>
      </c>
      <c r="E371" s="15" t="s">
        <v>416</v>
      </c>
      <c r="F371" s="15" t="s">
        <v>1229</v>
      </c>
      <c r="G371" s="15" t="s">
        <v>417</v>
      </c>
      <c r="H371" s="15" t="s">
        <v>17</v>
      </c>
      <c r="I371" s="15" t="s">
        <v>1080</v>
      </c>
      <c r="J371" s="15" t="s">
        <v>418</v>
      </c>
      <c r="K371" s="15" t="s">
        <v>259</v>
      </c>
      <c r="L371" s="15" t="s">
        <v>63</v>
      </c>
      <c r="M371" s="15" t="s">
        <v>13</v>
      </c>
      <c r="N371" s="15" t="s">
        <v>14</v>
      </c>
      <c r="O371" s="15" t="s">
        <v>82</v>
      </c>
      <c r="P371" s="15">
        <v>1043.92</v>
      </c>
      <c r="Q371" s="15">
        <v>4</v>
      </c>
      <c r="R371" s="15">
        <v>0</v>
      </c>
      <c r="S371" s="15">
        <v>271.41920000000005</v>
      </c>
      <c r="T371" s="13">
        <f t="shared" si="10"/>
        <v>156.58799999999999</v>
      </c>
      <c r="U371" s="26">
        <f t="shared" si="11"/>
        <v>114.83120000000005</v>
      </c>
    </row>
    <row r="372" spans="1:21" ht="16.8" thickTop="1" thickBot="1" x14ac:dyDescent="0.35">
      <c r="A372" s="17">
        <v>371</v>
      </c>
      <c r="B372" s="18" t="s">
        <v>1367</v>
      </c>
      <c r="C372" s="19">
        <v>41789</v>
      </c>
      <c r="D372" s="19">
        <v>41795</v>
      </c>
      <c r="E372" s="18" t="s">
        <v>23</v>
      </c>
      <c r="F372" s="18" t="s">
        <v>1230</v>
      </c>
      <c r="G372" s="18" t="s">
        <v>420</v>
      </c>
      <c r="H372" s="18" t="s">
        <v>9</v>
      </c>
      <c r="I372" s="18" t="s">
        <v>1080</v>
      </c>
      <c r="J372" s="18" t="s">
        <v>421</v>
      </c>
      <c r="K372" s="18" t="s">
        <v>45</v>
      </c>
      <c r="L372" s="18" t="s">
        <v>46</v>
      </c>
      <c r="M372" s="18" t="s">
        <v>21</v>
      </c>
      <c r="N372" s="18" t="s">
        <v>36</v>
      </c>
      <c r="O372" s="18" t="s">
        <v>955</v>
      </c>
      <c r="P372" s="18">
        <v>25.920000000000005</v>
      </c>
      <c r="Q372" s="18">
        <v>5</v>
      </c>
      <c r="R372" s="18">
        <v>0.2</v>
      </c>
      <c r="S372" s="18">
        <v>9.3960000000000008</v>
      </c>
      <c r="T372" s="13">
        <f t="shared" si="10"/>
        <v>3.8880000000000008</v>
      </c>
      <c r="U372" s="27">
        <f t="shared" si="11"/>
        <v>5.508</v>
      </c>
    </row>
    <row r="373" spans="1:21" ht="16.8" thickTop="1" thickBot="1" x14ac:dyDescent="0.35">
      <c r="A373" s="14">
        <v>372</v>
      </c>
      <c r="B373" s="15" t="s">
        <v>1367</v>
      </c>
      <c r="C373" s="16">
        <v>41789</v>
      </c>
      <c r="D373" s="16">
        <v>41795</v>
      </c>
      <c r="E373" s="15" t="s">
        <v>23</v>
      </c>
      <c r="F373" s="15" t="s">
        <v>1230</v>
      </c>
      <c r="G373" s="15" t="s">
        <v>420</v>
      </c>
      <c r="H373" s="15" t="s">
        <v>9</v>
      </c>
      <c r="I373" s="15" t="s">
        <v>1080</v>
      </c>
      <c r="J373" s="15" t="s">
        <v>421</v>
      </c>
      <c r="K373" s="15" t="s">
        <v>45</v>
      </c>
      <c r="L373" s="15" t="s">
        <v>46</v>
      </c>
      <c r="M373" s="15" t="s">
        <v>21</v>
      </c>
      <c r="N373" s="15" t="s">
        <v>1066</v>
      </c>
      <c r="O373" s="15" t="s">
        <v>889</v>
      </c>
      <c r="P373" s="15">
        <v>53.424000000000007</v>
      </c>
      <c r="Q373" s="15">
        <v>3</v>
      </c>
      <c r="R373" s="15">
        <v>0.2</v>
      </c>
      <c r="S373" s="15">
        <v>4.6746000000000016</v>
      </c>
      <c r="T373" s="13">
        <f t="shared" si="10"/>
        <v>8.0136000000000003</v>
      </c>
      <c r="U373" s="26">
        <f t="shared" si="11"/>
        <v>-3.3389999999999986</v>
      </c>
    </row>
    <row r="374" spans="1:21" ht="16.8" thickTop="1" thickBot="1" x14ac:dyDescent="0.35">
      <c r="A374" s="17">
        <v>373</v>
      </c>
      <c r="B374" s="18" t="s">
        <v>1539</v>
      </c>
      <c r="C374" s="19">
        <v>40747</v>
      </c>
      <c r="D374" s="19">
        <v>40751</v>
      </c>
      <c r="E374" s="18" t="s">
        <v>23</v>
      </c>
      <c r="F374" s="18" t="s">
        <v>1231</v>
      </c>
      <c r="G374" s="18" t="s">
        <v>424</v>
      </c>
      <c r="H374" s="18" t="s">
        <v>9</v>
      </c>
      <c r="I374" s="18" t="s">
        <v>1080</v>
      </c>
      <c r="J374" s="18" t="s">
        <v>425</v>
      </c>
      <c r="K374" s="18" t="s">
        <v>118</v>
      </c>
      <c r="L374" s="18" t="s">
        <v>20</v>
      </c>
      <c r="M374" s="18" t="s">
        <v>21</v>
      </c>
      <c r="N374" s="18" t="s">
        <v>1070</v>
      </c>
      <c r="O374" s="18" t="s">
        <v>900</v>
      </c>
      <c r="P374" s="18">
        <v>8.1600000000000019</v>
      </c>
      <c r="Q374" s="18">
        <v>5</v>
      </c>
      <c r="R374" s="18">
        <v>0.7</v>
      </c>
      <c r="S374" s="18">
        <v>-5.7119999999999997</v>
      </c>
      <c r="T374" s="13">
        <f t="shared" si="10"/>
        <v>1.2240000000000002</v>
      </c>
      <c r="U374" s="27">
        <f t="shared" si="11"/>
        <v>-6.9359999999999999</v>
      </c>
    </row>
    <row r="375" spans="1:21" ht="16.8" thickTop="1" thickBot="1" x14ac:dyDescent="0.35">
      <c r="A375" s="14">
        <v>374</v>
      </c>
      <c r="B375" s="15" t="s">
        <v>1539</v>
      </c>
      <c r="C375" s="16">
        <v>40747</v>
      </c>
      <c r="D375" s="16">
        <v>40751</v>
      </c>
      <c r="E375" s="15" t="s">
        <v>23</v>
      </c>
      <c r="F375" s="15" t="s">
        <v>1231</v>
      </c>
      <c r="G375" s="15" t="s">
        <v>424</v>
      </c>
      <c r="H375" s="15" t="s">
        <v>9</v>
      </c>
      <c r="I375" s="15" t="s">
        <v>1080</v>
      </c>
      <c r="J375" s="15" t="s">
        <v>425</v>
      </c>
      <c r="K375" s="15" t="s">
        <v>118</v>
      </c>
      <c r="L375" s="15" t="s">
        <v>20</v>
      </c>
      <c r="M375" s="15" t="s">
        <v>29</v>
      </c>
      <c r="N375" s="15" t="s">
        <v>1071</v>
      </c>
      <c r="O375" s="15" t="s">
        <v>1010</v>
      </c>
      <c r="P375" s="15">
        <v>1023.9360000000001</v>
      </c>
      <c r="Q375" s="15">
        <v>8</v>
      </c>
      <c r="R375" s="15">
        <v>0.2</v>
      </c>
      <c r="S375" s="15">
        <v>179.1887999999999</v>
      </c>
      <c r="T375" s="13">
        <f t="shared" si="10"/>
        <v>153.59040000000002</v>
      </c>
      <c r="U375" s="26">
        <f t="shared" si="11"/>
        <v>25.598399999999884</v>
      </c>
    </row>
    <row r="376" spans="1:21" ht="16.8" thickTop="1" thickBot="1" x14ac:dyDescent="0.35">
      <c r="A376" s="17">
        <v>375</v>
      </c>
      <c r="B376" s="18" t="s">
        <v>1539</v>
      </c>
      <c r="C376" s="19">
        <v>40747</v>
      </c>
      <c r="D376" s="19">
        <v>40751</v>
      </c>
      <c r="E376" s="18" t="s">
        <v>23</v>
      </c>
      <c r="F376" s="18" t="s">
        <v>1231</v>
      </c>
      <c r="G376" s="18" t="s">
        <v>424</v>
      </c>
      <c r="H376" s="18" t="s">
        <v>9</v>
      </c>
      <c r="I376" s="18" t="s">
        <v>1080</v>
      </c>
      <c r="J376" s="18" t="s">
        <v>425</v>
      </c>
      <c r="K376" s="18" t="s">
        <v>118</v>
      </c>
      <c r="L376" s="18" t="s">
        <v>20</v>
      </c>
      <c r="M376" s="18" t="s">
        <v>21</v>
      </c>
      <c r="N376" s="18" t="s">
        <v>1068</v>
      </c>
      <c r="O376" s="18" t="s">
        <v>749</v>
      </c>
      <c r="P376" s="18">
        <v>9.24</v>
      </c>
      <c r="Q376" s="18">
        <v>1</v>
      </c>
      <c r="R376" s="18">
        <v>0.2</v>
      </c>
      <c r="S376" s="18">
        <v>0.92399999999999993</v>
      </c>
      <c r="T376" s="13">
        <f t="shared" si="10"/>
        <v>1.3859999999999999</v>
      </c>
      <c r="U376" s="27">
        <f t="shared" si="11"/>
        <v>-0.46199999999999997</v>
      </c>
    </row>
    <row r="377" spans="1:21" ht="16.8" thickTop="1" thickBot="1" x14ac:dyDescent="0.35">
      <c r="A377" s="14">
        <v>376</v>
      </c>
      <c r="B377" s="15" t="s">
        <v>1539</v>
      </c>
      <c r="C377" s="16">
        <v>40747</v>
      </c>
      <c r="D377" s="16">
        <v>40751</v>
      </c>
      <c r="E377" s="15" t="s">
        <v>23</v>
      </c>
      <c r="F377" s="15" t="s">
        <v>1231</v>
      </c>
      <c r="G377" s="15" t="s">
        <v>424</v>
      </c>
      <c r="H377" s="15" t="s">
        <v>9</v>
      </c>
      <c r="I377" s="15" t="s">
        <v>1080</v>
      </c>
      <c r="J377" s="15" t="s">
        <v>425</v>
      </c>
      <c r="K377" s="15" t="s">
        <v>118</v>
      </c>
      <c r="L377" s="15" t="s">
        <v>20</v>
      </c>
      <c r="M377" s="15" t="s">
        <v>29</v>
      </c>
      <c r="N377" s="15" t="s">
        <v>1071</v>
      </c>
      <c r="O377" s="15" t="s">
        <v>614</v>
      </c>
      <c r="P377" s="15">
        <v>479.04</v>
      </c>
      <c r="Q377" s="15">
        <v>10</v>
      </c>
      <c r="R377" s="15">
        <v>0.2</v>
      </c>
      <c r="S377" s="15">
        <v>-29.940000000000012</v>
      </c>
      <c r="T377" s="13">
        <f t="shared" si="10"/>
        <v>71.855999999999995</v>
      </c>
      <c r="U377" s="26">
        <f t="shared" si="11"/>
        <v>-101.79600000000001</v>
      </c>
    </row>
    <row r="378" spans="1:21" ht="16.8" thickTop="1" thickBot="1" x14ac:dyDescent="0.35">
      <c r="A378" s="17">
        <v>377</v>
      </c>
      <c r="B378" s="18" t="s">
        <v>1540</v>
      </c>
      <c r="C378" s="19">
        <v>41546</v>
      </c>
      <c r="D378" s="19">
        <v>41549</v>
      </c>
      <c r="E378" s="18" t="s">
        <v>76</v>
      </c>
      <c r="F378" s="18" t="s">
        <v>1232</v>
      </c>
      <c r="G378" s="18" t="s">
        <v>428</v>
      </c>
      <c r="H378" s="18" t="s">
        <v>17</v>
      </c>
      <c r="I378" s="18" t="s">
        <v>1080</v>
      </c>
      <c r="J378" s="18" t="s">
        <v>429</v>
      </c>
      <c r="K378" s="18" t="s">
        <v>85</v>
      </c>
      <c r="L378" s="18" t="s">
        <v>46</v>
      </c>
      <c r="M378" s="18" t="s">
        <v>21</v>
      </c>
      <c r="N378" s="18" t="s">
        <v>36</v>
      </c>
      <c r="O378" s="18" t="s">
        <v>834</v>
      </c>
      <c r="P378" s="18">
        <v>99.13600000000001</v>
      </c>
      <c r="Q378" s="18">
        <v>4</v>
      </c>
      <c r="R378" s="18">
        <v>0.2</v>
      </c>
      <c r="S378" s="18">
        <v>30.979999999999993</v>
      </c>
      <c r="T378" s="13">
        <f t="shared" si="10"/>
        <v>14.8704</v>
      </c>
      <c r="U378" s="27">
        <f t="shared" si="11"/>
        <v>16.109599999999993</v>
      </c>
    </row>
    <row r="379" spans="1:21" ht="16.8" thickTop="1" thickBot="1" x14ac:dyDescent="0.35">
      <c r="A379" s="14">
        <v>378</v>
      </c>
      <c r="B379" s="15" t="s">
        <v>1541</v>
      </c>
      <c r="C379" s="16">
        <v>41879</v>
      </c>
      <c r="D379" s="16">
        <v>41884</v>
      </c>
      <c r="E379" s="15" t="s">
        <v>23</v>
      </c>
      <c r="F379" s="15" t="s">
        <v>1233</v>
      </c>
      <c r="G379" s="15" t="s">
        <v>430</v>
      </c>
      <c r="H379" s="15" t="s">
        <v>17</v>
      </c>
      <c r="I379" s="15" t="s">
        <v>1080</v>
      </c>
      <c r="J379" s="15" t="s">
        <v>219</v>
      </c>
      <c r="K379" s="15" t="s">
        <v>403</v>
      </c>
      <c r="L379" s="15" t="s">
        <v>63</v>
      </c>
      <c r="M379" s="15" t="s">
        <v>13</v>
      </c>
      <c r="N379" s="15" t="s">
        <v>27</v>
      </c>
      <c r="O379" s="15" t="s">
        <v>981</v>
      </c>
      <c r="P379" s="15">
        <v>1488.4239999999998</v>
      </c>
      <c r="Q379" s="15">
        <v>7</v>
      </c>
      <c r="R379" s="15">
        <v>0.3</v>
      </c>
      <c r="S379" s="15">
        <v>-297.68479999999983</v>
      </c>
      <c r="T379" s="13">
        <f t="shared" si="10"/>
        <v>223.26359999999997</v>
      </c>
      <c r="U379" s="26">
        <f t="shared" si="11"/>
        <v>-520.94839999999976</v>
      </c>
    </row>
    <row r="380" spans="1:21" ht="16.8" thickTop="1" thickBot="1" x14ac:dyDescent="0.35">
      <c r="A380" s="17">
        <v>379</v>
      </c>
      <c r="B380" s="18" t="s">
        <v>1542</v>
      </c>
      <c r="C380" s="19">
        <v>41027</v>
      </c>
      <c r="D380" s="19">
        <v>41034</v>
      </c>
      <c r="E380" s="18" t="s">
        <v>23</v>
      </c>
      <c r="F380" s="18" t="s">
        <v>1234</v>
      </c>
      <c r="G380" s="18" t="s">
        <v>432</v>
      </c>
      <c r="H380" s="18" t="s">
        <v>9</v>
      </c>
      <c r="I380" s="18" t="s">
        <v>1080</v>
      </c>
      <c r="J380" s="18" t="s">
        <v>74</v>
      </c>
      <c r="K380" s="18" t="s">
        <v>45</v>
      </c>
      <c r="L380" s="18" t="s">
        <v>46</v>
      </c>
      <c r="M380" s="18" t="s">
        <v>21</v>
      </c>
      <c r="N380" s="18" t="s">
        <v>31</v>
      </c>
      <c r="O380" s="18" t="s">
        <v>1009</v>
      </c>
      <c r="P380" s="18">
        <v>8.6519999999999975</v>
      </c>
      <c r="Q380" s="18">
        <v>3</v>
      </c>
      <c r="R380" s="18">
        <v>0.8</v>
      </c>
      <c r="S380" s="18">
        <v>-20.332200000000007</v>
      </c>
      <c r="T380" s="13">
        <f t="shared" si="10"/>
        <v>1.2977999999999996</v>
      </c>
      <c r="U380" s="27">
        <f t="shared" si="11"/>
        <v>-21.630000000000006</v>
      </c>
    </row>
    <row r="381" spans="1:21" ht="16.8" thickTop="1" thickBot="1" x14ac:dyDescent="0.35">
      <c r="A381" s="14">
        <v>380</v>
      </c>
      <c r="B381" s="15" t="s">
        <v>1542</v>
      </c>
      <c r="C381" s="16">
        <v>41027</v>
      </c>
      <c r="D381" s="16">
        <v>41034</v>
      </c>
      <c r="E381" s="15" t="s">
        <v>23</v>
      </c>
      <c r="F381" s="15" t="s">
        <v>1234</v>
      </c>
      <c r="G381" s="15" t="s">
        <v>432</v>
      </c>
      <c r="H381" s="15" t="s">
        <v>9</v>
      </c>
      <c r="I381" s="15" t="s">
        <v>1080</v>
      </c>
      <c r="J381" s="15" t="s">
        <v>74</v>
      </c>
      <c r="K381" s="15" t="s">
        <v>45</v>
      </c>
      <c r="L381" s="15" t="s">
        <v>46</v>
      </c>
      <c r="M381" s="15" t="s">
        <v>21</v>
      </c>
      <c r="N381" s="15" t="s">
        <v>1066</v>
      </c>
      <c r="O381" s="15" t="s">
        <v>490</v>
      </c>
      <c r="P381" s="15">
        <v>23.832000000000001</v>
      </c>
      <c r="Q381" s="15">
        <v>3</v>
      </c>
      <c r="R381" s="15">
        <v>0.2</v>
      </c>
      <c r="S381" s="15">
        <v>2.6810999999999954</v>
      </c>
      <c r="T381" s="13">
        <f t="shared" si="10"/>
        <v>3.5748000000000002</v>
      </c>
      <c r="U381" s="26">
        <f t="shared" si="11"/>
        <v>-0.89370000000000482</v>
      </c>
    </row>
    <row r="382" spans="1:21" ht="16.8" thickTop="1" thickBot="1" x14ac:dyDescent="0.35">
      <c r="A382" s="17">
        <v>381</v>
      </c>
      <c r="B382" s="18" t="s">
        <v>1542</v>
      </c>
      <c r="C382" s="19">
        <v>41027</v>
      </c>
      <c r="D382" s="19">
        <v>41034</v>
      </c>
      <c r="E382" s="18" t="s">
        <v>23</v>
      </c>
      <c r="F382" s="18" t="s">
        <v>1234</v>
      </c>
      <c r="G382" s="18" t="s">
        <v>432</v>
      </c>
      <c r="H382" s="18" t="s">
        <v>9</v>
      </c>
      <c r="I382" s="18" t="s">
        <v>1080</v>
      </c>
      <c r="J382" s="18" t="s">
        <v>74</v>
      </c>
      <c r="K382" s="18" t="s">
        <v>45</v>
      </c>
      <c r="L382" s="18" t="s">
        <v>46</v>
      </c>
      <c r="M382" s="18" t="s">
        <v>21</v>
      </c>
      <c r="N382" s="18" t="s">
        <v>1070</v>
      </c>
      <c r="O382" s="18" t="s">
        <v>597</v>
      </c>
      <c r="P382" s="18">
        <v>12.175999999999998</v>
      </c>
      <c r="Q382" s="18">
        <v>4</v>
      </c>
      <c r="R382" s="18">
        <v>0.8</v>
      </c>
      <c r="S382" s="18">
        <v>-18.872800000000009</v>
      </c>
      <c r="T382" s="13">
        <f t="shared" si="10"/>
        <v>1.8263999999999996</v>
      </c>
      <c r="U382" s="27">
        <f t="shared" si="11"/>
        <v>-20.699200000000008</v>
      </c>
    </row>
    <row r="383" spans="1:21" ht="16.8" thickTop="1" thickBot="1" x14ac:dyDescent="0.35">
      <c r="A383" s="14">
        <v>382</v>
      </c>
      <c r="B383" s="15" t="s">
        <v>1543</v>
      </c>
      <c r="C383" s="16">
        <v>41576</v>
      </c>
      <c r="D383" s="16">
        <v>41577</v>
      </c>
      <c r="E383" s="15" t="s">
        <v>76</v>
      </c>
      <c r="F383" s="15" t="s">
        <v>1235</v>
      </c>
      <c r="G383" s="15" t="s">
        <v>433</v>
      </c>
      <c r="H383" s="15" t="s">
        <v>17</v>
      </c>
      <c r="I383" s="15" t="s">
        <v>1080</v>
      </c>
      <c r="J383" s="15" t="s">
        <v>56</v>
      </c>
      <c r="K383" s="15" t="s">
        <v>19</v>
      </c>
      <c r="L383" s="15" t="s">
        <v>20</v>
      </c>
      <c r="M383" s="15" t="s">
        <v>21</v>
      </c>
      <c r="N383" s="15" t="s">
        <v>36</v>
      </c>
      <c r="O383" s="15" t="s">
        <v>1043</v>
      </c>
      <c r="P383" s="15">
        <v>50.96</v>
      </c>
      <c r="Q383" s="15">
        <v>7</v>
      </c>
      <c r="R383" s="15">
        <v>0</v>
      </c>
      <c r="S383" s="15">
        <v>25.48</v>
      </c>
      <c r="T383" s="13">
        <f t="shared" si="10"/>
        <v>7.6440000000000001</v>
      </c>
      <c r="U383" s="26">
        <f t="shared" si="11"/>
        <v>17.835999999999999</v>
      </c>
    </row>
    <row r="384" spans="1:21" ht="16.8" thickTop="1" thickBot="1" x14ac:dyDescent="0.35">
      <c r="A384" s="17">
        <v>383</v>
      </c>
      <c r="B384" s="18" t="s">
        <v>1543</v>
      </c>
      <c r="C384" s="19">
        <v>41576</v>
      </c>
      <c r="D384" s="19">
        <v>41577</v>
      </c>
      <c r="E384" s="18" t="s">
        <v>76</v>
      </c>
      <c r="F384" s="18" t="s">
        <v>1235</v>
      </c>
      <c r="G384" s="18" t="s">
        <v>433</v>
      </c>
      <c r="H384" s="18" t="s">
        <v>17</v>
      </c>
      <c r="I384" s="18" t="s">
        <v>1080</v>
      </c>
      <c r="J384" s="18" t="s">
        <v>56</v>
      </c>
      <c r="K384" s="18" t="s">
        <v>19</v>
      </c>
      <c r="L384" s="18" t="s">
        <v>20</v>
      </c>
      <c r="M384" s="18" t="s">
        <v>21</v>
      </c>
      <c r="N384" s="18" t="s">
        <v>1070</v>
      </c>
      <c r="O384" s="18" t="s">
        <v>962</v>
      </c>
      <c r="P384" s="18">
        <v>49.536000000000001</v>
      </c>
      <c r="Q384" s="18">
        <v>3</v>
      </c>
      <c r="R384" s="18">
        <v>0.2</v>
      </c>
      <c r="S384" s="18">
        <v>17.337599999999998</v>
      </c>
      <c r="T384" s="13">
        <f t="shared" si="10"/>
        <v>7.4303999999999997</v>
      </c>
      <c r="U384" s="27">
        <f t="shared" si="11"/>
        <v>9.9071999999999996</v>
      </c>
    </row>
    <row r="385" spans="1:21" ht="16.8" thickTop="1" thickBot="1" x14ac:dyDescent="0.35">
      <c r="A385" s="14">
        <v>384</v>
      </c>
      <c r="B385" s="15" t="s">
        <v>1544</v>
      </c>
      <c r="C385" s="16">
        <v>41086</v>
      </c>
      <c r="D385" s="16">
        <v>41089</v>
      </c>
      <c r="E385" s="15" t="s">
        <v>7</v>
      </c>
      <c r="F385" s="15" t="s">
        <v>1236</v>
      </c>
      <c r="G385" s="15" t="s">
        <v>434</v>
      </c>
      <c r="H385" s="15" t="s">
        <v>17</v>
      </c>
      <c r="I385" s="15" t="s">
        <v>1080</v>
      </c>
      <c r="J385" s="15" t="s">
        <v>368</v>
      </c>
      <c r="K385" s="15" t="s">
        <v>96</v>
      </c>
      <c r="L385" s="15" t="s">
        <v>46</v>
      </c>
      <c r="M385" s="15" t="s">
        <v>29</v>
      </c>
      <c r="N385" s="15" t="s">
        <v>1071</v>
      </c>
      <c r="O385" s="15" t="s">
        <v>875</v>
      </c>
      <c r="P385" s="15">
        <v>41.9</v>
      </c>
      <c r="Q385" s="15">
        <v>2</v>
      </c>
      <c r="R385" s="15">
        <v>0</v>
      </c>
      <c r="S385" s="15">
        <v>8.7989999999999995</v>
      </c>
      <c r="T385" s="13">
        <f t="shared" si="10"/>
        <v>6.2849999999999993</v>
      </c>
      <c r="U385" s="26">
        <f t="shared" si="11"/>
        <v>2.5140000000000002</v>
      </c>
    </row>
    <row r="386" spans="1:21" ht="16.8" thickTop="1" thickBot="1" x14ac:dyDescent="0.35">
      <c r="A386" s="17">
        <v>385</v>
      </c>
      <c r="B386" s="18" t="s">
        <v>1545</v>
      </c>
      <c r="C386" s="19">
        <v>41240</v>
      </c>
      <c r="D386" s="19">
        <v>41245</v>
      </c>
      <c r="E386" s="18" t="s">
        <v>23</v>
      </c>
      <c r="F386" s="18" t="s">
        <v>1237</v>
      </c>
      <c r="G386" s="18" t="s">
        <v>436</v>
      </c>
      <c r="H386" s="18" t="s">
        <v>9</v>
      </c>
      <c r="I386" s="18" t="s">
        <v>1080</v>
      </c>
      <c r="J386" s="18" t="s">
        <v>437</v>
      </c>
      <c r="K386" s="18" t="s">
        <v>26</v>
      </c>
      <c r="L386" s="18" t="s">
        <v>12</v>
      </c>
      <c r="M386" s="18" t="s">
        <v>13</v>
      </c>
      <c r="N386" s="18" t="s">
        <v>27</v>
      </c>
      <c r="O386" s="18" t="s">
        <v>850</v>
      </c>
      <c r="P386" s="18">
        <v>375.45750000000004</v>
      </c>
      <c r="Q386" s="18">
        <v>3</v>
      </c>
      <c r="R386" s="18">
        <v>0.45</v>
      </c>
      <c r="S386" s="18">
        <v>-157.00949999999997</v>
      </c>
      <c r="T386" s="13">
        <f t="shared" si="10"/>
        <v>56.318625000000004</v>
      </c>
      <c r="U386" s="27">
        <f t="shared" si="11"/>
        <v>-213.32812499999997</v>
      </c>
    </row>
    <row r="387" spans="1:21" ht="16.8" thickTop="1" thickBot="1" x14ac:dyDescent="0.35">
      <c r="A387" s="14">
        <v>386</v>
      </c>
      <c r="B387" s="15" t="s">
        <v>1545</v>
      </c>
      <c r="C387" s="16">
        <v>41240</v>
      </c>
      <c r="D387" s="16">
        <v>41245</v>
      </c>
      <c r="E387" s="15" t="s">
        <v>23</v>
      </c>
      <c r="F387" s="15" t="s">
        <v>1237</v>
      </c>
      <c r="G387" s="15" t="s">
        <v>436</v>
      </c>
      <c r="H387" s="15" t="s">
        <v>9</v>
      </c>
      <c r="I387" s="15" t="s">
        <v>1080</v>
      </c>
      <c r="J387" s="15" t="s">
        <v>437</v>
      </c>
      <c r="K387" s="15" t="s">
        <v>26</v>
      </c>
      <c r="L387" s="15" t="s">
        <v>12</v>
      </c>
      <c r="M387" s="15" t="s">
        <v>29</v>
      </c>
      <c r="N387" s="15" t="s">
        <v>1071</v>
      </c>
      <c r="O387" s="15" t="s">
        <v>734</v>
      </c>
      <c r="P387" s="15">
        <v>83.976000000000013</v>
      </c>
      <c r="Q387" s="15">
        <v>3</v>
      </c>
      <c r="R387" s="15">
        <v>0.2</v>
      </c>
      <c r="S387" s="15">
        <v>-1.049700000000005</v>
      </c>
      <c r="T387" s="13">
        <f t="shared" ref="T387:T450" si="12">P387*0.15</f>
        <v>12.596400000000001</v>
      </c>
      <c r="U387" s="26">
        <f t="shared" ref="U387:U450" si="13">S387-T387</f>
        <v>-13.646100000000006</v>
      </c>
    </row>
    <row r="388" spans="1:21" ht="16.8" thickTop="1" thickBot="1" x14ac:dyDescent="0.35">
      <c r="A388" s="17">
        <v>387</v>
      </c>
      <c r="B388" s="18" t="s">
        <v>1546</v>
      </c>
      <c r="C388" s="19">
        <v>41246</v>
      </c>
      <c r="D388" s="19">
        <v>41250</v>
      </c>
      <c r="E388" s="18" t="s">
        <v>23</v>
      </c>
      <c r="F388" s="18" t="s">
        <v>1238</v>
      </c>
      <c r="G388" s="18" t="s">
        <v>439</v>
      </c>
      <c r="H388" s="18" t="s">
        <v>17</v>
      </c>
      <c r="I388" s="18" t="s">
        <v>1080</v>
      </c>
      <c r="J388" s="18" t="s">
        <v>61</v>
      </c>
      <c r="K388" s="18" t="s">
        <v>62</v>
      </c>
      <c r="L388" s="18" t="s">
        <v>63</v>
      </c>
      <c r="M388" s="18" t="s">
        <v>29</v>
      </c>
      <c r="N388" s="18" t="s">
        <v>1074</v>
      </c>
      <c r="O388" s="18" t="s">
        <v>1077</v>
      </c>
      <c r="P388" s="18">
        <v>482.34000000000003</v>
      </c>
      <c r="Q388" s="18">
        <v>4</v>
      </c>
      <c r="R388" s="18">
        <v>0.7</v>
      </c>
      <c r="S388" s="18">
        <v>-337.63799999999981</v>
      </c>
      <c r="T388" s="13">
        <f t="shared" si="12"/>
        <v>72.350999999999999</v>
      </c>
      <c r="U388" s="27">
        <f t="shared" si="13"/>
        <v>-409.98899999999981</v>
      </c>
    </row>
    <row r="389" spans="1:21" ht="16.8" thickTop="1" thickBot="1" x14ac:dyDescent="0.35">
      <c r="A389" s="14">
        <v>388</v>
      </c>
      <c r="B389" s="15" t="s">
        <v>1546</v>
      </c>
      <c r="C389" s="16">
        <v>41246</v>
      </c>
      <c r="D389" s="16">
        <v>41250</v>
      </c>
      <c r="E389" s="15" t="s">
        <v>23</v>
      </c>
      <c r="F389" s="15" t="s">
        <v>1238</v>
      </c>
      <c r="G389" s="15" t="s">
        <v>439</v>
      </c>
      <c r="H389" s="15" t="s">
        <v>17</v>
      </c>
      <c r="I389" s="15" t="s">
        <v>1080</v>
      </c>
      <c r="J389" s="15" t="s">
        <v>61</v>
      </c>
      <c r="K389" s="15" t="s">
        <v>62</v>
      </c>
      <c r="L389" s="15" t="s">
        <v>63</v>
      </c>
      <c r="M389" s="15" t="s">
        <v>13</v>
      </c>
      <c r="N389" s="15" t="s">
        <v>1067</v>
      </c>
      <c r="O389" s="15" t="s">
        <v>593</v>
      </c>
      <c r="P389" s="15">
        <v>2.9600000000000004</v>
      </c>
      <c r="Q389" s="15">
        <v>1</v>
      </c>
      <c r="R389" s="15">
        <v>0.2</v>
      </c>
      <c r="S389" s="15">
        <v>0.77700000000000025</v>
      </c>
      <c r="T389" s="13">
        <f t="shared" si="12"/>
        <v>0.44400000000000006</v>
      </c>
      <c r="U389" s="26">
        <f t="shared" si="13"/>
        <v>0.33300000000000018</v>
      </c>
    </row>
    <row r="390" spans="1:21" ht="16.8" thickTop="1" thickBot="1" x14ac:dyDescent="0.35">
      <c r="A390" s="17">
        <v>389</v>
      </c>
      <c r="B390" s="18" t="s">
        <v>1547</v>
      </c>
      <c r="C390" s="19">
        <v>40871</v>
      </c>
      <c r="D390" s="19">
        <v>40873</v>
      </c>
      <c r="E390" s="18" t="s">
        <v>76</v>
      </c>
      <c r="F390" s="18" t="s">
        <v>1239</v>
      </c>
      <c r="G390" s="18" t="s">
        <v>441</v>
      </c>
      <c r="H390" s="18" t="s">
        <v>9</v>
      </c>
      <c r="I390" s="18" t="s">
        <v>1080</v>
      </c>
      <c r="J390" s="18" t="s">
        <v>345</v>
      </c>
      <c r="K390" s="18" t="s">
        <v>181</v>
      </c>
      <c r="L390" s="18" t="s">
        <v>63</v>
      </c>
      <c r="M390" s="18" t="s">
        <v>21</v>
      </c>
      <c r="N390" s="18" t="s">
        <v>1068</v>
      </c>
      <c r="O390" s="18" t="s">
        <v>895</v>
      </c>
      <c r="P390" s="18">
        <v>2.6240000000000001</v>
      </c>
      <c r="Q390" s="18">
        <v>1</v>
      </c>
      <c r="R390" s="18">
        <v>0.2</v>
      </c>
      <c r="S390" s="18">
        <v>0.42639999999999978</v>
      </c>
      <c r="T390" s="13">
        <f t="shared" si="12"/>
        <v>0.39360000000000001</v>
      </c>
      <c r="U390" s="27">
        <f t="shared" si="13"/>
        <v>3.2799999999999774E-2</v>
      </c>
    </row>
    <row r="391" spans="1:21" ht="16.8" thickTop="1" thickBot="1" x14ac:dyDescent="0.35">
      <c r="A391" s="14">
        <v>390</v>
      </c>
      <c r="B391" s="15" t="s">
        <v>1548</v>
      </c>
      <c r="C391" s="16">
        <v>41985</v>
      </c>
      <c r="D391" s="16">
        <v>41989</v>
      </c>
      <c r="E391" s="15" t="s">
        <v>23</v>
      </c>
      <c r="F391" s="15" t="s">
        <v>1240</v>
      </c>
      <c r="G391" s="15" t="s">
        <v>443</v>
      </c>
      <c r="H391" s="15" t="s">
        <v>9</v>
      </c>
      <c r="I391" s="15" t="s">
        <v>1080</v>
      </c>
      <c r="J391" s="15" t="s">
        <v>106</v>
      </c>
      <c r="K391" s="15" t="s">
        <v>107</v>
      </c>
      <c r="L391" s="15" t="s">
        <v>63</v>
      </c>
      <c r="M391" s="15" t="s">
        <v>21</v>
      </c>
      <c r="N391" s="15" t="s">
        <v>1070</v>
      </c>
      <c r="O391" s="15" t="s">
        <v>807</v>
      </c>
      <c r="P391" s="15">
        <v>23.36</v>
      </c>
      <c r="Q391" s="15">
        <v>4</v>
      </c>
      <c r="R391" s="15">
        <v>0.2</v>
      </c>
      <c r="S391" s="15">
        <v>7.8839999999999986</v>
      </c>
      <c r="T391" s="13">
        <f t="shared" si="12"/>
        <v>3.504</v>
      </c>
      <c r="U391" s="26">
        <f t="shared" si="13"/>
        <v>4.379999999999999</v>
      </c>
    </row>
    <row r="392" spans="1:21" ht="16.8" thickTop="1" thickBot="1" x14ac:dyDescent="0.35">
      <c r="A392" s="17">
        <v>391</v>
      </c>
      <c r="B392" s="18" t="s">
        <v>1548</v>
      </c>
      <c r="C392" s="19">
        <v>41985</v>
      </c>
      <c r="D392" s="19">
        <v>41989</v>
      </c>
      <c r="E392" s="18" t="s">
        <v>23</v>
      </c>
      <c r="F392" s="18" t="s">
        <v>1240</v>
      </c>
      <c r="G392" s="18" t="s">
        <v>443</v>
      </c>
      <c r="H392" s="18" t="s">
        <v>9</v>
      </c>
      <c r="I392" s="18" t="s">
        <v>1080</v>
      </c>
      <c r="J392" s="18" t="s">
        <v>106</v>
      </c>
      <c r="K392" s="18" t="s">
        <v>107</v>
      </c>
      <c r="L392" s="18" t="s">
        <v>63</v>
      </c>
      <c r="M392" s="18" t="s">
        <v>29</v>
      </c>
      <c r="N392" s="18" t="s">
        <v>1071</v>
      </c>
      <c r="O392" s="18" t="s">
        <v>879</v>
      </c>
      <c r="P392" s="18">
        <v>39.979999999999997</v>
      </c>
      <c r="Q392" s="18">
        <v>2</v>
      </c>
      <c r="R392" s="18">
        <v>0</v>
      </c>
      <c r="S392" s="18">
        <v>13.593199999999996</v>
      </c>
      <c r="T392" s="13">
        <f t="shared" si="12"/>
        <v>5.996999999999999</v>
      </c>
      <c r="U392" s="27">
        <f t="shared" si="13"/>
        <v>7.596199999999997</v>
      </c>
    </row>
    <row r="393" spans="1:21" ht="16.8" thickTop="1" thickBot="1" x14ac:dyDescent="0.35">
      <c r="A393" s="14">
        <v>392</v>
      </c>
      <c r="B393" s="15" t="s">
        <v>1549</v>
      </c>
      <c r="C393" s="16">
        <v>40807</v>
      </c>
      <c r="D393" s="16">
        <v>40809</v>
      </c>
      <c r="E393" s="15" t="s">
        <v>7</v>
      </c>
      <c r="F393" s="15" t="s">
        <v>1241</v>
      </c>
      <c r="G393" s="15" t="s">
        <v>444</v>
      </c>
      <c r="H393" s="15" t="s">
        <v>9</v>
      </c>
      <c r="I393" s="15" t="s">
        <v>1080</v>
      </c>
      <c r="J393" s="15" t="s">
        <v>445</v>
      </c>
      <c r="K393" s="15" t="s">
        <v>40</v>
      </c>
      <c r="L393" s="15" t="s">
        <v>20</v>
      </c>
      <c r="M393" s="15" t="s">
        <v>29</v>
      </c>
      <c r="N393" s="15" t="s">
        <v>1069</v>
      </c>
      <c r="O393" s="15" t="s">
        <v>730</v>
      </c>
      <c r="P393" s="15">
        <v>246.38400000000001</v>
      </c>
      <c r="Q393" s="15">
        <v>2</v>
      </c>
      <c r="R393" s="15">
        <v>0.2</v>
      </c>
      <c r="S393" s="15">
        <v>27.718199999999968</v>
      </c>
      <c r="T393" s="13">
        <f t="shared" si="12"/>
        <v>36.957599999999999</v>
      </c>
      <c r="U393" s="26">
        <f t="shared" si="13"/>
        <v>-9.2394000000000318</v>
      </c>
    </row>
    <row r="394" spans="1:21" ht="16.8" thickTop="1" thickBot="1" x14ac:dyDescent="0.35">
      <c r="A394" s="17">
        <v>393</v>
      </c>
      <c r="B394" s="18" t="s">
        <v>1549</v>
      </c>
      <c r="C394" s="19">
        <v>40807</v>
      </c>
      <c r="D394" s="19">
        <v>40809</v>
      </c>
      <c r="E394" s="18" t="s">
        <v>7</v>
      </c>
      <c r="F394" s="18" t="s">
        <v>1241</v>
      </c>
      <c r="G394" s="18" t="s">
        <v>444</v>
      </c>
      <c r="H394" s="18" t="s">
        <v>9</v>
      </c>
      <c r="I394" s="18" t="s">
        <v>1080</v>
      </c>
      <c r="J394" s="18" t="s">
        <v>445</v>
      </c>
      <c r="K394" s="18" t="s">
        <v>40</v>
      </c>
      <c r="L394" s="18" t="s">
        <v>20</v>
      </c>
      <c r="M394" s="18" t="s">
        <v>29</v>
      </c>
      <c r="N394" s="18" t="s">
        <v>1075</v>
      </c>
      <c r="O394" s="18" t="s">
        <v>713</v>
      </c>
      <c r="P394" s="18">
        <v>1799.97</v>
      </c>
      <c r="Q394" s="18">
        <v>3</v>
      </c>
      <c r="R394" s="18">
        <v>0</v>
      </c>
      <c r="S394" s="18">
        <v>701.98829999999998</v>
      </c>
      <c r="T394" s="13">
        <f t="shared" si="12"/>
        <v>269.99549999999999</v>
      </c>
      <c r="U394" s="27">
        <f t="shared" si="13"/>
        <v>431.99279999999999</v>
      </c>
    </row>
    <row r="395" spans="1:21" ht="16.8" thickTop="1" thickBot="1" x14ac:dyDescent="0.35">
      <c r="A395" s="14">
        <v>394</v>
      </c>
      <c r="B395" s="15" t="s">
        <v>1550</v>
      </c>
      <c r="C395" s="16">
        <v>40701</v>
      </c>
      <c r="D395" s="16">
        <v>40704</v>
      </c>
      <c r="E395" s="15" t="s">
        <v>7</v>
      </c>
      <c r="F395" s="15" t="s">
        <v>1242</v>
      </c>
      <c r="G395" s="15" t="s">
        <v>446</v>
      </c>
      <c r="H395" s="15" t="s">
        <v>17</v>
      </c>
      <c r="I395" s="15" t="s">
        <v>1080</v>
      </c>
      <c r="J395" s="15" t="s">
        <v>447</v>
      </c>
      <c r="K395" s="15" t="s">
        <v>85</v>
      </c>
      <c r="L395" s="15" t="s">
        <v>46</v>
      </c>
      <c r="M395" s="15" t="s">
        <v>21</v>
      </c>
      <c r="N395" s="15" t="s">
        <v>1070</v>
      </c>
      <c r="O395" s="15" t="s">
        <v>999</v>
      </c>
      <c r="P395" s="15">
        <v>12.461999999999996</v>
      </c>
      <c r="Q395" s="15">
        <v>3</v>
      </c>
      <c r="R395" s="15">
        <v>0.8</v>
      </c>
      <c r="S395" s="15">
        <v>-20.5623</v>
      </c>
      <c r="T395" s="13">
        <f t="shared" si="12"/>
        <v>1.8692999999999993</v>
      </c>
      <c r="U395" s="26">
        <f t="shared" si="13"/>
        <v>-22.4316</v>
      </c>
    </row>
    <row r="396" spans="1:21" ht="16.8" thickTop="1" thickBot="1" x14ac:dyDescent="0.35">
      <c r="A396" s="17">
        <v>395</v>
      </c>
      <c r="B396" s="18" t="s">
        <v>1551</v>
      </c>
      <c r="C396" s="19">
        <v>41821</v>
      </c>
      <c r="D396" s="19">
        <v>41826</v>
      </c>
      <c r="E396" s="18" t="s">
        <v>23</v>
      </c>
      <c r="F396" s="18" t="s">
        <v>1243</v>
      </c>
      <c r="G396" s="18" t="s">
        <v>449</v>
      </c>
      <c r="H396" s="18" t="s">
        <v>43</v>
      </c>
      <c r="I396" s="18" t="s">
        <v>1080</v>
      </c>
      <c r="J396" s="18" t="s">
        <v>450</v>
      </c>
      <c r="K396" s="18" t="s">
        <v>451</v>
      </c>
      <c r="L396" s="18" t="s">
        <v>20</v>
      </c>
      <c r="M396" s="18" t="s">
        <v>21</v>
      </c>
      <c r="N396" s="18" t="s">
        <v>1070</v>
      </c>
      <c r="O396" s="18" t="s">
        <v>806</v>
      </c>
      <c r="P396" s="18">
        <v>75.792000000000002</v>
      </c>
      <c r="Q396" s="18">
        <v>3</v>
      </c>
      <c r="R396" s="18">
        <v>0.2</v>
      </c>
      <c r="S396" s="18">
        <v>25.579799999999992</v>
      </c>
      <c r="T396" s="13">
        <f t="shared" si="12"/>
        <v>11.3688</v>
      </c>
      <c r="U396" s="27">
        <f t="shared" si="13"/>
        <v>14.210999999999991</v>
      </c>
    </row>
    <row r="397" spans="1:21" ht="16.8" thickTop="1" thickBot="1" x14ac:dyDescent="0.35">
      <c r="A397" s="14">
        <v>396</v>
      </c>
      <c r="B397" s="15" t="s">
        <v>1552</v>
      </c>
      <c r="C397" s="16">
        <v>41930</v>
      </c>
      <c r="D397" s="16">
        <v>41932</v>
      </c>
      <c r="E397" s="15" t="s">
        <v>7</v>
      </c>
      <c r="F397" s="15" t="s">
        <v>1244</v>
      </c>
      <c r="G397" s="15" t="s">
        <v>452</v>
      </c>
      <c r="H397" s="15" t="s">
        <v>17</v>
      </c>
      <c r="I397" s="15" t="s">
        <v>1080</v>
      </c>
      <c r="J397" s="15" t="s">
        <v>453</v>
      </c>
      <c r="K397" s="15" t="s">
        <v>454</v>
      </c>
      <c r="L397" s="15" t="s">
        <v>63</v>
      </c>
      <c r="M397" s="15" t="s">
        <v>21</v>
      </c>
      <c r="N397" s="15" t="s">
        <v>1066</v>
      </c>
      <c r="O397" s="15" t="s">
        <v>1019</v>
      </c>
      <c r="P397" s="15">
        <v>49.96</v>
      </c>
      <c r="Q397" s="15">
        <v>2</v>
      </c>
      <c r="R397" s="15">
        <v>0</v>
      </c>
      <c r="S397" s="15">
        <v>9.4923999999999964</v>
      </c>
      <c r="T397" s="13">
        <f t="shared" si="12"/>
        <v>7.4939999999999998</v>
      </c>
      <c r="U397" s="26">
        <f t="shared" si="13"/>
        <v>1.9983999999999966</v>
      </c>
    </row>
    <row r="398" spans="1:21" ht="16.8" thickTop="1" thickBot="1" x14ac:dyDescent="0.35">
      <c r="A398" s="17">
        <v>397</v>
      </c>
      <c r="B398" s="18" t="s">
        <v>1552</v>
      </c>
      <c r="C398" s="19">
        <v>41930</v>
      </c>
      <c r="D398" s="19">
        <v>41932</v>
      </c>
      <c r="E398" s="18" t="s">
        <v>7</v>
      </c>
      <c r="F398" s="18" t="s">
        <v>1244</v>
      </c>
      <c r="G398" s="18" t="s">
        <v>452</v>
      </c>
      <c r="H398" s="18" t="s">
        <v>17</v>
      </c>
      <c r="I398" s="18" t="s">
        <v>1080</v>
      </c>
      <c r="J398" s="18" t="s">
        <v>453</v>
      </c>
      <c r="K398" s="18" t="s">
        <v>454</v>
      </c>
      <c r="L398" s="18" t="s">
        <v>63</v>
      </c>
      <c r="M398" s="18" t="s">
        <v>21</v>
      </c>
      <c r="N398" s="18" t="s">
        <v>36</v>
      </c>
      <c r="O398" s="18" t="s">
        <v>714</v>
      </c>
      <c r="P398" s="18">
        <v>12.96</v>
      </c>
      <c r="Q398" s="18">
        <v>2</v>
      </c>
      <c r="R398" s="18">
        <v>0</v>
      </c>
      <c r="S398" s="18">
        <v>6.2208000000000006</v>
      </c>
      <c r="T398" s="13">
        <f t="shared" si="12"/>
        <v>1.944</v>
      </c>
      <c r="U398" s="27">
        <f t="shared" si="13"/>
        <v>4.2768000000000006</v>
      </c>
    </row>
    <row r="399" spans="1:21" ht="16.8" thickTop="1" thickBot="1" x14ac:dyDescent="0.35">
      <c r="A399" s="14">
        <v>398</v>
      </c>
      <c r="B399" s="15" t="s">
        <v>1553</v>
      </c>
      <c r="C399" s="16">
        <v>41213</v>
      </c>
      <c r="D399" s="16">
        <v>41217</v>
      </c>
      <c r="E399" s="15" t="s">
        <v>23</v>
      </c>
      <c r="F399" s="15" t="s">
        <v>1086</v>
      </c>
      <c r="G399" s="15" t="s">
        <v>42</v>
      </c>
      <c r="H399" s="15" t="s">
        <v>43</v>
      </c>
      <c r="I399" s="15" t="s">
        <v>1080</v>
      </c>
      <c r="J399" s="15" t="s">
        <v>124</v>
      </c>
      <c r="K399" s="15" t="s">
        <v>96</v>
      </c>
      <c r="L399" s="15" t="s">
        <v>46</v>
      </c>
      <c r="M399" s="15" t="s">
        <v>21</v>
      </c>
      <c r="N399" s="15" t="s">
        <v>1072</v>
      </c>
      <c r="O399" s="15" t="s">
        <v>902</v>
      </c>
      <c r="P399" s="15">
        <v>70.12</v>
      </c>
      <c r="Q399" s="15">
        <v>4</v>
      </c>
      <c r="R399" s="15">
        <v>0</v>
      </c>
      <c r="S399" s="15">
        <v>21.035999999999994</v>
      </c>
      <c r="T399" s="13">
        <f t="shared" si="12"/>
        <v>10.518000000000001</v>
      </c>
      <c r="U399" s="26">
        <f t="shared" si="13"/>
        <v>10.517999999999994</v>
      </c>
    </row>
    <row r="400" spans="1:21" ht="16.8" thickTop="1" thickBot="1" x14ac:dyDescent="0.35">
      <c r="A400" s="17">
        <v>399</v>
      </c>
      <c r="B400" s="18" t="s">
        <v>1554</v>
      </c>
      <c r="C400" s="19">
        <v>41526</v>
      </c>
      <c r="D400" s="19">
        <v>41528</v>
      </c>
      <c r="E400" s="18" t="s">
        <v>7</v>
      </c>
      <c r="F400" s="18" t="s">
        <v>1245</v>
      </c>
      <c r="G400" s="18" t="s">
        <v>455</v>
      </c>
      <c r="H400" s="18" t="s">
        <v>9</v>
      </c>
      <c r="I400" s="18" t="s">
        <v>1080</v>
      </c>
      <c r="J400" s="18" t="s">
        <v>74</v>
      </c>
      <c r="K400" s="18" t="s">
        <v>45</v>
      </c>
      <c r="L400" s="18" t="s">
        <v>46</v>
      </c>
      <c r="M400" s="18" t="s">
        <v>21</v>
      </c>
      <c r="N400" s="18" t="s">
        <v>1066</v>
      </c>
      <c r="O400" s="18" t="s">
        <v>293</v>
      </c>
      <c r="P400" s="18">
        <v>35.952000000000005</v>
      </c>
      <c r="Q400" s="18">
        <v>3</v>
      </c>
      <c r="R400" s="18">
        <v>0.2</v>
      </c>
      <c r="S400" s="18">
        <v>3.5951999999999984</v>
      </c>
      <c r="T400" s="13">
        <f t="shared" si="12"/>
        <v>5.3928000000000003</v>
      </c>
      <c r="U400" s="27">
        <f t="shared" si="13"/>
        <v>-1.7976000000000019</v>
      </c>
    </row>
    <row r="401" spans="1:21" ht="16.8" thickTop="1" thickBot="1" x14ac:dyDescent="0.35">
      <c r="A401" s="14">
        <v>400</v>
      </c>
      <c r="B401" s="15" t="s">
        <v>1554</v>
      </c>
      <c r="C401" s="16">
        <v>41526</v>
      </c>
      <c r="D401" s="16">
        <v>41528</v>
      </c>
      <c r="E401" s="15" t="s">
        <v>7</v>
      </c>
      <c r="F401" s="15" t="s">
        <v>1245</v>
      </c>
      <c r="G401" s="15" t="s">
        <v>455</v>
      </c>
      <c r="H401" s="15" t="s">
        <v>9</v>
      </c>
      <c r="I401" s="15" t="s">
        <v>1080</v>
      </c>
      <c r="J401" s="15" t="s">
        <v>74</v>
      </c>
      <c r="K401" s="15" t="s">
        <v>45</v>
      </c>
      <c r="L401" s="15" t="s">
        <v>46</v>
      </c>
      <c r="M401" s="15" t="s">
        <v>13</v>
      </c>
      <c r="N401" s="15" t="s">
        <v>14</v>
      </c>
      <c r="O401" s="15" t="s">
        <v>70</v>
      </c>
      <c r="P401" s="15">
        <v>2396.2655999999997</v>
      </c>
      <c r="Q401" s="15">
        <v>4</v>
      </c>
      <c r="R401" s="15">
        <v>0.32</v>
      </c>
      <c r="S401" s="15">
        <v>-317.15280000000007</v>
      </c>
      <c r="T401" s="13">
        <f t="shared" si="12"/>
        <v>359.43983999999995</v>
      </c>
      <c r="U401" s="26">
        <f t="shared" si="13"/>
        <v>-676.59264000000007</v>
      </c>
    </row>
    <row r="402" spans="1:21" ht="16.8" thickTop="1" thickBot="1" x14ac:dyDescent="0.35">
      <c r="A402" s="17">
        <v>401</v>
      </c>
      <c r="B402" s="18" t="s">
        <v>1554</v>
      </c>
      <c r="C402" s="19">
        <v>41526</v>
      </c>
      <c r="D402" s="19">
        <v>41528</v>
      </c>
      <c r="E402" s="18" t="s">
        <v>7</v>
      </c>
      <c r="F402" s="18" t="s">
        <v>1245</v>
      </c>
      <c r="G402" s="18" t="s">
        <v>455</v>
      </c>
      <c r="H402" s="18" t="s">
        <v>9</v>
      </c>
      <c r="I402" s="18" t="s">
        <v>1080</v>
      </c>
      <c r="J402" s="18" t="s">
        <v>74</v>
      </c>
      <c r="K402" s="18" t="s">
        <v>45</v>
      </c>
      <c r="L402" s="18" t="s">
        <v>46</v>
      </c>
      <c r="M402" s="18" t="s">
        <v>21</v>
      </c>
      <c r="N402" s="18" t="s">
        <v>1066</v>
      </c>
      <c r="O402" s="18" t="s">
        <v>812</v>
      </c>
      <c r="P402" s="18">
        <v>131.136</v>
      </c>
      <c r="Q402" s="18">
        <v>4</v>
      </c>
      <c r="R402" s="18">
        <v>0.2</v>
      </c>
      <c r="S402" s="18">
        <v>-32.783999999999999</v>
      </c>
      <c r="T402" s="13">
        <f t="shared" si="12"/>
        <v>19.670399999999997</v>
      </c>
      <c r="U402" s="27">
        <f t="shared" si="13"/>
        <v>-52.454399999999993</v>
      </c>
    </row>
    <row r="403" spans="1:21" ht="16.8" thickTop="1" thickBot="1" x14ac:dyDescent="0.35">
      <c r="A403" s="14">
        <v>402</v>
      </c>
      <c r="B403" s="15" t="s">
        <v>1554</v>
      </c>
      <c r="C403" s="16">
        <v>41526</v>
      </c>
      <c r="D403" s="16">
        <v>41528</v>
      </c>
      <c r="E403" s="15" t="s">
        <v>7</v>
      </c>
      <c r="F403" s="15" t="s">
        <v>1245</v>
      </c>
      <c r="G403" s="15" t="s">
        <v>455</v>
      </c>
      <c r="H403" s="15" t="s">
        <v>9</v>
      </c>
      <c r="I403" s="15" t="s">
        <v>1080</v>
      </c>
      <c r="J403" s="15" t="s">
        <v>74</v>
      </c>
      <c r="K403" s="15" t="s">
        <v>45</v>
      </c>
      <c r="L403" s="15" t="s">
        <v>46</v>
      </c>
      <c r="M403" s="15" t="s">
        <v>29</v>
      </c>
      <c r="N403" s="15" t="s">
        <v>1071</v>
      </c>
      <c r="O403" s="15" t="s">
        <v>575</v>
      </c>
      <c r="P403" s="15">
        <v>57.584000000000003</v>
      </c>
      <c r="Q403" s="15">
        <v>2</v>
      </c>
      <c r="R403" s="15">
        <v>0.2</v>
      </c>
      <c r="S403" s="15">
        <v>0.71979999999999933</v>
      </c>
      <c r="T403" s="13">
        <f t="shared" si="12"/>
        <v>8.6376000000000008</v>
      </c>
      <c r="U403" s="26">
        <f t="shared" si="13"/>
        <v>-7.9178000000000015</v>
      </c>
    </row>
    <row r="404" spans="1:21" ht="16.8" thickTop="1" thickBot="1" x14ac:dyDescent="0.35">
      <c r="A404" s="17">
        <v>403</v>
      </c>
      <c r="B404" s="18" t="s">
        <v>1555</v>
      </c>
      <c r="C404" s="19">
        <v>40901</v>
      </c>
      <c r="D404" s="19">
        <v>40903</v>
      </c>
      <c r="E404" s="18" t="s">
        <v>76</v>
      </c>
      <c r="F404" s="18" t="s">
        <v>1246</v>
      </c>
      <c r="G404" s="18" t="s">
        <v>457</v>
      </c>
      <c r="H404" s="18" t="s">
        <v>9</v>
      </c>
      <c r="I404" s="18" t="s">
        <v>1080</v>
      </c>
      <c r="J404" s="18" t="s">
        <v>458</v>
      </c>
      <c r="K404" s="18" t="s">
        <v>26</v>
      </c>
      <c r="L404" s="18" t="s">
        <v>12</v>
      </c>
      <c r="M404" s="18" t="s">
        <v>21</v>
      </c>
      <c r="N404" s="18" t="s">
        <v>36</v>
      </c>
      <c r="O404" s="18" t="s">
        <v>904</v>
      </c>
      <c r="P404" s="18">
        <v>9.5680000000000014</v>
      </c>
      <c r="Q404" s="18">
        <v>2</v>
      </c>
      <c r="R404" s="18">
        <v>0.2</v>
      </c>
      <c r="S404" s="18">
        <v>3.4683999999999999</v>
      </c>
      <c r="T404" s="13">
        <f t="shared" si="12"/>
        <v>1.4352000000000003</v>
      </c>
      <c r="U404" s="27">
        <f t="shared" si="13"/>
        <v>2.0331999999999999</v>
      </c>
    </row>
    <row r="405" spans="1:21" ht="16.8" thickTop="1" thickBot="1" x14ac:dyDescent="0.35">
      <c r="A405" s="14">
        <v>404</v>
      </c>
      <c r="B405" s="15" t="s">
        <v>1556</v>
      </c>
      <c r="C405" s="16">
        <v>40649</v>
      </c>
      <c r="D405" s="16">
        <v>40653</v>
      </c>
      <c r="E405" s="15" t="s">
        <v>23</v>
      </c>
      <c r="F405" s="15" t="s">
        <v>1150</v>
      </c>
      <c r="G405" s="15" t="s">
        <v>222</v>
      </c>
      <c r="H405" s="15" t="s">
        <v>17</v>
      </c>
      <c r="I405" s="15" t="s">
        <v>1080</v>
      </c>
      <c r="J405" s="15" t="s">
        <v>189</v>
      </c>
      <c r="K405" s="15" t="s">
        <v>35</v>
      </c>
      <c r="L405" s="15" t="s">
        <v>12</v>
      </c>
      <c r="M405" s="15" t="s">
        <v>21</v>
      </c>
      <c r="N405" s="15" t="s">
        <v>1068</v>
      </c>
      <c r="O405" s="15" t="s">
        <v>853</v>
      </c>
      <c r="P405" s="15">
        <v>39.072000000000003</v>
      </c>
      <c r="Q405" s="15">
        <v>6</v>
      </c>
      <c r="R405" s="15">
        <v>0.2</v>
      </c>
      <c r="S405" s="15">
        <v>9.7680000000000007</v>
      </c>
      <c r="T405" s="13">
        <f t="shared" si="12"/>
        <v>5.8608000000000002</v>
      </c>
      <c r="U405" s="26">
        <f t="shared" si="13"/>
        <v>3.9072000000000005</v>
      </c>
    </row>
    <row r="406" spans="1:21" ht="16.8" thickTop="1" thickBot="1" x14ac:dyDescent="0.35">
      <c r="A406" s="17">
        <v>405</v>
      </c>
      <c r="B406" s="18" t="s">
        <v>1557</v>
      </c>
      <c r="C406" s="19">
        <v>41998</v>
      </c>
      <c r="D406" s="19">
        <v>42003</v>
      </c>
      <c r="E406" s="18" t="s">
        <v>23</v>
      </c>
      <c r="F406" s="18" t="s">
        <v>1247</v>
      </c>
      <c r="G406" s="18" t="s">
        <v>459</v>
      </c>
      <c r="H406" s="18" t="s">
        <v>9</v>
      </c>
      <c r="I406" s="18" t="s">
        <v>1080</v>
      </c>
      <c r="J406" s="18" t="s">
        <v>106</v>
      </c>
      <c r="K406" s="18" t="s">
        <v>107</v>
      </c>
      <c r="L406" s="18" t="s">
        <v>63</v>
      </c>
      <c r="M406" s="18" t="s">
        <v>21</v>
      </c>
      <c r="N406" s="18" t="s">
        <v>31</v>
      </c>
      <c r="O406" s="18" t="s">
        <v>81</v>
      </c>
      <c r="P406" s="18">
        <v>35.910000000000004</v>
      </c>
      <c r="Q406" s="18">
        <v>3</v>
      </c>
      <c r="R406" s="18">
        <v>0</v>
      </c>
      <c r="S406" s="18">
        <v>9.6956999999999987</v>
      </c>
      <c r="T406" s="13">
        <f t="shared" si="12"/>
        <v>5.3865000000000007</v>
      </c>
      <c r="U406" s="27">
        <f t="shared" si="13"/>
        <v>4.3091999999999979</v>
      </c>
    </row>
    <row r="407" spans="1:21" ht="16.8" thickTop="1" thickBot="1" x14ac:dyDescent="0.35">
      <c r="A407" s="14">
        <v>406</v>
      </c>
      <c r="B407" s="15" t="s">
        <v>1558</v>
      </c>
      <c r="C407" s="16">
        <v>41982</v>
      </c>
      <c r="D407" s="16">
        <v>41986</v>
      </c>
      <c r="E407" s="15" t="s">
        <v>23</v>
      </c>
      <c r="F407" s="15" t="s">
        <v>1248</v>
      </c>
      <c r="G407" s="15" t="s">
        <v>461</v>
      </c>
      <c r="H407" s="15" t="s">
        <v>9</v>
      </c>
      <c r="I407" s="15" t="s">
        <v>1080</v>
      </c>
      <c r="J407" s="15" t="s">
        <v>56</v>
      </c>
      <c r="K407" s="15" t="s">
        <v>19</v>
      </c>
      <c r="L407" s="15" t="s">
        <v>20</v>
      </c>
      <c r="M407" s="15" t="s">
        <v>29</v>
      </c>
      <c r="N407" s="15" t="s">
        <v>1071</v>
      </c>
      <c r="O407" s="15" t="s">
        <v>575</v>
      </c>
      <c r="P407" s="15">
        <v>179.95000000000002</v>
      </c>
      <c r="Q407" s="15">
        <v>5</v>
      </c>
      <c r="R407" s="15">
        <v>0</v>
      </c>
      <c r="S407" s="15">
        <v>37.789500000000004</v>
      </c>
      <c r="T407" s="13">
        <f t="shared" si="12"/>
        <v>26.992500000000003</v>
      </c>
      <c r="U407" s="26">
        <f t="shared" si="13"/>
        <v>10.797000000000001</v>
      </c>
    </row>
    <row r="408" spans="1:21" ht="16.8" thickTop="1" thickBot="1" x14ac:dyDescent="0.35">
      <c r="A408" s="17">
        <v>407</v>
      </c>
      <c r="B408" s="18" t="s">
        <v>1558</v>
      </c>
      <c r="C408" s="19">
        <v>41982</v>
      </c>
      <c r="D408" s="19">
        <v>41986</v>
      </c>
      <c r="E408" s="18" t="s">
        <v>23</v>
      </c>
      <c r="F408" s="18" t="s">
        <v>1248</v>
      </c>
      <c r="G408" s="18" t="s">
        <v>461</v>
      </c>
      <c r="H408" s="18" t="s">
        <v>9</v>
      </c>
      <c r="I408" s="18" t="s">
        <v>1080</v>
      </c>
      <c r="J408" s="18" t="s">
        <v>56</v>
      </c>
      <c r="K408" s="18" t="s">
        <v>19</v>
      </c>
      <c r="L408" s="18" t="s">
        <v>20</v>
      </c>
      <c r="M408" s="18" t="s">
        <v>29</v>
      </c>
      <c r="N408" s="18" t="s">
        <v>1075</v>
      </c>
      <c r="O408" s="18" t="s">
        <v>977</v>
      </c>
      <c r="P408" s="18">
        <v>1199.9760000000001</v>
      </c>
      <c r="Q408" s="18">
        <v>3</v>
      </c>
      <c r="R408" s="18">
        <v>0.2</v>
      </c>
      <c r="S408" s="18">
        <v>434.99130000000002</v>
      </c>
      <c r="T408" s="13">
        <f t="shared" si="12"/>
        <v>179.99640000000002</v>
      </c>
      <c r="U408" s="27">
        <f t="shared" si="13"/>
        <v>254.9949</v>
      </c>
    </row>
    <row r="409" spans="1:21" ht="16.8" thickTop="1" thickBot="1" x14ac:dyDescent="0.35">
      <c r="A409" s="14">
        <v>408</v>
      </c>
      <c r="B409" s="15" t="s">
        <v>1558</v>
      </c>
      <c r="C409" s="16">
        <v>41982</v>
      </c>
      <c r="D409" s="16">
        <v>41986</v>
      </c>
      <c r="E409" s="15" t="s">
        <v>23</v>
      </c>
      <c r="F409" s="15" t="s">
        <v>1248</v>
      </c>
      <c r="G409" s="15" t="s">
        <v>461</v>
      </c>
      <c r="H409" s="15" t="s">
        <v>9</v>
      </c>
      <c r="I409" s="15" t="s">
        <v>1080</v>
      </c>
      <c r="J409" s="15" t="s">
        <v>56</v>
      </c>
      <c r="K409" s="15" t="s">
        <v>19</v>
      </c>
      <c r="L409" s="15" t="s">
        <v>20</v>
      </c>
      <c r="M409" s="15" t="s">
        <v>21</v>
      </c>
      <c r="N409" s="15" t="s">
        <v>36</v>
      </c>
      <c r="O409" s="15" t="s">
        <v>945</v>
      </c>
      <c r="P409" s="15">
        <v>27.15</v>
      </c>
      <c r="Q409" s="15">
        <v>5</v>
      </c>
      <c r="R409" s="15">
        <v>0</v>
      </c>
      <c r="S409" s="15">
        <v>13.3035</v>
      </c>
      <c r="T409" s="13">
        <f t="shared" si="12"/>
        <v>4.0724999999999998</v>
      </c>
      <c r="U409" s="26">
        <f t="shared" si="13"/>
        <v>9.2309999999999999</v>
      </c>
    </row>
    <row r="410" spans="1:21" ht="16.8" thickTop="1" thickBot="1" x14ac:dyDescent="0.35">
      <c r="A410" s="17">
        <v>409</v>
      </c>
      <c r="B410" s="18" t="s">
        <v>1558</v>
      </c>
      <c r="C410" s="19">
        <v>41982</v>
      </c>
      <c r="D410" s="19">
        <v>41986</v>
      </c>
      <c r="E410" s="18" t="s">
        <v>23</v>
      </c>
      <c r="F410" s="18" t="s">
        <v>1248</v>
      </c>
      <c r="G410" s="18" t="s">
        <v>461</v>
      </c>
      <c r="H410" s="18" t="s">
        <v>9</v>
      </c>
      <c r="I410" s="18" t="s">
        <v>1080</v>
      </c>
      <c r="J410" s="18" t="s">
        <v>56</v>
      </c>
      <c r="K410" s="18" t="s">
        <v>19</v>
      </c>
      <c r="L410" s="18" t="s">
        <v>20</v>
      </c>
      <c r="M410" s="18" t="s">
        <v>13</v>
      </c>
      <c r="N410" s="18" t="s">
        <v>27</v>
      </c>
      <c r="O410" s="18" t="s">
        <v>589</v>
      </c>
      <c r="P410" s="18">
        <v>1004.0239999999999</v>
      </c>
      <c r="Q410" s="18">
        <v>7</v>
      </c>
      <c r="R410" s="18">
        <v>0.2</v>
      </c>
      <c r="S410" s="18">
        <v>-112.95269999999994</v>
      </c>
      <c r="T410" s="13">
        <f t="shared" si="12"/>
        <v>150.60359999999997</v>
      </c>
      <c r="U410" s="27">
        <f t="shared" si="13"/>
        <v>-263.55629999999991</v>
      </c>
    </row>
    <row r="411" spans="1:21" ht="16.8" thickTop="1" thickBot="1" x14ac:dyDescent="0.35">
      <c r="A411" s="14">
        <v>410</v>
      </c>
      <c r="B411" s="15" t="s">
        <v>1558</v>
      </c>
      <c r="C411" s="16">
        <v>41982</v>
      </c>
      <c r="D411" s="16">
        <v>41986</v>
      </c>
      <c r="E411" s="15" t="s">
        <v>23</v>
      </c>
      <c r="F411" s="15" t="s">
        <v>1248</v>
      </c>
      <c r="G411" s="15" t="s">
        <v>461</v>
      </c>
      <c r="H411" s="15" t="s">
        <v>9</v>
      </c>
      <c r="I411" s="15" t="s">
        <v>1080</v>
      </c>
      <c r="J411" s="15" t="s">
        <v>56</v>
      </c>
      <c r="K411" s="15" t="s">
        <v>19</v>
      </c>
      <c r="L411" s="15" t="s">
        <v>20</v>
      </c>
      <c r="M411" s="15" t="s">
        <v>21</v>
      </c>
      <c r="N411" s="15" t="s">
        <v>36</v>
      </c>
      <c r="O411" s="15" t="s">
        <v>265</v>
      </c>
      <c r="P411" s="15">
        <v>9.68</v>
      </c>
      <c r="Q411" s="15">
        <v>1</v>
      </c>
      <c r="R411" s="15">
        <v>0</v>
      </c>
      <c r="S411" s="15">
        <v>4.6463999999999999</v>
      </c>
      <c r="T411" s="13">
        <f t="shared" si="12"/>
        <v>1.452</v>
      </c>
      <c r="U411" s="26">
        <f t="shared" si="13"/>
        <v>3.1943999999999999</v>
      </c>
    </row>
    <row r="412" spans="1:21" ht="16.8" thickTop="1" thickBot="1" x14ac:dyDescent="0.35">
      <c r="A412" s="17">
        <v>411</v>
      </c>
      <c r="B412" s="18" t="s">
        <v>1558</v>
      </c>
      <c r="C412" s="19">
        <v>41982</v>
      </c>
      <c r="D412" s="19">
        <v>41986</v>
      </c>
      <c r="E412" s="18" t="s">
        <v>23</v>
      </c>
      <c r="F412" s="18" t="s">
        <v>1248</v>
      </c>
      <c r="G412" s="18" t="s">
        <v>461</v>
      </c>
      <c r="H412" s="18" t="s">
        <v>9</v>
      </c>
      <c r="I412" s="18" t="s">
        <v>1080</v>
      </c>
      <c r="J412" s="18" t="s">
        <v>56</v>
      </c>
      <c r="K412" s="18" t="s">
        <v>19</v>
      </c>
      <c r="L412" s="18" t="s">
        <v>20</v>
      </c>
      <c r="M412" s="18" t="s">
        <v>21</v>
      </c>
      <c r="N412" s="18" t="s">
        <v>22</v>
      </c>
      <c r="O412" s="18" t="s">
        <v>800</v>
      </c>
      <c r="P412" s="18">
        <v>28.349999999999998</v>
      </c>
      <c r="Q412" s="18">
        <v>9</v>
      </c>
      <c r="R412" s="18">
        <v>0</v>
      </c>
      <c r="S412" s="18">
        <v>13.608000000000001</v>
      </c>
      <c r="T412" s="13">
        <f t="shared" si="12"/>
        <v>4.2524999999999995</v>
      </c>
      <c r="U412" s="27">
        <f t="shared" si="13"/>
        <v>9.355500000000001</v>
      </c>
    </row>
    <row r="413" spans="1:21" ht="16.8" thickTop="1" thickBot="1" x14ac:dyDescent="0.35">
      <c r="A413" s="14">
        <v>412</v>
      </c>
      <c r="B413" s="15" t="s">
        <v>1558</v>
      </c>
      <c r="C413" s="16">
        <v>41982</v>
      </c>
      <c r="D413" s="16">
        <v>41986</v>
      </c>
      <c r="E413" s="15" t="s">
        <v>23</v>
      </c>
      <c r="F413" s="15" t="s">
        <v>1248</v>
      </c>
      <c r="G413" s="15" t="s">
        <v>461</v>
      </c>
      <c r="H413" s="15" t="s">
        <v>9</v>
      </c>
      <c r="I413" s="15" t="s">
        <v>1080</v>
      </c>
      <c r="J413" s="15" t="s">
        <v>56</v>
      </c>
      <c r="K413" s="15" t="s">
        <v>19</v>
      </c>
      <c r="L413" s="15" t="s">
        <v>20</v>
      </c>
      <c r="M413" s="15" t="s">
        <v>21</v>
      </c>
      <c r="N413" s="15" t="s">
        <v>36</v>
      </c>
      <c r="O413" s="15" t="s">
        <v>1028</v>
      </c>
      <c r="P413" s="15">
        <v>55.98</v>
      </c>
      <c r="Q413" s="15">
        <v>1</v>
      </c>
      <c r="R413" s="15">
        <v>0</v>
      </c>
      <c r="S413" s="15">
        <v>27.430199999999999</v>
      </c>
      <c r="T413" s="13">
        <f t="shared" si="12"/>
        <v>8.3969999999999985</v>
      </c>
      <c r="U413" s="26">
        <f t="shared" si="13"/>
        <v>19.033200000000001</v>
      </c>
    </row>
    <row r="414" spans="1:21" ht="16.8" thickTop="1" thickBot="1" x14ac:dyDescent="0.35">
      <c r="A414" s="17">
        <v>413</v>
      </c>
      <c r="B414" s="18" t="s">
        <v>1558</v>
      </c>
      <c r="C414" s="19">
        <v>41982</v>
      </c>
      <c r="D414" s="19">
        <v>41986</v>
      </c>
      <c r="E414" s="18" t="s">
        <v>23</v>
      </c>
      <c r="F414" s="18" t="s">
        <v>1248</v>
      </c>
      <c r="G414" s="18" t="s">
        <v>461</v>
      </c>
      <c r="H414" s="18" t="s">
        <v>9</v>
      </c>
      <c r="I414" s="18" t="s">
        <v>1080</v>
      </c>
      <c r="J414" s="18" t="s">
        <v>56</v>
      </c>
      <c r="K414" s="18" t="s">
        <v>19</v>
      </c>
      <c r="L414" s="18" t="s">
        <v>20</v>
      </c>
      <c r="M414" s="18" t="s">
        <v>13</v>
      </c>
      <c r="N414" s="18" t="s">
        <v>14</v>
      </c>
      <c r="O414" s="18" t="s">
        <v>891</v>
      </c>
      <c r="P414" s="18">
        <v>1336.829</v>
      </c>
      <c r="Q414" s="18">
        <v>13</v>
      </c>
      <c r="R414" s="18">
        <v>0.15</v>
      </c>
      <c r="S414" s="18">
        <v>31.454799999999949</v>
      </c>
      <c r="T414" s="13">
        <f t="shared" si="12"/>
        <v>200.52435</v>
      </c>
      <c r="U414" s="27">
        <f t="shared" si="13"/>
        <v>-169.06955000000005</v>
      </c>
    </row>
    <row r="415" spans="1:21" ht="16.8" thickTop="1" thickBot="1" x14ac:dyDescent="0.35">
      <c r="A415" s="14">
        <v>414</v>
      </c>
      <c r="B415" s="15" t="s">
        <v>1558</v>
      </c>
      <c r="C415" s="16">
        <v>41982</v>
      </c>
      <c r="D415" s="16">
        <v>41986</v>
      </c>
      <c r="E415" s="15" t="s">
        <v>23</v>
      </c>
      <c r="F415" s="15" t="s">
        <v>1248</v>
      </c>
      <c r="G415" s="15" t="s">
        <v>461</v>
      </c>
      <c r="H415" s="15" t="s">
        <v>9</v>
      </c>
      <c r="I415" s="15" t="s">
        <v>1080</v>
      </c>
      <c r="J415" s="15" t="s">
        <v>56</v>
      </c>
      <c r="K415" s="15" t="s">
        <v>19</v>
      </c>
      <c r="L415" s="15" t="s">
        <v>20</v>
      </c>
      <c r="M415" s="15" t="s">
        <v>13</v>
      </c>
      <c r="N415" s="15" t="s">
        <v>1065</v>
      </c>
      <c r="O415" s="15" t="s">
        <v>841</v>
      </c>
      <c r="P415" s="15">
        <v>113.56800000000001</v>
      </c>
      <c r="Q415" s="15">
        <v>2</v>
      </c>
      <c r="R415" s="15">
        <v>0.2</v>
      </c>
      <c r="S415" s="15">
        <v>-18.454800000000013</v>
      </c>
      <c r="T415" s="13">
        <f t="shared" si="12"/>
        <v>17.0352</v>
      </c>
      <c r="U415" s="26">
        <f t="shared" si="13"/>
        <v>-35.490000000000009</v>
      </c>
    </row>
    <row r="416" spans="1:21" ht="16.8" thickTop="1" thickBot="1" x14ac:dyDescent="0.35">
      <c r="A416" s="17">
        <v>415</v>
      </c>
      <c r="B416" s="18" t="s">
        <v>1559</v>
      </c>
      <c r="C416" s="19">
        <v>41947</v>
      </c>
      <c r="D416" s="19">
        <v>41951</v>
      </c>
      <c r="E416" s="18" t="s">
        <v>23</v>
      </c>
      <c r="F416" s="18" t="s">
        <v>1249</v>
      </c>
      <c r="G416" s="18" t="s">
        <v>464</v>
      </c>
      <c r="H416" s="18" t="s">
        <v>17</v>
      </c>
      <c r="I416" s="18" t="s">
        <v>1080</v>
      </c>
      <c r="J416" s="18" t="s">
        <v>39</v>
      </c>
      <c r="K416" s="18" t="s">
        <v>40</v>
      </c>
      <c r="L416" s="18" t="s">
        <v>20</v>
      </c>
      <c r="M416" s="18" t="s">
        <v>21</v>
      </c>
      <c r="N416" s="18" t="s">
        <v>36</v>
      </c>
      <c r="O416" s="18" t="s">
        <v>887</v>
      </c>
      <c r="P416" s="18">
        <v>139.86000000000001</v>
      </c>
      <c r="Q416" s="18">
        <v>7</v>
      </c>
      <c r="R416" s="18">
        <v>0</v>
      </c>
      <c r="S416" s="18">
        <v>65.734199999999987</v>
      </c>
      <c r="T416" s="13">
        <f t="shared" si="12"/>
        <v>20.979000000000003</v>
      </c>
      <c r="U416" s="27">
        <f t="shared" si="13"/>
        <v>44.755199999999988</v>
      </c>
    </row>
    <row r="417" spans="1:21" ht="16.8" thickTop="1" thickBot="1" x14ac:dyDescent="0.35">
      <c r="A417" s="14">
        <v>416</v>
      </c>
      <c r="B417" s="15" t="s">
        <v>1559</v>
      </c>
      <c r="C417" s="16">
        <v>41947</v>
      </c>
      <c r="D417" s="16">
        <v>41951</v>
      </c>
      <c r="E417" s="15" t="s">
        <v>23</v>
      </c>
      <c r="F417" s="15" t="s">
        <v>1249</v>
      </c>
      <c r="G417" s="15" t="s">
        <v>464</v>
      </c>
      <c r="H417" s="15" t="s">
        <v>17</v>
      </c>
      <c r="I417" s="15" t="s">
        <v>1080</v>
      </c>
      <c r="J417" s="15" t="s">
        <v>39</v>
      </c>
      <c r="K417" s="15" t="s">
        <v>40</v>
      </c>
      <c r="L417" s="15" t="s">
        <v>20</v>
      </c>
      <c r="M417" s="15" t="s">
        <v>13</v>
      </c>
      <c r="N417" s="15" t="s">
        <v>1065</v>
      </c>
      <c r="O417" s="15" t="s">
        <v>64</v>
      </c>
      <c r="P417" s="15">
        <v>307.13600000000002</v>
      </c>
      <c r="Q417" s="15">
        <v>4</v>
      </c>
      <c r="R417" s="15">
        <v>0.2</v>
      </c>
      <c r="S417" s="15">
        <v>26.874400000000023</v>
      </c>
      <c r="T417" s="13">
        <f t="shared" si="12"/>
        <v>46.070399999999999</v>
      </c>
      <c r="U417" s="26">
        <f t="shared" si="13"/>
        <v>-19.195999999999977</v>
      </c>
    </row>
    <row r="418" spans="1:21" ht="16.8" thickTop="1" thickBot="1" x14ac:dyDescent="0.35">
      <c r="A418" s="17">
        <v>417</v>
      </c>
      <c r="B418" s="18" t="s">
        <v>1560</v>
      </c>
      <c r="C418" s="19">
        <v>41815</v>
      </c>
      <c r="D418" s="19">
        <v>41819</v>
      </c>
      <c r="E418" s="18" t="s">
        <v>23</v>
      </c>
      <c r="F418" s="18" t="s">
        <v>1250</v>
      </c>
      <c r="G418" s="18" t="s">
        <v>465</v>
      </c>
      <c r="H418" s="18" t="s">
        <v>9</v>
      </c>
      <c r="I418" s="18" t="s">
        <v>1080</v>
      </c>
      <c r="J418" s="18" t="s">
        <v>466</v>
      </c>
      <c r="K418" s="18" t="s">
        <v>19</v>
      </c>
      <c r="L418" s="18" t="s">
        <v>20</v>
      </c>
      <c r="M418" s="18" t="s">
        <v>21</v>
      </c>
      <c r="N418" s="18" t="s">
        <v>1068</v>
      </c>
      <c r="O418" s="18" t="s">
        <v>784</v>
      </c>
      <c r="P418" s="18">
        <v>95.92</v>
      </c>
      <c r="Q418" s="18">
        <v>8</v>
      </c>
      <c r="R418" s="18">
        <v>0</v>
      </c>
      <c r="S418" s="18">
        <v>25.898399999999995</v>
      </c>
      <c r="T418" s="13">
        <f t="shared" si="12"/>
        <v>14.388</v>
      </c>
      <c r="U418" s="27">
        <f t="shared" si="13"/>
        <v>11.510399999999995</v>
      </c>
    </row>
    <row r="419" spans="1:21" ht="16.8" thickTop="1" thickBot="1" x14ac:dyDescent="0.35">
      <c r="A419" s="14">
        <v>418</v>
      </c>
      <c r="B419" s="15" t="s">
        <v>1561</v>
      </c>
      <c r="C419" s="16">
        <v>41379</v>
      </c>
      <c r="D419" s="16">
        <v>41383</v>
      </c>
      <c r="E419" s="15" t="s">
        <v>23</v>
      </c>
      <c r="F419" s="15" t="s">
        <v>1251</v>
      </c>
      <c r="G419" s="15" t="s">
        <v>467</v>
      </c>
      <c r="H419" s="15" t="s">
        <v>9</v>
      </c>
      <c r="I419" s="15" t="s">
        <v>1080</v>
      </c>
      <c r="J419" s="15" t="s">
        <v>18</v>
      </c>
      <c r="K419" s="15" t="s">
        <v>19</v>
      </c>
      <c r="L419" s="15" t="s">
        <v>20</v>
      </c>
      <c r="M419" s="15" t="s">
        <v>13</v>
      </c>
      <c r="N419" s="15" t="s">
        <v>1065</v>
      </c>
      <c r="O419" s="15" t="s">
        <v>384</v>
      </c>
      <c r="P419" s="15">
        <v>383.8</v>
      </c>
      <c r="Q419" s="15">
        <v>5</v>
      </c>
      <c r="R419" s="15">
        <v>0.2</v>
      </c>
      <c r="S419" s="15">
        <v>38.379999999999981</v>
      </c>
      <c r="T419" s="13">
        <f t="shared" si="12"/>
        <v>57.57</v>
      </c>
      <c r="U419" s="26">
        <f t="shared" si="13"/>
        <v>-19.190000000000019</v>
      </c>
    </row>
    <row r="420" spans="1:21" ht="16.8" thickTop="1" thickBot="1" x14ac:dyDescent="0.35">
      <c r="A420" s="17">
        <v>419</v>
      </c>
      <c r="B420" s="18" t="s">
        <v>1562</v>
      </c>
      <c r="C420" s="19">
        <v>41950</v>
      </c>
      <c r="D420" s="19">
        <v>41954</v>
      </c>
      <c r="E420" s="18" t="s">
        <v>23</v>
      </c>
      <c r="F420" s="18" t="s">
        <v>1226</v>
      </c>
      <c r="G420" s="18" t="s">
        <v>409</v>
      </c>
      <c r="H420" s="18" t="s">
        <v>17</v>
      </c>
      <c r="I420" s="18" t="s">
        <v>1080</v>
      </c>
      <c r="J420" s="18" t="s">
        <v>468</v>
      </c>
      <c r="K420" s="18" t="s">
        <v>11</v>
      </c>
      <c r="L420" s="18" t="s">
        <v>12</v>
      </c>
      <c r="M420" s="18" t="s">
        <v>21</v>
      </c>
      <c r="N420" s="18" t="s">
        <v>36</v>
      </c>
      <c r="O420" s="18" t="s">
        <v>771</v>
      </c>
      <c r="P420" s="18">
        <v>5.78</v>
      </c>
      <c r="Q420" s="18">
        <v>1</v>
      </c>
      <c r="R420" s="18">
        <v>0</v>
      </c>
      <c r="S420" s="18">
        <v>2.8322000000000003</v>
      </c>
      <c r="T420" s="13">
        <f t="shared" si="12"/>
        <v>0.86699999999999999</v>
      </c>
      <c r="U420" s="27">
        <f t="shared" si="13"/>
        <v>1.9652000000000003</v>
      </c>
    </row>
    <row r="421" spans="1:21" ht="16.8" thickTop="1" thickBot="1" x14ac:dyDescent="0.35">
      <c r="A421" s="14">
        <v>420</v>
      </c>
      <c r="B421" s="15" t="s">
        <v>1563</v>
      </c>
      <c r="C421" s="16">
        <v>41703</v>
      </c>
      <c r="D421" s="16">
        <v>41708</v>
      </c>
      <c r="E421" s="15" t="s">
        <v>23</v>
      </c>
      <c r="F421" s="15" t="s">
        <v>1213</v>
      </c>
      <c r="G421" s="15" t="s">
        <v>382</v>
      </c>
      <c r="H421" s="15" t="s">
        <v>17</v>
      </c>
      <c r="I421" s="15" t="s">
        <v>1080</v>
      </c>
      <c r="J421" s="15" t="s">
        <v>18</v>
      </c>
      <c r="K421" s="15" t="s">
        <v>19</v>
      </c>
      <c r="L421" s="15" t="s">
        <v>20</v>
      </c>
      <c r="M421" s="15" t="s">
        <v>21</v>
      </c>
      <c r="N421" s="15" t="s">
        <v>1068</v>
      </c>
      <c r="O421" s="15" t="s">
        <v>138</v>
      </c>
      <c r="P421" s="15">
        <v>9.32</v>
      </c>
      <c r="Q421" s="15">
        <v>4</v>
      </c>
      <c r="R421" s="15">
        <v>0</v>
      </c>
      <c r="S421" s="15">
        <v>2.702799999999999</v>
      </c>
      <c r="T421" s="13">
        <f t="shared" si="12"/>
        <v>1.3979999999999999</v>
      </c>
      <c r="U421" s="26">
        <f t="shared" si="13"/>
        <v>1.3047999999999991</v>
      </c>
    </row>
    <row r="422" spans="1:21" ht="16.8" thickTop="1" thickBot="1" x14ac:dyDescent="0.35">
      <c r="A422" s="17">
        <v>421</v>
      </c>
      <c r="B422" s="18" t="s">
        <v>1563</v>
      </c>
      <c r="C422" s="19">
        <v>41703</v>
      </c>
      <c r="D422" s="19">
        <v>41708</v>
      </c>
      <c r="E422" s="18" t="s">
        <v>23</v>
      </c>
      <c r="F422" s="18" t="s">
        <v>1213</v>
      </c>
      <c r="G422" s="18" t="s">
        <v>382</v>
      </c>
      <c r="H422" s="18" t="s">
        <v>17</v>
      </c>
      <c r="I422" s="18" t="s">
        <v>1080</v>
      </c>
      <c r="J422" s="18" t="s">
        <v>18</v>
      </c>
      <c r="K422" s="18" t="s">
        <v>19</v>
      </c>
      <c r="L422" s="18" t="s">
        <v>20</v>
      </c>
      <c r="M422" s="18" t="s">
        <v>21</v>
      </c>
      <c r="N422" s="18" t="s">
        <v>80</v>
      </c>
      <c r="O422" s="18" t="s">
        <v>943</v>
      </c>
      <c r="P422" s="18">
        <v>15.25</v>
      </c>
      <c r="Q422" s="18">
        <v>1</v>
      </c>
      <c r="R422" s="18">
        <v>0</v>
      </c>
      <c r="S422" s="18">
        <v>7.0149999999999988</v>
      </c>
      <c r="T422" s="13">
        <f t="shared" si="12"/>
        <v>2.2875000000000001</v>
      </c>
      <c r="U422" s="27">
        <f t="shared" si="13"/>
        <v>4.7274999999999991</v>
      </c>
    </row>
    <row r="423" spans="1:21" ht="16.8" thickTop="1" thickBot="1" x14ac:dyDescent="0.35">
      <c r="A423" s="14">
        <v>422</v>
      </c>
      <c r="B423" s="15" t="s">
        <v>1564</v>
      </c>
      <c r="C423" s="16">
        <v>40716</v>
      </c>
      <c r="D423" s="16">
        <v>40719</v>
      </c>
      <c r="E423" s="15" t="s">
        <v>76</v>
      </c>
      <c r="F423" s="15" t="s">
        <v>1112</v>
      </c>
      <c r="G423" s="15" t="s">
        <v>125</v>
      </c>
      <c r="H423" s="15" t="s">
        <v>9</v>
      </c>
      <c r="I423" s="15" t="s">
        <v>1080</v>
      </c>
      <c r="J423" s="15" t="s">
        <v>470</v>
      </c>
      <c r="K423" s="15" t="s">
        <v>167</v>
      </c>
      <c r="L423" s="15" t="s">
        <v>20</v>
      </c>
      <c r="M423" s="15" t="s">
        <v>29</v>
      </c>
      <c r="N423" s="15" t="s">
        <v>1071</v>
      </c>
      <c r="O423" s="15" t="s">
        <v>878</v>
      </c>
      <c r="P423" s="15">
        <v>196.75200000000001</v>
      </c>
      <c r="Q423" s="15">
        <v>6</v>
      </c>
      <c r="R423" s="15">
        <v>0.2</v>
      </c>
      <c r="S423" s="15">
        <v>56.566200000000009</v>
      </c>
      <c r="T423" s="13">
        <f t="shared" si="12"/>
        <v>29.512799999999999</v>
      </c>
      <c r="U423" s="26">
        <f t="shared" si="13"/>
        <v>27.053400000000011</v>
      </c>
    </row>
    <row r="424" spans="1:21" ht="16.8" thickTop="1" thickBot="1" x14ac:dyDescent="0.35">
      <c r="A424" s="17">
        <v>423</v>
      </c>
      <c r="B424" s="18" t="s">
        <v>1565</v>
      </c>
      <c r="C424" s="19">
        <v>41932</v>
      </c>
      <c r="D424" s="19">
        <v>41936</v>
      </c>
      <c r="E424" s="18" t="s">
        <v>23</v>
      </c>
      <c r="F424" s="18" t="s">
        <v>1252</v>
      </c>
      <c r="G424" s="18" t="s">
        <v>471</v>
      </c>
      <c r="H424" s="18" t="s">
        <v>17</v>
      </c>
      <c r="I424" s="18" t="s">
        <v>1080</v>
      </c>
      <c r="J424" s="18" t="s">
        <v>472</v>
      </c>
      <c r="K424" s="18" t="s">
        <v>403</v>
      </c>
      <c r="L424" s="18" t="s">
        <v>63</v>
      </c>
      <c r="M424" s="18" t="s">
        <v>13</v>
      </c>
      <c r="N424" s="18" t="s">
        <v>1067</v>
      </c>
      <c r="O424" s="18" t="s">
        <v>156</v>
      </c>
      <c r="P424" s="18">
        <v>56.56</v>
      </c>
      <c r="Q424" s="18">
        <v>4</v>
      </c>
      <c r="R424" s="18">
        <v>0</v>
      </c>
      <c r="S424" s="18">
        <v>14.705600000000004</v>
      </c>
      <c r="T424" s="13">
        <f t="shared" si="12"/>
        <v>8.484</v>
      </c>
      <c r="U424" s="27">
        <f t="shared" si="13"/>
        <v>6.221600000000004</v>
      </c>
    </row>
    <row r="425" spans="1:21" ht="16.8" thickTop="1" thickBot="1" x14ac:dyDescent="0.35">
      <c r="A425" s="14">
        <v>424</v>
      </c>
      <c r="B425" s="15" t="s">
        <v>1565</v>
      </c>
      <c r="C425" s="16">
        <v>41932</v>
      </c>
      <c r="D425" s="16">
        <v>41936</v>
      </c>
      <c r="E425" s="15" t="s">
        <v>23</v>
      </c>
      <c r="F425" s="15" t="s">
        <v>1252</v>
      </c>
      <c r="G425" s="15" t="s">
        <v>471</v>
      </c>
      <c r="H425" s="15" t="s">
        <v>17</v>
      </c>
      <c r="I425" s="15" t="s">
        <v>1080</v>
      </c>
      <c r="J425" s="15" t="s">
        <v>472</v>
      </c>
      <c r="K425" s="15" t="s">
        <v>403</v>
      </c>
      <c r="L425" s="15" t="s">
        <v>63</v>
      </c>
      <c r="M425" s="15" t="s">
        <v>21</v>
      </c>
      <c r="N425" s="15" t="s">
        <v>1066</v>
      </c>
      <c r="O425" s="15" t="s">
        <v>864</v>
      </c>
      <c r="P425" s="15">
        <v>32.700000000000003</v>
      </c>
      <c r="Q425" s="15">
        <v>3</v>
      </c>
      <c r="R425" s="15">
        <v>0</v>
      </c>
      <c r="S425" s="15">
        <v>8.5019999999999989</v>
      </c>
      <c r="T425" s="13">
        <f t="shared" si="12"/>
        <v>4.9050000000000002</v>
      </c>
      <c r="U425" s="26">
        <f t="shared" si="13"/>
        <v>3.5969999999999986</v>
      </c>
    </row>
    <row r="426" spans="1:21" ht="16.8" thickTop="1" thickBot="1" x14ac:dyDescent="0.35">
      <c r="A426" s="17">
        <v>425</v>
      </c>
      <c r="B426" s="18" t="s">
        <v>1566</v>
      </c>
      <c r="C426" s="19">
        <v>41873</v>
      </c>
      <c r="D426" s="19">
        <v>41875</v>
      </c>
      <c r="E426" s="18" t="s">
        <v>7</v>
      </c>
      <c r="F426" s="18" t="s">
        <v>1253</v>
      </c>
      <c r="G426" s="18" t="s">
        <v>473</v>
      </c>
      <c r="H426" s="18" t="s">
        <v>9</v>
      </c>
      <c r="I426" s="18" t="s">
        <v>1080</v>
      </c>
      <c r="J426" s="18" t="s">
        <v>124</v>
      </c>
      <c r="K426" s="18" t="s">
        <v>474</v>
      </c>
      <c r="L426" s="18" t="s">
        <v>12</v>
      </c>
      <c r="M426" s="18" t="s">
        <v>13</v>
      </c>
      <c r="N426" s="18" t="s">
        <v>1065</v>
      </c>
      <c r="O426" s="18" t="s">
        <v>1062</v>
      </c>
      <c r="P426" s="18">
        <v>866.4</v>
      </c>
      <c r="Q426" s="18">
        <v>4</v>
      </c>
      <c r="R426" s="18">
        <v>0</v>
      </c>
      <c r="S426" s="18">
        <v>225.26400000000001</v>
      </c>
      <c r="T426" s="13">
        <f t="shared" si="12"/>
        <v>129.95999999999998</v>
      </c>
      <c r="U426" s="27">
        <f t="shared" si="13"/>
        <v>95.30400000000003</v>
      </c>
    </row>
    <row r="427" spans="1:21" ht="16.8" thickTop="1" thickBot="1" x14ac:dyDescent="0.35">
      <c r="A427" s="14">
        <v>426</v>
      </c>
      <c r="B427" s="15" t="s">
        <v>1567</v>
      </c>
      <c r="C427" s="16">
        <v>41967</v>
      </c>
      <c r="D427" s="16">
        <v>41970</v>
      </c>
      <c r="E427" s="15" t="s">
        <v>7</v>
      </c>
      <c r="F427" s="15" t="s">
        <v>1105</v>
      </c>
      <c r="G427" s="15" t="s">
        <v>105</v>
      </c>
      <c r="H427" s="15" t="s">
        <v>17</v>
      </c>
      <c r="I427" s="15" t="s">
        <v>1080</v>
      </c>
      <c r="J427" s="15" t="s">
        <v>475</v>
      </c>
      <c r="K427" s="15" t="s">
        <v>96</v>
      </c>
      <c r="L427" s="15" t="s">
        <v>46</v>
      </c>
      <c r="M427" s="15" t="s">
        <v>13</v>
      </c>
      <c r="N427" s="15" t="s">
        <v>1067</v>
      </c>
      <c r="O427" s="15" t="s">
        <v>739</v>
      </c>
      <c r="P427" s="15">
        <v>28.4</v>
      </c>
      <c r="Q427" s="15">
        <v>2</v>
      </c>
      <c r="R427" s="15">
        <v>0</v>
      </c>
      <c r="S427" s="15">
        <v>11.076000000000001</v>
      </c>
      <c r="T427" s="13">
        <f t="shared" si="12"/>
        <v>4.26</v>
      </c>
      <c r="U427" s="26">
        <f t="shared" si="13"/>
        <v>6.8160000000000007</v>
      </c>
    </row>
    <row r="428" spans="1:21" ht="16.8" thickTop="1" thickBot="1" x14ac:dyDescent="0.35">
      <c r="A428" s="17">
        <v>427</v>
      </c>
      <c r="B428" s="18" t="s">
        <v>1567</v>
      </c>
      <c r="C428" s="19">
        <v>41967</v>
      </c>
      <c r="D428" s="19">
        <v>41970</v>
      </c>
      <c r="E428" s="18" t="s">
        <v>7</v>
      </c>
      <c r="F428" s="18" t="s">
        <v>1105</v>
      </c>
      <c r="G428" s="18" t="s">
        <v>105</v>
      </c>
      <c r="H428" s="18" t="s">
        <v>17</v>
      </c>
      <c r="I428" s="18" t="s">
        <v>1080</v>
      </c>
      <c r="J428" s="18" t="s">
        <v>475</v>
      </c>
      <c r="K428" s="18" t="s">
        <v>96</v>
      </c>
      <c r="L428" s="18" t="s">
        <v>46</v>
      </c>
      <c r="M428" s="18" t="s">
        <v>21</v>
      </c>
      <c r="N428" s="18" t="s">
        <v>1070</v>
      </c>
      <c r="O428" s="18" t="s">
        <v>675</v>
      </c>
      <c r="P428" s="18">
        <v>287.92</v>
      </c>
      <c r="Q428" s="18">
        <v>8</v>
      </c>
      <c r="R428" s="18">
        <v>0</v>
      </c>
      <c r="S428" s="18">
        <v>138.20160000000001</v>
      </c>
      <c r="T428" s="13">
        <f t="shared" si="12"/>
        <v>43.188000000000002</v>
      </c>
      <c r="U428" s="27">
        <f t="shared" si="13"/>
        <v>95.013600000000011</v>
      </c>
    </row>
    <row r="429" spans="1:21" ht="16.8" thickTop="1" thickBot="1" x14ac:dyDescent="0.35">
      <c r="A429" s="14">
        <v>428</v>
      </c>
      <c r="B429" s="15" t="s">
        <v>1568</v>
      </c>
      <c r="C429" s="16">
        <v>40798</v>
      </c>
      <c r="D429" s="16">
        <v>40799</v>
      </c>
      <c r="E429" s="15" t="s">
        <v>76</v>
      </c>
      <c r="F429" s="15" t="s">
        <v>1254</v>
      </c>
      <c r="G429" s="15" t="s">
        <v>476</v>
      </c>
      <c r="H429" s="15" t="s">
        <v>43</v>
      </c>
      <c r="I429" s="15" t="s">
        <v>1080</v>
      </c>
      <c r="J429" s="15" t="s">
        <v>477</v>
      </c>
      <c r="K429" s="15" t="s">
        <v>107</v>
      </c>
      <c r="L429" s="15" t="s">
        <v>63</v>
      </c>
      <c r="M429" s="15" t="s">
        <v>29</v>
      </c>
      <c r="N429" s="15" t="s">
        <v>1074</v>
      </c>
      <c r="O429" s="15" t="s">
        <v>969</v>
      </c>
      <c r="P429" s="15">
        <v>69.989999999999995</v>
      </c>
      <c r="Q429" s="15">
        <v>1</v>
      </c>
      <c r="R429" s="15">
        <v>0</v>
      </c>
      <c r="S429" s="15">
        <v>30.095700000000001</v>
      </c>
      <c r="T429" s="13">
        <f t="shared" si="12"/>
        <v>10.498499999999998</v>
      </c>
      <c r="U429" s="26">
        <f t="shared" si="13"/>
        <v>19.597200000000001</v>
      </c>
    </row>
    <row r="430" spans="1:21" ht="16.8" thickTop="1" thickBot="1" x14ac:dyDescent="0.35">
      <c r="A430" s="17">
        <v>429</v>
      </c>
      <c r="B430" s="18" t="s">
        <v>1569</v>
      </c>
      <c r="C430" s="19">
        <v>41914</v>
      </c>
      <c r="D430" s="19">
        <v>41921</v>
      </c>
      <c r="E430" s="18" t="s">
        <v>23</v>
      </c>
      <c r="F430" s="18" t="s">
        <v>1255</v>
      </c>
      <c r="G430" s="18" t="s">
        <v>478</v>
      </c>
      <c r="H430" s="18" t="s">
        <v>17</v>
      </c>
      <c r="I430" s="18" t="s">
        <v>1080</v>
      </c>
      <c r="J430" s="18" t="s">
        <v>238</v>
      </c>
      <c r="K430" s="18" t="s">
        <v>45</v>
      </c>
      <c r="L430" s="18" t="s">
        <v>46</v>
      </c>
      <c r="M430" s="18" t="s">
        <v>21</v>
      </c>
      <c r="N430" s="18" t="s">
        <v>1068</v>
      </c>
      <c r="O430" s="18" t="s">
        <v>498</v>
      </c>
      <c r="P430" s="18">
        <v>6.6719999999999988</v>
      </c>
      <c r="Q430" s="18">
        <v>6</v>
      </c>
      <c r="R430" s="18">
        <v>0.2</v>
      </c>
      <c r="S430" s="18">
        <v>0.50039999999999996</v>
      </c>
      <c r="T430" s="13">
        <f t="shared" si="12"/>
        <v>1.0007999999999997</v>
      </c>
      <c r="U430" s="27">
        <f t="shared" si="13"/>
        <v>-0.50039999999999973</v>
      </c>
    </row>
    <row r="431" spans="1:21" ht="16.8" thickTop="1" thickBot="1" x14ac:dyDescent="0.35">
      <c r="A431" s="14">
        <v>430</v>
      </c>
      <c r="B431" s="15" t="s">
        <v>1570</v>
      </c>
      <c r="C431" s="16">
        <v>41380</v>
      </c>
      <c r="D431" s="16">
        <v>41386</v>
      </c>
      <c r="E431" s="15" t="s">
        <v>23</v>
      </c>
      <c r="F431" s="15" t="s">
        <v>1256</v>
      </c>
      <c r="G431" s="15" t="s">
        <v>480</v>
      </c>
      <c r="H431" s="15" t="s">
        <v>43</v>
      </c>
      <c r="I431" s="15" t="s">
        <v>1080</v>
      </c>
      <c r="J431" s="15" t="s">
        <v>481</v>
      </c>
      <c r="K431" s="15" t="s">
        <v>35</v>
      </c>
      <c r="L431" s="15" t="s">
        <v>12</v>
      </c>
      <c r="M431" s="15" t="s">
        <v>21</v>
      </c>
      <c r="N431" s="15" t="s">
        <v>1070</v>
      </c>
      <c r="O431" s="15" t="s">
        <v>708</v>
      </c>
      <c r="P431" s="15">
        <v>189.58800000000005</v>
      </c>
      <c r="Q431" s="15">
        <v>2</v>
      </c>
      <c r="R431" s="15">
        <v>0.7</v>
      </c>
      <c r="S431" s="15">
        <v>-145.35079999999999</v>
      </c>
      <c r="T431" s="13">
        <f t="shared" si="12"/>
        <v>28.438200000000005</v>
      </c>
      <c r="U431" s="26">
        <f t="shared" si="13"/>
        <v>-173.78899999999999</v>
      </c>
    </row>
    <row r="432" spans="1:21" ht="16.8" thickTop="1" thickBot="1" x14ac:dyDescent="0.35">
      <c r="A432" s="17">
        <v>431</v>
      </c>
      <c r="B432" s="18" t="s">
        <v>1570</v>
      </c>
      <c r="C432" s="19">
        <v>41380</v>
      </c>
      <c r="D432" s="19">
        <v>41386</v>
      </c>
      <c r="E432" s="18" t="s">
        <v>23</v>
      </c>
      <c r="F432" s="18" t="s">
        <v>1256</v>
      </c>
      <c r="G432" s="18" t="s">
        <v>480</v>
      </c>
      <c r="H432" s="18" t="s">
        <v>43</v>
      </c>
      <c r="I432" s="18" t="s">
        <v>1080</v>
      </c>
      <c r="J432" s="18" t="s">
        <v>481</v>
      </c>
      <c r="K432" s="18" t="s">
        <v>35</v>
      </c>
      <c r="L432" s="18" t="s">
        <v>12</v>
      </c>
      <c r="M432" s="18" t="s">
        <v>29</v>
      </c>
      <c r="N432" s="18" t="s">
        <v>1071</v>
      </c>
      <c r="O432" s="18" t="s">
        <v>847</v>
      </c>
      <c r="P432" s="18">
        <v>408.74399999999997</v>
      </c>
      <c r="Q432" s="18">
        <v>7</v>
      </c>
      <c r="R432" s="18">
        <v>0.2</v>
      </c>
      <c r="S432" s="18">
        <v>76.639499999999984</v>
      </c>
      <c r="T432" s="13">
        <f t="shared" si="12"/>
        <v>61.311599999999991</v>
      </c>
      <c r="U432" s="27">
        <f t="shared" si="13"/>
        <v>15.327899999999993</v>
      </c>
    </row>
    <row r="433" spans="1:21" ht="16.8" thickTop="1" thickBot="1" x14ac:dyDescent="0.35">
      <c r="A433" s="14">
        <v>432</v>
      </c>
      <c r="B433" s="15" t="s">
        <v>1570</v>
      </c>
      <c r="C433" s="16">
        <v>41380</v>
      </c>
      <c r="D433" s="16">
        <v>41386</v>
      </c>
      <c r="E433" s="15" t="s">
        <v>23</v>
      </c>
      <c r="F433" s="15" t="s">
        <v>1256</v>
      </c>
      <c r="G433" s="15" t="s">
        <v>480</v>
      </c>
      <c r="H433" s="15" t="s">
        <v>43</v>
      </c>
      <c r="I433" s="15" t="s">
        <v>1080</v>
      </c>
      <c r="J433" s="15" t="s">
        <v>481</v>
      </c>
      <c r="K433" s="15" t="s">
        <v>35</v>
      </c>
      <c r="L433" s="15" t="s">
        <v>12</v>
      </c>
      <c r="M433" s="15" t="s">
        <v>29</v>
      </c>
      <c r="N433" s="15" t="s">
        <v>1071</v>
      </c>
      <c r="O433" s="15" t="s">
        <v>847</v>
      </c>
      <c r="P433" s="15">
        <v>291.95999999999998</v>
      </c>
      <c r="Q433" s="15">
        <v>5</v>
      </c>
      <c r="R433" s="15">
        <v>0.2</v>
      </c>
      <c r="S433" s="15">
        <v>54.742499999999978</v>
      </c>
      <c r="T433" s="13">
        <f t="shared" si="12"/>
        <v>43.793999999999997</v>
      </c>
      <c r="U433" s="26">
        <f t="shared" si="13"/>
        <v>10.948499999999981</v>
      </c>
    </row>
    <row r="434" spans="1:21" ht="16.8" thickTop="1" thickBot="1" x14ac:dyDescent="0.35">
      <c r="A434" s="17">
        <v>433</v>
      </c>
      <c r="B434" s="18" t="s">
        <v>1570</v>
      </c>
      <c r="C434" s="19">
        <v>41380</v>
      </c>
      <c r="D434" s="19">
        <v>41386</v>
      </c>
      <c r="E434" s="18" t="s">
        <v>23</v>
      </c>
      <c r="F434" s="18" t="s">
        <v>1256</v>
      </c>
      <c r="G434" s="18" t="s">
        <v>480</v>
      </c>
      <c r="H434" s="18" t="s">
        <v>43</v>
      </c>
      <c r="I434" s="18" t="s">
        <v>1080</v>
      </c>
      <c r="J434" s="18" t="s">
        <v>481</v>
      </c>
      <c r="K434" s="18" t="s">
        <v>35</v>
      </c>
      <c r="L434" s="18" t="s">
        <v>12</v>
      </c>
      <c r="M434" s="18" t="s">
        <v>21</v>
      </c>
      <c r="N434" s="18" t="s">
        <v>1066</v>
      </c>
      <c r="O434" s="18" t="s">
        <v>720</v>
      </c>
      <c r="P434" s="18">
        <v>4.7679999999999998</v>
      </c>
      <c r="Q434" s="18">
        <v>2</v>
      </c>
      <c r="R434" s="18">
        <v>0.2</v>
      </c>
      <c r="S434" s="18">
        <v>-0.7748000000000006</v>
      </c>
      <c r="T434" s="13">
        <f t="shared" si="12"/>
        <v>0.71519999999999995</v>
      </c>
      <c r="U434" s="27">
        <f t="shared" si="13"/>
        <v>-1.4900000000000007</v>
      </c>
    </row>
    <row r="435" spans="1:21" ht="16.8" thickTop="1" thickBot="1" x14ac:dyDescent="0.35">
      <c r="A435" s="14">
        <v>434</v>
      </c>
      <c r="B435" s="15" t="s">
        <v>1571</v>
      </c>
      <c r="C435" s="16">
        <v>41432</v>
      </c>
      <c r="D435" s="16">
        <v>41433</v>
      </c>
      <c r="E435" s="15" t="s">
        <v>76</v>
      </c>
      <c r="F435" s="15" t="s">
        <v>1152</v>
      </c>
      <c r="G435" s="15" t="s">
        <v>226</v>
      </c>
      <c r="H435" s="15" t="s">
        <v>9</v>
      </c>
      <c r="I435" s="15" t="s">
        <v>1080</v>
      </c>
      <c r="J435" s="15" t="s">
        <v>402</v>
      </c>
      <c r="K435" s="15" t="s">
        <v>403</v>
      </c>
      <c r="L435" s="15" t="s">
        <v>63</v>
      </c>
      <c r="M435" s="15" t="s">
        <v>21</v>
      </c>
      <c r="N435" s="15" t="s">
        <v>1066</v>
      </c>
      <c r="O435" s="15" t="s">
        <v>1012</v>
      </c>
      <c r="P435" s="15">
        <v>714.30000000000007</v>
      </c>
      <c r="Q435" s="15">
        <v>5</v>
      </c>
      <c r="R435" s="15">
        <v>0</v>
      </c>
      <c r="S435" s="15">
        <v>207.14699999999993</v>
      </c>
      <c r="T435" s="13">
        <f t="shared" si="12"/>
        <v>107.14500000000001</v>
      </c>
      <c r="U435" s="26">
        <f t="shared" si="13"/>
        <v>100.00199999999992</v>
      </c>
    </row>
    <row r="436" spans="1:21" ht="16.8" thickTop="1" thickBot="1" x14ac:dyDescent="0.35">
      <c r="A436" s="17">
        <v>435</v>
      </c>
      <c r="B436" s="18" t="s">
        <v>1572</v>
      </c>
      <c r="C436" s="19">
        <v>40896</v>
      </c>
      <c r="D436" s="19">
        <v>40902</v>
      </c>
      <c r="E436" s="18" t="s">
        <v>23</v>
      </c>
      <c r="F436" s="18" t="s">
        <v>1257</v>
      </c>
      <c r="G436" s="18" t="s">
        <v>482</v>
      </c>
      <c r="H436" s="18" t="s">
        <v>9</v>
      </c>
      <c r="I436" s="18" t="s">
        <v>1080</v>
      </c>
      <c r="J436" s="18" t="s">
        <v>483</v>
      </c>
      <c r="K436" s="18" t="s">
        <v>26</v>
      </c>
      <c r="L436" s="18" t="s">
        <v>12</v>
      </c>
      <c r="M436" s="18" t="s">
        <v>21</v>
      </c>
      <c r="N436" s="18" t="s">
        <v>1070</v>
      </c>
      <c r="O436" s="18" t="s">
        <v>777</v>
      </c>
      <c r="P436" s="18">
        <v>4.8120000000000003</v>
      </c>
      <c r="Q436" s="18">
        <v>2</v>
      </c>
      <c r="R436" s="18">
        <v>0.7</v>
      </c>
      <c r="S436" s="18">
        <v>-3.6891999999999996</v>
      </c>
      <c r="T436" s="13">
        <f t="shared" si="12"/>
        <v>0.7218</v>
      </c>
      <c r="U436" s="27">
        <f t="shared" si="13"/>
        <v>-4.4109999999999996</v>
      </c>
    </row>
    <row r="437" spans="1:21" ht="16.8" thickTop="1" thickBot="1" x14ac:dyDescent="0.35">
      <c r="A437" s="14">
        <v>436</v>
      </c>
      <c r="B437" s="15" t="s">
        <v>1572</v>
      </c>
      <c r="C437" s="16">
        <v>40896</v>
      </c>
      <c r="D437" s="16">
        <v>40902</v>
      </c>
      <c r="E437" s="15" t="s">
        <v>23</v>
      </c>
      <c r="F437" s="15" t="s">
        <v>1257</v>
      </c>
      <c r="G437" s="15" t="s">
        <v>482</v>
      </c>
      <c r="H437" s="15" t="s">
        <v>9</v>
      </c>
      <c r="I437" s="15" t="s">
        <v>1080</v>
      </c>
      <c r="J437" s="15" t="s">
        <v>483</v>
      </c>
      <c r="K437" s="15" t="s">
        <v>26</v>
      </c>
      <c r="L437" s="15" t="s">
        <v>12</v>
      </c>
      <c r="M437" s="15" t="s">
        <v>29</v>
      </c>
      <c r="N437" s="15" t="s">
        <v>1071</v>
      </c>
      <c r="O437" s="15" t="s">
        <v>776</v>
      </c>
      <c r="P437" s="15">
        <v>247.8</v>
      </c>
      <c r="Q437" s="15">
        <v>5</v>
      </c>
      <c r="R437" s="15">
        <v>0.2</v>
      </c>
      <c r="S437" s="15">
        <v>-18.584999999999994</v>
      </c>
      <c r="T437" s="13">
        <f t="shared" si="12"/>
        <v>37.17</v>
      </c>
      <c r="U437" s="26">
        <f t="shared" si="13"/>
        <v>-55.754999999999995</v>
      </c>
    </row>
    <row r="438" spans="1:21" ht="16.8" thickTop="1" thickBot="1" x14ac:dyDescent="0.35">
      <c r="A438" s="17">
        <v>437</v>
      </c>
      <c r="B438" s="18" t="s">
        <v>1573</v>
      </c>
      <c r="C438" s="19">
        <v>41438</v>
      </c>
      <c r="D438" s="19">
        <v>41440</v>
      </c>
      <c r="E438" s="18" t="s">
        <v>7</v>
      </c>
      <c r="F438" s="18" t="s">
        <v>1258</v>
      </c>
      <c r="G438" s="18" t="s">
        <v>485</v>
      </c>
      <c r="H438" s="18" t="s">
        <v>43</v>
      </c>
      <c r="I438" s="18" t="s">
        <v>1080</v>
      </c>
      <c r="J438" s="18" t="s">
        <v>114</v>
      </c>
      <c r="K438" s="18" t="s">
        <v>85</v>
      </c>
      <c r="L438" s="18" t="s">
        <v>46</v>
      </c>
      <c r="M438" s="18" t="s">
        <v>29</v>
      </c>
      <c r="N438" s="18" t="s">
        <v>1074</v>
      </c>
      <c r="O438" s="18" t="s">
        <v>1042</v>
      </c>
      <c r="P438" s="18">
        <v>1007.979</v>
      </c>
      <c r="Q438" s="18">
        <v>3</v>
      </c>
      <c r="R438" s="18">
        <v>0.3</v>
      </c>
      <c r="S438" s="18">
        <v>43.199100000000044</v>
      </c>
      <c r="T438" s="13">
        <f t="shared" si="12"/>
        <v>151.19685000000001</v>
      </c>
      <c r="U438" s="27">
        <f t="shared" si="13"/>
        <v>-107.99774999999997</v>
      </c>
    </row>
    <row r="439" spans="1:21" ht="16.8" thickTop="1" thickBot="1" x14ac:dyDescent="0.35">
      <c r="A439" s="14">
        <v>438</v>
      </c>
      <c r="B439" s="15" t="s">
        <v>1573</v>
      </c>
      <c r="C439" s="16">
        <v>41438</v>
      </c>
      <c r="D439" s="16">
        <v>41440</v>
      </c>
      <c r="E439" s="15" t="s">
        <v>7</v>
      </c>
      <c r="F439" s="15" t="s">
        <v>1258</v>
      </c>
      <c r="G439" s="15" t="s">
        <v>485</v>
      </c>
      <c r="H439" s="15" t="s">
        <v>43</v>
      </c>
      <c r="I439" s="15" t="s">
        <v>1080</v>
      </c>
      <c r="J439" s="15" t="s">
        <v>114</v>
      </c>
      <c r="K439" s="15" t="s">
        <v>85</v>
      </c>
      <c r="L439" s="15" t="s">
        <v>46</v>
      </c>
      <c r="M439" s="15" t="s">
        <v>21</v>
      </c>
      <c r="N439" s="15" t="s">
        <v>36</v>
      </c>
      <c r="O439" s="15" t="s">
        <v>1028</v>
      </c>
      <c r="P439" s="15">
        <v>313.488</v>
      </c>
      <c r="Q439" s="15">
        <v>7</v>
      </c>
      <c r="R439" s="15">
        <v>0.2</v>
      </c>
      <c r="S439" s="15">
        <v>113.63939999999998</v>
      </c>
      <c r="T439" s="13">
        <f t="shared" si="12"/>
        <v>47.023199999999996</v>
      </c>
      <c r="U439" s="26">
        <f t="shared" si="13"/>
        <v>66.616199999999992</v>
      </c>
    </row>
    <row r="440" spans="1:21" ht="16.8" thickTop="1" thickBot="1" x14ac:dyDescent="0.35">
      <c r="A440" s="17">
        <v>439</v>
      </c>
      <c r="B440" s="18" t="s">
        <v>1574</v>
      </c>
      <c r="C440" s="19">
        <v>41898</v>
      </c>
      <c r="D440" s="19">
        <v>41902</v>
      </c>
      <c r="E440" s="18" t="s">
        <v>23</v>
      </c>
      <c r="F440" s="18" t="s">
        <v>1259</v>
      </c>
      <c r="G440" s="18" t="s">
        <v>486</v>
      </c>
      <c r="H440" s="18" t="s">
        <v>17</v>
      </c>
      <c r="I440" s="18" t="s">
        <v>1080</v>
      </c>
      <c r="J440" s="18" t="s">
        <v>74</v>
      </c>
      <c r="K440" s="18" t="s">
        <v>45</v>
      </c>
      <c r="L440" s="18" t="s">
        <v>46</v>
      </c>
      <c r="M440" s="18" t="s">
        <v>21</v>
      </c>
      <c r="N440" s="18" t="s">
        <v>36</v>
      </c>
      <c r="O440" s="18" t="s">
        <v>183</v>
      </c>
      <c r="P440" s="18">
        <v>31.872000000000003</v>
      </c>
      <c r="Q440" s="18">
        <v>8</v>
      </c>
      <c r="R440" s="18">
        <v>0.2</v>
      </c>
      <c r="S440" s="18">
        <v>11.553600000000003</v>
      </c>
      <c r="T440" s="13">
        <f t="shared" si="12"/>
        <v>4.7808000000000002</v>
      </c>
      <c r="U440" s="27">
        <f t="shared" si="13"/>
        <v>6.7728000000000028</v>
      </c>
    </row>
    <row r="441" spans="1:21" ht="16.8" thickTop="1" thickBot="1" x14ac:dyDescent="0.35">
      <c r="A441" s="14">
        <v>440</v>
      </c>
      <c r="B441" s="15" t="s">
        <v>1575</v>
      </c>
      <c r="C441" s="16">
        <v>41660</v>
      </c>
      <c r="D441" s="16">
        <v>41663</v>
      </c>
      <c r="E441" s="15" t="s">
        <v>7</v>
      </c>
      <c r="F441" s="15" t="s">
        <v>1131</v>
      </c>
      <c r="G441" s="15" t="s">
        <v>173</v>
      </c>
      <c r="H441" s="15" t="s">
        <v>17</v>
      </c>
      <c r="I441" s="15" t="s">
        <v>1080</v>
      </c>
      <c r="J441" s="15" t="s">
        <v>106</v>
      </c>
      <c r="K441" s="15" t="s">
        <v>107</v>
      </c>
      <c r="L441" s="15" t="s">
        <v>63</v>
      </c>
      <c r="M441" s="15" t="s">
        <v>13</v>
      </c>
      <c r="N441" s="15" t="s">
        <v>1065</v>
      </c>
      <c r="O441" s="15" t="s">
        <v>1011</v>
      </c>
      <c r="P441" s="15">
        <v>207.84600000000003</v>
      </c>
      <c r="Q441" s="15">
        <v>3</v>
      </c>
      <c r="R441" s="15">
        <v>0.1</v>
      </c>
      <c r="S441" s="15">
        <v>2.3093999999999895</v>
      </c>
      <c r="T441" s="13">
        <f t="shared" si="12"/>
        <v>31.176900000000003</v>
      </c>
      <c r="U441" s="26">
        <f t="shared" si="13"/>
        <v>-28.867500000000014</v>
      </c>
    </row>
    <row r="442" spans="1:21" ht="16.8" thickTop="1" thickBot="1" x14ac:dyDescent="0.35">
      <c r="A442" s="17">
        <v>441</v>
      </c>
      <c r="B442" s="18" t="s">
        <v>1374</v>
      </c>
      <c r="C442" s="19">
        <v>41523</v>
      </c>
      <c r="D442" s="19">
        <v>41525</v>
      </c>
      <c r="E442" s="18" t="s">
        <v>7</v>
      </c>
      <c r="F442" s="18" t="s">
        <v>1087</v>
      </c>
      <c r="G442" s="18" t="s">
        <v>48</v>
      </c>
      <c r="H442" s="18" t="s">
        <v>9</v>
      </c>
      <c r="I442" s="18" t="s">
        <v>1080</v>
      </c>
      <c r="J442" s="18" t="s">
        <v>305</v>
      </c>
      <c r="K442" s="18" t="s">
        <v>96</v>
      </c>
      <c r="L442" s="18" t="s">
        <v>46</v>
      </c>
      <c r="M442" s="18" t="s">
        <v>13</v>
      </c>
      <c r="N442" s="18" t="s">
        <v>1067</v>
      </c>
      <c r="O442" s="18" t="s">
        <v>376</v>
      </c>
      <c r="P442" s="18">
        <v>12.22</v>
      </c>
      <c r="Q442" s="18">
        <v>1</v>
      </c>
      <c r="R442" s="18">
        <v>0</v>
      </c>
      <c r="S442" s="18">
        <v>3.6659999999999986</v>
      </c>
      <c r="T442" s="13">
        <f t="shared" si="12"/>
        <v>1.833</v>
      </c>
      <c r="U442" s="27">
        <f t="shared" si="13"/>
        <v>1.8329999999999986</v>
      </c>
    </row>
    <row r="443" spans="1:21" ht="16.8" thickTop="1" thickBot="1" x14ac:dyDescent="0.35">
      <c r="A443" s="14">
        <v>442</v>
      </c>
      <c r="B443" s="15" t="s">
        <v>1374</v>
      </c>
      <c r="C443" s="16">
        <v>41523</v>
      </c>
      <c r="D443" s="16">
        <v>41525</v>
      </c>
      <c r="E443" s="15" t="s">
        <v>7</v>
      </c>
      <c r="F443" s="15" t="s">
        <v>1087</v>
      </c>
      <c r="G443" s="15" t="s">
        <v>48</v>
      </c>
      <c r="H443" s="15" t="s">
        <v>9</v>
      </c>
      <c r="I443" s="15" t="s">
        <v>1080</v>
      </c>
      <c r="J443" s="15" t="s">
        <v>305</v>
      </c>
      <c r="K443" s="15" t="s">
        <v>96</v>
      </c>
      <c r="L443" s="15" t="s">
        <v>46</v>
      </c>
      <c r="M443" s="15" t="s">
        <v>21</v>
      </c>
      <c r="N443" s="15" t="s">
        <v>1066</v>
      </c>
      <c r="O443" s="15" t="s">
        <v>876</v>
      </c>
      <c r="P443" s="15">
        <v>194.94</v>
      </c>
      <c r="Q443" s="15">
        <v>3</v>
      </c>
      <c r="R443" s="15">
        <v>0</v>
      </c>
      <c r="S443" s="15">
        <v>23.392800000000008</v>
      </c>
      <c r="T443" s="13">
        <f t="shared" si="12"/>
        <v>29.241</v>
      </c>
      <c r="U443" s="26">
        <f t="shared" si="13"/>
        <v>-5.8481999999999914</v>
      </c>
    </row>
    <row r="444" spans="1:21" ht="16.8" thickTop="1" thickBot="1" x14ac:dyDescent="0.35">
      <c r="A444" s="17">
        <v>443</v>
      </c>
      <c r="B444" s="18" t="s">
        <v>1374</v>
      </c>
      <c r="C444" s="19">
        <v>41523</v>
      </c>
      <c r="D444" s="19">
        <v>41525</v>
      </c>
      <c r="E444" s="18" t="s">
        <v>7</v>
      </c>
      <c r="F444" s="18" t="s">
        <v>1087</v>
      </c>
      <c r="G444" s="18" t="s">
        <v>48</v>
      </c>
      <c r="H444" s="18" t="s">
        <v>9</v>
      </c>
      <c r="I444" s="18" t="s">
        <v>1080</v>
      </c>
      <c r="J444" s="18" t="s">
        <v>305</v>
      </c>
      <c r="K444" s="18" t="s">
        <v>96</v>
      </c>
      <c r="L444" s="18" t="s">
        <v>46</v>
      </c>
      <c r="M444" s="18" t="s">
        <v>21</v>
      </c>
      <c r="N444" s="18" t="s">
        <v>1066</v>
      </c>
      <c r="O444" s="18" t="s">
        <v>663</v>
      </c>
      <c r="P444" s="18">
        <v>70.949999999999989</v>
      </c>
      <c r="Q444" s="18">
        <v>3</v>
      </c>
      <c r="R444" s="18">
        <v>0</v>
      </c>
      <c r="S444" s="18">
        <v>20.575499999999998</v>
      </c>
      <c r="T444" s="13">
        <f t="shared" si="12"/>
        <v>10.642499999999998</v>
      </c>
      <c r="U444" s="27">
        <f t="shared" si="13"/>
        <v>9.9329999999999998</v>
      </c>
    </row>
    <row r="445" spans="1:21" ht="16.8" thickTop="1" thickBot="1" x14ac:dyDescent="0.35">
      <c r="A445" s="14">
        <v>444</v>
      </c>
      <c r="B445" s="15" t="s">
        <v>1374</v>
      </c>
      <c r="C445" s="16">
        <v>41523</v>
      </c>
      <c r="D445" s="16">
        <v>41525</v>
      </c>
      <c r="E445" s="15" t="s">
        <v>7</v>
      </c>
      <c r="F445" s="15" t="s">
        <v>1087</v>
      </c>
      <c r="G445" s="15" t="s">
        <v>48</v>
      </c>
      <c r="H445" s="15" t="s">
        <v>9</v>
      </c>
      <c r="I445" s="15" t="s">
        <v>1080</v>
      </c>
      <c r="J445" s="15" t="s">
        <v>305</v>
      </c>
      <c r="K445" s="15" t="s">
        <v>96</v>
      </c>
      <c r="L445" s="15" t="s">
        <v>46</v>
      </c>
      <c r="M445" s="15" t="s">
        <v>21</v>
      </c>
      <c r="N445" s="15" t="s">
        <v>36</v>
      </c>
      <c r="O445" s="15" t="s">
        <v>75</v>
      </c>
      <c r="P445" s="15">
        <v>91.36</v>
      </c>
      <c r="Q445" s="15">
        <v>4</v>
      </c>
      <c r="R445" s="15">
        <v>0</v>
      </c>
      <c r="S445" s="15">
        <v>42.025599999999997</v>
      </c>
      <c r="T445" s="13">
        <f t="shared" si="12"/>
        <v>13.703999999999999</v>
      </c>
      <c r="U445" s="26">
        <f t="shared" si="13"/>
        <v>28.321599999999997</v>
      </c>
    </row>
    <row r="446" spans="1:21" ht="16.8" thickTop="1" thickBot="1" x14ac:dyDescent="0.35">
      <c r="A446" s="17">
        <v>445</v>
      </c>
      <c r="B446" s="18" t="s">
        <v>1374</v>
      </c>
      <c r="C446" s="19">
        <v>41523</v>
      </c>
      <c r="D446" s="19">
        <v>41525</v>
      </c>
      <c r="E446" s="18" t="s">
        <v>7</v>
      </c>
      <c r="F446" s="18" t="s">
        <v>1087</v>
      </c>
      <c r="G446" s="18" t="s">
        <v>48</v>
      </c>
      <c r="H446" s="18" t="s">
        <v>9</v>
      </c>
      <c r="I446" s="18" t="s">
        <v>1080</v>
      </c>
      <c r="J446" s="18" t="s">
        <v>305</v>
      </c>
      <c r="K446" s="18" t="s">
        <v>96</v>
      </c>
      <c r="L446" s="18" t="s">
        <v>46</v>
      </c>
      <c r="M446" s="18" t="s">
        <v>13</v>
      </c>
      <c r="N446" s="18" t="s">
        <v>1065</v>
      </c>
      <c r="O446" s="18" t="s">
        <v>491</v>
      </c>
      <c r="P446" s="18">
        <v>242.94</v>
      </c>
      <c r="Q446" s="18">
        <v>3</v>
      </c>
      <c r="R446" s="18">
        <v>0</v>
      </c>
      <c r="S446" s="18">
        <v>29.152800000000013</v>
      </c>
      <c r="T446" s="13">
        <f t="shared" si="12"/>
        <v>36.440999999999995</v>
      </c>
      <c r="U446" s="27">
        <f t="shared" si="13"/>
        <v>-7.288199999999982</v>
      </c>
    </row>
    <row r="447" spans="1:21" ht="16.8" thickTop="1" thickBot="1" x14ac:dyDescent="0.35">
      <c r="A447" s="14">
        <v>446</v>
      </c>
      <c r="B447" s="15" t="s">
        <v>1374</v>
      </c>
      <c r="C447" s="16">
        <v>41523</v>
      </c>
      <c r="D447" s="16">
        <v>41525</v>
      </c>
      <c r="E447" s="15" t="s">
        <v>7</v>
      </c>
      <c r="F447" s="15" t="s">
        <v>1087</v>
      </c>
      <c r="G447" s="15" t="s">
        <v>48</v>
      </c>
      <c r="H447" s="15" t="s">
        <v>9</v>
      </c>
      <c r="I447" s="15" t="s">
        <v>1080</v>
      </c>
      <c r="J447" s="15" t="s">
        <v>305</v>
      </c>
      <c r="K447" s="15" t="s">
        <v>96</v>
      </c>
      <c r="L447" s="15" t="s">
        <v>46</v>
      </c>
      <c r="M447" s="15" t="s">
        <v>21</v>
      </c>
      <c r="N447" s="15" t="s">
        <v>22</v>
      </c>
      <c r="O447" s="15" t="s">
        <v>934</v>
      </c>
      <c r="P447" s="15">
        <v>22.05</v>
      </c>
      <c r="Q447" s="15">
        <v>7</v>
      </c>
      <c r="R447" s="15">
        <v>0</v>
      </c>
      <c r="S447" s="15">
        <v>10.584</v>
      </c>
      <c r="T447" s="13">
        <f t="shared" si="12"/>
        <v>3.3075000000000001</v>
      </c>
      <c r="U447" s="26">
        <f t="shared" si="13"/>
        <v>7.2764999999999995</v>
      </c>
    </row>
    <row r="448" spans="1:21" ht="16.8" thickTop="1" thickBot="1" x14ac:dyDescent="0.35">
      <c r="A448" s="17">
        <v>447</v>
      </c>
      <c r="B448" s="18" t="s">
        <v>1576</v>
      </c>
      <c r="C448" s="19">
        <v>41719</v>
      </c>
      <c r="D448" s="19">
        <v>41724</v>
      </c>
      <c r="E448" s="18" t="s">
        <v>7</v>
      </c>
      <c r="F448" s="18" t="s">
        <v>1260</v>
      </c>
      <c r="G448" s="18" t="s">
        <v>493</v>
      </c>
      <c r="H448" s="18" t="s">
        <v>9</v>
      </c>
      <c r="I448" s="18" t="s">
        <v>1080</v>
      </c>
      <c r="J448" s="18" t="s">
        <v>180</v>
      </c>
      <c r="K448" s="18" t="s">
        <v>103</v>
      </c>
      <c r="L448" s="18" t="s">
        <v>46</v>
      </c>
      <c r="M448" s="18" t="s">
        <v>13</v>
      </c>
      <c r="N448" s="18" t="s">
        <v>1067</v>
      </c>
      <c r="O448" s="18" t="s">
        <v>440</v>
      </c>
      <c r="P448" s="18">
        <v>2.91</v>
      </c>
      <c r="Q448" s="18">
        <v>1</v>
      </c>
      <c r="R448" s="18">
        <v>0</v>
      </c>
      <c r="S448" s="18">
        <v>1.3676999999999999</v>
      </c>
      <c r="T448" s="13">
        <f t="shared" si="12"/>
        <v>0.4365</v>
      </c>
      <c r="U448" s="27">
        <f t="shared" si="13"/>
        <v>0.93119999999999992</v>
      </c>
    </row>
    <row r="449" spans="1:21" ht="16.8" thickTop="1" thickBot="1" x14ac:dyDescent="0.35">
      <c r="A449" s="14">
        <v>448</v>
      </c>
      <c r="B449" s="15" t="s">
        <v>1577</v>
      </c>
      <c r="C449" s="16">
        <v>41366</v>
      </c>
      <c r="D449" s="16">
        <v>41368</v>
      </c>
      <c r="E449" s="15" t="s">
        <v>7</v>
      </c>
      <c r="F449" s="15" t="s">
        <v>1261</v>
      </c>
      <c r="G449" s="15" t="s">
        <v>494</v>
      </c>
      <c r="H449" s="15" t="s">
        <v>9</v>
      </c>
      <c r="I449" s="15" t="s">
        <v>1080</v>
      </c>
      <c r="J449" s="15" t="s">
        <v>495</v>
      </c>
      <c r="K449" s="15" t="s">
        <v>107</v>
      </c>
      <c r="L449" s="15" t="s">
        <v>63</v>
      </c>
      <c r="M449" s="15" t="s">
        <v>21</v>
      </c>
      <c r="N449" s="15" t="s">
        <v>1068</v>
      </c>
      <c r="O449" s="15" t="s">
        <v>832</v>
      </c>
      <c r="P449" s="15">
        <v>59.519999999999996</v>
      </c>
      <c r="Q449" s="15">
        <v>3</v>
      </c>
      <c r="R449" s="15">
        <v>0</v>
      </c>
      <c r="S449" s="15">
        <v>15.475200000000001</v>
      </c>
      <c r="T449" s="13">
        <f t="shared" si="12"/>
        <v>8.927999999999999</v>
      </c>
      <c r="U449" s="26">
        <f t="shared" si="13"/>
        <v>6.5472000000000019</v>
      </c>
    </row>
    <row r="450" spans="1:21" ht="16.8" thickTop="1" thickBot="1" x14ac:dyDescent="0.35">
      <c r="A450" s="17">
        <v>449</v>
      </c>
      <c r="B450" s="18" t="s">
        <v>1577</v>
      </c>
      <c r="C450" s="19">
        <v>41366</v>
      </c>
      <c r="D450" s="19">
        <v>41368</v>
      </c>
      <c r="E450" s="18" t="s">
        <v>7</v>
      </c>
      <c r="F450" s="18" t="s">
        <v>1261</v>
      </c>
      <c r="G450" s="18" t="s">
        <v>494</v>
      </c>
      <c r="H450" s="18" t="s">
        <v>9</v>
      </c>
      <c r="I450" s="18" t="s">
        <v>1080</v>
      </c>
      <c r="J450" s="18" t="s">
        <v>495</v>
      </c>
      <c r="K450" s="18" t="s">
        <v>107</v>
      </c>
      <c r="L450" s="18" t="s">
        <v>63</v>
      </c>
      <c r="M450" s="18" t="s">
        <v>21</v>
      </c>
      <c r="N450" s="18" t="s">
        <v>1066</v>
      </c>
      <c r="O450" s="18" t="s">
        <v>745</v>
      </c>
      <c r="P450" s="18">
        <v>161.94</v>
      </c>
      <c r="Q450" s="18">
        <v>3</v>
      </c>
      <c r="R450" s="18">
        <v>0</v>
      </c>
      <c r="S450" s="18">
        <v>9.716399999999993</v>
      </c>
      <c r="T450" s="13">
        <f t="shared" si="12"/>
        <v>24.291</v>
      </c>
      <c r="U450" s="27">
        <f t="shared" si="13"/>
        <v>-14.574600000000007</v>
      </c>
    </row>
    <row r="451" spans="1:21" ht="16.8" thickTop="1" thickBot="1" x14ac:dyDescent="0.35">
      <c r="A451" s="14">
        <v>450</v>
      </c>
      <c r="B451" s="15" t="s">
        <v>1577</v>
      </c>
      <c r="C451" s="16">
        <v>41366</v>
      </c>
      <c r="D451" s="16">
        <v>41368</v>
      </c>
      <c r="E451" s="15" t="s">
        <v>7</v>
      </c>
      <c r="F451" s="15" t="s">
        <v>1261</v>
      </c>
      <c r="G451" s="15" t="s">
        <v>494</v>
      </c>
      <c r="H451" s="15" t="s">
        <v>9</v>
      </c>
      <c r="I451" s="15" t="s">
        <v>1080</v>
      </c>
      <c r="J451" s="15" t="s">
        <v>495</v>
      </c>
      <c r="K451" s="15" t="s">
        <v>107</v>
      </c>
      <c r="L451" s="15" t="s">
        <v>63</v>
      </c>
      <c r="M451" s="15" t="s">
        <v>21</v>
      </c>
      <c r="N451" s="15" t="s">
        <v>1068</v>
      </c>
      <c r="O451" s="15" t="s">
        <v>885</v>
      </c>
      <c r="P451" s="15">
        <v>263.88</v>
      </c>
      <c r="Q451" s="15">
        <v>6</v>
      </c>
      <c r="R451" s="15">
        <v>0</v>
      </c>
      <c r="S451" s="15">
        <v>71.247600000000006</v>
      </c>
      <c r="T451" s="13">
        <f t="shared" ref="T451:T514" si="14">P451*0.15</f>
        <v>39.582000000000001</v>
      </c>
      <c r="U451" s="26">
        <f t="shared" ref="U451:U514" si="15">S451-T451</f>
        <v>31.665600000000005</v>
      </c>
    </row>
    <row r="452" spans="1:21" ht="16.8" thickTop="1" thickBot="1" x14ac:dyDescent="0.35">
      <c r="A452" s="17">
        <v>451</v>
      </c>
      <c r="B452" s="18" t="s">
        <v>1577</v>
      </c>
      <c r="C452" s="19">
        <v>41366</v>
      </c>
      <c r="D452" s="19">
        <v>41368</v>
      </c>
      <c r="E452" s="18" t="s">
        <v>7</v>
      </c>
      <c r="F452" s="18" t="s">
        <v>1261</v>
      </c>
      <c r="G452" s="18" t="s">
        <v>494</v>
      </c>
      <c r="H452" s="18" t="s">
        <v>9</v>
      </c>
      <c r="I452" s="18" t="s">
        <v>1080</v>
      </c>
      <c r="J452" s="18" t="s">
        <v>495</v>
      </c>
      <c r="K452" s="18" t="s">
        <v>107</v>
      </c>
      <c r="L452" s="18" t="s">
        <v>63</v>
      </c>
      <c r="M452" s="18" t="s">
        <v>21</v>
      </c>
      <c r="N452" s="18" t="s">
        <v>1068</v>
      </c>
      <c r="O452" s="18" t="s">
        <v>773</v>
      </c>
      <c r="P452" s="18">
        <v>30.48</v>
      </c>
      <c r="Q452" s="18">
        <v>3</v>
      </c>
      <c r="R452" s="18">
        <v>0</v>
      </c>
      <c r="S452" s="18">
        <v>7.9248000000000012</v>
      </c>
      <c r="T452" s="13">
        <f t="shared" si="14"/>
        <v>4.5720000000000001</v>
      </c>
      <c r="U452" s="27">
        <f t="shared" si="15"/>
        <v>3.3528000000000011</v>
      </c>
    </row>
    <row r="453" spans="1:21" ht="16.8" thickTop="1" thickBot="1" x14ac:dyDescent="0.35">
      <c r="A453" s="14">
        <v>452</v>
      </c>
      <c r="B453" s="15" t="s">
        <v>1577</v>
      </c>
      <c r="C453" s="16">
        <v>41366</v>
      </c>
      <c r="D453" s="16">
        <v>41368</v>
      </c>
      <c r="E453" s="15" t="s">
        <v>7</v>
      </c>
      <c r="F453" s="15" t="s">
        <v>1261</v>
      </c>
      <c r="G453" s="15" t="s">
        <v>494</v>
      </c>
      <c r="H453" s="15" t="s">
        <v>9</v>
      </c>
      <c r="I453" s="15" t="s">
        <v>1080</v>
      </c>
      <c r="J453" s="15" t="s">
        <v>495</v>
      </c>
      <c r="K453" s="15" t="s">
        <v>107</v>
      </c>
      <c r="L453" s="15" t="s">
        <v>63</v>
      </c>
      <c r="M453" s="15" t="s">
        <v>21</v>
      </c>
      <c r="N453" s="15" t="s">
        <v>1068</v>
      </c>
      <c r="O453" s="15" t="s">
        <v>845</v>
      </c>
      <c r="P453" s="15">
        <v>9.84</v>
      </c>
      <c r="Q453" s="15">
        <v>3</v>
      </c>
      <c r="R453" s="15">
        <v>0</v>
      </c>
      <c r="S453" s="15">
        <v>2.8535999999999988</v>
      </c>
      <c r="T453" s="13">
        <f t="shared" si="14"/>
        <v>1.476</v>
      </c>
      <c r="U453" s="26">
        <f t="shared" si="15"/>
        <v>1.3775999999999988</v>
      </c>
    </row>
    <row r="454" spans="1:21" ht="16.8" thickTop="1" thickBot="1" x14ac:dyDescent="0.35">
      <c r="A454" s="17">
        <v>453</v>
      </c>
      <c r="B454" s="18" t="s">
        <v>1577</v>
      </c>
      <c r="C454" s="19">
        <v>41366</v>
      </c>
      <c r="D454" s="19">
        <v>41368</v>
      </c>
      <c r="E454" s="18" t="s">
        <v>7</v>
      </c>
      <c r="F454" s="18" t="s">
        <v>1261</v>
      </c>
      <c r="G454" s="18" t="s">
        <v>494</v>
      </c>
      <c r="H454" s="18" t="s">
        <v>9</v>
      </c>
      <c r="I454" s="18" t="s">
        <v>1080</v>
      </c>
      <c r="J454" s="18" t="s">
        <v>495</v>
      </c>
      <c r="K454" s="18" t="s">
        <v>107</v>
      </c>
      <c r="L454" s="18" t="s">
        <v>63</v>
      </c>
      <c r="M454" s="18" t="s">
        <v>29</v>
      </c>
      <c r="N454" s="18" t="s">
        <v>1069</v>
      </c>
      <c r="O454" s="18" t="s">
        <v>791</v>
      </c>
      <c r="P454" s="18">
        <v>35.119999999999997</v>
      </c>
      <c r="Q454" s="18">
        <v>4</v>
      </c>
      <c r="R454" s="18">
        <v>0</v>
      </c>
      <c r="S454" s="18">
        <v>9.1311999999999998</v>
      </c>
      <c r="T454" s="13">
        <f t="shared" si="14"/>
        <v>5.2679999999999998</v>
      </c>
      <c r="U454" s="27">
        <f t="shared" si="15"/>
        <v>3.8632</v>
      </c>
    </row>
    <row r="455" spans="1:21" ht="16.8" thickTop="1" thickBot="1" x14ac:dyDescent="0.35">
      <c r="A455" s="14">
        <v>454</v>
      </c>
      <c r="B455" s="15" t="s">
        <v>1578</v>
      </c>
      <c r="C455" s="16">
        <v>41933</v>
      </c>
      <c r="D455" s="16">
        <v>41937</v>
      </c>
      <c r="E455" s="15" t="s">
        <v>23</v>
      </c>
      <c r="F455" s="15" t="s">
        <v>1262</v>
      </c>
      <c r="G455" s="15" t="s">
        <v>500</v>
      </c>
      <c r="H455" s="15" t="s">
        <v>17</v>
      </c>
      <c r="I455" s="15" t="s">
        <v>1080</v>
      </c>
      <c r="J455" s="15" t="s">
        <v>279</v>
      </c>
      <c r="K455" s="15" t="s">
        <v>181</v>
      </c>
      <c r="L455" s="15" t="s">
        <v>63</v>
      </c>
      <c r="M455" s="15" t="s">
        <v>13</v>
      </c>
      <c r="N455" s="15" t="s">
        <v>27</v>
      </c>
      <c r="O455" s="15" t="s">
        <v>816</v>
      </c>
      <c r="P455" s="15">
        <v>284.36399999999998</v>
      </c>
      <c r="Q455" s="15">
        <v>2</v>
      </c>
      <c r="R455" s="15">
        <v>0.4</v>
      </c>
      <c r="S455" s="15">
        <v>-75.830400000000054</v>
      </c>
      <c r="T455" s="13">
        <f t="shared" si="14"/>
        <v>42.654599999999995</v>
      </c>
      <c r="U455" s="26">
        <f t="shared" si="15"/>
        <v>-118.48500000000004</v>
      </c>
    </row>
    <row r="456" spans="1:21" ht="16.8" thickTop="1" thickBot="1" x14ac:dyDescent="0.35">
      <c r="A456" s="17">
        <v>455</v>
      </c>
      <c r="B456" s="18" t="s">
        <v>1578</v>
      </c>
      <c r="C456" s="19">
        <v>41933</v>
      </c>
      <c r="D456" s="19">
        <v>41937</v>
      </c>
      <c r="E456" s="18" t="s">
        <v>23</v>
      </c>
      <c r="F456" s="18" t="s">
        <v>1262</v>
      </c>
      <c r="G456" s="18" t="s">
        <v>500</v>
      </c>
      <c r="H456" s="18" t="s">
        <v>17</v>
      </c>
      <c r="I456" s="18" t="s">
        <v>1080</v>
      </c>
      <c r="J456" s="18" t="s">
        <v>279</v>
      </c>
      <c r="K456" s="18" t="s">
        <v>181</v>
      </c>
      <c r="L456" s="18" t="s">
        <v>63</v>
      </c>
      <c r="M456" s="18" t="s">
        <v>21</v>
      </c>
      <c r="N456" s="18" t="s">
        <v>1066</v>
      </c>
      <c r="O456" s="18" t="s">
        <v>759</v>
      </c>
      <c r="P456" s="18">
        <v>665.40800000000002</v>
      </c>
      <c r="Q456" s="18">
        <v>2</v>
      </c>
      <c r="R456" s="18">
        <v>0.2</v>
      </c>
      <c r="S456" s="18">
        <v>66.540799999999962</v>
      </c>
      <c r="T456" s="13">
        <f t="shared" si="14"/>
        <v>99.811199999999999</v>
      </c>
      <c r="U456" s="27">
        <f t="shared" si="15"/>
        <v>-33.270400000000038</v>
      </c>
    </row>
    <row r="457" spans="1:21" ht="16.8" thickTop="1" thickBot="1" x14ac:dyDescent="0.35">
      <c r="A457" s="14">
        <v>456</v>
      </c>
      <c r="B457" s="15" t="s">
        <v>1579</v>
      </c>
      <c r="C457" s="16">
        <v>41622</v>
      </c>
      <c r="D457" s="16">
        <v>41626</v>
      </c>
      <c r="E457" s="15" t="s">
        <v>23</v>
      </c>
      <c r="F457" s="15" t="s">
        <v>1255</v>
      </c>
      <c r="G457" s="15" t="s">
        <v>478</v>
      </c>
      <c r="H457" s="15" t="s">
        <v>17</v>
      </c>
      <c r="I457" s="15" t="s">
        <v>1080</v>
      </c>
      <c r="J457" s="15" t="s">
        <v>502</v>
      </c>
      <c r="K457" s="15" t="s">
        <v>229</v>
      </c>
      <c r="L457" s="15" t="s">
        <v>46</v>
      </c>
      <c r="M457" s="15" t="s">
        <v>29</v>
      </c>
      <c r="N457" s="15" t="s">
        <v>1071</v>
      </c>
      <c r="O457" s="15" t="s">
        <v>935</v>
      </c>
      <c r="P457" s="15">
        <v>63.88</v>
      </c>
      <c r="Q457" s="15">
        <v>4</v>
      </c>
      <c r="R457" s="15">
        <v>0</v>
      </c>
      <c r="S457" s="15">
        <v>24.913200000000003</v>
      </c>
      <c r="T457" s="13">
        <f t="shared" si="14"/>
        <v>9.5820000000000007</v>
      </c>
      <c r="U457" s="26">
        <f t="shared" si="15"/>
        <v>15.331200000000003</v>
      </c>
    </row>
    <row r="458" spans="1:21" ht="16.8" thickTop="1" thickBot="1" x14ac:dyDescent="0.35">
      <c r="A458" s="17">
        <v>457</v>
      </c>
      <c r="B458" s="18" t="s">
        <v>1580</v>
      </c>
      <c r="C458" s="19">
        <v>40587</v>
      </c>
      <c r="D458" s="19">
        <v>40593</v>
      </c>
      <c r="E458" s="18" t="s">
        <v>23</v>
      </c>
      <c r="F458" s="18" t="s">
        <v>1263</v>
      </c>
      <c r="G458" s="18" t="s">
        <v>503</v>
      </c>
      <c r="H458" s="18" t="s">
        <v>9</v>
      </c>
      <c r="I458" s="18" t="s">
        <v>1080</v>
      </c>
      <c r="J458" s="18" t="s">
        <v>34</v>
      </c>
      <c r="K458" s="18" t="s">
        <v>19</v>
      </c>
      <c r="L458" s="18" t="s">
        <v>20</v>
      </c>
      <c r="M458" s="18" t="s">
        <v>13</v>
      </c>
      <c r="N458" s="18" t="s">
        <v>1065</v>
      </c>
      <c r="O458" s="18" t="s">
        <v>757</v>
      </c>
      <c r="P458" s="18">
        <v>129.56800000000001</v>
      </c>
      <c r="Q458" s="18">
        <v>2</v>
      </c>
      <c r="R458" s="18">
        <v>0.2</v>
      </c>
      <c r="S458" s="18">
        <v>-24.294000000000018</v>
      </c>
      <c r="T458" s="13">
        <f t="shared" si="14"/>
        <v>19.435200000000002</v>
      </c>
      <c r="U458" s="27">
        <f t="shared" si="15"/>
        <v>-43.72920000000002</v>
      </c>
    </row>
    <row r="459" spans="1:21" ht="16.8" thickTop="1" thickBot="1" x14ac:dyDescent="0.35">
      <c r="A459" s="14">
        <v>458</v>
      </c>
      <c r="B459" s="15" t="s">
        <v>1581</v>
      </c>
      <c r="C459" s="16">
        <v>41544</v>
      </c>
      <c r="D459" s="16">
        <v>41549</v>
      </c>
      <c r="E459" s="15" t="s">
        <v>23</v>
      </c>
      <c r="F459" s="15" t="s">
        <v>1253</v>
      </c>
      <c r="G459" s="15" t="s">
        <v>473</v>
      </c>
      <c r="H459" s="15" t="s">
        <v>9</v>
      </c>
      <c r="I459" s="15" t="s">
        <v>1080</v>
      </c>
      <c r="J459" s="15" t="s">
        <v>134</v>
      </c>
      <c r="K459" s="15" t="s">
        <v>85</v>
      </c>
      <c r="L459" s="15" t="s">
        <v>46</v>
      </c>
      <c r="M459" s="15" t="s">
        <v>13</v>
      </c>
      <c r="N459" s="15" t="s">
        <v>1065</v>
      </c>
      <c r="O459" s="15" t="s">
        <v>505</v>
      </c>
      <c r="P459" s="15">
        <v>747.55799999999999</v>
      </c>
      <c r="Q459" s="15">
        <v>3</v>
      </c>
      <c r="R459" s="15">
        <v>0.3</v>
      </c>
      <c r="S459" s="15">
        <v>-96.11460000000011</v>
      </c>
      <c r="T459" s="13">
        <f t="shared" si="14"/>
        <v>112.13369999999999</v>
      </c>
      <c r="U459" s="26">
        <f t="shared" si="15"/>
        <v>-208.24830000000009</v>
      </c>
    </row>
    <row r="460" spans="1:21" ht="16.8" thickTop="1" thickBot="1" x14ac:dyDescent="0.35">
      <c r="A460" s="17">
        <v>459</v>
      </c>
      <c r="B460" s="18" t="s">
        <v>1581</v>
      </c>
      <c r="C460" s="19">
        <v>41544</v>
      </c>
      <c r="D460" s="19">
        <v>41549</v>
      </c>
      <c r="E460" s="18" t="s">
        <v>23</v>
      </c>
      <c r="F460" s="18" t="s">
        <v>1253</v>
      </c>
      <c r="G460" s="18" t="s">
        <v>473</v>
      </c>
      <c r="H460" s="18" t="s">
        <v>9</v>
      </c>
      <c r="I460" s="18" t="s">
        <v>1080</v>
      </c>
      <c r="J460" s="18" t="s">
        <v>134</v>
      </c>
      <c r="K460" s="18" t="s">
        <v>85</v>
      </c>
      <c r="L460" s="18" t="s">
        <v>46</v>
      </c>
      <c r="M460" s="18" t="s">
        <v>21</v>
      </c>
      <c r="N460" s="18" t="s">
        <v>80</v>
      </c>
      <c r="O460" s="18" t="s">
        <v>81</v>
      </c>
      <c r="P460" s="18">
        <v>8.9280000000000008</v>
      </c>
      <c r="Q460" s="18">
        <v>2</v>
      </c>
      <c r="R460" s="18">
        <v>0.2</v>
      </c>
      <c r="S460" s="18">
        <v>3.3479999999999999</v>
      </c>
      <c r="T460" s="13">
        <f t="shared" si="14"/>
        <v>1.3392000000000002</v>
      </c>
      <c r="U460" s="27">
        <f t="shared" si="15"/>
        <v>2.0087999999999999</v>
      </c>
    </row>
    <row r="461" spans="1:21" ht="16.8" thickTop="1" thickBot="1" x14ac:dyDescent="0.35">
      <c r="A461" s="14">
        <v>460</v>
      </c>
      <c r="B461" s="15" t="s">
        <v>1582</v>
      </c>
      <c r="C461" s="16">
        <v>41258</v>
      </c>
      <c r="D461" s="16">
        <v>41265</v>
      </c>
      <c r="E461" s="15" t="s">
        <v>23</v>
      </c>
      <c r="F461" s="15" t="s">
        <v>1178</v>
      </c>
      <c r="G461" s="15" t="s">
        <v>290</v>
      </c>
      <c r="H461" s="15" t="s">
        <v>9</v>
      </c>
      <c r="I461" s="15" t="s">
        <v>1080</v>
      </c>
      <c r="J461" s="15" t="s">
        <v>39</v>
      </c>
      <c r="K461" s="15" t="s">
        <v>40</v>
      </c>
      <c r="L461" s="15" t="s">
        <v>20</v>
      </c>
      <c r="M461" s="15" t="s">
        <v>21</v>
      </c>
      <c r="N461" s="15" t="s">
        <v>31</v>
      </c>
      <c r="O461" s="15" t="s">
        <v>859</v>
      </c>
      <c r="P461" s="15">
        <v>103.92</v>
      </c>
      <c r="Q461" s="15">
        <v>4</v>
      </c>
      <c r="R461" s="15">
        <v>0</v>
      </c>
      <c r="S461" s="15">
        <v>36.372</v>
      </c>
      <c r="T461" s="13">
        <f t="shared" si="14"/>
        <v>15.587999999999999</v>
      </c>
      <c r="U461" s="26">
        <f t="shared" si="15"/>
        <v>20.783999999999999</v>
      </c>
    </row>
    <row r="462" spans="1:21" ht="16.8" thickTop="1" thickBot="1" x14ac:dyDescent="0.35">
      <c r="A462" s="17">
        <v>461</v>
      </c>
      <c r="B462" s="18" t="s">
        <v>1582</v>
      </c>
      <c r="C462" s="19">
        <v>41258</v>
      </c>
      <c r="D462" s="19">
        <v>41265</v>
      </c>
      <c r="E462" s="18" t="s">
        <v>23</v>
      </c>
      <c r="F462" s="18" t="s">
        <v>1178</v>
      </c>
      <c r="G462" s="18" t="s">
        <v>290</v>
      </c>
      <c r="H462" s="18" t="s">
        <v>9</v>
      </c>
      <c r="I462" s="18" t="s">
        <v>1080</v>
      </c>
      <c r="J462" s="18" t="s">
        <v>39</v>
      </c>
      <c r="K462" s="18" t="s">
        <v>40</v>
      </c>
      <c r="L462" s="18" t="s">
        <v>20</v>
      </c>
      <c r="M462" s="18" t="s">
        <v>29</v>
      </c>
      <c r="N462" s="18" t="s">
        <v>1071</v>
      </c>
      <c r="O462" s="18" t="s">
        <v>427</v>
      </c>
      <c r="P462" s="18">
        <v>899.91</v>
      </c>
      <c r="Q462" s="18">
        <v>9</v>
      </c>
      <c r="R462" s="18">
        <v>0</v>
      </c>
      <c r="S462" s="18">
        <v>377.96220000000005</v>
      </c>
      <c r="T462" s="13">
        <f t="shared" si="14"/>
        <v>134.98649999999998</v>
      </c>
      <c r="U462" s="27">
        <f t="shared" si="15"/>
        <v>242.97570000000007</v>
      </c>
    </row>
    <row r="463" spans="1:21" ht="16.8" thickTop="1" thickBot="1" x14ac:dyDescent="0.35">
      <c r="A463" s="14">
        <v>462</v>
      </c>
      <c r="B463" s="15" t="s">
        <v>1582</v>
      </c>
      <c r="C463" s="16">
        <v>41258</v>
      </c>
      <c r="D463" s="16">
        <v>41265</v>
      </c>
      <c r="E463" s="15" t="s">
        <v>23</v>
      </c>
      <c r="F463" s="15" t="s">
        <v>1178</v>
      </c>
      <c r="G463" s="15" t="s">
        <v>290</v>
      </c>
      <c r="H463" s="15" t="s">
        <v>9</v>
      </c>
      <c r="I463" s="15" t="s">
        <v>1080</v>
      </c>
      <c r="J463" s="15" t="s">
        <v>39</v>
      </c>
      <c r="K463" s="15" t="s">
        <v>40</v>
      </c>
      <c r="L463" s="15" t="s">
        <v>20</v>
      </c>
      <c r="M463" s="15" t="s">
        <v>21</v>
      </c>
      <c r="N463" s="15" t="s">
        <v>1070</v>
      </c>
      <c r="O463" s="15" t="s">
        <v>197</v>
      </c>
      <c r="P463" s="15">
        <v>51.311999999999998</v>
      </c>
      <c r="Q463" s="15">
        <v>3</v>
      </c>
      <c r="R463" s="15">
        <v>0.2</v>
      </c>
      <c r="S463" s="15">
        <v>18.600599999999996</v>
      </c>
      <c r="T463" s="13">
        <f t="shared" si="14"/>
        <v>7.6967999999999996</v>
      </c>
      <c r="U463" s="26">
        <f t="shared" si="15"/>
        <v>10.903799999999997</v>
      </c>
    </row>
    <row r="464" spans="1:21" ht="16.8" thickTop="1" thickBot="1" x14ac:dyDescent="0.35">
      <c r="A464" s="17">
        <v>463</v>
      </c>
      <c r="B464" s="18" t="s">
        <v>1583</v>
      </c>
      <c r="C464" s="19">
        <v>41387</v>
      </c>
      <c r="D464" s="19">
        <v>41394</v>
      </c>
      <c r="E464" s="18" t="s">
        <v>23</v>
      </c>
      <c r="F464" s="18" t="s">
        <v>1264</v>
      </c>
      <c r="G464" s="18" t="s">
        <v>507</v>
      </c>
      <c r="H464" s="18" t="s">
        <v>43</v>
      </c>
      <c r="I464" s="18" t="s">
        <v>1080</v>
      </c>
      <c r="J464" s="18" t="s">
        <v>196</v>
      </c>
      <c r="K464" s="18" t="s">
        <v>118</v>
      </c>
      <c r="L464" s="18" t="s">
        <v>20</v>
      </c>
      <c r="M464" s="18" t="s">
        <v>13</v>
      </c>
      <c r="N464" s="18" t="s">
        <v>1067</v>
      </c>
      <c r="O464" s="18" t="s">
        <v>986</v>
      </c>
      <c r="P464" s="18">
        <v>23.56</v>
      </c>
      <c r="Q464" s="18">
        <v>5</v>
      </c>
      <c r="R464" s="18">
        <v>0.2</v>
      </c>
      <c r="S464" s="18">
        <v>7.0680000000000005</v>
      </c>
      <c r="T464" s="13">
        <f t="shared" si="14"/>
        <v>3.5339999999999998</v>
      </c>
      <c r="U464" s="27">
        <f t="shared" si="15"/>
        <v>3.5340000000000007</v>
      </c>
    </row>
    <row r="465" spans="1:21" ht="16.8" thickTop="1" thickBot="1" x14ac:dyDescent="0.35">
      <c r="A465" s="14">
        <v>464</v>
      </c>
      <c r="B465" s="15" t="s">
        <v>1583</v>
      </c>
      <c r="C465" s="16">
        <v>41387</v>
      </c>
      <c r="D465" s="16">
        <v>41394</v>
      </c>
      <c r="E465" s="15" t="s">
        <v>23</v>
      </c>
      <c r="F465" s="15" t="s">
        <v>1264</v>
      </c>
      <c r="G465" s="15" t="s">
        <v>507</v>
      </c>
      <c r="H465" s="15" t="s">
        <v>43</v>
      </c>
      <c r="I465" s="15" t="s">
        <v>1080</v>
      </c>
      <c r="J465" s="15" t="s">
        <v>196</v>
      </c>
      <c r="K465" s="15" t="s">
        <v>118</v>
      </c>
      <c r="L465" s="15" t="s">
        <v>20</v>
      </c>
      <c r="M465" s="15" t="s">
        <v>13</v>
      </c>
      <c r="N465" s="15" t="s">
        <v>27</v>
      </c>
      <c r="O465" s="15" t="s">
        <v>988</v>
      </c>
      <c r="P465" s="15">
        <v>1272.6299999999999</v>
      </c>
      <c r="Q465" s="15">
        <v>6</v>
      </c>
      <c r="R465" s="15">
        <v>0.5</v>
      </c>
      <c r="S465" s="15">
        <v>-814.4831999999999</v>
      </c>
      <c r="T465" s="13">
        <f t="shared" si="14"/>
        <v>190.89449999999997</v>
      </c>
      <c r="U465" s="26">
        <f t="shared" si="15"/>
        <v>-1005.3776999999999</v>
      </c>
    </row>
    <row r="466" spans="1:21" ht="16.8" thickTop="1" thickBot="1" x14ac:dyDescent="0.35">
      <c r="A466" s="17">
        <v>465</v>
      </c>
      <c r="B466" s="18" t="s">
        <v>1583</v>
      </c>
      <c r="C466" s="19">
        <v>41387</v>
      </c>
      <c r="D466" s="19">
        <v>41394</v>
      </c>
      <c r="E466" s="18" t="s">
        <v>23</v>
      </c>
      <c r="F466" s="18" t="s">
        <v>1264</v>
      </c>
      <c r="G466" s="18" t="s">
        <v>507</v>
      </c>
      <c r="H466" s="18" t="s">
        <v>43</v>
      </c>
      <c r="I466" s="18" t="s">
        <v>1080</v>
      </c>
      <c r="J466" s="18" t="s">
        <v>196</v>
      </c>
      <c r="K466" s="18" t="s">
        <v>118</v>
      </c>
      <c r="L466" s="18" t="s">
        <v>20</v>
      </c>
      <c r="M466" s="18" t="s">
        <v>21</v>
      </c>
      <c r="N466" s="18" t="s">
        <v>1070</v>
      </c>
      <c r="O466" s="18" t="s">
        <v>41</v>
      </c>
      <c r="P466" s="18">
        <v>28.484999999999999</v>
      </c>
      <c r="Q466" s="18">
        <v>5</v>
      </c>
      <c r="R466" s="18">
        <v>0.7</v>
      </c>
      <c r="S466" s="18">
        <v>-20.888999999999989</v>
      </c>
      <c r="T466" s="13">
        <f t="shared" si="14"/>
        <v>4.2727499999999994</v>
      </c>
      <c r="U466" s="27">
        <f t="shared" si="15"/>
        <v>-25.161749999999987</v>
      </c>
    </row>
    <row r="467" spans="1:21" ht="16.8" thickTop="1" thickBot="1" x14ac:dyDescent="0.35">
      <c r="A467" s="14">
        <v>466</v>
      </c>
      <c r="B467" s="15" t="s">
        <v>1583</v>
      </c>
      <c r="C467" s="16">
        <v>41387</v>
      </c>
      <c r="D467" s="16">
        <v>41394</v>
      </c>
      <c r="E467" s="15" t="s">
        <v>23</v>
      </c>
      <c r="F467" s="15" t="s">
        <v>1264</v>
      </c>
      <c r="G467" s="15" t="s">
        <v>507</v>
      </c>
      <c r="H467" s="15" t="s">
        <v>43</v>
      </c>
      <c r="I467" s="15" t="s">
        <v>1080</v>
      </c>
      <c r="J467" s="15" t="s">
        <v>196</v>
      </c>
      <c r="K467" s="15" t="s">
        <v>118</v>
      </c>
      <c r="L467" s="15" t="s">
        <v>20</v>
      </c>
      <c r="M467" s="15" t="s">
        <v>21</v>
      </c>
      <c r="N467" s="15" t="s">
        <v>1072</v>
      </c>
      <c r="O467" s="15" t="s">
        <v>108</v>
      </c>
      <c r="P467" s="15">
        <v>185.376</v>
      </c>
      <c r="Q467" s="15">
        <v>2</v>
      </c>
      <c r="R467" s="15">
        <v>0.2</v>
      </c>
      <c r="S467" s="15">
        <v>-34.758000000000017</v>
      </c>
      <c r="T467" s="13">
        <f t="shared" si="14"/>
        <v>27.8064</v>
      </c>
      <c r="U467" s="26">
        <f t="shared" si="15"/>
        <v>-62.56440000000002</v>
      </c>
    </row>
    <row r="468" spans="1:21" ht="16.8" thickTop="1" thickBot="1" x14ac:dyDescent="0.35">
      <c r="A468" s="17">
        <v>467</v>
      </c>
      <c r="B468" s="18" t="s">
        <v>1583</v>
      </c>
      <c r="C468" s="19">
        <v>41387</v>
      </c>
      <c r="D468" s="19">
        <v>41394</v>
      </c>
      <c r="E468" s="18" t="s">
        <v>23</v>
      </c>
      <c r="F468" s="18" t="s">
        <v>1264</v>
      </c>
      <c r="G468" s="18" t="s">
        <v>507</v>
      </c>
      <c r="H468" s="18" t="s">
        <v>43</v>
      </c>
      <c r="I468" s="18" t="s">
        <v>1080</v>
      </c>
      <c r="J468" s="18" t="s">
        <v>196</v>
      </c>
      <c r="K468" s="18" t="s">
        <v>118</v>
      </c>
      <c r="L468" s="18" t="s">
        <v>20</v>
      </c>
      <c r="M468" s="18" t="s">
        <v>21</v>
      </c>
      <c r="N468" s="18" t="s">
        <v>31</v>
      </c>
      <c r="O468" s="18" t="s">
        <v>775</v>
      </c>
      <c r="P468" s="18">
        <v>78.272000000000006</v>
      </c>
      <c r="Q468" s="18">
        <v>2</v>
      </c>
      <c r="R468" s="18">
        <v>0.2</v>
      </c>
      <c r="S468" s="18">
        <v>5.8704000000000001</v>
      </c>
      <c r="T468" s="13">
        <f t="shared" si="14"/>
        <v>11.7408</v>
      </c>
      <c r="U468" s="27">
        <f t="shared" si="15"/>
        <v>-5.8704000000000001</v>
      </c>
    </row>
    <row r="469" spans="1:21" ht="16.8" thickTop="1" thickBot="1" x14ac:dyDescent="0.35">
      <c r="A469" s="14">
        <v>468</v>
      </c>
      <c r="B469" s="15" t="s">
        <v>1584</v>
      </c>
      <c r="C469" s="16">
        <v>40925</v>
      </c>
      <c r="D469" s="16">
        <v>40932</v>
      </c>
      <c r="E469" s="15" t="s">
        <v>23</v>
      </c>
      <c r="F469" s="15" t="s">
        <v>1265</v>
      </c>
      <c r="G469" s="15" t="s">
        <v>510</v>
      </c>
      <c r="H469" s="15" t="s">
        <v>43</v>
      </c>
      <c r="I469" s="15" t="s">
        <v>1080</v>
      </c>
      <c r="J469" s="15" t="s">
        <v>511</v>
      </c>
      <c r="K469" s="15" t="s">
        <v>85</v>
      </c>
      <c r="L469" s="15" t="s">
        <v>46</v>
      </c>
      <c r="M469" s="15" t="s">
        <v>13</v>
      </c>
      <c r="N469" s="15" t="s">
        <v>1067</v>
      </c>
      <c r="O469" s="15" t="s">
        <v>783</v>
      </c>
      <c r="P469" s="15">
        <v>254.74400000000003</v>
      </c>
      <c r="Q469" s="15">
        <v>7</v>
      </c>
      <c r="R469" s="15">
        <v>0.6</v>
      </c>
      <c r="S469" s="15">
        <v>-312.06139999999994</v>
      </c>
      <c r="T469" s="13">
        <f t="shared" si="14"/>
        <v>38.211600000000004</v>
      </c>
      <c r="U469" s="26">
        <f t="shared" si="15"/>
        <v>-350.27299999999991</v>
      </c>
    </row>
    <row r="470" spans="1:21" ht="16.8" thickTop="1" thickBot="1" x14ac:dyDescent="0.35">
      <c r="A470" s="17">
        <v>469</v>
      </c>
      <c r="B470" s="18" t="s">
        <v>1585</v>
      </c>
      <c r="C470" s="19">
        <v>41730</v>
      </c>
      <c r="D470" s="19">
        <v>41734</v>
      </c>
      <c r="E470" s="18" t="s">
        <v>23</v>
      </c>
      <c r="F470" s="18" t="s">
        <v>1183</v>
      </c>
      <c r="G470" s="18" t="s">
        <v>304</v>
      </c>
      <c r="H470" s="18" t="s">
        <v>17</v>
      </c>
      <c r="I470" s="18" t="s">
        <v>1080</v>
      </c>
      <c r="J470" s="18" t="s">
        <v>512</v>
      </c>
      <c r="K470" s="18" t="s">
        <v>45</v>
      </c>
      <c r="L470" s="18" t="s">
        <v>46</v>
      </c>
      <c r="M470" s="18" t="s">
        <v>13</v>
      </c>
      <c r="N470" s="18" t="s">
        <v>14</v>
      </c>
      <c r="O470" s="18" t="s">
        <v>513</v>
      </c>
      <c r="P470" s="18">
        <v>205.33279999999996</v>
      </c>
      <c r="Q470" s="18">
        <v>2</v>
      </c>
      <c r="R470" s="18">
        <v>0.32</v>
      </c>
      <c r="S470" s="18">
        <v>-36.235200000000006</v>
      </c>
      <c r="T470" s="13">
        <f t="shared" si="14"/>
        <v>30.799919999999993</v>
      </c>
      <c r="U470" s="27">
        <f t="shared" si="15"/>
        <v>-67.035120000000006</v>
      </c>
    </row>
    <row r="471" spans="1:21" ht="16.8" thickTop="1" thickBot="1" x14ac:dyDescent="0.35">
      <c r="A471" s="14">
        <v>470</v>
      </c>
      <c r="B471" s="15" t="s">
        <v>1586</v>
      </c>
      <c r="C471" s="16">
        <v>41625</v>
      </c>
      <c r="D471" s="16">
        <v>41629</v>
      </c>
      <c r="E471" s="15" t="s">
        <v>7</v>
      </c>
      <c r="F471" s="15" t="s">
        <v>1193</v>
      </c>
      <c r="G471" s="15" t="s">
        <v>332</v>
      </c>
      <c r="H471" s="15" t="s">
        <v>9</v>
      </c>
      <c r="I471" s="15" t="s">
        <v>1080</v>
      </c>
      <c r="J471" s="15" t="s">
        <v>114</v>
      </c>
      <c r="K471" s="15" t="s">
        <v>85</v>
      </c>
      <c r="L471" s="15" t="s">
        <v>46</v>
      </c>
      <c r="M471" s="15" t="s">
        <v>21</v>
      </c>
      <c r="N471" s="15" t="s">
        <v>1070</v>
      </c>
      <c r="O471" s="15" t="s">
        <v>774</v>
      </c>
      <c r="P471" s="15">
        <v>4.7879999999999985</v>
      </c>
      <c r="Q471" s="15">
        <v>3</v>
      </c>
      <c r="R471" s="15">
        <v>0.8</v>
      </c>
      <c r="S471" s="15">
        <v>-7.9001999999999999</v>
      </c>
      <c r="T471" s="13">
        <f t="shared" si="14"/>
        <v>0.71819999999999973</v>
      </c>
      <c r="U471" s="26">
        <f t="shared" si="15"/>
        <v>-8.6183999999999994</v>
      </c>
    </row>
    <row r="472" spans="1:21" ht="16.8" thickTop="1" thickBot="1" x14ac:dyDescent="0.35">
      <c r="A472" s="17">
        <v>471</v>
      </c>
      <c r="B472" s="18" t="s">
        <v>1587</v>
      </c>
      <c r="C472" s="19">
        <v>41263</v>
      </c>
      <c r="D472" s="19">
        <v>41267</v>
      </c>
      <c r="E472" s="18" t="s">
        <v>23</v>
      </c>
      <c r="F472" s="18" t="s">
        <v>1266</v>
      </c>
      <c r="G472" s="18" t="s">
        <v>514</v>
      </c>
      <c r="H472" s="18" t="s">
        <v>17</v>
      </c>
      <c r="I472" s="18" t="s">
        <v>1080</v>
      </c>
      <c r="J472" s="18" t="s">
        <v>515</v>
      </c>
      <c r="K472" s="18" t="s">
        <v>107</v>
      </c>
      <c r="L472" s="18" t="s">
        <v>63</v>
      </c>
      <c r="M472" s="18" t="s">
        <v>21</v>
      </c>
      <c r="N472" s="18" t="s">
        <v>36</v>
      </c>
      <c r="O472" s="18" t="s">
        <v>814</v>
      </c>
      <c r="P472" s="18">
        <v>55.48</v>
      </c>
      <c r="Q472" s="18">
        <v>1</v>
      </c>
      <c r="R472" s="18">
        <v>0</v>
      </c>
      <c r="S472" s="18">
        <v>26.630399999999998</v>
      </c>
      <c r="T472" s="13">
        <f t="shared" si="14"/>
        <v>8.3219999999999992</v>
      </c>
      <c r="U472" s="27">
        <f t="shared" si="15"/>
        <v>18.308399999999999</v>
      </c>
    </row>
    <row r="473" spans="1:21" ht="16.8" thickTop="1" thickBot="1" x14ac:dyDescent="0.35">
      <c r="A473" s="14">
        <v>472</v>
      </c>
      <c r="B473" s="15" t="s">
        <v>1588</v>
      </c>
      <c r="C473" s="16">
        <v>40856</v>
      </c>
      <c r="D473" s="16">
        <v>40858</v>
      </c>
      <c r="E473" s="15" t="s">
        <v>7</v>
      </c>
      <c r="F473" s="15" t="s">
        <v>1267</v>
      </c>
      <c r="G473" s="15" t="s">
        <v>516</v>
      </c>
      <c r="H473" s="15" t="s">
        <v>9</v>
      </c>
      <c r="I473" s="15" t="s">
        <v>1080</v>
      </c>
      <c r="J473" s="15" t="s">
        <v>56</v>
      </c>
      <c r="K473" s="15" t="s">
        <v>19</v>
      </c>
      <c r="L473" s="15" t="s">
        <v>20</v>
      </c>
      <c r="M473" s="15" t="s">
        <v>21</v>
      </c>
      <c r="N473" s="15" t="s">
        <v>1066</v>
      </c>
      <c r="O473" s="15" t="s">
        <v>51</v>
      </c>
      <c r="P473" s="15">
        <v>340.92</v>
      </c>
      <c r="Q473" s="15">
        <v>3</v>
      </c>
      <c r="R473" s="15">
        <v>0</v>
      </c>
      <c r="S473" s="15">
        <v>3.4091999999999842</v>
      </c>
      <c r="T473" s="13">
        <f t="shared" si="14"/>
        <v>51.137999999999998</v>
      </c>
      <c r="U473" s="26">
        <f t="shared" si="15"/>
        <v>-47.728800000000014</v>
      </c>
    </row>
    <row r="474" spans="1:21" ht="16.8" thickTop="1" thickBot="1" x14ac:dyDescent="0.35">
      <c r="A474" s="17">
        <v>473</v>
      </c>
      <c r="B474" s="18" t="s">
        <v>1588</v>
      </c>
      <c r="C474" s="19">
        <v>40856</v>
      </c>
      <c r="D474" s="19">
        <v>40858</v>
      </c>
      <c r="E474" s="18" t="s">
        <v>7</v>
      </c>
      <c r="F474" s="18" t="s">
        <v>1267</v>
      </c>
      <c r="G474" s="18" t="s">
        <v>516</v>
      </c>
      <c r="H474" s="18" t="s">
        <v>9</v>
      </c>
      <c r="I474" s="18" t="s">
        <v>1080</v>
      </c>
      <c r="J474" s="18" t="s">
        <v>56</v>
      </c>
      <c r="K474" s="18" t="s">
        <v>19</v>
      </c>
      <c r="L474" s="18" t="s">
        <v>20</v>
      </c>
      <c r="M474" s="18" t="s">
        <v>13</v>
      </c>
      <c r="N474" s="18" t="s">
        <v>14</v>
      </c>
      <c r="O474" s="18" t="s">
        <v>1058</v>
      </c>
      <c r="P474" s="18">
        <v>222.66599999999997</v>
      </c>
      <c r="Q474" s="18">
        <v>2</v>
      </c>
      <c r="R474" s="18">
        <v>0.15</v>
      </c>
      <c r="S474" s="18">
        <v>10.478399999999979</v>
      </c>
      <c r="T474" s="13">
        <f t="shared" si="14"/>
        <v>33.399899999999995</v>
      </c>
      <c r="U474" s="27">
        <f t="shared" si="15"/>
        <v>-22.921500000000016</v>
      </c>
    </row>
    <row r="475" spans="1:21" ht="16.8" thickTop="1" thickBot="1" x14ac:dyDescent="0.35">
      <c r="A475" s="14">
        <v>474</v>
      </c>
      <c r="B475" s="15" t="s">
        <v>1588</v>
      </c>
      <c r="C475" s="16">
        <v>40856</v>
      </c>
      <c r="D475" s="16">
        <v>40858</v>
      </c>
      <c r="E475" s="15" t="s">
        <v>7</v>
      </c>
      <c r="F475" s="15" t="s">
        <v>1267</v>
      </c>
      <c r="G475" s="15" t="s">
        <v>516</v>
      </c>
      <c r="H475" s="15" t="s">
        <v>9</v>
      </c>
      <c r="I475" s="15" t="s">
        <v>1080</v>
      </c>
      <c r="J475" s="15" t="s">
        <v>56</v>
      </c>
      <c r="K475" s="15" t="s">
        <v>19</v>
      </c>
      <c r="L475" s="15" t="s">
        <v>20</v>
      </c>
      <c r="M475" s="15" t="s">
        <v>29</v>
      </c>
      <c r="N475" s="15" t="s">
        <v>1069</v>
      </c>
      <c r="O475" s="15" t="s">
        <v>964</v>
      </c>
      <c r="P475" s="15">
        <v>703.96800000000007</v>
      </c>
      <c r="Q475" s="15">
        <v>4</v>
      </c>
      <c r="R475" s="15">
        <v>0.2</v>
      </c>
      <c r="S475" s="15">
        <v>87.995999999999924</v>
      </c>
      <c r="T475" s="13">
        <f t="shared" si="14"/>
        <v>105.59520000000001</v>
      </c>
      <c r="U475" s="26">
        <f t="shared" si="15"/>
        <v>-17.599200000000081</v>
      </c>
    </row>
    <row r="476" spans="1:21" ht="16.8" thickTop="1" thickBot="1" x14ac:dyDescent="0.35">
      <c r="A476" s="17">
        <v>475</v>
      </c>
      <c r="B476" s="18" t="s">
        <v>1588</v>
      </c>
      <c r="C476" s="19">
        <v>40856</v>
      </c>
      <c r="D476" s="19">
        <v>40858</v>
      </c>
      <c r="E476" s="18" t="s">
        <v>7</v>
      </c>
      <c r="F476" s="18" t="s">
        <v>1267</v>
      </c>
      <c r="G476" s="18" t="s">
        <v>516</v>
      </c>
      <c r="H476" s="18" t="s">
        <v>9</v>
      </c>
      <c r="I476" s="18" t="s">
        <v>1080</v>
      </c>
      <c r="J476" s="18" t="s">
        <v>56</v>
      </c>
      <c r="K476" s="18" t="s">
        <v>19</v>
      </c>
      <c r="L476" s="18" t="s">
        <v>20</v>
      </c>
      <c r="M476" s="18" t="s">
        <v>21</v>
      </c>
      <c r="N476" s="18" t="s">
        <v>1066</v>
      </c>
      <c r="O476" s="18" t="s">
        <v>1024</v>
      </c>
      <c r="P476" s="18">
        <v>92.52</v>
      </c>
      <c r="Q476" s="18">
        <v>6</v>
      </c>
      <c r="R476" s="18">
        <v>0</v>
      </c>
      <c r="S476" s="18">
        <v>24.980400000000007</v>
      </c>
      <c r="T476" s="13">
        <f t="shared" si="14"/>
        <v>13.877999999999998</v>
      </c>
      <c r="U476" s="27">
        <f t="shared" si="15"/>
        <v>11.102400000000008</v>
      </c>
    </row>
    <row r="477" spans="1:21" ht="16.8" thickTop="1" thickBot="1" x14ac:dyDescent="0.35">
      <c r="A477" s="14">
        <v>476</v>
      </c>
      <c r="B477" s="15" t="s">
        <v>1588</v>
      </c>
      <c r="C477" s="16">
        <v>40856</v>
      </c>
      <c r="D477" s="16">
        <v>40858</v>
      </c>
      <c r="E477" s="15" t="s">
        <v>7</v>
      </c>
      <c r="F477" s="15" t="s">
        <v>1267</v>
      </c>
      <c r="G477" s="15" t="s">
        <v>516</v>
      </c>
      <c r="H477" s="15" t="s">
        <v>9</v>
      </c>
      <c r="I477" s="15" t="s">
        <v>1080</v>
      </c>
      <c r="J477" s="15" t="s">
        <v>56</v>
      </c>
      <c r="K477" s="15" t="s">
        <v>19</v>
      </c>
      <c r="L477" s="15" t="s">
        <v>20</v>
      </c>
      <c r="M477" s="15" t="s">
        <v>21</v>
      </c>
      <c r="N477" s="15" t="s">
        <v>36</v>
      </c>
      <c r="O477" s="15" t="s">
        <v>780</v>
      </c>
      <c r="P477" s="15">
        <v>62.649999999999991</v>
      </c>
      <c r="Q477" s="15">
        <v>7</v>
      </c>
      <c r="R477" s="15">
        <v>0</v>
      </c>
      <c r="S477" s="15">
        <v>28.818999999999996</v>
      </c>
      <c r="T477" s="13">
        <f t="shared" si="14"/>
        <v>9.3974999999999991</v>
      </c>
      <c r="U477" s="26">
        <f t="shared" si="15"/>
        <v>19.421499999999995</v>
      </c>
    </row>
    <row r="478" spans="1:21" ht="16.8" thickTop="1" thickBot="1" x14ac:dyDescent="0.35">
      <c r="A478" s="17">
        <v>477</v>
      </c>
      <c r="B478" s="18" t="s">
        <v>1588</v>
      </c>
      <c r="C478" s="19">
        <v>40856</v>
      </c>
      <c r="D478" s="19">
        <v>40858</v>
      </c>
      <c r="E478" s="18" t="s">
        <v>7</v>
      </c>
      <c r="F478" s="18" t="s">
        <v>1267</v>
      </c>
      <c r="G478" s="18" t="s">
        <v>516</v>
      </c>
      <c r="H478" s="18" t="s">
        <v>9</v>
      </c>
      <c r="I478" s="18" t="s">
        <v>1080</v>
      </c>
      <c r="J478" s="18" t="s">
        <v>56</v>
      </c>
      <c r="K478" s="18" t="s">
        <v>19</v>
      </c>
      <c r="L478" s="18" t="s">
        <v>20</v>
      </c>
      <c r="M478" s="18" t="s">
        <v>21</v>
      </c>
      <c r="N478" s="18" t="s">
        <v>36</v>
      </c>
      <c r="O478" s="18" t="s">
        <v>839</v>
      </c>
      <c r="P478" s="18">
        <v>94.85</v>
      </c>
      <c r="Q478" s="18">
        <v>5</v>
      </c>
      <c r="R478" s="18">
        <v>0</v>
      </c>
      <c r="S478" s="18">
        <v>45.527999999999992</v>
      </c>
      <c r="T478" s="13">
        <f t="shared" si="14"/>
        <v>14.227499999999999</v>
      </c>
      <c r="U478" s="27">
        <f t="shared" si="15"/>
        <v>31.300499999999992</v>
      </c>
    </row>
    <row r="479" spans="1:21" ht="16.8" thickTop="1" thickBot="1" x14ac:dyDescent="0.35">
      <c r="A479" s="14">
        <v>478</v>
      </c>
      <c r="B479" s="15" t="s">
        <v>1589</v>
      </c>
      <c r="C479" s="16">
        <v>41468</v>
      </c>
      <c r="D479" s="16">
        <v>41475</v>
      </c>
      <c r="E479" s="15" t="s">
        <v>23</v>
      </c>
      <c r="F479" s="15" t="s">
        <v>1200</v>
      </c>
      <c r="G479" s="15" t="s">
        <v>347</v>
      </c>
      <c r="H479" s="15" t="s">
        <v>17</v>
      </c>
      <c r="I479" s="15" t="s">
        <v>1080</v>
      </c>
      <c r="J479" s="15" t="s">
        <v>18</v>
      </c>
      <c r="K479" s="15" t="s">
        <v>19</v>
      </c>
      <c r="L479" s="15" t="s">
        <v>20</v>
      </c>
      <c r="M479" s="15" t="s">
        <v>29</v>
      </c>
      <c r="N479" s="15" t="s">
        <v>1069</v>
      </c>
      <c r="O479" s="15" t="s">
        <v>984</v>
      </c>
      <c r="P479" s="15">
        <v>95.76</v>
      </c>
      <c r="Q479" s="15">
        <v>6</v>
      </c>
      <c r="R479" s="15">
        <v>0.2</v>
      </c>
      <c r="S479" s="15">
        <v>7.1819999999999951</v>
      </c>
      <c r="T479" s="13">
        <f t="shared" si="14"/>
        <v>14.364000000000001</v>
      </c>
      <c r="U479" s="26">
        <f t="shared" si="15"/>
        <v>-7.1820000000000057</v>
      </c>
    </row>
    <row r="480" spans="1:21" ht="16.8" thickTop="1" thickBot="1" x14ac:dyDescent="0.35">
      <c r="A480" s="17">
        <v>479</v>
      </c>
      <c r="B480" s="18" t="s">
        <v>1590</v>
      </c>
      <c r="C480" s="19">
        <v>41575</v>
      </c>
      <c r="D480" s="19">
        <v>41581</v>
      </c>
      <c r="E480" s="18" t="s">
        <v>23</v>
      </c>
      <c r="F480" s="18" t="s">
        <v>1268</v>
      </c>
      <c r="G480" s="18" t="s">
        <v>517</v>
      </c>
      <c r="H480" s="18" t="s">
        <v>9</v>
      </c>
      <c r="I480" s="18" t="s">
        <v>1080</v>
      </c>
      <c r="J480" s="18" t="s">
        <v>110</v>
      </c>
      <c r="K480" s="18" t="s">
        <v>107</v>
      </c>
      <c r="L480" s="18" t="s">
        <v>63</v>
      </c>
      <c r="M480" s="18" t="s">
        <v>13</v>
      </c>
      <c r="N480" s="18" t="s">
        <v>1067</v>
      </c>
      <c r="O480" s="18" t="s">
        <v>971</v>
      </c>
      <c r="P480" s="18">
        <v>40.200000000000003</v>
      </c>
      <c r="Q480" s="18">
        <v>3</v>
      </c>
      <c r="R480" s="18">
        <v>0</v>
      </c>
      <c r="S480" s="18">
        <v>19.295999999999999</v>
      </c>
      <c r="T480" s="13">
        <f t="shared" si="14"/>
        <v>6.03</v>
      </c>
      <c r="U480" s="27">
        <f t="shared" si="15"/>
        <v>13.265999999999998</v>
      </c>
    </row>
    <row r="481" spans="1:21" ht="16.8" thickTop="1" thickBot="1" x14ac:dyDescent="0.35">
      <c r="A481" s="14">
        <v>480</v>
      </c>
      <c r="B481" s="15" t="s">
        <v>1591</v>
      </c>
      <c r="C481" s="16">
        <v>41452</v>
      </c>
      <c r="D481" s="16">
        <v>41458</v>
      </c>
      <c r="E481" s="15" t="s">
        <v>23</v>
      </c>
      <c r="F481" s="15" t="s">
        <v>1269</v>
      </c>
      <c r="G481" s="15" t="s">
        <v>518</v>
      </c>
      <c r="H481" s="15" t="s">
        <v>17</v>
      </c>
      <c r="I481" s="15" t="s">
        <v>1080</v>
      </c>
      <c r="J481" s="15" t="s">
        <v>106</v>
      </c>
      <c r="K481" s="15" t="s">
        <v>107</v>
      </c>
      <c r="L481" s="15" t="s">
        <v>63</v>
      </c>
      <c r="M481" s="15" t="s">
        <v>21</v>
      </c>
      <c r="N481" s="15" t="s">
        <v>1068</v>
      </c>
      <c r="O481" s="15" t="s">
        <v>948</v>
      </c>
      <c r="P481" s="15">
        <v>14.7</v>
      </c>
      <c r="Q481" s="15">
        <v>5</v>
      </c>
      <c r="R481" s="15">
        <v>0</v>
      </c>
      <c r="S481" s="15">
        <v>6.6150000000000002</v>
      </c>
      <c r="T481" s="13">
        <f t="shared" si="14"/>
        <v>2.2049999999999996</v>
      </c>
      <c r="U481" s="26">
        <f t="shared" si="15"/>
        <v>4.41</v>
      </c>
    </row>
    <row r="482" spans="1:21" ht="16.8" thickTop="1" thickBot="1" x14ac:dyDescent="0.35">
      <c r="A482" s="17">
        <v>481</v>
      </c>
      <c r="B482" s="18" t="s">
        <v>1591</v>
      </c>
      <c r="C482" s="19">
        <v>41452</v>
      </c>
      <c r="D482" s="19">
        <v>41458</v>
      </c>
      <c r="E482" s="18" t="s">
        <v>23</v>
      </c>
      <c r="F482" s="18" t="s">
        <v>1269</v>
      </c>
      <c r="G482" s="18" t="s">
        <v>518</v>
      </c>
      <c r="H482" s="18" t="s">
        <v>17</v>
      </c>
      <c r="I482" s="18" t="s">
        <v>1080</v>
      </c>
      <c r="J482" s="18" t="s">
        <v>106</v>
      </c>
      <c r="K482" s="18" t="s">
        <v>107</v>
      </c>
      <c r="L482" s="18" t="s">
        <v>63</v>
      </c>
      <c r="M482" s="18" t="s">
        <v>21</v>
      </c>
      <c r="N482" s="18" t="s">
        <v>1066</v>
      </c>
      <c r="O482" s="18" t="s">
        <v>722</v>
      </c>
      <c r="P482" s="18">
        <v>704.25</v>
      </c>
      <c r="Q482" s="18">
        <v>5</v>
      </c>
      <c r="R482" s="18">
        <v>0</v>
      </c>
      <c r="S482" s="18">
        <v>84.51</v>
      </c>
      <c r="T482" s="13">
        <f t="shared" si="14"/>
        <v>105.6375</v>
      </c>
      <c r="U482" s="27">
        <f t="shared" si="15"/>
        <v>-21.127499999999998</v>
      </c>
    </row>
    <row r="483" spans="1:21" ht="16.8" thickTop="1" thickBot="1" x14ac:dyDescent="0.35">
      <c r="A483" s="14">
        <v>482</v>
      </c>
      <c r="B483" s="15" t="s">
        <v>1592</v>
      </c>
      <c r="C483" s="16">
        <v>40822</v>
      </c>
      <c r="D483" s="16">
        <v>40826</v>
      </c>
      <c r="E483" s="15" t="s">
        <v>23</v>
      </c>
      <c r="F483" s="15" t="s">
        <v>1270</v>
      </c>
      <c r="G483" s="15" t="s">
        <v>520</v>
      </c>
      <c r="H483" s="15" t="s">
        <v>9</v>
      </c>
      <c r="I483" s="15" t="s">
        <v>1080</v>
      </c>
      <c r="J483" s="15" t="s">
        <v>326</v>
      </c>
      <c r="K483" s="15" t="s">
        <v>19</v>
      </c>
      <c r="L483" s="15" t="s">
        <v>20</v>
      </c>
      <c r="M483" s="15" t="s">
        <v>29</v>
      </c>
      <c r="N483" s="15" t="s">
        <v>1071</v>
      </c>
      <c r="O483" s="15" t="s">
        <v>1057</v>
      </c>
      <c r="P483" s="15">
        <v>9.09</v>
      </c>
      <c r="Q483" s="15">
        <v>3</v>
      </c>
      <c r="R483" s="15">
        <v>0</v>
      </c>
      <c r="S483" s="15">
        <v>1.9088999999999996</v>
      </c>
      <c r="T483" s="13">
        <f t="shared" si="14"/>
        <v>1.3634999999999999</v>
      </c>
      <c r="U483" s="26">
        <f t="shared" si="15"/>
        <v>0.54539999999999966</v>
      </c>
    </row>
    <row r="484" spans="1:21" ht="16.8" thickTop="1" thickBot="1" x14ac:dyDescent="0.35">
      <c r="A484" s="17">
        <v>483</v>
      </c>
      <c r="B484" s="18" t="s">
        <v>1593</v>
      </c>
      <c r="C484" s="19">
        <v>40746</v>
      </c>
      <c r="D484" s="19">
        <v>40751</v>
      </c>
      <c r="E484" s="18" t="s">
        <v>23</v>
      </c>
      <c r="F484" s="18" t="s">
        <v>1271</v>
      </c>
      <c r="G484" s="18" t="s">
        <v>521</v>
      </c>
      <c r="H484" s="18" t="s">
        <v>9</v>
      </c>
      <c r="I484" s="18" t="s">
        <v>1080</v>
      </c>
      <c r="J484" s="18" t="s">
        <v>106</v>
      </c>
      <c r="K484" s="18" t="s">
        <v>107</v>
      </c>
      <c r="L484" s="18" t="s">
        <v>63</v>
      </c>
      <c r="M484" s="18" t="s">
        <v>21</v>
      </c>
      <c r="N484" s="18" t="s">
        <v>1068</v>
      </c>
      <c r="O484" s="18" t="s">
        <v>702</v>
      </c>
      <c r="P484" s="18">
        <v>5.96</v>
      </c>
      <c r="Q484" s="18">
        <v>2</v>
      </c>
      <c r="R484" s="18">
        <v>0</v>
      </c>
      <c r="S484" s="18">
        <v>1.6688000000000001</v>
      </c>
      <c r="T484" s="13">
        <f t="shared" si="14"/>
        <v>0.89400000000000002</v>
      </c>
      <c r="U484" s="27">
        <f t="shared" si="15"/>
        <v>0.77480000000000004</v>
      </c>
    </row>
    <row r="485" spans="1:21" ht="16.8" thickTop="1" thickBot="1" x14ac:dyDescent="0.35">
      <c r="A485" s="14">
        <v>484</v>
      </c>
      <c r="B485" s="15" t="s">
        <v>1593</v>
      </c>
      <c r="C485" s="16">
        <v>40746</v>
      </c>
      <c r="D485" s="16">
        <v>40751</v>
      </c>
      <c r="E485" s="15" t="s">
        <v>23</v>
      </c>
      <c r="F485" s="15" t="s">
        <v>1271</v>
      </c>
      <c r="G485" s="15" t="s">
        <v>521</v>
      </c>
      <c r="H485" s="15" t="s">
        <v>9</v>
      </c>
      <c r="I485" s="15" t="s">
        <v>1080</v>
      </c>
      <c r="J485" s="15" t="s">
        <v>106</v>
      </c>
      <c r="K485" s="15" t="s">
        <v>107</v>
      </c>
      <c r="L485" s="15" t="s">
        <v>63</v>
      </c>
      <c r="M485" s="15" t="s">
        <v>29</v>
      </c>
      <c r="N485" s="15" t="s">
        <v>1071</v>
      </c>
      <c r="O485" s="15" t="s">
        <v>506</v>
      </c>
      <c r="P485" s="15">
        <v>159.97999999999999</v>
      </c>
      <c r="Q485" s="15">
        <v>2</v>
      </c>
      <c r="R485" s="15">
        <v>0</v>
      </c>
      <c r="S485" s="15">
        <v>57.592799999999997</v>
      </c>
      <c r="T485" s="13">
        <f t="shared" si="14"/>
        <v>23.996999999999996</v>
      </c>
      <c r="U485" s="26">
        <f t="shared" si="15"/>
        <v>33.595799999999997</v>
      </c>
    </row>
    <row r="486" spans="1:21" ht="16.8" thickTop="1" thickBot="1" x14ac:dyDescent="0.35">
      <c r="A486" s="17">
        <v>485</v>
      </c>
      <c r="B486" s="18" t="s">
        <v>1365</v>
      </c>
      <c r="C486" s="19">
        <v>41801</v>
      </c>
      <c r="D486" s="19">
        <v>41804</v>
      </c>
      <c r="E486" s="18" t="s">
        <v>76</v>
      </c>
      <c r="F486" s="18" t="s">
        <v>1272</v>
      </c>
      <c r="G486" s="18" t="s">
        <v>522</v>
      </c>
      <c r="H486" s="18" t="s">
        <v>43</v>
      </c>
      <c r="I486" s="18" t="s">
        <v>1080</v>
      </c>
      <c r="J486" s="18" t="s">
        <v>18</v>
      </c>
      <c r="K486" s="18" t="s">
        <v>19</v>
      </c>
      <c r="L486" s="18" t="s">
        <v>20</v>
      </c>
      <c r="M486" s="18" t="s">
        <v>21</v>
      </c>
      <c r="N486" s="18" t="s">
        <v>22</v>
      </c>
      <c r="O486" s="18" t="s">
        <v>854</v>
      </c>
      <c r="P486" s="18">
        <v>29.6</v>
      </c>
      <c r="Q486" s="18">
        <v>2</v>
      </c>
      <c r="R486" s="18">
        <v>0</v>
      </c>
      <c r="S486" s="18">
        <v>14.8</v>
      </c>
      <c r="T486" s="13">
        <f t="shared" si="14"/>
        <v>4.4400000000000004</v>
      </c>
      <c r="U486" s="27">
        <f t="shared" si="15"/>
        <v>10.36</v>
      </c>
    </row>
    <row r="487" spans="1:21" ht="16.8" thickTop="1" thickBot="1" x14ac:dyDescent="0.35">
      <c r="A487" s="14">
        <v>486</v>
      </c>
      <c r="B487" s="15" t="s">
        <v>1365</v>
      </c>
      <c r="C487" s="16">
        <v>41801</v>
      </c>
      <c r="D487" s="16">
        <v>41804</v>
      </c>
      <c r="E487" s="15" t="s">
        <v>76</v>
      </c>
      <c r="F487" s="15" t="s">
        <v>1272</v>
      </c>
      <c r="G487" s="15" t="s">
        <v>522</v>
      </c>
      <c r="H487" s="15" t="s">
        <v>43</v>
      </c>
      <c r="I487" s="15" t="s">
        <v>1080</v>
      </c>
      <c r="J487" s="15" t="s">
        <v>18</v>
      </c>
      <c r="K487" s="15" t="s">
        <v>19</v>
      </c>
      <c r="L487" s="15" t="s">
        <v>20</v>
      </c>
      <c r="M487" s="15" t="s">
        <v>13</v>
      </c>
      <c r="N487" s="15" t="s">
        <v>14</v>
      </c>
      <c r="O487" s="15" t="s">
        <v>523</v>
      </c>
      <c r="P487" s="15">
        <v>514.16499999999996</v>
      </c>
      <c r="Q487" s="15">
        <v>5</v>
      </c>
      <c r="R487" s="15">
        <v>0.15</v>
      </c>
      <c r="S487" s="15">
        <v>-30.24499999999999</v>
      </c>
      <c r="T487" s="13">
        <f t="shared" si="14"/>
        <v>77.124749999999992</v>
      </c>
      <c r="U487" s="26">
        <f t="shared" si="15"/>
        <v>-107.36974999999998</v>
      </c>
    </row>
    <row r="488" spans="1:21" ht="16.8" thickTop="1" thickBot="1" x14ac:dyDescent="0.35">
      <c r="A488" s="17">
        <v>487</v>
      </c>
      <c r="B488" s="18" t="s">
        <v>1365</v>
      </c>
      <c r="C488" s="19">
        <v>41801</v>
      </c>
      <c r="D488" s="19">
        <v>41804</v>
      </c>
      <c r="E488" s="18" t="s">
        <v>76</v>
      </c>
      <c r="F488" s="18" t="s">
        <v>1272</v>
      </c>
      <c r="G488" s="18" t="s">
        <v>522</v>
      </c>
      <c r="H488" s="18" t="s">
        <v>43</v>
      </c>
      <c r="I488" s="18" t="s">
        <v>1080</v>
      </c>
      <c r="J488" s="18" t="s">
        <v>18</v>
      </c>
      <c r="K488" s="18" t="s">
        <v>19</v>
      </c>
      <c r="L488" s="18" t="s">
        <v>20</v>
      </c>
      <c r="M488" s="18" t="s">
        <v>29</v>
      </c>
      <c r="N488" s="18" t="s">
        <v>1069</v>
      </c>
      <c r="O488" s="18" t="s">
        <v>769</v>
      </c>
      <c r="P488" s="18">
        <v>279.95999999999998</v>
      </c>
      <c r="Q488" s="18">
        <v>5</v>
      </c>
      <c r="R488" s="18">
        <v>0.2</v>
      </c>
      <c r="S488" s="18">
        <v>17.497500000000016</v>
      </c>
      <c r="T488" s="13">
        <f t="shared" si="14"/>
        <v>41.993999999999993</v>
      </c>
      <c r="U488" s="27">
        <f t="shared" si="15"/>
        <v>-24.496499999999976</v>
      </c>
    </row>
    <row r="489" spans="1:21" ht="16.8" thickTop="1" thickBot="1" x14ac:dyDescent="0.35">
      <c r="A489" s="14">
        <v>488</v>
      </c>
      <c r="B489" s="15" t="s">
        <v>1594</v>
      </c>
      <c r="C489" s="16">
        <v>40845</v>
      </c>
      <c r="D489" s="16">
        <v>40847</v>
      </c>
      <c r="E489" s="15" t="s">
        <v>76</v>
      </c>
      <c r="F489" s="15" t="s">
        <v>1273</v>
      </c>
      <c r="G489" s="15" t="s">
        <v>524</v>
      </c>
      <c r="H489" s="15" t="s">
        <v>9</v>
      </c>
      <c r="I489" s="15" t="s">
        <v>1080</v>
      </c>
      <c r="J489" s="15" t="s">
        <v>114</v>
      </c>
      <c r="K489" s="15" t="s">
        <v>85</v>
      </c>
      <c r="L489" s="15" t="s">
        <v>46</v>
      </c>
      <c r="M489" s="15" t="s">
        <v>29</v>
      </c>
      <c r="N489" s="15" t="s">
        <v>1069</v>
      </c>
      <c r="O489" s="15" t="s">
        <v>302</v>
      </c>
      <c r="P489" s="15">
        <v>2735.9520000000002</v>
      </c>
      <c r="Q489" s="15">
        <v>6</v>
      </c>
      <c r="R489" s="15">
        <v>0.2</v>
      </c>
      <c r="S489" s="15">
        <v>341.99399999999969</v>
      </c>
      <c r="T489" s="13">
        <f t="shared" si="14"/>
        <v>410.39280000000002</v>
      </c>
      <c r="U489" s="26">
        <f t="shared" si="15"/>
        <v>-68.398800000000335</v>
      </c>
    </row>
    <row r="490" spans="1:21" ht="16.8" thickTop="1" thickBot="1" x14ac:dyDescent="0.35">
      <c r="A490" s="17">
        <v>489</v>
      </c>
      <c r="B490" s="18" t="s">
        <v>1595</v>
      </c>
      <c r="C490" s="19">
        <v>40703</v>
      </c>
      <c r="D490" s="19">
        <v>40707</v>
      </c>
      <c r="E490" s="18" t="s">
        <v>7</v>
      </c>
      <c r="F490" s="18" t="s">
        <v>1274</v>
      </c>
      <c r="G490" s="18" t="s">
        <v>526</v>
      </c>
      <c r="H490" s="18" t="s">
        <v>43</v>
      </c>
      <c r="I490" s="18" t="s">
        <v>1080</v>
      </c>
      <c r="J490" s="18" t="s">
        <v>527</v>
      </c>
      <c r="K490" s="18" t="s">
        <v>45</v>
      </c>
      <c r="L490" s="18" t="s">
        <v>46</v>
      </c>
      <c r="M490" s="18" t="s">
        <v>29</v>
      </c>
      <c r="N490" s="18" t="s">
        <v>1069</v>
      </c>
      <c r="O490" s="18" t="s">
        <v>927</v>
      </c>
      <c r="P490" s="18">
        <v>7.9920000000000009</v>
      </c>
      <c r="Q490" s="18">
        <v>1</v>
      </c>
      <c r="R490" s="18">
        <v>0.2</v>
      </c>
      <c r="S490" s="18">
        <v>0.59940000000000015</v>
      </c>
      <c r="T490" s="13">
        <f t="shared" si="14"/>
        <v>1.1988000000000001</v>
      </c>
      <c r="U490" s="27">
        <f t="shared" si="15"/>
        <v>-0.59939999999999993</v>
      </c>
    </row>
    <row r="491" spans="1:21" ht="16.8" thickTop="1" thickBot="1" x14ac:dyDescent="0.35">
      <c r="A491" s="14">
        <v>490</v>
      </c>
      <c r="B491" s="15" t="s">
        <v>1595</v>
      </c>
      <c r="C491" s="16">
        <v>40703</v>
      </c>
      <c r="D491" s="16">
        <v>40707</v>
      </c>
      <c r="E491" s="15" t="s">
        <v>7</v>
      </c>
      <c r="F491" s="15" t="s">
        <v>1274</v>
      </c>
      <c r="G491" s="15" t="s">
        <v>526</v>
      </c>
      <c r="H491" s="15" t="s">
        <v>43</v>
      </c>
      <c r="I491" s="15" t="s">
        <v>1080</v>
      </c>
      <c r="J491" s="15" t="s">
        <v>527</v>
      </c>
      <c r="K491" s="15" t="s">
        <v>45</v>
      </c>
      <c r="L491" s="15" t="s">
        <v>46</v>
      </c>
      <c r="M491" s="15" t="s">
        <v>29</v>
      </c>
      <c r="N491" s="15" t="s">
        <v>1071</v>
      </c>
      <c r="O491" s="15" t="s">
        <v>849</v>
      </c>
      <c r="P491" s="15">
        <v>63.984000000000009</v>
      </c>
      <c r="Q491" s="15">
        <v>2</v>
      </c>
      <c r="R491" s="15">
        <v>0.2</v>
      </c>
      <c r="S491" s="15">
        <v>10.397399999999998</v>
      </c>
      <c r="T491" s="13">
        <f t="shared" si="14"/>
        <v>9.5976000000000017</v>
      </c>
      <c r="U491" s="26">
        <f t="shared" si="15"/>
        <v>0.79979999999999585</v>
      </c>
    </row>
    <row r="492" spans="1:21" ht="16.8" thickTop="1" thickBot="1" x14ac:dyDescent="0.35">
      <c r="A492" s="17">
        <v>491</v>
      </c>
      <c r="B492" s="18" t="s">
        <v>1595</v>
      </c>
      <c r="C492" s="19">
        <v>40703</v>
      </c>
      <c r="D492" s="19">
        <v>40707</v>
      </c>
      <c r="E492" s="18" t="s">
        <v>7</v>
      </c>
      <c r="F492" s="18" t="s">
        <v>1274</v>
      </c>
      <c r="G492" s="18" t="s">
        <v>526</v>
      </c>
      <c r="H492" s="18" t="s">
        <v>43</v>
      </c>
      <c r="I492" s="18" t="s">
        <v>1080</v>
      </c>
      <c r="J492" s="18" t="s">
        <v>527</v>
      </c>
      <c r="K492" s="18" t="s">
        <v>45</v>
      </c>
      <c r="L492" s="18" t="s">
        <v>46</v>
      </c>
      <c r="M492" s="18" t="s">
        <v>21</v>
      </c>
      <c r="N492" s="18" t="s">
        <v>1068</v>
      </c>
      <c r="O492" s="18" t="s">
        <v>885</v>
      </c>
      <c r="P492" s="18">
        <v>70.367999999999995</v>
      </c>
      <c r="Q492" s="18">
        <v>2</v>
      </c>
      <c r="R492" s="18">
        <v>0.2</v>
      </c>
      <c r="S492" s="18">
        <v>6.1572000000000031</v>
      </c>
      <c r="T492" s="13">
        <f t="shared" si="14"/>
        <v>10.555199999999999</v>
      </c>
      <c r="U492" s="27">
        <f t="shared" si="15"/>
        <v>-4.3979999999999961</v>
      </c>
    </row>
    <row r="493" spans="1:21" ht="16.8" thickTop="1" thickBot="1" x14ac:dyDescent="0.35">
      <c r="A493" s="14">
        <v>492</v>
      </c>
      <c r="B493" s="15" t="s">
        <v>1596</v>
      </c>
      <c r="C493" s="16">
        <v>40800</v>
      </c>
      <c r="D493" s="16">
        <v>40805</v>
      </c>
      <c r="E493" s="15" t="s">
        <v>23</v>
      </c>
      <c r="F493" s="15" t="s">
        <v>1275</v>
      </c>
      <c r="G493" s="15" t="s">
        <v>529</v>
      </c>
      <c r="H493" s="15" t="s">
        <v>9</v>
      </c>
      <c r="I493" s="15" t="s">
        <v>1080</v>
      </c>
      <c r="J493" s="15" t="s">
        <v>146</v>
      </c>
      <c r="K493" s="15" t="s">
        <v>107</v>
      </c>
      <c r="L493" s="15" t="s">
        <v>63</v>
      </c>
      <c r="M493" s="15" t="s">
        <v>21</v>
      </c>
      <c r="N493" s="15" t="s">
        <v>1066</v>
      </c>
      <c r="O493" s="15" t="s">
        <v>240</v>
      </c>
      <c r="P493" s="15">
        <v>449.15</v>
      </c>
      <c r="Q493" s="15">
        <v>5</v>
      </c>
      <c r="R493" s="15">
        <v>0</v>
      </c>
      <c r="S493" s="15">
        <v>8.9829999999999899</v>
      </c>
      <c r="T493" s="13">
        <f t="shared" si="14"/>
        <v>67.372499999999988</v>
      </c>
      <c r="U493" s="26">
        <f t="shared" si="15"/>
        <v>-58.389499999999998</v>
      </c>
    </row>
    <row r="494" spans="1:21" ht="16.8" thickTop="1" thickBot="1" x14ac:dyDescent="0.35">
      <c r="A494" s="17">
        <v>493</v>
      </c>
      <c r="B494" s="18" t="s">
        <v>1596</v>
      </c>
      <c r="C494" s="19">
        <v>40800</v>
      </c>
      <c r="D494" s="19">
        <v>40805</v>
      </c>
      <c r="E494" s="18" t="s">
        <v>23</v>
      </c>
      <c r="F494" s="18" t="s">
        <v>1275</v>
      </c>
      <c r="G494" s="18" t="s">
        <v>529</v>
      </c>
      <c r="H494" s="18" t="s">
        <v>9</v>
      </c>
      <c r="I494" s="18" t="s">
        <v>1080</v>
      </c>
      <c r="J494" s="18" t="s">
        <v>146</v>
      </c>
      <c r="K494" s="18" t="s">
        <v>107</v>
      </c>
      <c r="L494" s="18" t="s">
        <v>63</v>
      </c>
      <c r="M494" s="18" t="s">
        <v>21</v>
      </c>
      <c r="N494" s="18" t="s">
        <v>80</v>
      </c>
      <c r="O494" s="18" t="s">
        <v>930</v>
      </c>
      <c r="P494" s="18">
        <v>11.07</v>
      </c>
      <c r="Q494" s="18">
        <v>3</v>
      </c>
      <c r="R494" s="18">
        <v>0</v>
      </c>
      <c r="S494" s="18">
        <v>5.0921999999999992</v>
      </c>
      <c r="T494" s="13">
        <f t="shared" si="14"/>
        <v>1.6605000000000001</v>
      </c>
      <c r="U494" s="27">
        <f t="shared" si="15"/>
        <v>3.4316999999999993</v>
      </c>
    </row>
    <row r="495" spans="1:21" ht="16.8" thickTop="1" thickBot="1" x14ac:dyDescent="0.35">
      <c r="A495" s="14">
        <v>494</v>
      </c>
      <c r="B495" s="15" t="s">
        <v>1597</v>
      </c>
      <c r="C495" s="16">
        <v>41404</v>
      </c>
      <c r="D495" s="16">
        <v>41409</v>
      </c>
      <c r="E495" s="15" t="s">
        <v>23</v>
      </c>
      <c r="F495" s="15" t="s">
        <v>1276</v>
      </c>
      <c r="G495" s="15" t="s">
        <v>530</v>
      </c>
      <c r="H495" s="15" t="s">
        <v>9</v>
      </c>
      <c r="I495" s="15" t="s">
        <v>1080</v>
      </c>
      <c r="J495" s="15" t="s">
        <v>39</v>
      </c>
      <c r="K495" s="15" t="s">
        <v>40</v>
      </c>
      <c r="L495" s="15" t="s">
        <v>20</v>
      </c>
      <c r="M495" s="15" t="s">
        <v>29</v>
      </c>
      <c r="N495" s="15" t="s">
        <v>1071</v>
      </c>
      <c r="O495" s="15" t="s">
        <v>1002</v>
      </c>
      <c r="P495" s="15">
        <v>93.98</v>
      </c>
      <c r="Q495" s="15">
        <v>2</v>
      </c>
      <c r="R495" s="15">
        <v>0</v>
      </c>
      <c r="S495" s="15">
        <v>13.157200000000003</v>
      </c>
      <c r="T495" s="13">
        <f t="shared" si="14"/>
        <v>14.097</v>
      </c>
      <c r="U495" s="26">
        <f t="shared" si="15"/>
        <v>-0.93979999999999642</v>
      </c>
    </row>
    <row r="496" spans="1:21" ht="16.8" thickTop="1" thickBot="1" x14ac:dyDescent="0.35">
      <c r="A496" s="17">
        <v>495</v>
      </c>
      <c r="B496" s="18" t="s">
        <v>1598</v>
      </c>
      <c r="C496" s="19">
        <v>41352</v>
      </c>
      <c r="D496" s="19">
        <v>41355</v>
      </c>
      <c r="E496" s="18" t="s">
        <v>7</v>
      </c>
      <c r="F496" s="18" t="s">
        <v>1277</v>
      </c>
      <c r="G496" s="18" t="s">
        <v>531</v>
      </c>
      <c r="H496" s="18" t="s">
        <v>9</v>
      </c>
      <c r="I496" s="18" t="s">
        <v>1080</v>
      </c>
      <c r="J496" s="18" t="s">
        <v>126</v>
      </c>
      <c r="K496" s="18" t="s">
        <v>127</v>
      </c>
      <c r="L496" s="18" t="s">
        <v>12</v>
      </c>
      <c r="M496" s="18" t="s">
        <v>13</v>
      </c>
      <c r="N496" s="18" t="s">
        <v>27</v>
      </c>
      <c r="O496" s="18" t="s">
        <v>194</v>
      </c>
      <c r="P496" s="18">
        <v>189.88200000000001</v>
      </c>
      <c r="Q496" s="18">
        <v>3</v>
      </c>
      <c r="R496" s="18">
        <v>0.4</v>
      </c>
      <c r="S496" s="18">
        <v>-94.941000000000017</v>
      </c>
      <c r="T496" s="13">
        <f t="shared" si="14"/>
        <v>28.482299999999999</v>
      </c>
      <c r="U496" s="27">
        <f t="shared" si="15"/>
        <v>-123.42330000000001</v>
      </c>
    </row>
    <row r="497" spans="1:21" ht="16.8" thickTop="1" thickBot="1" x14ac:dyDescent="0.35">
      <c r="A497" s="14">
        <v>496</v>
      </c>
      <c r="B497" s="15" t="s">
        <v>1599</v>
      </c>
      <c r="C497" s="16">
        <v>41270</v>
      </c>
      <c r="D497" s="16">
        <v>41274</v>
      </c>
      <c r="E497" s="15" t="s">
        <v>23</v>
      </c>
      <c r="F497" s="15" t="s">
        <v>1278</v>
      </c>
      <c r="G497" s="15" t="s">
        <v>532</v>
      </c>
      <c r="H497" s="15" t="s">
        <v>9</v>
      </c>
      <c r="I497" s="15" t="s">
        <v>1080</v>
      </c>
      <c r="J497" s="15" t="s">
        <v>533</v>
      </c>
      <c r="K497" s="15" t="s">
        <v>534</v>
      </c>
      <c r="L497" s="15" t="s">
        <v>12</v>
      </c>
      <c r="M497" s="15" t="s">
        <v>21</v>
      </c>
      <c r="N497" s="15" t="s">
        <v>80</v>
      </c>
      <c r="O497" s="15" t="s">
        <v>707</v>
      </c>
      <c r="P497" s="15">
        <v>105.42</v>
      </c>
      <c r="Q497" s="15">
        <v>2</v>
      </c>
      <c r="R497" s="15">
        <v>0</v>
      </c>
      <c r="S497" s="15">
        <v>51.655799999999999</v>
      </c>
      <c r="T497" s="13">
        <f t="shared" si="14"/>
        <v>15.812999999999999</v>
      </c>
      <c r="U497" s="26">
        <f t="shared" si="15"/>
        <v>35.842799999999997</v>
      </c>
    </row>
    <row r="498" spans="1:21" ht="16.8" thickTop="1" thickBot="1" x14ac:dyDescent="0.35">
      <c r="A498" s="17">
        <v>497</v>
      </c>
      <c r="B498" s="18" t="s">
        <v>1600</v>
      </c>
      <c r="C498" s="19">
        <v>41481</v>
      </c>
      <c r="D498" s="19">
        <v>41487</v>
      </c>
      <c r="E498" s="18" t="s">
        <v>23</v>
      </c>
      <c r="F498" s="18" t="s">
        <v>1263</v>
      </c>
      <c r="G498" s="18" t="s">
        <v>503</v>
      </c>
      <c r="H498" s="18" t="s">
        <v>9</v>
      </c>
      <c r="I498" s="18" t="s">
        <v>1080</v>
      </c>
      <c r="J498" s="18" t="s">
        <v>535</v>
      </c>
      <c r="K498" s="18" t="s">
        <v>19</v>
      </c>
      <c r="L498" s="18" t="s">
        <v>20</v>
      </c>
      <c r="M498" s="18" t="s">
        <v>21</v>
      </c>
      <c r="N498" s="18" t="s">
        <v>1070</v>
      </c>
      <c r="O498" s="18" t="s">
        <v>419</v>
      </c>
      <c r="P498" s="18">
        <v>119.61600000000001</v>
      </c>
      <c r="Q498" s="18">
        <v>8</v>
      </c>
      <c r="R498" s="18">
        <v>0.2</v>
      </c>
      <c r="S498" s="18">
        <v>40.370399999999997</v>
      </c>
      <c r="T498" s="13">
        <f t="shared" si="14"/>
        <v>17.942400000000003</v>
      </c>
      <c r="U498" s="27">
        <f t="shared" si="15"/>
        <v>22.427999999999994</v>
      </c>
    </row>
    <row r="499" spans="1:21" ht="16.8" thickTop="1" thickBot="1" x14ac:dyDescent="0.35">
      <c r="A499" s="14">
        <v>498</v>
      </c>
      <c r="B499" s="15" t="s">
        <v>1600</v>
      </c>
      <c r="C499" s="16">
        <v>41481</v>
      </c>
      <c r="D499" s="16">
        <v>41487</v>
      </c>
      <c r="E499" s="15" t="s">
        <v>23</v>
      </c>
      <c r="F499" s="15" t="s">
        <v>1263</v>
      </c>
      <c r="G499" s="15" t="s">
        <v>503</v>
      </c>
      <c r="H499" s="15" t="s">
        <v>9</v>
      </c>
      <c r="I499" s="15" t="s">
        <v>1080</v>
      </c>
      <c r="J499" s="15" t="s">
        <v>535</v>
      </c>
      <c r="K499" s="15" t="s">
        <v>19</v>
      </c>
      <c r="L499" s="15" t="s">
        <v>20</v>
      </c>
      <c r="M499" s="15" t="s">
        <v>13</v>
      </c>
      <c r="N499" s="15" t="s">
        <v>1067</v>
      </c>
      <c r="O499" s="15" t="s">
        <v>788</v>
      </c>
      <c r="P499" s="15">
        <v>255.76</v>
      </c>
      <c r="Q499" s="15">
        <v>4</v>
      </c>
      <c r="R499" s="15">
        <v>0</v>
      </c>
      <c r="S499" s="15">
        <v>81.843199999999996</v>
      </c>
      <c r="T499" s="13">
        <f t="shared" si="14"/>
        <v>38.363999999999997</v>
      </c>
      <c r="U499" s="26">
        <f t="shared" si="15"/>
        <v>43.479199999999999</v>
      </c>
    </row>
    <row r="500" spans="1:21" ht="16.8" thickTop="1" thickBot="1" x14ac:dyDescent="0.35">
      <c r="A500" s="17">
        <v>499</v>
      </c>
      <c r="B500" s="18" t="s">
        <v>1600</v>
      </c>
      <c r="C500" s="19">
        <v>41481</v>
      </c>
      <c r="D500" s="19">
        <v>41487</v>
      </c>
      <c r="E500" s="18" t="s">
        <v>23</v>
      </c>
      <c r="F500" s="18" t="s">
        <v>1263</v>
      </c>
      <c r="G500" s="18" t="s">
        <v>503</v>
      </c>
      <c r="H500" s="18" t="s">
        <v>9</v>
      </c>
      <c r="I500" s="18" t="s">
        <v>1080</v>
      </c>
      <c r="J500" s="18" t="s">
        <v>535</v>
      </c>
      <c r="K500" s="18" t="s">
        <v>19</v>
      </c>
      <c r="L500" s="18" t="s">
        <v>20</v>
      </c>
      <c r="M500" s="18" t="s">
        <v>13</v>
      </c>
      <c r="N500" s="18" t="s">
        <v>1065</v>
      </c>
      <c r="O500" s="18" t="s">
        <v>716</v>
      </c>
      <c r="P500" s="18">
        <v>241.56799999999998</v>
      </c>
      <c r="Q500" s="18">
        <v>2</v>
      </c>
      <c r="R500" s="18">
        <v>0.2</v>
      </c>
      <c r="S500" s="18">
        <v>18.11760000000001</v>
      </c>
      <c r="T500" s="13">
        <f t="shared" si="14"/>
        <v>36.235199999999999</v>
      </c>
      <c r="U500" s="27">
        <f t="shared" si="15"/>
        <v>-18.117599999999989</v>
      </c>
    </row>
    <row r="501" spans="1:21" ht="16.8" thickTop="1" thickBot="1" x14ac:dyDescent="0.35">
      <c r="A501" s="14">
        <v>500</v>
      </c>
      <c r="B501" s="15" t="s">
        <v>1600</v>
      </c>
      <c r="C501" s="16">
        <v>41481</v>
      </c>
      <c r="D501" s="16">
        <v>41487</v>
      </c>
      <c r="E501" s="15" t="s">
        <v>23</v>
      </c>
      <c r="F501" s="15" t="s">
        <v>1263</v>
      </c>
      <c r="G501" s="15" t="s">
        <v>503</v>
      </c>
      <c r="H501" s="15" t="s">
        <v>9</v>
      </c>
      <c r="I501" s="15" t="s">
        <v>1080</v>
      </c>
      <c r="J501" s="15" t="s">
        <v>535</v>
      </c>
      <c r="K501" s="15" t="s">
        <v>19</v>
      </c>
      <c r="L501" s="15" t="s">
        <v>20</v>
      </c>
      <c r="M501" s="15" t="s">
        <v>13</v>
      </c>
      <c r="N501" s="15" t="s">
        <v>1067</v>
      </c>
      <c r="O501" s="15" t="s">
        <v>923</v>
      </c>
      <c r="P501" s="15">
        <v>69.3</v>
      </c>
      <c r="Q501" s="15">
        <v>9</v>
      </c>
      <c r="R501" s="15">
        <v>0</v>
      </c>
      <c r="S501" s="15">
        <v>22.868999999999996</v>
      </c>
      <c r="T501" s="13">
        <f t="shared" si="14"/>
        <v>10.395</v>
      </c>
      <c r="U501" s="26">
        <f t="shared" si="15"/>
        <v>12.473999999999997</v>
      </c>
    </row>
    <row r="502" spans="1:21" ht="16.8" thickTop="1" thickBot="1" x14ac:dyDescent="0.35">
      <c r="A502" s="17">
        <v>501</v>
      </c>
      <c r="B502" s="18" t="s">
        <v>1601</v>
      </c>
      <c r="C502" s="19">
        <v>41425</v>
      </c>
      <c r="D502" s="19">
        <v>41430</v>
      </c>
      <c r="E502" s="18" t="s">
        <v>23</v>
      </c>
      <c r="F502" s="18" t="s">
        <v>1279</v>
      </c>
      <c r="G502" s="18" t="s">
        <v>537</v>
      </c>
      <c r="H502" s="18" t="s">
        <v>17</v>
      </c>
      <c r="I502" s="18" t="s">
        <v>1080</v>
      </c>
      <c r="J502" s="18" t="s">
        <v>538</v>
      </c>
      <c r="K502" s="18" t="s">
        <v>167</v>
      </c>
      <c r="L502" s="18" t="s">
        <v>20</v>
      </c>
      <c r="M502" s="18" t="s">
        <v>21</v>
      </c>
      <c r="N502" s="18" t="s">
        <v>1070</v>
      </c>
      <c r="O502" s="18" t="s">
        <v>865</v>
      </c>
      <c r="P502" s="18">
        <v>22.620000000000005</v>
      </c>
      <c r="Q502" s="18">
        <v>2</v>
      </c>
      <c r="R502" s="18">
        <v>0.7</v>
      </c>
      <c r="S502" s="18">
        <v>-15.079999999999998</v>
      </c>
      <c r="T502" s="13">
        <f t="shared" si="14"/>
        <v>3.3930000000000007</v>
      </c>
      <c r="U502" s="27">
        <f t="shared" si="15"/>
        <v>-18.472999999999999</v>
      </c>
    </row>
    <row r="503" spans="1:21" ht="16.8" thickTop="1" thickBot="1" x14ac:dyDescent="0.35">
      <c r="A503" s="14">
        <v>502</v>
      </c>
      <c r="B503" s="15" t="s">
        <v>1601</v>
      </c>
      <c r="C503" s="16">
        <v>41425</v>
      </c>
      <c r="D503" s="16">
        <v>41430</v>
      </c>
      <c r="E503" s="15" t="s">
        <v>23</v>
      </c>
      <c r="F503" s="15" t="s">
        <v>1279</v>
      </c>
      <c r="G503" s="15" t="s">
        <v>537</v>
      </c>
      <c r="H503" s="15" t="s">
        <v>17</v>
      </c>
      <c r="I503" s="15" t="s">
        <v>1080</v>
      </c>
      <c r="J503" s="15" t="s">
        <v>538</v>
      </c>
      <c r="K503" s="15" t="s">
        <v>167</v>
      </c>
      <c r="L503" s="15" t="s">
        <v>20</v>
      </c>
      <c r="M503" s="15" t="s">
        <v>21</v>
      </c>
      <c r="N503" s="15" t="s">
        <v>1070</v>
      </c>
      <c r="O503" s="15" t="s">
        <v>755</v>
      </c>
      <c r="P503" s="15">
        <v>14.952000000000004</v>
      </c>
      <c r="Q503" s="15">
        <v>2</v>
      </c>
      <c r="R503" s="15">
        <v>0.7</v>
      </c>
      <c r="S503" s="15">
        <v>-11.961599999999997</v>
      </c>
      <c r="T503" s="13">
        <f t="shared" si="14"/>
        <v>2.2428000000000003</v>
      </c>
      <c r="U503" s="26">
        <f t="shared" si="15"/>
        <v>-14.204399999999998</v>
      </c>
    </row>
    <row r="504" spans="1:21" ht="16.8" thickTop="1" thickBot="1" x14ac:dyDescent="0.35">
      <c r="A504" s="17">
        <v>503</v>
      </c>
      <c r="B504" s="18" t="s">
        <v>1601</v>
      </c>
      <c r="C504" s="19">
        <v>41425</v>
      </c>
      <c r="D504" s="19">
        <v>41430</v>
      </c>
      <c r="E504" s="18" t="s">
        <v>23</v>
      </c>
      <c r="F504" s="18" t="s">
        <v>1279</v>
      </c>
      <c r="G504" s="18" t="s">
        <v>537</v>
      </c>
      <c r="H504" s="18" t="s">
        <v>17</v>
      </c>
      <c r="I504" s="18" t="s">
        <v>1080</v>
      </c>
      <c r="J504" s="18" t="s">
        <v>538</v>
      </c>
      <c r="K504" s="18" t="s">
        <v>167</v>
      </c>
      <c r="L504" s="18" t="s">
        <v>20</v>
      </c>
      <c r="M504" s="18" t="s">
        <v>13</v>
      </c>
      <c r="N504" s="18" t="s">
        <v>1065</v>
      </c>
      <c r="O504" s="18" t="s">
        <v>115</v>
      </c>
      <c r="P504" s="18">
        <v>801.5680000000001</v>
      </c>
      <c r="Q504" s="18">
        <v>2</v>
      </c>
      <c r="R504" s="18">
        <v>0.2</v>
      </c>
      <c r="S504" s="18">
        <v>50.097999999999985</v>
      </c>
      <c r="T504" s="13">
        <f t="shared" si="14"/>
        <v>120.23520000000001</v>
      </c>
      <c r="U504" s="27">
        <f t="shared" si="15"/>
        <v>-70.137200000000021</v>
      </c>
    </row>
    <row r="505" spans="1:21" ht="16.8" thickTop="1" thickBot="1" x14ac:dyDescent="0.35">
      <c r="A505" s="14">
        <v>504</v>
      </c>
      <c r="B505" s="15" t="s">
        <v>1601</v>
      </c>
      <c r="C505" s="16">
        <v>41425</v>
      </c>
      <c r="D505" s="16">
        <v>41430</v>
      </c>
      <c r="E505" s="15" t="s">
        <v>23</v>
      </c>
      <c r="F505" s="15" t="s">
        <v>1279</v>
      </c>
      <c r="G505" s="15" t="s">
        <v>537</v>
      </c>
      <c r="H505" s="15" t="s">
        <v>17</v>
      </c>
      <c r="I505" s="15" t="s">
        <v>1080</v>
      </c>
      <c r="J505" s="15" t="s">
        <v>538</v>
      </c>
      <c r="K505" s="15" t="s">
        <v>167</v>
      </c>
      <c r="L505" s="15" t="s">
        <v>20</v>
      </c>
      <c r="M505" s="15" t="s">
        <v>21</v>
      </c>
      <c r="N505" s="15" t="s">
        <v>1070</v>
      </c>
      <c r="O505" s="15" t="s">
        <v>790</v>
      </c>
      <c r="P505" s="15">
        <v>2.3760000000000003</v>
      </c>
      <c r="Q505" s="15">
        <v>3</v>
      </c>
      <c r="R505" s="15">
        <v>0.7</v>
      </c>
      <c r="S505" s="15">
        <v>-1.9007999999999998</v>
      </c>
      <c r="T505" s="13">
        <f t="shared" si="14"/>
        <v>0.35640000000000005</v>
      </c>
      <c r="U505" s="26">
        <f t="shared" si="15"/>
        <v>-2.2572000000000001</v>
      </c>
    </row>
    <row r="506" spans="1:21" ht="16.8" thickTop="1" thickBot="1" x14ac:dyDescent="0.35">
      <c r="A506" s="17">
        <v>505</v>
      </c>
      <c r="B506" s="18" t="s">
        <v>1601</v>
      </c>
      <c r="C506" s="19">
        <v>41425</v>
      </c>
      <c r="D506" s="19">
        <v>41430</v>
      </c>
      <c r="E506" s="18" t="s">
        <v>23</v>
      </c>
      <c r="F506" s="18" t="s">
        <v>1279</v>
      </c>
      <c r="G506" s="18" t="s">
        <v>537</v>
      </c>
      <c r="H506" s="18" t="s">
        <v>17</v>
      </c>
      <c r="I506" s="18" t="s">
        <v>1080</v>
      </c>
      <c r="J506" s="18" t="s">
        <v>538</v>
      </c>
      <c r="K506" s="18" t="s">
        <v>167</v>
      </c>
      <c r="L506" s="18" t="s">
        <v>20</v>
      </c>
      <c r="M506" s="18" t="s">
        <v>21</v>
      </c>
      <c r="N506" s="18" t="s">
        <v>36</v>
      </c>
      <c r="O506" s="18" t="s">
        <v>721</v>
      </c>
      <c r="P506" s="18">
        <v>32.792000000000002</v>
      </c>
      <c r="Q506" s="18">
        <v>1</v>
      </c>
      <c r="R506" s="18">
        <v>0.2</v>
      </c>
      <c r="S506" s="18">
        <v>11.8871</v>
      </c>
      <c r="T506" s="13">
        <f t="shared" si="14"/>
        <v>4.9188000000000001</v>
      </c>
      <c r="U506" s="27">
        <f t="shared" si="15"/>
        <v>6.9683000000000002</v>
      </c>
    </row>
    <row r="507" spans="1:21" ht="16.8" thickTop="1" thickBot="1" x14ac:dyDescent="0.35">
      <c r="A507" s="14">
        <v>506</v>
      </c>
      <c r="B507" s="15" t="s">
        <v>1379</v>
      </c>
      <c r="C507" s="16">
        <v>41956</v>
      </c>
      <c r="D507" s="16">
        <v>41959</v>
      </c>
      <c r="E507" s="15" t="s">
        <v>7</v>
      </c>
      <c r="F507" s="15" t="s">
        <v>1262</v>
      </c>
      <c r="G507" s="15" t="s">
        <v>500</v>
      </c>
      <c r="H507" s="15" t="s">
        <v>17</v>
      </c>
      <c r="I507" s="15" t="s">
        <v>1080</v>
      </c>
      <c r="J507" s="15" t="s">
        <v>106</v>
      </c>
      <c r="K507" s="15" t="s">
        <v>107</v>
      </c>
      <c r="L507" s="15" t="s">
        <v>63</v>
      </c>
      <c r="M507" s="15" t="s">
        <v>21</v>
      </c>
      <c r="N507" s="15" t="s">
        <v>1070</v>
      </c>
      <c r="O507" s="15" t="s">
        <v>168</v>
      </c>
      <c r="P507" s="15">
        <v>15.920000000000002</v>
      </c>
      <c r="Q507" s="15">
        <v>5</v>
      </c>
      <c r="R507" s="15">
        <v>0.2</v>
      </c>
      <c r="S507" s="15">
        <v>5.3729999999999993</v>
      </c>
      <c r="T507" s="13">
        <f t="shared" si="14"/>
        <v>2.3880000000000003</v>
      </c>
      <c r="U507" s="26">
        <f t="shared" si="15"/>
        <v>2.984999999999999</v>
      </c>
    </row>
    <row r="508" spans="1:21" ht="16.8" thickTop="1" thickBot="1" x14ac:dyDescent="0.35">
      <c r="A508" s="17">
        <v>507</v>
      </c>
      <c r="B508" s="18" t="s">
        <v>1602</v>
      </c>
      <c r="C508" s="19">
        <v>40984</v>
      </c>
      <c r="D508" s="19">
        <v>40990</v>
      </c>
      <c r="E508" s="18" t="s">
        <v>23</v>
      </c>
      <c r="F508" s="18" t="s">
        <v>1280</v>
      </c>
      <c r="G508" s="18" t="s">
        <v>541</v>
      </c>
      <c r="H508" s="18" t="s">
        <v>9</v>
      </c>
      <c r="I508" s="18" t="s">
        <v>1080</v>
      </c>
      <c r="J508" s="18" t="s">
        <v>542</v>
      </c>
      <c r="K508" s="18" t="s">
        <v>410</v>
      </c>
      <c r="L508" s="18" t="s">
        <v>12</v>
      </c>
      <c r="M508" s="18" t="s">
        <v>21</v>
      </c>
      <c r="N508" s="18" t="s">
        <v>1068</v>
      </c>
      <c r="O508" s="18" t="s">
        <v>1059</v>
      </c>
      <c r="P508" s="18">
        <v>2.74</v>
      </c>
      <c r="Q508" s="18">
        <v>1</v>
      </c>
      <c r="R508" s="18">
        <v>0</v>
      </c>
      <c r="S508" s="18">
        <v>0.73980000000000024</v>
      </c>
      <c r="T508" s="13">
        <f t="shared" si="14"/>
        <v>0.41100000000000003</v>
      </c>
      <c r="U508" s="27">
        <f t="shared" si="15"/>
        <v>0.3288000000000002</v>
      </c>
    </row>
    <row r="509" spans="1:21" ht="16.8" thickTop="1" thickBot="1" x14ac:dyDescent="0.35">
      <c r="A509" s="14">
        <v>508</v>
      </c>
      <c r="B509" s="15" t="s">
        <v>1602</v>
      </c>
      <c r="C509" s="16">
        <v>40984</v>
      </c>
      <c r="D509" s="16">
        <v>40990</v>
      </c>
      <c r="E509" s="15" t="s">
        <v>23</v>
      </c>
      <c r="F509" s="15" t="s">
        <v>1280</v>
      </c>
      <c r="G509" s="15" t="s">
        <v>541</v>
      </c>
      <c r="H509" s="15" t="s">
        <v>9</v>
      </c>
      <c r="I509" s="15" t="s">
        <v>1080</v>
      </c>
      <c r="J509" s="15" t="s">
        <v>542</v>
      </c>
      <c r="K509" s="15" t="s">
        <v>410</v>
      </c>
      <c r="L509" s="15" t="s">
        <v>12</v>
      </c>
      <c r="M509" s="15" t="s">
        <v>21</v>
      </c>
      <c r="N509" s="15" t="s">
        <v>1068</v>
      </c>
      <c r="O509" s="15" t="s">
        <v>844</v>
      </c>
      <c r="P509" s="15">
        <v>8.34</v>
      </c>
      <c r="Q509" s="15">
        <v>3</v>
      </c>
      <c r="R509" s="15">
        <v>0</v>
      </c>
      <c r="S509" s="15">
        <v>2.1683999999999997</v>
      </c>
      <c r="T509" s="13">
        <f t="shared" si="14"/>
        <v>1.2509999999999999</v>
      </c>
      <c r="U509" s="26">
        <f t="shared" si="15"/>
        <v>0.91739999999999977</v>
      </c>
    </row>
    <row r="510" spans="1:21" ht="16.8" thickTop="1" thickBot="1" x14ac:dyDescent="0.35">
      <c r="A510" s="17">
        <v>509</v>
      </c>
      <c r="B510" s="18" t="s">
        <v>1602</v>
      </c>
      <c r="C510" s="19">
        <v>40984</v>
      </c>
      <c r="D510" s="19">
        <v>40990</v>
      </c>
      <c r="E510" s="18" t="s">
        <v>23</v>
      </c>
      <c r="F510" s="18" t="s">
        <v>1280</v>
      </c>
      <c r="G510" s="18" t="s">
        <v>541</v>
      </c>
      <c r="H510" s="18" t="s">
        <v>9</v>
      </c>
      <c r="I510" s="18" t="s">
        <v>1080</v>
      </c>
      <c r="J510" s="18" t="s">
        <v>542</v>
      </c>
      <c r="K510" s="18" t="s">
        <v>410</v>
      </c>
      <c r="L510" s="18" t="s">
        <v>12</v>
      </c>
      <c r="M510" s="18" t="s">
        <v>21</v>
      </c>
      <c r="N510" s="18" t="s">
        <v>1066</v>
      </c>
      <c r="O510" s="18" t="s">
        <v>855</v>
      </c>
      <c r="P510" s="18">
        <v>46.74</v>
      </c>
      <c r="Q510" s="18">
        <v>3</v>
      </c>
      <c r="R510" s="18">
        <v>0</v>
      </c>
      <c r="S510" s="18">
        <v>11.684999999999999</v>
      </c>
      <c r="T510" s="13">
        <f t="shared" si="14"/>
        <v>7.0110000000000001</v>
      </c>
      <c r="U510" s="27">
        <f t="shared" si="15"/>
        <v>4.6739999999999986</v>
      </c>
    </row>
    <row r="511" spans="1:21" ht="16.8" thickTop="1" thickBot="1" x14ac:dyDescent="0.35">
      <c r="A511" s="14">
        <v>510</v>
      </c>
      <c r="B511" s="15" t="s">
        <v>1602</v>
      </c>
      <c r="C511" s="16">
        <v>40984</v>
      </c>
      <c r="D511" s="16">
        <v>40990</v>
      </c>
      <c r="E511" s="15" t="s">
        <v>23</v>
      </c>
      <c r="F511" s="15" t="s">
        <v>1280</v>
      </c>
      <c r="G511" s="15" t="s">
        <v>541</v>
      </c>
      <c r="H511" s="15" t="s">
        <v>9</v>
      </c>
      <c r="I511" s="15" t="s">
        <v>1080</v>
      </c>
      <c r="J511" s="15" t="s">
        <v>542</v>
      </c>
      <c r="K511" s="15" t="s">
        <v>410</v>
      </c>
      <c r="L511" s="15" t="s">
        <v>12</v>
      </c>
      <c r="M511" s="15" t="s">
        <v>21</v>
      </c>
      <c r="N511" s="15" t="s">
        <v>1070</v>
      </c>
      <c r="O511" s="15" t="s">
        <v>785</v>
      </c>
      <c r="P511" s="15">
        <v>6354.95</v>
      </c>
      <c r="Q511" s="15">
        <v>5</v>
      </c>
      <c r="R511" s="15">
        <v>0</v>
      </c>
      <c r="S511" s="15">
        <v>3177.4749999999999</v>
      </c>
      <c r="T511" s="13">
        <f t="shared" si="14"/>
        <v>953.24249999999995</v>
      </c>
      <c r="U511" s="26">
        <f t="shared" si="15"/>
        <v>2224.2325000000001</v>
      </c>
    </row>
    <row r="512" spans="1:21" ht="16.8" thickTop="1" thickBot="1" x14ac:dyDescent="0.35">
      <c r="A512" s="17">
        <v>511</v>
      </c>
      <c r="B512" s="18" t="s">
        <v>1603</v>
      </c>
      <c r="C512" s="19">
        <v>41970</v>
      </c>
      <c r="D512" s="19">
        <v>41971</v>
      </c>
      <c r="E512" s="18" t="s">
        <v>76</v>
      </c>
      <c r="F512" s="18" t="s">
        <v>1281</v>
      </c>
      <c r="G512" s="18" t="s">
        <v>545</v>
      </c>
      <c r="H512" s="18" t="s">
        <v>9</v>
      </c>
      <c r="I512" s="18" t="s">
        <v>1080</v>
      </c>
      <c r="J512" s="18" t="s">
        <v>546</v>
      </c>
      <c r="K512" s="18" t="s">
        <v>211</v>
      </c>
      <c r="L512" s="18" t="s">
        <v>46</v>
      </c>
      <c r="M512" s="18" t="s">
        <v>13</v>
      </c>
      <c r="N512" s="18" t="s">
        <v>1067</v>
      </c>
      <c r="O512" s="18" t="s">
        <v>582</v>
      </c>
      <c r="P512" s="18">
        <v>126.30000000000001</v>
      </c>
      <c r="Q512" s="18">
        <v>3</v>
      </c>
      <c r="R512" s="18">
        <v>0</v>
      </c>
      <c r="S512" s="18">
        <v>40.415999999999997</v>
      </c>
      <c r="T512" s="13">
        <f t="shared" si="14"/>
        <v>18.945</v>
      </c>
      <c r="U512" s="27">
        <f t="shared" si="15"/>
        <v>21.470999999999997</v>
      </c>
    </row>
    <row r="513" spans="1:21" ht="16.8" thickTop="1" thickBot="1" x14ac:dyDescent="0.35">
      <c r="A513" s="14">
        <v>512</v>
      </c>
      <c r="B513" s="15" t="s">
        <v>1603</v>
      </c>
      <c r="C513" s="16">
        <v>41970</v>
      </c>
      <c r="D513" s="16">
        <v>41971</v>
      </c>
      <c r="E513" s="15" t="s">
        <v>76</v>
      </c>
      <c r="F513" s="15" t="s">
        <v>1281</v>
      </c>
      <c r="G513" s="15" t="s">
        <v>545</v>
      </c>
      <c r="H513" s="15" t="s">
        <v>9</v>
      </c>
      <c r="I513" s="15" t="s">
        <v>1080</v>
      </c>
      <c r="J513" s="15" t="s">
        <v>546</v>
      </c>
      <c r="K513" s="15" t="s">
        <v>211</v>
      </c>
      <c r="L513" s="15" t="s">
        <v>46</v>
      </c>
      <c r="M513" s="15" t="s">
        <v>29</v>
      </c>
      <c r="N513" s="15" t="s">
        <v>1071</v>
      </c>
      <c r="O513" s="15" t="s">
        <v>848</v>
      </c>
      <c r="P513" s="15">
        <v>38.04</v>
      </c>
      <c r="Q513" s="15">
        <v>2</v>
      </c>
      <c r="R513" s="15">
        <v>0</v>
      </c>
      <c r="S513" s="15">
        <v>12.172799999999999</v>
      </c>
      <c r="T513" s="13">
        <f t="shared" si="14"/>
        <v>5.7059999999999995</v>
      </c>
      <c r="U513" s="26">
        <f t="shared" si="15"/>
        <v>6.4667999999999992</v>
      </c>
    </row>
    <row r="514" spans="1:21" ht="16.8" thickTop="1" thickBot="1" x14ac:dyDescent="0.35">
      <c r="A514" s="17">
        <v>513</v>
      </c>
      <c r="B514" s="18" t="s">
        <v>1604</v>
      </c>
      <c r="C514" s="19">
        <v>41568</v>
      </c>
      <c r="D514" s="19">
        <v>41571</v>
      </c>
      <c r="E514" s="18" t="s">
        <v>76</v>
      </c>
      <c r="F514" s="18" t="s">
        <v>1246</v>
      </c>
      <c r="G514" s="18" t="s">
        <v>457</v>
      </c>
      <c r="H514" s="18" t="s">
        <v>9</v>
      </c>
      <c r="I514" s="18" t="s">
        <v>1080</v>
      </c>
      <c r="J514" s="18" t="s">
        <v>216</v>
      </c>
      <c r="K514" s="18" t="s">
        <v>181</v>
      </c>
      <c r="L514" s="18" t="s">
        <v>63</v>
      </c>
      <c r="M514" s="18" t="s">
        <v>21</v>
      </c>
      <c r="N514" s="18" t="s">
        <v>1068</v>
      </c>
      <c r="O514" s="18" t="s">
        <v>702</v>
      </c>
      <c r="P514" s="18">
        <v>7.1519999999999992</v>
      </c>
      <c r="Q514" s="18">
        <v>3</v>
      </c>
      <c r="R514" s="18">
        <v>0.2</v>
      </c>
      <c r="S514" s="18">
        <v>0.71520000000000028</v>
      </c>
      <c r="T514" s="13">
        <f t="shared" si="14"/>
        <v>1.0727999999999998</v>
      </c>
      <c r="U514" s="27">
        <f t="shared" si="15"/>
        <v>-0.35759999999999947</v>
      </c>
    </row>
    <row r="515" spans="1:21" ht="16.8" thickTop="1" thickBot="1" x14ac:dyDescent="0.35">
      <c r="A515" s="14">
        <v>514</v>
      </c>
      <c r="B515" s="15" t="s">
        <v>1605</v>
      </c>
      <c r="C515" s="16">
        <v>41995</v>
      </c>
      <c r="D515" s="16">
        <v>41999</v>
      </c>
      <c r="E515" s="15" t="s">
        <v>23</v>
      </c>
      <c r="F515" s="15" t="s">
        <v>1282</v>
      </c>
      <c r="G515" s="15" t="s">
        <v>548</v>
      </c>
      <c r="H515" s="15" t="s">
        <v>9</v>
      </c>
      <c r="I515" s="15" t="s">
        <v>1080</v>
      </c>
      <c r="J515" s="15" t="s">
        <v>18</v>
      </c>
      <c r="K515" s="15" t="s">
        <v>19</v>
      </c>
      <c r="L515" s="15" t="s">
        <v>20</v>
      </c>
      <c r="M515" s="15" t="s">
        <v>21</v>
      </c>
      <c r="N515" s="15" t="s">
        <v>1068</v>
      </c>
      <c r="O515" s="15" t="s">
        <v>967</v>
      </c>
      <c r="P515" s="15">
        <v>6.63</v>
      </c>
      <c r="Q515" s="15">
        <v>3</v>
      </c>
      <c r="R515" s="15">
        <v>0</v>
      </c>
      <c r="S515" s="15">
        <v>1.7901</v>
      </c>
      <c r="T515" s="13">
        <f t="shared" ref="T515:T578" si="16">P515*0.15</f>
        <v>0.99449999999999994</v>
      </c>
      <c r="U515" s="26">
        <f t="shared" ref="U515:U578" si="17">S515-T515</f>
        <v>0.79560000000000008</v>
      </c>
    </row>
    <row r="516" spans="1:21" ht="16.8" thickTop="1" thickBot="1" x14ac:dyDescent="0.35">
      <c r="A516" s="17">
        <v>515</v>
      </c>
      <c r="B516" s="18" t="s">
        <v>1605</v>
      </c>
      <c r="C516" s="19">
        <v>41995</v>
      </c>
      <c r="D516" s="19">
        <v>41999</v>
      </c>
      <c r="E516" s="18" t="s">
        <v>23</v>
      </c>
      <c r="F516" s="18" t="s">
        <v>1282</v>
      </c>
      <c r="G516" s="18" t="s">
        <v>548</v>
      </c>
      <c r="H516" s="18" t="s">
        <v>9</v>
      </c>
      <c r="I516" s="18" t="s">
        <v>1080</v>
      </c>
      <c r="J516" s="18" t="s">
        <v>18</v>
      </c>
      <c r="K516" s="18" t="s">
        <v>19</v>
      </c>
      <c r="L516" s="18" t="s">
        <v>20</v>
      </c>
      <c r="M516" s="18" t="s">
        <v>21</v>
      </c>
      <c r="N516" s="18" t="s">
        <v>1068</v>
      </c>
      <c r="O516" s="18" t="s">
        <v>811</v>
      </c>
      <c r="P516" s="18">
        <v>5.88</v>
      </c>
      <c r="Q516" s="18">
        <v>2</v>
      </c>
      <c r="R516" s="18">
        <v>0</v>
      </c>
      <c r="S516" s="18">
        <v>1.7051999999999996</v>
      </c>
      <c r="T516" s="13">
        <f t="shared" si="16"/>
        <v>0.88200000000000001</v>
      </c>
      <c r="U516" s="27">
        <f t="shared" si="17"/>
        <v>0.8231999999999996</v>
      </c>
    </row>
    <row r="517" spans="1:21" ht="16.8" thickTop="1" thickBot="1" x14ac:dyDescent="0.35">
      <c r="A517" s="14">
        <v>516</v>
      </c>
      <c r="B517" s="15" t="s">
        <v>1606</v>
      </c>
      <c r="C517" s="16">
        <v>41662</v>
      </c>
      <c r="D517" s="16">
        <v>41667</v>
      </c>
      <c r="E517" s="15" t="s">
        <v>23</v>
      </c>
      <c r="F517" s="15" t="s">
        <v>1137</v>
      </c>
      <c r="G517" s="15" t="s">
        <v>191</v>
      </c>
      <c r="H517" s="15" t="s">
        <v>43</v>
      </c>
      <c r="I517" s="15" t="s">
        <v>1080</v>
      </c>
      <c r="J517" s="15" t="s">
        <v>549</v>
      </c>
      <c r="K517" s="15" t="s">
        <v>550</v>
      </c>
      <c r="L517" s="15" t="s">
        <v>20</v>
      </c>
      <c r="M517" s="15" t="s">
        <v>29</v>
      </c>
      <c r="N517" s="15" t="s">
        <v>1075</v>
      </c>
      <c r="O517" s="15" t="s">
        <v>698</v>
      </c>
      <c r="P517" s="15">
        <v>2999.95</v>
      </c>
      <c r="Q517" s="15">
        <v>5</v>
      </c>
      <c r="R517" s="15">
        <v>0</v>
      </c>
      <c r="S517" s="15">
        <v>1379.9769999999999</v>
      </c>
      <c r="T517" s="13">
        <f t="shared" si="16"/>
        <v>449.99249999999995</v>
      </c>
      <c r="U517" s="26">
        <f t="shared" si="17"/>
        <v>929.98449999999991</v>
      </c>
    </row>
    <row r="518" spans="1:21" ht="16.8" thickTop="1" thickBot="1" x14ac:dyDescent="0.35">
      <c r="A518" s="17">
        <v>517</v>
      </c>
      <c r="B518" s="18" t="s">
        <v>1606</v>
      </c>
      <c r="C518" s="19">
        <v>41662</v>
      </c>
      <c r="D518" s="19">
        <v>41667</v>
      </c>
      <c r="E518" s="18" t="s">
        <v>23</v>
      </c>
      <c r="F518" s="18" t="s">
        <v>1137</v>
      </c>
      <c r="G518" s="18" t="s">
        <v>191</v>
      </c>
      <c r="H518" s="18" t="s">
        <v>43</v>
      </c>
      <c r="I518" s="18" t="s">
        <v>1080</v>
      </c>
      <c r="J518" s="18" t="s">
        <v>549</v>
      </c>
      <c r="K518" s="18" t="s">
        <v>550</v>
      </c>
      <c r="L518" s="18" t="s">
        <v>20</v>
      </c>
      <c r="M518" s="18" t="s">
        <v>21</v>
      </c>
      <c r="N518" s="18" t="s">
        <v>1066</v>
      </c>
      <c r="O518" s="18" t="s">
        <v>1054</v>
      </c>
      <c r="P518" s="18">
        <v>51.449999999999996</v>
      </c>
      <c r="Q518" s="18">
        <v>3</v>
      </c>
      <c r="R518" s="18">
        <v>0</v>
      </c>
      <c r="S518" s="18">
        <v>13.891499999999999</v>
      </c>
      <c r="T518" s="13">
        <f t="shared" si="16"/>
        <v>7.7174999999999994</v>
      </c>
      <c r="U518" s="27">
        <f t="shared" si="17"/>
        <v>6.1739999999999995</v>
      </c>
    </row>
    <row r="519" spans="1:21" ht="16.8" thickTop="1" thickBot="1" x14ac:dyDescent="0.35">
      <c r="A519" s="14">
        <v>518</v>
      </c>
      <c r="B519" s="15" t="s">
        <v>1606</v>
      </c>
      <c r="C519" s="16">
        <v>41662</v>
      </c>
      <c r="D519" s="16">
        <v>41667</v>
      </c>
      <c r="E519" s="15" t="s">
        <v>23</v>
      </c>
      <c r="F519" s="15" t="s">
        <v>1137</v>
      </c>
      <c r="G519" s="15" t="s">
        <v>191</v>
      </c>
      <c r="H519" s="15" t="s">
        <v>43</v>
      </c>
      <c r="I519" s="15" t="s">
        <v>1080</v>
      </c>
      <c r="J519" s="15" t="s">
        <v>549</v>
      </c>
      <c r="K519" s="15" t="s">
        <v>550</v>
      </c>
      <c r="L519" s="15" t="s">
        <v>20</v>
      </c>
      <c r="M519" s="15" t="s">
        <v>21</v>
      </c>
      <c r="N519" s="15" t="s">
        <v>36</v>
      </c>
      <c r="O519" s="15" t="s">
        <v>748</v>
      </c>
      <c r="P519" s="15">
        <v>11.96</v>
      </c>
      <c r="Q519" s="15">
        <v>2</v>
      </c>
      <c r="R519" s="15">
        <v>0</v>
      </c>
      <c r="S519" s="15">
        <v>5.3819999999999997</v>
      </c>
      <c r="T519" s="13">
        <f t="shared" si="16"/>
        <v>1.794</v>
      </c>
      <c r="U519" s="26">
        <f t="shared" si="17"/>
        <v>3.5879999999999996</v>
      </c>
    </row>
    <row r="520" spans="1:21" ht="16.8" thickTop="1" thickBot="1" x14ac:dyDescent="0.35">
      <c r="A520" s="17">
        <v>519</v>
      </c>
      <c r="B520" s="18" t="s">
        <v>1606</v>
      </c>
      <c r="C520" s="19">
        <v>41662</v>
      </c>
      <c r="D520" s="19">
        <v>41667</v>
      </c>
      <c r="E520" s="18" t="s">
        <v>23</v>
      </c>
      <c r="F520" s="18" t="s">
        <v>1137</v>
      </c>
      <c r="G520" s="18" t="s">
        <v>191</v>
      </c>
      <c r="H520" s="18" t="s">
        <v>43</v>
      </c>
      <c r="I520" s="18" t="s">
        <v>1080</v>
      </c>
      <c r="J520" s="18" t="s">
        <v>549</v>
      </c>
      <c r="K520" s="18" t="s">
        <v>550</v>
      </c>
      <c r="L520" s="18" t="s">
        <v>20</v>
      </c>
      <c r="M520" s="18" t="s">
        <v>21</v>
      </c>
      <c r="N520" s="18" t="s">
        <v>1066</v>
      </c>
      <c r="O520" s="18" t="s">
        <v>738</v>
      </c>
      <c r="P520" s="18">
        <v>1126.02</v>
      </c>
      <c r="Q520" s="18">
        <v>3</v>
      </c>
      <c r="R520" s="18">
        <v>0</v>
      </c>
      <c r="S520" s="18">
        <v>56.300999999999988</v>
      </c>
      <c r="T520" s="13">
        <f t="shared" si="16"/>
        <v>168.90299999999999</v>
      </c>
      <c r="U520" s="27">
        <f t="shared" si="17"/>
        <v>-112.602</v>
      </c>
    </row>
    <row r="521" spans="1:21" ht="16.8" thickTop="1" thickBot="1" x14ac:dyDescent="0.35">
      <c r="A521" s="14">
        <v>520</v>
      </c>
      <c r="B521" s="15" t="s">
        <v>1607</v>
      </c>
      <c r="C521" s="16">
        <v>40990</v>
      </c>
      <c r="D521" s="16">
        <v>40994</v>
      </c>
      <c r="E521" s="15" t="s">
        <v>23</v>
      </c>
      <c r="F521" s="15" t="s">
        <v>1283</v>
      </c>
      <c r="G521" s="15" t="s">
        <v>554</v>
      </c>
      <c r="H521" s="15" t="s">
        <v>9</v>
      </c>
      <c r="I521" s="15" t="s">
        <v>1080</v>
      </c>
      <c r="J521" s="15" t="s">
        <v>74</v>
      </c>
      <c r="K521" s="15" t="s">
        <v>45</v>
      </c>
      <c r="L521" s="15" t="s">
        <v>46</v>
      </c>
      <c r="M521" s="15" t="s">
        <v>29</v>
      </c>
      <c r="N521" s="15" t="s">
        <v>1071</v>
      </c>
      <c r="O521" s="15" t="s">
        <v>936</v>
      </c>
      <c r="P521" s="15">
        <v>18.391999999999999</v>
      </c>
      <c r="Q521" s="15">
        <v>1</v>
      </c>
      <c r="R521" s="15">
        <v>0.2</v>
      </c>
      <c r="S521" s="15">
        <v>5.2877000000000001</v>
      </c>
      <c r="T521" s="13">
        <f t="shared" si="16"/>
        <v>2.7587999999999999</v>
      </c>
      <c r="U521" s="26">
        <f t="shared" si="17"/>
        <v>2.5289000000000001</v>
      </c>
    </row>
    <row r="522" spans="1:21" ht="16.8" thickTop="1" thickBot="1" x14ac:dyDescent="0.35">
      <c r="A522" s="17">
        <v>521</v>
      </c>
      <c r="B522" s="18" t="s">
        <v>1607</v>
      </c>
      <c r="C522" s="19">
        <v>40990</v>
      </c>
      <c r="D522" s="19">
        <v>40994</v>
      </c>
      <c r="E522" s="18" t="s">
        <v>23</v>
      </c>
      <c r="F522" s="18" t="s">
        <v>1283</v>
      </c>
      <c r="G522" s="18" t="s">
        <v>554</v>
      </c>
      <c r="H522" s="18" t="s">
        <v>9</v>
      </c>
      <c r="I522" s="18" t="s">
        <v>1080</v>
      </c>
      <c r="J522" s="18" t="s">
        <v>74</v>
      </c>
      <c r="K522" s="18" t="s">
        <v>45</v>
      </c>
      <c r="L522" s="18" t="s">
        <v>46</v>
      </c>
      <c r="M522" s="18" t="s">
        <v>21</v>
      </c>
      <c r="N522" s="18" t="s">
        <v>1066</v>
      </c>
      <c r="O522" s="18" t="s">
        <v>334</v>
      </c>
      <c r="P522" s="18">
        <v>129.56800000000001</v>
      </c>
      <c r="Q522" s="18">
        <v>2</v>
      </c>
      <c r="R522" s="18">
        <v>0.2</v>
      </c>
      <c r="S522" s="18">
        <v>-25.91360000000001</v>
      </c>
      <c r="T522" s="13">
        <f t="shared" si="16"/>
        <v>19.435200000000002</v>
      </c>
      <c r="U522" s="27">
        <f t="shared" si="17"/>
        <v>-45.348800000000011</v>
      </c>
    </row>
    <row r="523" spans="1:21" ht="16.8" thickTop="1" thickBot="1" x14ac:dyDescent="0.35">
      <c r="A523" s="14">
        <v>522</v>
      </c>
      <c r="B523" s="15" t="s">
        <v>1607</v>
      </c>
      <c r="C523" s="16">
        <v>40990</v>
      </c>
      <c r="D523" s="16">
        <v>40994</v>
      </c>
      <c r="E523" s="15" t="s">
        <v>23</v>
      </c>
      <c r="F523" s="15" t="s">
        <v>1283</v>
      </c>
      <c r="G523" s="15" t="s">
        <v>554</v>
      </c>
      <c r="H523" s="15" t="s">
        <v>9</v>
      </c>
      <c r="I523" s="15" t="s">
        <v>1080</v>
      </c>
      <c r="J523" s="15" t="s">
        <v>74</v>
      </c>
      <c r="K523" s="15" t="s">
        <v>45</v>
      </c>
      <c r="L523" s="15" t="s">
        <v>46</v>
      </c>
      <c r="M523" s="15" t="s">
        <v>21</v>
      </c>
      <c r="N523" s="15" t="s">
        <v>1070</v>
      </c>
      <c r="O523" s="15" t="s">
        <v>908</v>
      </c>
      <c r="P523" s="15">
        <v>14.111999999999997</v>
      </c>
      <c r="Q523" s="15">
        <v>9</v>
      </c>
      <c r="R523" s="15">
        <v>0.8</v>
      </c>
      <c r="S523" s="15">
        <v>-21.167999999999999</v>
      </c>
      <c r="T523" s="13">
        <f t="shared" si="16"/>
        <v>2.1167999999999996</v>
      </c>
      <c r="U523" s="26">
        <f t="shared" si="17"/>
        <v>-23.284799999999997</v>
      </c>
    </row>
    <row r="524" spans="1:21" ht="16.8" thickTop="1" thickBot="1" x14ac:dyDescent="0.35">
      <c r="A524" s="17">
        <v>523</v>
      </c>
      <c r="B524" s="18" t="s">
        <v>1608</v>
      </c>
      <c r="C524" s="19">
        <v>41663</v>
      </c>
      <c r="D524" s="19">
        <v>41665</v>
      </c>
      <c r="E524" s="18" t="s">
        <v>76</v>
      </c>
      <c r="F524" s="18" t="s">
        <v>1284</v>
      </c>
      <c r="G524" s="18" t="s">
        <v>556</v>
      </c>
      <c r="H524" s="18" t="s">
        <v>17</v>
      </c>
      <c r="I524" s="18" t="s">
        <v>1080</v>
      </c>
      <c r="J524" s="18" t="s">
        <v>305</v>
      </c>
      <c r="K524" s="18" t="s">
        <v>96</v>
      </c>
      <c r="L524" s="18" t="s">
        <v>46</v>
      </c>
      <c r="M524" s="18" t="s">
        <v>13</v>
      </c>
      <c r="N524" s="18" t="s">
        <v>27</v>
      </c>
      <c r="O524" s="18" t="s">
        <v>194</v>
      </c>
      <c r="P524" s="18">
        <v>210.98</v>
      </c>
      <c r="Q524" s="18">
        <v>2</v>
      </c>
      <c r="R524" s="18">
        <v>0</v>
      </c>
      <c r="S524" s="18">
        <v>21.097999999999985</v>
      </c>
      <c r="T524" s="13">
        <f t="shared" si="16"/>
        <v>31.646999999999998</v>
      </c>
      <c r="U524" s="27">
        <f t="shared" si="17"/>
        <v>-10.549000000000014</v>
      </c>
    </row>
    <row r="525" spans="1:21" ht="16.8" thickTop="1" thickBot="1" x14ac:dyDescent="0.35">
      <c r="A525" s="14">
        <v>524</v>
      </c>
      <c r="B525" s="15" t="s">
        <v>1609</v>
      </c>
      <c r="C525" s="16">
        <v>41416</v>
      </c>
      <c r="D525" s="16">
        <v>41418</v>
      </c>
      <c r="E525" s="15" t="s">
        <v>76</v>
      </c>
      <c r="F525" s="15" t="s">
        <v>1189</v>
      </c>
      <c r="G525" s="15" t="s">
        <v>324</v>
      </c>
      <c r="H525" s="15" t="s">
        <v>9</v>
      </c>
      <c r="I525" s="15" t="s">
        <v>1080</v>
      </c>
      <c r="J525" s="15" t="s">
        <v>18</v>
      </c>
      <c r="K525" s="15" t="s">
        <v>19</v>
      </c>
      <c r="L525" s="15" t="s">
        <v>20</v>
      </c>
      <c r="M525" s="15" t="s">
        <v>29</v>
      </c>
      <c r="N525" s="15" t="s">
        <v>1069</v>
      </c>
      <c r="O525" s="15" t="s">
        <v>917</v>
      </c>
      <c r="P525" s="15">
        <v>55.176000000000002</v>
      </c>
      <c r="Q525" s="15">
        <v>3</v>
      </c>
      <c r="R525" s="15">
        <v>0.2</v>
      </c>
      <c r="S525" s="15">
        <v>-12.414599999999997</v>
      </c>
      <c r="T525" s="13">
        <f t="shared" si="16"/>
        <v>8.2764000000000006</v>
      </c>
      <c r="U525" s="26">
        <f t="shared" si="17"/>
        <v>-20.690999999999995</v>
      </c>
    </row>
    <row r="526" spans="1:21" ht="16.8" thickTop="1" thickBot="1" x14ac:dyDescent="0.35">
      <c r="A526" s="17">
        <v>525</v>
      </c>
      <c r="B526" s="18" t="s">
        <v>1609</v>
      </c>
      <c r="C526" s="19">
        <v>41416</v>
      </c>
      <c r="D526" s="19">
        <v>41418</v>
      </c>
      <c r="E526" s="18" t="s">
        <v>76</v>
      </c>
      <c r="F526" s="18" t="s">
        <v>1189</v>
      </c>
      <c r="G526" s="18" t="s">
        <v>324</v>
      </c>
      <c r="H526" s="18" t="s">
        <v>9</v>
      </c>
      <c r="I526" s="18" t="s">
        <v>1080</v>
      </c>
      <c r="J526" s="18" t="s">
        <v>18</v>
      </c>
      <c r="K526" s="18" t="s">
        <v>19</v>
      </c>
      <c r="L526" s="18" t="s">
        <v>20</v>
      </c>
      <c r="M526" s="18" t="s">
        <v>29</v>
      </c>
      <c r="N526" s="18" t="s">
        <v>1071</v>
      </c>
      <c r="O526" s="18" t="s">
        <v>435</v>
      </c>
      <c r="P526" s="18">
        <v>66.260000000000005</v>
      </c>
      <c r="Q526" s="18">
        <v>2</v>
      </c>
      <c r="R526" s="18">
        <v>0</v>
      </c>
      <c r="S526" s="18">
        <v>27.166600000000003</v>
      </c>
      <c r="T526" s="13">
        <f t="shared" si="16"/>
        <v>9.9390000000000001</v>
      </c>
      <c r="U526" s="27">
        <f t="shared" si="17"/>
        <v>17.227600000000002</v>
      </c>
    </row>
    <row r="527" spans="1:21" ht="16.8" thickTop="1" thickBot="1" x14ac:dyDescent="0.35">
      <c r="A527" s="14">
        <v>526</v>
      </c>
      <c r="B527" s="15" t="s">
        <v>1610</v>
      </c>
      <c r="C527" s="16">
        <v>41269</v>
      </c>
      <c r="D527" s="16">
        <v>41276</v>
      </c>
      <c r="E527" s="15" t="s">
        <v>23</v>
      </c>
      <c r="F527" s="15" t="s">
        <v>1285</v>
      </c>
      <c r="G527" s="15" t="s">
        <v>557</v>
      </c>
      <c r="H527" s="15" t="s">
        <v>9</v>
      </c>
      <c r="I527" s="15" t="s">
        <v>1080</v>
      </c>
      <c r="J527" s="15" t="s">
        <v>472</v>
      </c>
      <c r="K527" s="15" t="s">
        <v>403</v>
      </c>
      <c r="L527" s="15" t="s">
        <v>63</v>
      </c>
      <c r="M527" s="15" t="s">
        <v>21</v>
      </c>
      <c r="N527" s="15" t="s">
        <v>1073</v>
      </c>
      <c r="O527" s="15" t="s">
        <v>81</v>
      </c>
      <c r="P527" s="15">
        <v>22.200000000000003</v>
      </c>
      <c r="Q527" s="15">
        <v>5</v>
      </c>
      <c r="R527" s="15">
        <v>0</v>
      </c>
      <c r="S527" s="15">
        <v>10.434000000000001</v>
      </c>
      <c r="T527" s="13">
        <f t="shared" si="16"/>
        <v>3.3300000000000005</v>
      </c>
      <c r="U527" s="26">
        <f t="shared" si="17"/>
        <v>7.104000000000001</v>
      </c>
    </row>
    <row r="528" spans="1:21" ht="16.8" thickTop="1" thickBot="1" x14ac:dyDescent="0.35">
      <c r="A528" s="17">
        <v>527</v>
      </c>
      <c r="B528" s="18" t="s">
        <v>1611</v>
      </c>
      <c r="C528" s="19">
        <v>41934</v>
      </c>
      <c r="D528" s="19">
        <v>41939</v>
      </c>
      <c r="E528" s="18" t="s">
        <v>23</v>
      </c>
      <c r="F528" s="18" t="s">
        <v>1286</v>
      </c>
      <c r="G528" s="18" t="s">
        <v>558</v>
      </c>
      <c r="H528" s="18" t="s">
        <v>43</v>
      </c>
      <c r="I528" s="18" t="s">
        <v>1080</v>
      </c>
      <c r="J528" s="18" t="s">
        <v>559</v>
      </c>
      <c r="K528" s="18" t="s">
        <v>26</v>
      </c>
      <c r="L528" s="18" t="s">
        <v>12</v>
      </c>
      <c r="M528" s="18" t="s">
        <v>13</v>
      </c>
      <c r="N528" s="18" t="s">
        <v>1065</v>
      </c>
      <c r="O528" s="18" t="s">
        <v>872</v>
      </c>
      <c r="P528" s="18">
        <v>683.95200000000011</v>
      </c>
      <c r="Q528" s="18">
        <v>3</v>
      </c>
      <c r="R528" s="18">
        <v>0.2</v>
      </c>
      <c r="S528" s="18">
        <v>42.746999999999986</v>
      </c>
      <c r="T528" s="13">
        <f t="shared" si="16"/>
        <v>102.59280000000001</v>
      </c>
      <c r="U528" s="27">
        <f t="shared" si="17"/>
        <v>-59.845800000000025</v>
      </c>
    </row>
    <row r="529" spans="1:21" ht="16.8" thickTop="1" thickBot="1" x14ac:dyDescent="0.35">
      <c r="A529" s="14">
        <v>528</v>
      </c>
      <c r="B529" s="15" t="s">
        <v>1611</v>
      </c>
      <c r="C529" s="16">
        <v>41934</v>
      </c>
      <c r="D529" s="16">
        <v>41939</v>
      </c>
      <c r="E529" s="15" t="s">
        <v>23</v>
      </c>
      <c r="F529" s="15" t="s">
        <v>1286</v>
      </c>
      <c r="G529" s="15" t="s">
        <v>558</v>
      </c>
      <c r="H529" s="15" t="s">
        <v>43</v>
      </c>
      <c r="I529" s="15" t="s">
        <v>1080</v>
      </c>
      <c r="J529" s="15" t="s">
        <v>559</v>
      </c>
      <c r="K529" s="15" t="s">
        <v>26</v>
      </c>
      <c r="L529" s="15" t="s">
        <v>12</v>
      </c>
      <c r="M529" s="15" t="s">
        <v>13</v>
      </c>
      <c r="N529" s="15" t="s">
        <v>1067</v>
      </c>
      <c r="O529" s="15" t="s">
        <v>893</v>
      </c>
      <c r="P529" s="15">
        <v>45.695999999999998</v>
      </c>
      <c r="Q529" s="15">
        <v>3</v>
      </c>
      <c r="R529" s="15">
        <v>0.2</v>
      </c>
      <c r="S529" s="15">
        <v>5.1407999999999916</v>
      </c>
      <c r="T529" s="13">
        <f t="shared" si="16"/>
        <v>6.8543999999999992</v>
      </c>
      <c r="U529" s="26">
        <f t="shared" si="17"/>
        <v>-1.7136000000000076</v>
      </c>
    </row>
    <row r="530" spans="1:21" ht="16.8" thickTop="1" thickBot="1" x14ac:dyDescent="0.35">
      <c r="A530" s="17">
        <v>529</v>
      </c>
      <c r="B530" s="18" t="s">
        <v>1612</v>
      </c>
      <c r="C530" s="19">
        <v>41155</v>
      </c>
      <c r="D530" s="19">
        <v>41159</v>
      </c>
      <c r="E530" s="18" t="s">
        <v>23</v>
      </c>
      <c r="F530" s="18" t="s">
        <v>1287</v>
      </c>
      <c r="G530" s="18" t="s">
        <v>560</v>
      </c>
      <c r="H530" s="18" t="s">
        <v>9</v>
      </c>
      <c r="I530" s="18" t="s">
        <v>1080</v>
      </c>
      <c r="J530" s="18" t="s">
        <v>61</v>
      </c>
      <c r="K530" s="18" t="s">
        <v>62</v>
      </c>
      <c r="L530" s="18" t="s">
        <v>63</v>
      </c>
      <c r="M530" s="18" t="s">
        <v>21</v>
      </c>
      <c r="N530" s="18" t="s">
        <v>1066</v>
      </c>
      <c r="O530" s="18" t="s">
        <v>733</v>
      </c>
      <c r="P530" s="18">
        <v>36.336000000000006</v>
      </c>
      <c r="Q530" s="18">
        <v>3</v>
      </c>
      <c r="R530" s="18">
        <v>0.2</v>
      </c>
      <c r="S530" s="18">
        <v>-7.2672000000000043</v>
      </c>
      <c r="T530" s="13">
        <f t="shared" si="16"/>
        <v>5.450400000000001</v>
      </c>
      <c r="U530" s="27">
        <f t="shared" si="17"/>
        <v>-12.717600000000004</v>
      </c>
    </row>
    <row r="531" spans="1:21" ht="16.8" thickTop="1" thickBot="1" x14ac:dyDescent="0.35">
      <c r="A531" s="14">
        <v>530</v>
      </c>
      <c r="B531" s="15" t="s">
        <v>1612</v>
      </c>
      <c r="C531" s="16">
        <v>41155</v>
      </c>
      <c r="D531" s="16">
        <v>41159</v>
      </c>
      <c r="E531" s="15" t="s">
        <v>23</v>
      </c>
      <c r="F531" s="15" t="s">
        <v>1287</v>
      </c>
      <c r="G531" s="15" t="s">
        <v>560</v>
      </c>
      <c r="H531" s="15" t="s">
        <v>9</v>
      </c>
      <c r="I531" s="15" t="s">
        <v>1080</v>
      </c>
      <c r="J531" s="15" t="s">
        <v>61</v>
      </c>
      <c r="K531" s="15" t="s">
        <v>62</v>
      </c>
      <c r="L531" s="15" t="s">
        <v>63</v>
      </c>
      <c r="M531" s="15" t="s">
        <v>21</v>
      </c>
      <c r="N531" s="15" t="s">
        <v>1072</v>
      </c>
      <c r="O531" s="15" t="s">
        <v>836</v>
      </c>
      <c r="P531" s="15">
        <v>666.24800000000005</v>
      </c>
      <c r="Q531" s="15">
        <v>1</v>
      </c>
      <c r="R531" s="15">
        <v>0.2</v>
      </c>
      <c r="S531" s="15">
        <v>-149.9058</v>
      </c>
      <c r="T531" s="13">
        <f t="shared" si="16"/>
        <v>99.937200000000004</v>
      </c>
      <c r="U531" s="26">
        <f t="shared" si="17"/>
        <v>-249.84300000000002</v>
      </c>
    </row>
    <row r="532" spans="1:21" ht="16.8" thickTop="1" thickBot="1" x14ac:dyDescent="0.35">
      <c r="A532" s="17">
        <v>531</v>
      </c>
      <c r="B532" s="18" t="s">
        <v>1612</v>
      </c>
      <c r="C532" s="19">
        <v>41155</v>
      </c>
      <c r="D532" s="19">
        <v>41159</v>
      </c>
      <c r="E532" s="18" t="s">
        <v>23</v>
      </c>
      <c r="F532" s="18" t="s">
        <v>1287</v>
      </c>
      <c r="G532" s="18" t="s">
        <v>560</v>
      </c>
      <c r="H532" s="18" t="s">
        <v>9</v>
      </c>
      <c r="I532" s="18" t="s">
        <v>1080</v>
      </c>
      <c r="J532" s="18" t="s">
        <v>61</v>
      </c>
      <c r="K532" s="18" t="s">
        <v>62</v>
      </c>
      <c r="L532" s="18" t="s">
        <v>63</v>
      </c>
      <c r="M532" s="18" t="s">
        <v>21</v>
      </c>
      <c r="N532" s="18" t="s">
        <v>80</v>
      </c>
      <c r="O532" s="18" t="s">
        <v>1060</v>
      </c>
      <c r="P532" s="18">
        <v>52.512</v>
      </c>
      <c r="Q532" s="18">
        <v>6</v>
      </c>
      <c r="R532" s="18">
        <v>0.2</v>
      </c>
      <c r="S532" s="18">
        <v>19.692</v>
      </c>
      <c r="T532" s="13">
        <f t="shared" si="16"/>
        <v>7.8767999999999994</v>
      </c>
      <c r="U532" s="27">
        <f t="shared" si="17"/>
        <v>11.815200000000001</v>
      </c>
    </row>
    <row r="533" spans="1:21" ht="16.8" thickTop="1" thickBot="1" x14ac:dyDescent="0.35">
      <c r="A533" s="14">
        <v>532</v>
      </c>
      <c r="B533" s="15" t="s">
        <v>1613</v>
      </c>
      <c r="C533" s="16">
        <v>41220</v>
      </c>
      <c r="D533" s="16">
        <v>41222</v>
      </c>
      <c r="E533" s="15" t="s">
        <v>7</v>
      </c>
      <c r="F533" s="15" t="s">
        <v>1288</v>
      </c>
      <c r="G533" s="15" t="s">
        <v>562</v>
      </c>
      <c r="H533" s="15" t="s">
        <v>17</v>
      </c>
      <c r="I533" s="15" t="s">
        <v>1080</v>
      </c>
      <c r="J533" s="15" t="s">
        <v>18</v>
      </c>
      <c r="K533" s="15" t="s">
        <v>19</v>
      </c>
      <c r="L533" s="15" t="s">
        <v>20</v>
      </c>
      <c r="M533" s="15" t="s">
        <v>13</v>
      </c>
      <c r="N533" s="15" t="s">
        <v>1065</v>
      </c>
      <c r="O533" s="15" t="s">
        <v>563</v>
      </c>
      <c r="P533" s="15">
        <v>190.72000000000003</v>
      </c>
      <c r="Q533" s="15">
        <v>1</v>
      </c>
      <c r="R533" s="15">
        <v>0.2</v>
      </c>
      <c r="S533" s="15">
        <v>11.919999999999987</v>
      </c>
      <c r="T533" s="13">
        <f t="shared" si="16"/>
        <v>28.608000000000004</v>
      </c>
      <c r="U533" s="26">
        <f t="shared" si="17"/>
        <v>-16.688000000000017</v>
      </c>
    </row>
    <row r="534" spans="1:21" ht="16.8" thickTop="1" thickBot="1" x14ac:dyDescent="0.35">
      <c r="A534" s="17">
        <v>533</v>
      </c>
      <c r="B534" s="18" t="s">
        <v>1614</v>
      </c>
      <c r="C534" s="19">
        <v>41890</v>
      </c>
      <c r="D534" s="19">
        <v>41894</v>
      </c>
      <c r="E534" s="18" t="s">
        <v>23</v>
      </c>
      <c r="F534" s="18" t="s">
        <v>1289</v>
      </c>
      <c r="G534" s="18" t="s">
        <v>564</v>
      </c>
      <c r="H534" s="18" t="s">
        <v>9</v>
      </c>
      <c r="I534" s="18" t="s">
        <v>1080</v>
      </c>
      <c r="J534" s="18" t="s">
        <v>18</v>
      </c>
      <c r="K534" s="18" t="s">
        <v>19</v>
      </c>
      <c r="L534" s="18" t="s">
        <v>20</v>
      </c>
      <c r="M534" s="18" t="s">
        <v>13</v>
      </c>
      <c r="N534" s="18" t="s">
        <v>1067</v>
      </c>
      <c r="O534" s="18" t="s">
        <v>982</v>
      </c>
      <c r="P534" s="18">
        <v>47.94</v>
      </c>
      <c r="Q534" s="18">
        <v>3</v>
      </c>
      <c r="R534" s="18">
        <v>0</v>
      </c>
      <c r="S534" s="18">
        <v>2.3969999999999985</v>
      </c>
      <c r="T534" s="13">
        <f t="shared" si="16"/>
        <v>7.1909999999999998</v>
      </c>
      <c r="U534" s="27">
        <f t="shared" si="17"/>
        <v>-4.7940000000000014</v>
      </c>
    </row>
    <row r="535" spans="1:21" ht="16.8" thickTop="1" thickBot="1" x14ac:dyDescent="0.35">
      <c r="A535" s="14">
        <v>534</v>
      </c>
      <c r="B535" s="15" t="s">
        <v>1615</v>
      </c>
      <c r="C535" s="16">
        <v>41424</v>
      </c>
      <c r="D535" s="16">
        <v>41427</v>
      </c>
      <c r="E535" s="15" t="s">
        <v>7</v>
      </c>
      <c r="F535" s="15" t="s">
        <v>1290</v>
      </c>
      <c r="G535" s="15" t="s">
        <v>565</v>
      </c>
      <c r="H535" s="15" t="s">
        <v>9</v>
      </c>
      <c r="I535" s="15" t="s">
        <v>1080</v>
      </c>
      <c r="J535" s="15" t="s">
        <v>566</v>
      </c>
      <c r="K535" s="15" t="s">
        <v>135</v>
      </c>
      <c r="L535" s="15" t="s">
        <v>12</v>
      </c>
      <c r="M535" s="15" t="s">
        <v>29</v>
      </c>
      <c r="N535" s="15" t="s">
        <v>1069</v>
      </c>
      <c r="O535" s="15" t="s">
        <v>857</v>
      </c>
      <c r="P535" s="15">
        <v>979.95</v>
      </c>
      <c r="Q535" s="15">
        <v>5</v>
      </c>
      <c r="R535" s="15">
        <v>0</v>
      </c>
      <c r="S535" s="15">
        <v>274.38600000000008</v>
      </c>
      <c r="T535" s="13">
        <f t="shared" si="16"/>
        <v>146.99250000000001</v>
      </c>
      <c r="U535" s="26">
        <f t="shared" si="17"/>
        <v>127.39350000000007</v>
      </c>
    </row>
    <row r="536" spans="1:21" ht="16.8" thickTop="1" thickBot="1" x14ac:dyDescent="0.35">
      <c r="A536" s="17">
        <v>535</v>
      </c>
      <c r="B536" s="18" t="s">
        <v>1615</v>
      </c>
      <c r="C536" s="19">
        <v>41424</v>
      </c>
      <c r="D536" s="19">
        <v>41427</v>
      </c>
      <c r="E536" s="18" t="s">
        <v>7</v>
      </c>
      <c r="F536" s="18" t="s">
        <v>1290</v>
      </c>
      <c r="G536" s="18" t="s">
        <v>565</v>
      </c>
      <c r="H536" s="18" t="s">
        <v>9</v>
      </c>
      <c r="I536" s="18" t="s">
        <v>1080</v>
      </c>
      <c r="J536" s="18" t="s">
        <v>566</v>
      </c>
      <c r="K536" s="18" t="s">
        <v>135</v>
      </c>
      <c r="L536" s="18" t="s">
        <v>12</v>
      </c>
      <c r="M536" s="18" t="s">
        <v>21</v>
      </c>
      <c r="N536" s="18" t="s">
        <v>1070</v>
      </c>
      <c r="O536" s="18" t="s">
        <v>823</v>
      </c>
      <c r="P536" s="18">
        <v>22.75</v>
      </c>
      <c r="Q536" s="18">
        <v>5</v>
      </c>
      <c r="R536" s="18">
        <v>0</v>
      </c>
      <c r="S536" s="18">
        <v>11.375</v>
      </c>
      <c r="T536" s="13">
        <f t="shared" si="16"/>
        <v>3.4125000000000001</v>
      </c>
      <c r="U536" s="27">
        <f t="shared" si="17"/>
        <v>7.9625000000000004</v>
      </c>
    </row>
    <row r="537" spans="1:21" ht="16.8" thickTop="1" thickBot="1" x14ac:dyDescent="0.35">
      <c r="A537" s="14">
        <v>536</v>
      </c>
      <c r="B537" s="15" t="s">
        <v>1616</v>
      </c>
      <c r="C537" s="16">
        <v>41466</v>
      </c>
      <c r="D537" s="16">
        <v>41472</v>
      </c>
      <c r="E537" s="15" t="s">
        <v>23</v>
      </c>
      <c r="F537" s="15" t="s">
        <v>1291</v>
      </c>
      <c r="G537" s="15" t="s">
        <v>568</v>
      </c>
      <c r="H537" s="15" t="s">
        <v>9</v>
      </c>
      <c r="I537" s="15" t="s">
        <v>1080</v>
      </c>
      <c r="J537" s="15" t="s">
        <v>569</v>
      </c>
      <c r="K537" s="15" t="s">
        <v>118</v>
      </c>
      <c r="L537" s="15" t="s">
        <v>20</v>
      </c>
      <c r="M537" s="15" t="s">
        <v>21</v>
      </c>
      <c r="N537" s="15" t="s">
        <v>1066</v>
      </c>
      <c r="O537" s="15" t="s">
        <v>415</v>
      </c>
      <c r="P537" s="15">
        <v>16.768000000000001</v>
      </c>
      <c r="Q537" s="15">
        <v>2</v>
      </c>
      <c r="R537" s="15">
        <v>0.2</v>
      </c>
      <c r="S537" s="15">
        <v>1.4672000000000001</v>
      </c>
      <c r="T537" s="13">
        <f t="shared" si="16"/>
        <v>2.5152000000000001</v>
      </c>
      <c r="U537" s="26">
        <f t="shared" si="17"/>
        <v>-1.048</v>
      </c>
    </row>
    <row r="538" spans="1:21" ht="16.8" thickTop="1" thickBot="1" x14ac:dyDescent="0.35">
      <c r="A538" s="17">
        <v>537</v>
      </c>
      <c r="B538" s="18" t="s">
        <v>1617</v>
      </c>
      <c r="C538" s="19">
        <v>41886</v>
      </c>
      <c r="D538" s="19">
        <v>41891</v>
      </c>
      <c r="E538" s="18" t="s">
        <v>7</v>
      </c>
      <c r="F538" s="18" t="s">
        <v>1292</v>
      </c>
      <c r="G538" s="18" t="s">
        <v>570</v>
      </c>
      <c r="H538" s="18" t="s">
        <v>9</v>
      </c>
      <c r="I538" s="18" t="s">
        <v>1080</v>
      </c>
      <c r="J538" s="18" t="s">
        <v>114</v>
      </c>
      <c r="K538" s="18" t="s">
        <v>85</v>
      </c>
      <c r="L538" s="18" t="s">
        <v>46</v>
      </c>
      <c r="M538" s="18" t="s">
        <v>21</v>
      </c>
      <c r="N538" s="18" t="s">
        <v>1070</v>
      </c>
      <c r="O538" s="18" t="s">
        <v>699</v>
      </c>
      <c r="P538" s="18">
        <v>42.615999999999993</v>
      </c>
      <c r="Q538" s="18">
        <v>7</v>
      </c>
      <c r="R538" s="18">
        <v>0.8</v>
      </c>
      <c r="S538" s="18">
        <v>-68.185600000000022</v>
      </c>
      <c r="T538" s="13">
        <f t="shared" si="16"/>
        <v>6.3923999999999985</v>
      </c>
      <c r="U538" s="27">
        <f t="shared" si="17"/>
        <v>-74.578000000000017</v>
      </c>
    </row>
    <row r="539" spans="1:21" ht="16.8" thickTop="1" thickBot="1" x14ac:dyDescent="0.35">
      <c r="A539" s="14">
        <v>538</v>
      </c>
      <c r="B539" s="15" t="s">
        <v>1618</v>
      </c>
      <c r="C539" s="16">
        <v>41246</v>
      </c>
      <c r="D539" s="16">
        <v>41251</v>
      </c>
      <c r="E539" s="15" t="s">
        <v>23</v>
      </c>
      <c r="F539" s="15" t="s">
        <v>1168</v>
      </c>
      <c r="G539" s="15" t="s">
        <v>266</v>
      </c>
      <c r="H539" s="15" t="s">
        <v>43</v>
      </c>
      <c r="I539" s="15" t="s">
        <v>1080</v>
      </c>
      <c r="J539" s="15" t="s">
        <v>106</v>
      </c>
      <c r="K539" s="15" t="s">
        <v>107</v>
      </c>
      <c r="L539" s="15" t="s">
        <v>63</v>
      </c>
      <c r="M539" s="15" t="s">
        <v>21</v>
      </c>
      <c r="N539" s="15" t="s">
        <v>1070</v>
      </c>
      <c r="O539" s="15" t="s">
        <v>779</v>
      </c>
      <c r="P539" s="15">
        <v>10.752000000000001</v>
      </c>
      <c r="Q539" s="15">
        <v>4</v>
      </c>
      <c r="R539" s="15">
        <v>0.2</v>
      </c>
      <c r="S539" s="15">
        <v>3.359999999999999</v>
      </c>
      <c r="T539" s="13">
        <f t="shared" si="16"/>
        <v>1.6128</v>
      </c>
      <c r="U539" s="26">
        <f t="shared" si="17"/>
        <v>1.747199999999999</v>
      </c>
    </row>
    <row r="540" spans="1:21" ht="16.8" thickTop="1" thickBot="1" x14ac:dyDescent="0.35">
      <c r="A540" s="17">
        <v>539</v>
      </c>
      <c r="B540" s="18" t="s">
        <v>1619</v>
      </c>
      <c r="C540" s="19">
        <v>41250</v>
      </c>
      <c r="D540" s="19">
        <v>41254</v>
      </c>
      <c r="E540" s="18" t="s">
        <v>23</v>
      </c>
      <c r="F540" s="18" t="s">
        <v>1293</v>
      </c>
      <c r="G540" s="18" t="s">
        <v>572</v>
      </c>
      <c r="H540" s="18" t="s">
        <v>9</v>
      </c>
      <c r="I540" s="18" t="s">
        <v>1080</v>
      </c>
      <c r="J540" s="18" t="s">
        <v>10</v>
      </c>
      <c r="K540" s="18" t="s">
        <v>11</v>
      </c>
      <c r="L540" s="18" t="s">
        <v>12</v>
      </c>
      <c r="M540" s="18" t="s">
        <v>21</v>
      </c>
      <c r="N540" s="18" t="s">
        <v>31</v>
      </c>
      <c r="O540" s="18" t="s">
        <v>1039</v>
      </c>
      <c r="P540" s="18">
        <v>152.94</v>
      </c>
      <c r="Q540" s="18">
        <v>3</v>
      </c>
      <c r="R540" s="18">
        <v>0</v>
      </c>
      <c r="S540" s="18">
        <v>41.293800000000005</v>
      </c>
      <c r="T540" s="13">
        <f t="shared" si="16"/>
        <v>22.940999999999999</v>
      </c>
      <c r="U540" s="27">
        <f t="shared" si="17"/>
        <v>18.352800000000006</v>
      </c>
    </row>
    <row r="541" spans="1:21" ht="16.8" thickTop="1" thickBot="1" x14ac:dyDescent="0.35">
      <c r="A541" s="14">
        <v>540</v>
      </c>
      <c r="B541" s="15" t="s">
        <v>1619</v>
      </c>
      <c r="C541" s="16">
        <v>41250</v>
      </c>
      <c r="D541" s="16">
        <v>41254</v>
      </c>
      <c r="E541" s="15" t="s">
        <v>23</v>
      </c>
      <c r="F541" s="15" t="s">
        <v>1293</v>
      </c>
      <c r="G541" s="15" t="s">
        <v>572</v>
      </c>
      <c r="H541" s="15" t="s">
        <v>9</v>
      </c>
      <c r="I541" s="15" t="s">
        <v>1080</v>
      </c>
      <c r="J541" s="15" t="s">
        <v>10</v>
      </c>
      <c r="K541" s="15" t="s">
        <v>11</v>
      </c>
      <c r="L541" s="15" t="s">
        <v>12</v>
      </c>
      <c r="M541" s="15" t="s">
        <v>13</v>
      </c>
      <c r="N541" s="15" t="s">
        <v>1065</v>
      </c>
      <c r="O541" s="15" t="s">
        <v>942</v>
      </c>
      <c r="P541" s="15">
        <v>283.92</v>
      </c>
      <c r="Q541" s="15">
        <v>4</v>
      </c>
      <c r="R541" s="15">
        <v>0</v>
      </c>
      <c r="S541" s="15">
        <v>70.980000000000018</v>
      </c>
      <c r="T541" s="13">
        <f t="shared" si="16"/>
        <v>42.588000000000001</v>
      </c>
      <c r="U541" s="26">
        <f t="shared" si="17"/>
        <v>28.392000000000017</v>
      </c>
    </row>
    <row r="542" spans="1:21" ht="16.8" thickTop="1" thickBot="1" x14ac:dyDescent="0.35">
      <c r="A542" s="17">
        <v>541</v>
      </c>
      <c r="B542" s="18" t="s">
        <v>1620</v>
      </c>
      <c r="C542" s="19">
        <v>40576</v>
      </c>
      <c r="D542" s="19">
        <v>40578</v>
      </c>
      <c r="E542" s="18" t="s">
        <v>76</v>
      </c>
      <c r="F542" s="18" t="s">
        <v>1294</v>
      </c>
      <c r="G542" s="18" t="s">
        <v>573</v>
      </c>
      <c r="H542" s="18" t="s">
        <v>9</v>
      </c>
      <c r="I542" s="18" t="s">
        <v>1080</v>
      </c>
      <c r="J542" s="18" t="s">
        <v>574</v>
      </c>
      <c r="K542" s="18" t="s">
        <v>50</v>
      </c>
      <c r="L542" s="18" t="s">
        <v>46</v>
      </c>
      <c r="M542" s="18" t="s">
        <v>29</v>
      </c>
      <c r="N542" s="18" t="s">
        <v>1071</v>
      </c>
      <c r="O542" s="18" t="s">
        <v>484</v>
      </c>
      <c r="P542" s="18">
        <v>468.90000000000003</v>
      </c>
      <c r="Q542" s="18">
        <v>6</v>
      </c>
      <c r="R542" s="18">
        <v>0</v>
      </c>
      <c r="S542" s="18">
        <v>206.31600000000006</v>
      </c>
      <c r="T542" s="13">
        <f t="shared" si="16"/>
        <v>70.335000000000008</v>
      </c>
      <c r="U542" s="27">
        <f t="shared" si="17"/>
        <v>135.98100000000005</v>
      </c>
    </row>
    <row r="543" spans="1:21" ht="16.8" thickTop="1" thickBot="1" x14ac:dyDescent="0.35">
      <c r="A543" s="14">
        <v>542</v>
      </c>
      <c r="B543" s="15" t="s">
        <v>1621</v>
      </c>
      <c r="C543" s="16">
        <v>41470</v>
      </c>
      <c r="D543" s="16">
        <v>41473</v>
      </c>
      <c r="E543" s="15" t="s">
        <v>76</v>
      </c>
      <c r="F543" s="15" t="s">
        <v>1100</v>
      </c>
      <c r="G543" s="15" t="s">
        <v>87</v>
      </c>
      <c r="H543" s="15" t="s">
        <v>17</v>
      </c>
      <c r="I543" s="15" t="s">
        <v>1080</v>
      </c>
      <c r="J543" s="15" t="s">
        <v>425</v>
      </c>
      <c r="K543" s="15" t="s">
        <v>118</v>
      </c>
      <c r="L543" s="15" t="s">
        <v>20</v>
      </c>
      <c r="M543" s="15" t="s">
        <v>29</v>
      </c>
      <c r="N543" s="15" t="s">
        <v>1069</v>
      </c>
      <c r="O543" s="15" t="s">
        <v>947</v>
      </c>
      <c r="P543" s="15">
        <v>380.86400000000003</v>
      </c>
      <c r="Q543" s="15">
        <v>8</v>
      </c>
      <c r="R543" s="15">
        <v>0.2</v>
      </c>
      <c r="S543" s="15">
        <v>38.086400000000026</v>
      </c>
      <c r="T543" s="13">
        <f t="shared" si="16"/>
        <v>57.129600000000003</v>
      </c>
      <c r="U543" s="26">
        <f t="shared" si="17"/>
        <v>-19.043199999999977</v>
      </c>
    </row>
    <row r="544" spans="1:21" ht="16.8" thickTop="1" thickBot="1" x14ac:dyDescent="0.35">
      <c r="A544" s="17">
        <v>543</v>
      </c>
      <c r="B544" s="18" t="s">
        <v>1622</v>
      </c>
      <c r="C544" s="19">
        <v>41261</v>
      </c>
      <c r="D544" s="19">
        <v>41266</v>
      </c>
      <c r="E544" s="18" t="s">
        <v>23</v>
      </c>
      <c r="F544" s="18" t="s">
        <v>1295</v>
      </c>
      <c r="G544" s="18" t="s">
        <v>577</v>
      </c>
      <c r="H544" s="18" t="s">
        <v>9</v>
      </c>
      <c r="I544" s="18" t="s">
        <v>1080</v>
      </c>
      <c r="J544" s="18" t="s">
        <v>120</v>
      </c>
      <c r="K544" s="18" t="s">
        <v>181</v>
      </c>
      <c r="L544" s="18" t="s">
        <v>63</v>
      </c>
      <c r="M544" s="18" t="s">
        <v>21</v>
      </c>
      <c r="N544" s="18" t="s">
        <v>1066</v>
      </c>
      <c r="O544" s="18" t="s">
        <v>240</v>
      </c>
      <c r="P544" s="18">
        <v>646.77600000000007</v>
      </c>
      <c r="Q544" s="18">
        <v>9</v>
      </c>
      <c r="R544" s="18">
        <v>0.2</v>
      </c>
      <c r="S544" s="18">
        <v>-145.52460000000002</v>
      </c>
      <c r="T544" s="13">
        <f t="shared" si="16"/>
        <v>97.016400000000004</v>
      </c>
      <c r="U544" s="27">
        <f t="shared" si="17"/>
        <v>-242.54100000000003</v>
      </c>
    </row>
    <row r="545" spans="1:21" ht="16.8" thickTop="1" thickBot="1" x14ac:dyDescent="0.35">
      <c r="A545" s="14">
        <v>544</v>
      </c>
      <c r="B545" s="15" t="s">
        <v>1623</v>
      </c>
      <c r="C545" s="16">
        <v>40674</v>
      </c>
      <c r="D545" s="16">
        <v>40679</v>
      </c>
      <c r="E545" s="15" t="s">
        <v>23</v>
      </c>
      <c r="F545" s="15" t="s">
        <v>1118</v>
      </c>
      <c r="G545" s="15" t="s">
        <v>145</v>
      </c>
      <c r="H545" s="15" t="s">
        <v>9</v>
      </c>
      <c r="I545" s="15" t="s">
        <v>1080</v>
      </c>
      <c r="J545" s="15" t="s">
        <v>44</v>
      </c>
      <c r="K545" s="15" t="s">
        <v>45</v>
      </c>
      <c r="L545" s="15" t="s">
        <v>46</v>
      </c>
      <c r="M545" s="15" t="s">
        <v>29</v>
      </c>
      <c r="N545" s="15" t="s">
        <v>1071</v>
      </c>
      <c r="O545" s="15" t="s">
        <v>333</v>
      </c>
      <c r="P545" s="15">
        <v>58.112000000000002</v>
      </c>
      <c r="Q545" s="15">
        <v>2</v>
      </c>
      <c r="R545" s="15">
        <v>0.2</v>
      </c>
      <c r="S545" s="15">
        <v>7.263999999999994</v>
      </c>
      <c r="T545" s="13">
        <f t="shared" si="16"/>
        <v>8.7167999999999992</v>
      </c>
      <c r="U545" s="26">
        <f t="shared" si="17"/>
        <v>-1.4528000000000052</v>
      </c>
    </row>
    <row r="546" spans="1:21" ht="16.8" thickTop="1" thickBot="1" x14ac:dyDescent="0.35">
      <c r="A546" s="17">
        <v>545</v>
      </c>
      <c r="B546" s="18" t="s">
        <v>1623</v>
      </c>
      <c r="C546" s="19">
        <v>40674</v>
      </c>
      <c r="D546" s="19">
        <v>40679</v>
      </c>
      <c r="E546" s="18" t="s">
        <v>23</v>
      </c>
      <c r="F546" s="18" t="s">
        <v>1118</v>
      </c>
      <c r="G546" s="18" t="s">
        <v>145</v>
      </c>
      <c r="H546" s="18" t="s">
        <v>9</v>
      </c>
      <c r="I546" s="18" t="s">
        <v>1080</v>
      </c>
      <c r="J546" s="18" t="s">
        <v>44</v>
      </c>
      <c r="K546" s="18" t="s">
        <v>45</v>
      </c>
      <c r="L546" s="18" t="s">
        <v>46</v>
      </c>
      <c r="M546" s="18" t="s">
        <v>29</v>
      </c>
      <c r="N546" s="18" t="s">
        <v>1069</v>
      </c>
      <c r="O546" s="18" t="s">
        <v>888</v>
      </c>
      <c r="P546" s="18">
        <v>100.792</v>
      </c>
      <c r="Q546" s="18">
        <v>1</v>
      </c>
      <c r="R546" s="18">
        <v>0.2</v>
      </c>
      <c r="S546" s="18">
        <v>6.2995000000000019</v>
      </c>
      <c r="T546" s="13">
        <f t="shared" si="16"/>
        <v>15.1188</v>
      </c>
      <c r="U546" s="27">
        <f t="shared" si="17"/>
        <v>-8.8192999999999984</v>
      </c>
    </row>
    <row r="547" spans="1:21" ht="16.8" thickTop="1" thickBot="1" x14ac:dyDescent="0.35">
      <c r="A547" s="14">
        <v>546</v>
      </c>
      <c r="B547" s="15" t="s">
        <v>1623</v>
      </c>
      <c r="C547" s="16">
        <v>40674</v>
      </c>
      <c r="D547" s="16">
        <v>40679</v>
      </c>
      <c r="E547" s="15" t="s">
        <v>23</v>
      </c>
      <c r="F547" s="15" t="s">
        <v>1118</v>
      </c>
      <c r="G547" s="15" t="s">
        <v>145</v>
      </c>
      <c r="H547" s="15" t="s">
        <v>9</v>
      </c>
      <c r="I547" s="15" t="s">
        <v>1080</v>
      </c>
      <c r="J547" s="15" t="s">
        <v>44</v>
      </c>
      <c r="K547" s="15" t="s">
        <v>45</v>
      </c>
      <c r="L547" s="15" t="s">
        <v>46</v>
      </c>
      <c r="M547" s="15" t="s">
        <v>13</v>
      </c>
      <c r="N547" s="15" t="s">
        <v>1067</v>
      </c>
      <c r="O547" s="15" t="s">
        <v>1001</v>
      </c>
      <c r="P547" s="15">
        <v>66.112000000000009</v>
      </c>
      <c r="Q547" s="15">
        <v>4</v>
      </c>
      <c r="R547" s="15">
        <v>0.6</v>
      </c>
      <c r="S547" s="15">
        <v>-84.292799999999986</v>
      </c>
      <c r="T547" s="13">
        <f t="shared" si="16"/>
        <v>9.9168000000000003</v>
      </c>
      <c r="U547" s="26">
        <f t="shared" si="17"/>
        <v>-94.20959999999998</v>
      </c>
    </row>
    <row r="548" spans="1:21" ht="16.8" thickTop="1" thickBot="1" x14ac:dyDescent="0.35">
      <c r="A548" s="17">
        <v>547</v>
      </c>
      <c r="B548" s="18" t="s">
        <v>1624</v>
      </c>
      <c r="C548" s="19">
        <v>41963</v>
      </c>
      <c r="D548" s="19">
        <v>41966</v>
      </c>
      <c r="E548" s="18" t="s">
        <v>76</v>
      </c>
      <c r="F548" s="18" t="s">
        <v>1296</v>
      </c>
      <c r="G548" s="18" t="s">
        <v>579</v>
      </c>
      <c r="H548" s="18" t="s">
        <v>43</v>
      </c>
      <c r="I548" s="18" t="s">
        <v>1080</v>
      </c>
      <c r="J548" s="18" t="s">
        <v>106</v>
      </c>
      <c r="K548" s="18" t="s">
        <v>107</v>
      </c>
      <c r="L548" s="18" t="s">
        <v>63</v>
      </c>
      <c r="M548" s="18" t="s">
        <v>21</v>
      </c>
      <c r="N548" s="18" t="s">
        <v>1070</v>
      </c>
      <c r="O548" s="18" t="s">
        <v>725</v>
      </c>
      <c r="P548" s="18">
        <v>41.28</v>
      </c>
      <c r="Q548" s="18">
        <v>6</v>
      </c>
      <c r="R548" s="18">
        <v>0.2</v>
      </c>
      <c r="S548" s="18">
        <v>13.931999999999999</v>
      </c>
      <c r="T548" s="13">
        <f t="shared" si="16"/>
        <v>6.1920000000000002</v>
      </c>
      <c r="U548" s="27">
        <f t="shared" si="17"/>
        <v>7.7399999999999984</v>
      </c>
    </row>
    <row r="549" spans="1:21" ht="16.8" thickTop="1" thickBot="1" x14ac:dyDescent="0.35">
      <c r="A549" s="14">
        <v>548</v>
      </c>
      <c r="B549" s="15" t="s">
        <v>1624</v>
      </c>
      <c r="C549" s="16">
        <v>41963</v>
      </c>
      <c r="D549" s="16">
        <v>41966</v>
      </c>
      <c r="E549" s="15" t="s">
        <v>76</v>
      </c>
      <c r="F549" s="15" t="s">
        <v>1296</v>
      </c>
      <c r="G549" s="15" t="s">
        <v>579</v>
      </c>
      <c r="H549" s="15" t="s">
        <v>43</v>
      </c>
      <c r="I549" s="15" t="s">
        <v>1080</v>
      </c>
      <c r="J549" s="15" t="s">
        <v>106</v>
      </c>
      <c r="K549" s="15" t="s">
        <v>107</v>
      </c>
      <c r="L549" s="15" t="s">
        <v>63</v>
      </c>
      <c r="M549" s="15" t="s">
        <v>21</v>
      </c>
      <c r="N549" s="15" t="s">
        <v>36</v>
      </c>
      <c r="O549" s="15" t="s">
        <v>1048</v>
      </c>
      <c r="P549" s="15">
        <v>13.36</v>
      </c>
      <c r="Q549" s="15">
        <v>2</v>
      </c>
      <c r="R549" s="15">
        <v>0</v>
      </c>
      <c r="S549" s="15">
        <v>6.4127999999999998</v>
      </c>
      <c r="T549" s="13">
        <f t="shared" si="16"/>
        <v>2.004</v>
      </c>
      <c r="U549" s="26">
        <f t="shared" si="17"/>
        <v>4.4087999999999994</v>
      </c>
    </row>
    <row r="550" spans="1:21" ht="16.8" thickTop="1" thickBot="1" x14ac:dyDescent="0.35">
      <c r="A550" s="17">
        <v>549</v>
      </c>
      <c r="B550" s="18" t="s">
        <v>1625</v>
      </c>
      <c r="C550" s="19">
        <v>41228</v>
      </c>
      <c r="D550" s="19">
        <v>41230</v>
      </c>
      <c r="E550" s="18" t="s">
        <v>7</v>
      </c>
      <c r="F550" s="18" t="s">
        <v>1238</v>
      </c>
      <c r="G550" s="18" t="s">
        <v>439</v>
      </c>
      <c r="H550" s="18" t="s">
        <v>17</v>
      </c>
      <c r="I550" s="18" t="s">
        <v>1080</v>
      </c>
      <c r="J550" s="18" t="s">
        <v>114</v>
      </c>
      <c r="K550" s="18" t="s">
        <v>85</v>
      </c>
      <c r="L550" s="18" t="s">
        <v>46</v>
      </c>
      <c r="M550" s="18" t="s">
        <v>21</v>
      </c>
      <c r="N550" s="18" t="s">
        <v>1066</v>
      </c>
      <c r="O550" s="18" t="s">
        <v>544</v>
      </c>
      <c r="P550" s="18">
        <v>250.27199999999999</v>
      </c>
      <c r="Q550" s="18">
        <v>9</v>
      </c>
      <c r="R550" s="18">
        <v>0.2</v>
      </c>
      <c r="S550" s="18">
        <v>15.641999999999982</v>
      </c>
      <c r="T550" s="13">
        <f t="shared" si="16"/>
        <v>37.540799999999997</v>
      </c>
      <c r="U550" s="27">
        <f t="shared" si="17"/>
        <v>-21.898800000000016</v>
      </c>
    </row>
    <row r="551" spans="1:21" ht="16.8" thickTop="1" thickBot="1" x14ac:dyDescent="0.35">
      <c r="A551" s="14">
        <v>550</v>
      </c>
      <c r="B551" s="15" t="s">
        <v>1625</v>
      </c>
      <c r="C551" s="16">
        <v>41228</v>
      </c>
      <c r="D551" s="16">
        <v>41230</v>
      </c>
      <c r="E551" s="15" t="s">
        <v>7</v>
      </c>
      <c r="F551" s="15" t="s">
        <v>1238</v>
      </c>
      <c r="G551" s="15" t="s">
        <v>439</v>
      </c>
      <c r="H551" s="15" t="s">
        <v>17</v>
      </c>
      <c r="I551" s="15" t="s">
        <v>1080</v>
      </c>
      <c r="J551" s="15" t="s">
        <v>114</v>
      </c>
      <c r="K551" s="15" t="s">
        <v>85</v>
      </c>
      <c r="L551" s="15" t="s">
        <v>46</v>
      </c>
      <c r="M551" s="15" t="s">
        <v>21</v>
      </c>
      <c r="N551" s="15" t="s">
        <v>1070</v>
      </c>
      <c r="O551" s="15" t="s">
        <v>567</v>
      </c>
      <c r="P551" s="15">
        <v>11.363999999999997</v>
      </c>
      <c r="Q551" s="15">
        <v>3</v>
      </c>
      <c r="R551" s="15">
        <v>0.8</v>
      </c>
      <c r="S551" s="15">
        <v>-17.045999999999999</v>
      </c>
      <c r="T551" s="13">
        <f t="shared" si="16"/>
        <v>1.7045999999999994</v>
      </c>
      <c r="U551" s="26">
        <f t="shared" si="17"/>
        <v>-18.750599999999999</v>
      </c>
    </row>
    <row r="552" spans="1:21" ht="16.8" thickTop="1" thickBot="1" x14ac:dyDescent="0.35">
      <c r="A552" s="17">
        <v>551</v>
      </c>
      <c r="B552" s="18" t="s">
        <v>1625</v>
      </c>
      <c r="C552" s="19">
        <v>41228</v>
      </c>
      <c r="D552" s="19">
        <v>41230</v>
      </c>
      <c r="E552" s="18" t="s">
        <v>7</v>
      </c>
      <c r="F552" s="18" t="s">
        <v>1238</v>
      </c>
      <c r="G552" s="18" t="s">
        <v>439</v>
      </c>
      <c r="H552" s="18" t="s">
        <v>17</v>
      </c>
      <c r="I552" s="18" t="s">
        <v>1080</v>
      </c>
      <c r="J552" s="18" t="s">
        <v>114</v>
      </c>
      <c r="K552" s="18" t="s">
        <v>85</v>
      </c>
      <c r="L552" s="18" t="s">
        <v>46</v>
      </c>
      <c r="M552" s="18" t="s">
        <v>21</v>
      </c>
      <c r="N552" s="18" t="s">
        <v>1072</v>
      </c>
      <c r="O552" s="18" t="s">
        <v>81</v>
      </c>
      <c r="P552" s="18">
        <v>8.7200000000000006</v>
      </c>
      <c r="Q552" s="18">
        <v>5</v>
      </c>
      <c r="R552" s="18">
        <v>0.2</v>
      </c>
      <c r="S552" s="18">
        <v>-1.7440000000000015</v>
      </c>
      <c r="T552" s="13">
        <f t="shared" si="16"/>
        <v>1.3080000000000001</v>
      </c>
      <c r="U552" s="27">
        <f t="shared" si="17"/>
        <v>-3.0520000000000014</v>
      </c>
    </row>
    <row r="553" spans="1:21" ht="16.8" thickTop="1" thickBot="1" x14ac:dyDescent="0.35">
      <c r="A553" s="14">
        <v>552</v>
      </c>
      <c r="B553" s="15" t="s">
        <v>1626</v>
      </c>
      <c r="C553" s="16">
        <v>41380</v>
      </c>
      <c r="D553" s="16">
        <v>41382</v>
      </c>
      <c r="E553" s="15" t="s">
        <v>7</v>
      </c>
      <c r="F553" s="15" t="s">
        <v>1297</v>
      </c>
      <c r="G553" s="15" t="s">
        <v>580</v>
      </c>
      <c r="H553" s="15" t="s">
        <v>9</v>
      </c>
      <c r="I553" s="15" t="s">
        <v>1080</v>
      </c>
      <c r="J553" s="15" t="s">
        <v>56</v>
      </c>
      <c r="K553" s="15" t="s">
        <v>19</v>
      </c>
      <c r="L553" s="15" t="s">
        <v>20</v>
      </c>
      <c r="M553" s="15" t="s">
        <v>13</v>
      </c>
      <c r="N553" s="15" t="s">
        <v>1065</v>
      </c>
      <c r="O553" s="15" t="s">
        <v>581</v>
      </c>
      <c r="P553" s="15">
        <v>1121.568</v>
      </c>
      <c r="Q553" s="15">
        <v>2</v>
      </c>
      <c r="R553" s="15">
        <v>0.2</v>
      </c>
      <c r="S553" s="15">
        <v>0</v>
      </c>
      <c r="T553" s="13">
        <f t="shared" si="16"/>
        <v>168.23519999999999</v>
      </c>
      <c r="U553" s="26">
        <f t="shared" si="17"/>
        <v>-168.23519999999999</v>
      </c>
    </row>
    <row r="554" spans="1:21" ht="16.8" thickTop="1" thickBot="1" x14ac:dyDescent="0.35">
      <c r="A554" s="17">
        <v>553</v>
      </c>
      <c r="B554" s="18" t="s">
        <v>1627</v>
      </c>
      <c r="C554" s="19">
        <v>41894</v>
      </c>
      <c r="D554" s="19">
        <v>41895</v>
      </c>
      <c r="E554" s="18" t="s">
        <v>76</v>
      </c>
      <c r="F554" s="18" t="s">
        <v>1133</v>
      </c>
      <c r="G554" s="18" t="s">
        <v>179</v>
      </c>
      <c r="H554" s="18" t="s">
        <v>9</v>
      </c>
      <c r="I554" s="18" t="s">
        <v>1080</v>
      </c>
      <c r="J554" s="18" t="s">
        <v>483</v>
      </c>
      <c r="K554" s="18" t="s">
        <v>26</v>
      </c>
      <c r="L554" s="18" t="s">
        <v>12</v>
      </c>
      <c r="M554" s="18" t="s">
        <v>13</v>
      </c>
      <c r="N554" s="18" t="s">
        <v>1067</v>
      </c>
      <c r="O554" s="18" t="s">
        <v>1014</v>
      </c>
      <c r="P554" s="18">
        <v>34.504000000000005</v>
      </c>
      <c r="Q554" s="18">
        <v>1</v>
      </c>
      <c r="R554" s="18">
        <v>0.2</v>
      </c>
      <c r="S554" s="18">
        <v>6.0381999999999998</v>
      </c>
      <c r="T554" s="13">
        <f t="shared" si="16"/>
        <v>5.1756000000000002</v>
      </c>
      <c r="U554" s="27">
        <f t="shared" si="17"/>
        <v>0.86259999999999959</v>
      </c>
    </row>
    <row r="555" spans="1:21" ht="16.8" thickTop="1" thickBot="1" x14ac:dyDescent="0.35">
      <c r="A555" s="14">
        <v>554</v>
      </c>
      <c r="B555" s="15" t="s">
        <v>1372</v>
      </c>
      <c r="C555" s="16">
        <v>41968</v>
      </c>
      <c r="D555" s="16">
        <v>41972</v>
      </c>
      <c r="E555" s="15" t="s">
        <v>23</v>
      </c>
      <c r="F555" s="15" t="s">
        <v>1298</v>
      </c>
      <c r="G555" s="15" t="s">
        <v>583</v>
      </c>
      <c r="H555" s="15" t="s">
        <v>9</v>
      </c>
      <c r="I555" s="15" t="s">
        <v>1080</v>
      </c>
      <c r="J555" s="15" t="s">
        <v>74</v>
      </c>
      <c r="K555" s="15" t="s">
        <v>45</v>
      </c>
      <c r="L555" s="15" t="s">
        <v>46</v>
      </c>
      <c r="M555" s="15" t="s">
        <v>21</v>
      </c>
      <c r="N555" s="15" t="s">
        <v>1073</v>
      </c>
      <c r="O555" s="15" t="s">
        <v>201</v>
      </c>
      <c r="P555" s="15">
        <v>10.824</v>
      </c>
      <c r="Q555" s="15">
        <v>3</v>
      </c>
      <c r="R555" s="15">
        <v>0.2</v>
      </c>
      <c r="S555" s="15">
        <v>2.5707</v>
      </c>
      <c r="T555" s="13">
        <f t="shared" si="16"/>
        <v>1.6235999999999999</v>
      </c>
      <c r="U555" s="26">
        <f t="shared" si="17"/>
        <v>0.94710000000000005</v>
      </c>
    </row>
    <row r="556" spans="1:21" ht="16.8" thickTop="1" thickBot="1" x14ac:dyDescent="0.35">
      <c r="A556" s="17">
        <v>555</v>
      </c>
      <c r="B556" s="18" t="s">
        <v>1628</v>
      </c>
      <c r="C556" s="19">
        <v>41820</v>
      </c>
      <c r="D556" s="19">
        <v>41824</v>
      </c>
      <c r="E556" s="18" t="s">
        <v>7</v>
      </c>
      <c r="F556" s="18" t="s">
        <v>1238</v>
      </c>
      <c r="G556" s="18" t="s">
        <v>439</v>
      </c>
      <c r="H556" s="18" t="s">
        <v>17</v>
      </c>
      <c r="I556" s="18" t="s">
        <v>1080</v>
      </c>
      <c r="J556" s="18" t="s">
        <v>585</v>
      </c>
      <c r="K556" s="18" t="s">
        <v>19</v>
      </c>
      <c r="L556" s="18" t="s">
        <v>20</v>
      </c>
      <c r="M556" s="18" t="s">
        <v>21</v>
      </c>
      <c r="N556" s="18" t="s">
        <v>1066</v>
      </c>
      <c r="O556" s="18" t="s">
        <v>456</v>
      </c>
      <c r="P556" s="18">
        <v>1295.78</v>
      </c>
      <c r="Q556" s="18">
        <v>2</v>
      </c>
      <c r="R556" s="18">
        <v>0</v>
      </c>
      <c r="S556" s="18">
        <v>310.98720000000003</v>
      </c>
      <c r="T556" s="13">
        <f t="shared" si="16"/>
        <v>194.36699999999999</v>
      </c>
      <c r="U556" s="27">
        <f t="shared" si="17"/>
        <v>116.62020000000004</v>
      </c>
    </row>
    <row r="557" spans="1:21" ht="16.8" thickTop="1" thickBot="1" x14ac:dyDescent="0.35">
      <c r="A557" s="14">
        <v>556</v>
      </c>
      <c r="B557" s="15" t="s">
        <v>1629</v>
      </c>
      <c r="C557" s="16">
        <v>40605</v>
      </c>
      <c r="D557" s="16">
        <v>40609</v>
      </c>
      <c r="E557" s="15" t="s">
        <v>7</v>
      </c>
      <c r="F557" s="15" t="s">
        <v>1299</v>
      </c>
      <c r="G557" s="15" t="s">
        <v>586</v>
      </c>
      <c r="H557" s="15" t="s">
        <v>9</v>
      </c>
      <c r="I557" s="15" t="s">
        <v>1080</v>
      </c>
      <c r="J557" s="15" t="s">
        <v>189</v>
      </c>
      <c r="K557" s="15" t="s">
        <v>35</v>
      </c>
      <c r="L557" s="15" t="s">
        <v>12</v>
      </c>
      <c r="M557" s="15" t="s">
        <v>21</v>
      </c>
      <c r="N557" s="15" t="s">
        <v>1068</v>
      </c>
      <c r="O557" s="15" t="s">
        <v>373</v>
      </c>
      <c r="P557" s="15">
        <v>19.456000000000003</v>
      </c>
      <c r="Q557" s="15">
        <v>4</v>
      </c>
      <c r="R557" s="15">
        <v>0.2</v>
      </c>
      <c r="S557" s="15">
        <v>3.4047999999999981</v>
      </c>
      <c r="T557" s="13">
        <f t="shared" si="16"/>
        <v>2.9184000000000005</v>
      </c>
      <c r="U557" s="26">
        <f t="shared" si="17"/>
        <v>0.4863999999999975</v>
      </c>
    </row>
    <row r="558" spans="1:21" ht="16.8" thickTop="1" thickBot="1" x14ac:dyDescent="0.35">
      <c r="A558" s="17">
        <v>557</v>
      </c>
      <c r="B558" s="18" t="s">
        <v>1630</v>
      </c>
      <c r="C558" s="19">
        <v>41436</v>
      </c>
      <c r="D558" s="19">
        <v>41441</v>
      </c>
      <c r="E558" s="18" t="s">
        <v>23</v>
      </c>
      <c r="F558" s="18" t="s">
        <v>1300</v>
      </c>
      <c r="G558" s="18" t="s">
        <v>587</v>
      </c>
      <c r="H558" s="18" t="s">
        <v>9</v>
      </c>
      <c r="I558" s="18" t="s">
        <v>1080</v>
      </c>
      <c r="J558" s="18" t="s">
        <v>18</v>
      </c>
      <c r="K558" s="18" t="s">
        <v>19</v>
      </c>
      <c r="L558" s="18" t="s">
        <v>20</v>
      </c>
      <c r="M558" s="18" t="s">
        <v>21</v>
      </c>
      <c r="N558" s="18" t="s">
        <v>22</v>
      </c>
      <c r="O558" s="18" t="s">
        <v>353</v>
      </c>
      <c r="P558" s="18">
        <v>20.7</v>
      </c>
      <c r="Q558" s="18">
        <v>2</v>
      </c>
      <c r="R558" s="18">
        <v>0</v>
      </c>
      <c r="S558" s="18">
        <v>9.9359999999999999</v>
      </c>
      <c r="T558" s="13">
        <f t="shared" si="16"/>
        <v>3.105</v>
      </c>
      <c r="U558" s="27">
        <f t="shared" si="17"/>
        <v>6.8309999999999995</v>
      </c>
    </row>
    <row r="559" spans="1:21" ht="16.8" thickTop="1" thickBot="1" x14ac:dyDescent="0.35">
      <c r="A559" s="14">
        <v>558</v>
      </c>
      <c r="B559" s="15" t="s">
        <v>1630</v>
      </c>
      <c r="C559" s="16">
        <v>41436</v>
      </c>
      <c r="D559" s="16">
        <v>41441</v>
      </c>
      <c r="E559" s="15" t="s">
        <v>23</v>
      </c>
      <c r="F559" s="15" t="s">
        <v>1300</v>
      </c>
      <c r="G559" s="15" t="s">
        <v>587</v>
      </c>
      <c r="H559" s="15" t="s">
        <v>9</v>
      </c>
      <c r="I559" s="15" t="s">
        <v>1080</v>
      </c>
      <c r="J559" s="15" t="s">
        <v>18</v>
      </c>
      <c r="K559" s="15" t="s">
        <v>19</v>
      </c>
      <c r="L559" s="15" t="s">
        <v>20</v>
      </c>
      <c r="M559" s="15" t="s">
        <v>13</v>
      </c>
      <c r="N559" s="15" t="s">
        <v>27</v>
      </c>
      <c r="O559" s="15" t="s">
        <v>508</v>
      </c>
      <c r="P559" s="15">
        <v>1335.68</v>
      </c>
      <c r="Q559" s="15">
        <v>4</v>
      </c>
      <c r="R559" s="15">
        <v>0.2</v>
      </c>
      <c r="S559" s="15">
        <v>-217.04800000000017</v>
      </c>
      <c r="T559" s="13">
        <f t="shared" si="16"/>
        <v>200.352</v>
      </c>
      <c r="U559" s="26">
        <f t="shared" si="17"/>
        <v>-417.4000000000002</v>
      </c>
    </row>
    <row r="560" spans="1:21" ht="16.8" thickTop="1" thickBot="1" x14ac:dyDescent="0.35">
      <c r="A560" s="17">
        <v>559</v>
      </c>
      <c r="B560" s="18" t="s">
        <v>1630</v>
      </c>
      <c r="C560" s="19">
        <v>41436</v>
      </c>
      <c r="D560" s="19">
        <v>41441</v>
      </c>
      <c r="E560" s="18" t="s">
        <v>23</v>
      </c>
      <c r="F560" s="18" t="s">
        <v>1300</v>
      </c>
      <c r="G560" s="18" t="s">
        <v>587</v>
      </c>
      <c r="H560" s="18" t="s">
        <v>9</v>
      </c>
      <c r="I560" s="18" t="s">
        <v>1080</v>
      </c>
      <c r="J560" s="18" t="s">
        <v>18</v>
      </c>
      <c r="K560" s="18" t="s">
        <v>19</v>
      </c>
      <c r="L560" s="18" t="s">
        <v>20</v>
      </c>
      <c r="M560" s="18" t="s">
        <v>21</v>
      </c>
      <c r="N560" s="18" t="s">
        <v>36</v>
      </c>
      <c r="O560" s="18" t="s">
        <v>487</v>
      </c>
      <c r="P560" s="18">
        <v>32.400000000000006</v>
      </c>
      <c r="Q560" s="18">
        <v>5</v>
      </c>
      <c r="R560" s="18">
        <v>0</v>
      </c>
      <c r="S560" s="18">
        <v>15.552000000000001</v>
      </c>
      <c r="T560" s="13">
        <f t="shared" si="16"/>
        <v>4.8600000000000003</v>
      </c>
      <c r="U560" s="27">
        <f t="shared" si="17"/>
        <v>10.692</v>
      </c>
    </row>
    <row r="561" spans="1:21" ht="16.8" thickTop="1" thickBot="1" x14ac:dyDescent="0.35">
      <c r="A561" s="14">
        <v>560</v>
      </c>
      <c r="B561" s="15" t="s">
        <v>1631</v>
      </c>
      <c r="C561" s="16">
        <v>41964</v>
      </c>
      <c r="D561" s="16">
        <v>41966</v>
      </c>
      <c r="E561" s="15" t="s">
        <v>7</v>
      </c>
      <c r="F561" s="15" t="s">
        <v>1301</v>
      </c>
      <c r="G561" s="15" t="s">
        <v>591</v>
      </c>
      <c r="H561" s="15" t="s">
        <v>9</v>
      </c>
      <c r="I561" s="15" t="s">
        <v>1080</v>
      </c>
      <c r="J561" s="15" t="s">
        <v>56</v>
      </c>
      <c r="K561" s="15" t="s">
        <v>19</v>
      </c>
      <c r="L561" s="15" t="s">
        <v>20</v>
      </c>
      <c r="M561" s="15" t="s">
        <v>13</v>
      </c>
      <c r="N561" s="15" t="s">
        <v>1067</v>
      </c>
      <c r="O561" s="15" t="s">
        <v>739</v>
      </c>
      <c r="P561" s="15">
        <v>42.599999999999994</v>
      </c>
      <c r="Q561" s="15">
        <v>3</v>
      </c>
      <c r="R561" s="15">
        <v>0</v>
      </c>
      <c r="S561" s="15">
        <v>16.614000000000001</v>
      </c>
      <c r="T561" s="13">
        <f t="shared" si="16"/>
        <v>6.3899999999999988</v>
      </c>
      <c r="U561" s="26">
        <f t="shared" si="17"/>
        <v>10.224000000000002</v>
      </c>
    </row>
    <row r="562" spans="1:21" ht="16.8" thickTop="1" thickBot="1" x14ac:dyDescent="0.35">
      <c r="A562" s="17">
        <v>561</v>
      </c>
      <c r="B562" s="18" t="s">
        <v>1631</v>
      </c>
      <c r="C562" s="19">
        <v>41964</v>
      </c>
      <c r="D562" s="19">
        <v>41966</v>
      </c>
      <c r="E562" s="18" t="s">
        <v>7</v>
      </c>
      <c r="F562" s="18" t="s">
        <v>1301</v>
      </c>
      <c r="G562" s="18" t="s">
        <v>591</v>
      </c>
      <c r="H562" s="18" t="s">
        <v>9</v>
      </c>
      <c r="I562" s="18" t="s">
        <v>1080</v>
      </c>
      <c r="J562" s="18" t="s">
        <v>56</v>
      </c>
      <c r="K562" s="18" t="s">
        <v>19</v>
      </c>
      <c r="L562" s="18" t="s">
        <v>20</v>
      </c>
      <c r="M562" s="18" t="s">
        <v>21</v>
      </c>
      <c r="N562" s="18" t="s">
        <v>1070</v>
      </c>
      <c r="O562" s="18" t="s">
        <v>818</v>
      </c>
      <c r="P562" s="18">
        <v>84.056000000000012</v>
      </c>
      <c r="Q562" s="18">
        <v>7</v>
      </c>
      <c r="R562" s="18">
        <v>0.2</v>
      </c>
      <c r="S562" s="18">
        <v>27.318199999999983</v>
      </c>
      <c r="T562" s="13">
        <f t="shared" si="16"/>
        <v>12.608400000000001</v>
      </c>
      <c r="U562" s="27">
        <f t="shared" si="17"/>
        <v>14.709799999999982</v>
      </c>
    </row>
    <row r="563" spans="1:21" ht="16.8" thickTop="1" thickBot="1" x14ac:dyDescent="0.35">
      <c r="A563" s="14">
        <v>562</v>
      </c>
      <c r="B563" s="15" t="s">
        <v>1632</v>
      </c>
      <c r="C563" s="16">
        <v>40800</v>
      </c>
      <c r="D563" s="16">
        <v>40804</v>
      </c>
      <c r="E563" s="15" t="s">
        <v>7</v>
      </c>
      <c r="F563" s="15" t="s">
        <v>1302</v>
      </c>
      <c r="G563" s="15" t="s">
        <v>592</v>
      </c>
      <c r="H563" s="15" t="s">
        <v>9</v>
      </c>
      <c r="I563" s="15" t="s">
        <v>1080</v>
      </c>
      <c r="J563" s="15" t="s">
        <v>311</v>
      </c>
      <c r="K563" s="15" t="s">
        <v>26</v>
      </c>
      <c r="L563" s="15" t="s">
        <v>12</v>
      </c>
      <c r="M563" s="15" t="s">
        <v>21</v>
      </c>
      <c r="N563" s="15" t="s">
        <v>31</v>
      </c>
      <c r="O563" s="15" t="s">
        <v>249</v>
      </c>
      <c r="P563" s="15">
        <v>13</v>
      </c>
      <c r="Q563" s="15">
        <v>5</v>
      </c>
      <c r="R563" s="15">
        <v>0.2</v>
      </c>
      <c r="S563" s="15">
        <v>1.3000000000000007</v>
      </c>
      <c r="T563" s="13">
        <f t="shared" si="16"/>
        <v>1.95</v>
      </c>
      <c r="U563" s="26">
        <f t="shared" si="17"/>
        <v>-0.64999999999999925</v>
      </c>
    </row>
    <row r="564" spans="1:21" ht="16.8" thickTop="1" thickBot="1" x14ac:dyDescent="0.35">
      <c r="A564" s="17">
        <v>563</v>
      </c>
      <c r="B564" s="18" t="s">
        <v>1632</v>
      </c>
      <c r="C564" s="19">
        <v>40800</v>
      </c>
      <c r="D564" s="19">
        <v>40804</v>
      </c>
      <c r="E564" s="18" t="s">
        <v>7</v>
      </c>
      <c r="F564" s="18" t="s">
        <v>1302</v>
      </c>
      <c r="G564" s="18" t="s">
        <v>592</v>
      </c>
      <c r="H564" s="18" t="s">
        <v>9</v>
      </c>
      <c r="I564" s="18" t="s">
        <v>1080</v>
      </c>
      <c r="J564" s="18" t="s">
        <v>311</v>
      </c>
      <c r="K564" s="18" t="s">
        <v>26</v>
      </c>
      <c r="L564" s="18" t="s">
        <v>12</v>
      </c>
      <c r="M564" s="18" t="s">
        <v>13</v>
      </c>
      <c r="N564" s="18" t="s">
        <v>1067</v>
      </c>
      <c r="O564" s="18" t="s">
        <v>190</v>
      </c>
      <c r="P564" s="18">
        <v>13.128</v>
      </c>
      <c r="Q564" s="18">
        <v>3</v>
      </c>
      <c r="R564" s="18">
        <v>0.2</v>
      </c>
      <c r="S564" s="18">
        <v>3.7743000000000002</v>
      </c>
      <c r="T564" s="13">
        <f t="shared" si="16"/>
        <v>1.9691999999999998</v>
      </c>
      <c r="U564" s="27">
        <f t="shared" si="17"/>
        <v>1.8051000000000004</v>
      </c>
    </row>
    <row r="565" spans="1:21" ht="16.8" thickTop="1" thickBot="1" x14ac:dyDescent="0.35">
      <c r="A565" s="14">
        <v>564</v>
      </c>
      <c r="B565" s="15" t="s">
        <v>1633</v>
      </c>
      <c r="C565" s="16">
        <v>41250</v>
      </c>
      <c r="D565" s="16">
        <v>41252</v>
      </c>
      <c r="E565" s="15" t="s">
        <v>76</v>
      </c>
      <c r="F565" s="15" t="s">
        <v>1303</v>
      </c>
      <c r="G565" s="15" t="s">
        <v>594</v>
      </c>
      <c r="H565" s="15" t="s">
        <v>9</v>
      </c>
      <c r="I565" s="15" t="s">
        <v>1080</v>
      </c>
      <c r="J565" s="15" t="s">
        <v>39</v>
      </c>
      <c r="K565" s="15" t="s">
        <v>40</v>
      </c>
      <c r="L565" s="15" t="s">
        <v>20</v>
      </c>
      <c r="M565" s="15" t="s">
        <v>21</v>
      </c>
      <c r="N565" s="15" t="s">
        <v>1073</v>
      </c>
      <c r="O565" s="15" t="s">
        <v>584</v>
      </c>
      <c r="P565" s="15">
        <v>3.96</v>
      </c>
      <c r="Q565" s="15">
        <v>2</v>
      </c>
      <c r="R565" s="15">
        <v>0</v>
      </c>
      <c r="S565" s="15">
        <v>0</v>
      </c>
      <c r="T565" s="13">
        <f t="shared" si="16"/>
        <v>0.59399999999999997</v>
      </c>
      <c r="U565" s="26">
        <f t="shared" si="17"/>
        <v>-0.59399999999999997</v>
      </c>
    </row>
    <row r="566" spans="1:21" ht="16.8" thickTop="1" thickBot="1" x14ac:dyDescent="0.35">
      <c r="A566" s="17">
        <v>565</v>
      </c>
      <c r="B566" s="18" t="s">
        <v>1633</v>
      </c>
      <c r="C566" s="19">
        <v>41250</v>
      </c>
      <c r="D566" s="19">
        <v>41252</v>
      </c>
      <c r="E566" s="18" t="s">
        <v>76</v>
      </c>
      <c r="F566" s="18" t="s">
        <v>1303</v>
      </c>
      <c r="G566" s="18" t="s">
        <v>594</v>
      </c>
      <c r="H566" s="18" t="s">
        <v>9</v>
      </c>
      <c r="I566" s="18" t="s">
        <v>1080</v>
      </c>
      <c r="J566" s="18" t="s">
        <v>39</v>
      </c>
      <c r="K566" s="18" t="s">
        <v>40</v>
      </c>
      <c r="L566" s="18" t="s">
        <v>20</v>
      </c>
      <c r="M566" s="18" t="s">
        <v>21</v>
      </c>
      <c r="N566" s="18" t="s">
        <v>22</v>
      </c>
      <c r="O566" s="18" t="s">
        <v>729</v>
      </c>
      <c r="P566" s="18">
        <v>2.61</v>
      </c>
      <c r="Q566" s="18">
        <v>1</v>
      </c>
      <c r="R566" s="18">
        <v>0</v>
      </c>
      <c r="S566" s="18">
        <v>1.2005999999999999</v>
      </c>
      <c r="T566" s="13">
        <f t="shared" si="16"/>
        <v>0.39149999999999996</v>
      </c>
      <c r="U566" s="27">
        <f t="shared" si="17"/>
        <v>0.80909999999999993</v>
      </c>
    </row>
    <row r="567" spans="1:21" ht="16.8" thickTop="1" thickBot="1" x14ac:dyDescent="0.35">
      <c r="A567" s="14">
        <v>566</v>
      </c>
      <c r="B567" s="15" t="s">
        <v>1634</v>
      </c>
      <c r="C567" s="16">
        <v>41981</v>
      </c>
      <c r="D567" s="16">
        <v>41984</v>
      </c>
      <c r="E567" s="15" t="s">
        <v>76</v>
      </c>
      <c r="F567" s="15" t="s">
        <v>1304</v>
      </c>
      <c r="G567" s="15" t="s">
        <v>595</v>
      </c>
      <c r="H567" s="15" t="s">
        <v>9</v>
      </c>
      <c r="I567" s="15" t="s">
        <v>1080</v>
      </c>
      <c r="J567" s="15" t="s">
        <v>18</v>
      </c>
      <c r="K567" s="15" t="s">
        <v>19</v>
      </c>
      <c r="L567" s="15" t="s">
        <v>20</v>
      </c>
      <c r="M567" s="15" t="s">
        <v>29</v>
      </c>
      <c r="N567" s="15" t="s">
        <v>1069</v>
      </c>
      <c r="O567" s="15" t="s">
        <v>744</v>
      </c>
      <c r="P567" s="15">
        <v>374.37600000000003</v>
      </c>
      <c r="Q567" s="15">
        <v>3</v>
      </c>
      <c r="R567" s="15">
        <v>0.2</v>
      </c>
      <c r="S567" s="15">
        <v>46.796999999999983</v>
      </c>
      <c r="T567" s="13">
        <f t="shared" si="16"/>
        <v>56.156400000000005</v>
      </c>
      <c r="U567" s="26">
        <f t="shared" si="17"/>
        <v>-9.3594000000000221</v>
      </c>
    </row>
    <row r="568" spans="1:21" ht="16.8" thickTop="1" thickBot="1" x14ac:dyDescent="0.35">
      <c r="A568" s="17">
        <v>567</v>
      </c>
      <c r="B568" s="18" t="s">
        <v>1635</v>
      </c>
      <c r="C568" s="19">
        <v>41914</v>
      </c>
      <c r="D568" s="19">
        <v>41921</v>
      </c>
      <c r="E568" s="18" t="s">
        <v>23</v>
      </c>
      <c r="F568" s="18" t="s">
        <v>1305</v>
      </c>
      <c r="G568" s="18" t="s">
        <v>596</v>
      </c>
      <c r="H568" s="18" t="s">
        <v>17</v>
      </c>
      <c r="I568" s="18" t="s">
        <v>1080</v>
      </c>
      <c r="J568" s="18" t="s">
        <v>39</v>
      </c>
      <c r="K568" s="18" t="s">
        <v>40</v>
      </c>
      <c r="L568" s="18" t="s">
        <v>20</v>
      </c>
      <c r="M568" s="18" t="s">
        <v>21</v>
      </c>
      <c r="N568" s="18" t="s">
        <v>36</v>
      </c>
      <c r="O568" s="18" t="s">
        <v>821</v>
      </c>
      <c r="P568" s="18">
        <v>91.84</v>
      </c>
      <c r="Q568" s="18">
        <v>8</v>
      </c>
      <c r="R568" s="18">
        <v>0</v>
      </c>
      <c r="S568" s="18">
        <v>45.001600000000003</v>
      </c>
      <c r="T568" s="13">
        <f t="shared" si="16"/>
        <v>13.776</v>
      </c>
      <c r="U568" s="27">
        <f t="shared" si="17"/>
        <v>31.225600000000004</v>
      </c>
    </row>
    <row r="569" spans="1:21" ht="16.8" thickTop="1" thickBot="1" x14ac:dyDescent="0.35">
      <c r="A569" s="14">
        <v>568</v>
      </c>
      <c r="B569" s="15" t="s">
        <v>1635</v>
      </c>
      <c r="C569" s="16">
        <v>41914</v>
      </c>
      <c r="D569" s="16">
        <v>41921</v>
      </c>
      <c r="E569" s="15" t="s">
        <v>23</v>
      </c>
      <c r="F569" s="15" t="s">
        <v>1305</v>
      </c>
      <c r="G569" s="15" t="s">
        <v>596</v>
      </c>
      <c r="H569" s="15" t="s">
        <v>17</v>
      </c>
      <c r="I569" s="15" t="s">
        <v>1080</v>
      </c>
      <c r="J569" s="15" t="s">
        <v>39</v>
      </c>
      <c r="K569" s="15" t="s">
        <v>40</v>
      </c>
      <c r="L569" s="15" t="s">
        <v>20</v>
      </c>
      <c r="M569" s="15" t="s">
        <v>21</v>
      </c>
      <c r="N569" s="15" t="s">
        <v>1070</v>
      </c>
      <c r="O569" s="15" t="s">
        <v>363</v>
      </c>
      <c r="P569" s="15">
        <v>81.088000000000008</v>
      </c>
      <c r="Q569" s="15">
        <v>7</v>
      </c>
      <c r="R569" s="15">
        <v>0.2</v>
      </c>
      <c r="S569" s="15">
        <v>27.3672</v>
      </c>
      <c r="T569" s="13">
        <f t="shared" si="16"/>
        <v>12.163200000000002</v>
      </c>
      <c r="U569" s="26">
        <f t="shared" si="17"/>
        <v>15.203999999999999</v>
      </c>
    </row>
    <row r="570" spans="1:21" ht="16.8" thickTop="1" thickBot="1" x14ac:dyDescent="0.35">
      <c r="A570" s="17">
        <v>569</v>
      </c>
      <c r="B570" s="18" t="s">
        <v>1635</v>
      </c>
      <c r="C570" s="19">
        <v>41914</v>
      </c>
      <c r="D570" s="19">
        <v>41921</v>
      </c>
      <c r="E570" s="18" t="s">
        <v>23</v>
      </c>
      <c r="F570" s="18" t="s">
        <v>1305</v>
      </c>
      <c r="G570" s="18" t="s">
        <v>596</v>
      </c>
      <c r="H570" s="18" t="s">
        <v>17</v>
      </c>
      <c r="I570" s="18" t="s">
        <v>1080</v>
      </c>
      <c r="J570" s="18" t="s">
        <v>39</v>
      </c>
      <c r="K570" s="18" t="s">
        <v>40</v>
      </c>
      <c r="L570" s="18" t="s">
        <v>20</v>
      </c>
      <c r="M570" s="18" t="s">
        <v>21</v>
      </c>
      <c r="N570" s="18" t="s">
        <v>36</v>
      </c>
      <c r="O570" s="18" t="s">
        <v>610</v>
      </c>
      <c r="P570" s="18">
        <v>19.440000000000001</v>
      </c>
      <c r="Q570" s="18">
        <v>3</v>
      </c>
      <c r="R570" s="18">
        <v>0</v>
      </c>
      <c r="S570" s="18">
        <v>9.3312000000000008</v>
      </c>
      <c r="T570" s="13">
        <f t="shared" si="16"/>
        <v>2.9159999999999999</v>
      </c>
      <c r="U570" s="27">
        <f t="shared" si="17"/>
        <v>6.4152000000000005</v>
      </c>
    </row>
    <row r="571" spans="1:21" ht="16.8" thickTop="1" thickBot="1" x14ac:dyDescent="0.35">
      <c r="A571" s="14">
        <v>570</v>
      </c>
      <c r="B571" s="15" t="s">
        <v>1635</v>
      </c>
      <c r="C571" s="16">
        <v>41914</v>
      </c>
      <c r="D571" s="16">
        <v>41921</v>
      </c>
      <c r="E571" s="15" t="s">
        <v>23</v>
      </c>
      <c r="F571" s="15" t="s">
        <v>1305</v>
      </c>
      <c r="G571" s="15" t="s">
        <v>596</v>
      </c>
      <c r="H571" s="15" t="s">
        <v>17</v>
      </c>
      <c r="I571" s="15" t="s">
        <v>1080</v>
      </c>
      <c r="J571" s="15" t="s">
        <v>39</v>
      </c>
      <c r="K571" s="15" t="s">
        <v>40</v>
      </c>
      <c r="L571" s="15" t="s">
        <v>20</v>
      </c>
      <c r="M571" s="15" t="s">
        <v>13</v>
      </c>
      <c r="N571" s="15" t="s">
        <v>1065</v>
      </c>
      <c r="O571" s="15" t="s">
        <v>705</v>
      </c>
      <c r="P571" s="15">
        <v>451.15199999999993</v>
      </c>
      <c r="Q571" s="15">
        <v>3</v>
      </c>
      <c r="R571" s="15">
        <v>0.2</v>
      </c>
      <c r="S571" s="15">
        <v>0</v>
      </c>
      <c r="T571" s="13">
        <f t="shared" si="16"/>
        <v>67.672799999999981</v>
      </c>
      <c r="U571" s="26">
        <f t="shared" si="17"/>
        <v>-67.672799999999981</v>
      </c>
    </row>
    <row r="572" spans="1:21" ht="16.8" thickTop="1" thickBot="1" x14ac:dyDescent="0.35">
      <c r="A572" s="17">
        <v>571</v>
      </c>
      <c r="B572" s="18" t="s">
        <v>1636</v>
      </c>
      <c r="C572" s="19">
        <v>42002</v>
      </c>
      <c r="D572" s="19">
        <v>42009</v>
      </c>
      <c r="E572" s="18" t="s">
        <v>23</v>
      </c>
      <c r="F572" s="18" t="s">
        <v>1306</v>
      </c>
      <c r="G572" s="18" t="s">
        <v>598</v>
      </c>
      <c r="H572" s="18" t="s">
        <v>9</v>
      </c>
      <c r="I572" s="18" t="s">
        <v>1080</v>
      </c>
      <c r="J572" s="18" t="s">
        <v>106</v>
      </c>
      <c r="K572" s="18" t="s">
        <v>107</v>
      </c>
      <c r="L572" s="18" t="s">
        <v>63</v>
      </c>
      <c r="M572" s="18" t="s">
        <v>21</v>
      </c>
      <c r="N572" s="18" t="s">
        <v>22</v>
      </c>
      <c r="O572" s="18" t="s">
        <v>353</v>
      </c>
      <c r="P572" s="18">
        <v>72.45</v>
      </c>
      <c r="Q572" s="18">
        <v>7</v>
      </c>
      <c r="R572" s="18">
        <v>0</v>
      </c>
      <c r="S572" s="18">
        <v>34.775999999999996</v>
      </c>
      <c r="T572" s="13">
        <f t="shared" si="16"/>
        <v>10.8675</v>
      </c>
      <c r="U572" s="27">
        <f t="shared" si="17"/>
        <v>23.908499999999997</v>
      </c>
    </row>
    <row r="573" spans="1:21" ht="16.8" thickTop="1" thickBot="1" x14ac:dyDescent="0.35">
      <c r="A573" s="14">
        <v>572</v>
      </c>
      <c r="B573" s="15" t="s">
        <v>1636</v>
      </c>
      <c r="C573" s="16">
        <v>42002</v>
      </c>
      <c r="D573" s="16">
        <v>42009</v>
      </c>
      <c r="E573" s="15" t="s">
        <v>23</v>
      </c>
      <c r="F573" s="15" t="s">
        <v>1306</v>
      </c>
      <c r="G573" s="15" t="s">
        <v>598</v>
      </c>
      <c r="H573" s="15" t="s">
        <v>9</v>
      </c>
      <c r="I573" s="15" t="s">
        <v>1080</v>
      </c>
      <c r="J573" s="15" t="s">
        <v>106</v>
      </c>
      <c r="K573" s="15" t="s">
        <v>107</v>
      </c>
      <c r="L573" s="15" t="s">
        <v>63</v>
      </c>
      <c r="M573" s="15" t="s">
        <v>21</v>
      </c>
      <c r="N573" s="15" t="s">
        <v>1073</v>
      </c>
      <c r="O573" s="15" t="s">
        <v>781</v>
      </c>
      <c r="P573" s="15">
        <v>13.96</v>
      </c>
      <c r="Q573" s="15">
        <v>4</v>
      </c>
      <c r="R573" s="15">
        <v>0</v>
      </c>
      <c r="S573" s="15">
        <v>6.4215999999999998</v>
      </c>
      <c r="T573" s="13">
        <f t="shared" si="16"/>
        <v>2.0939999999999999</v>
      </c>
      <c r="U573" s="26">
        <f t="shared" si="17"/>
        <v>4.3276000000000003</v>
      </c>
    </row>
    <row r="574" spans="1:21" ht="16.8" thickTop="1" thickBot="1" x14ac:dyDescent="0.35">
      <c r="A574" s="17">
        <v>573</v>
      </c>
      <c r="B574" s="18" t="s">
        <v>1636</v>
      </c>
      <c r="C574" s="19">
        <v>42002</v>
      </c>
      <c r="D574" s="19">
        <v>42009</v>
      </c>
      <c r="E574" s="18" t="s">
        <v>23</v>
      </c>
      <c r="F574" s="18" t="s">
        <v>1306</v>
      </c>
      <c r="G574" s="18" t="s">
        <v>598</v>
      </c>
      <c r="H574" s="18" t="s">
        <v>9</v>
      </c>
      <c r="I574" s="18" t="s">
        <v>1080</v>
      </c>
      <c r="J574" s="18" t="s">
        <v>106</v>
      </c>
      <c r="K574" s="18" t="s">
        <v>107</v>
      </c>
      <c r="L574" s="18" t="s">
        <v>63</v>
      </c>
      <c r="M574" s="18" t="s">
        <v>21</v>
      </c>
      <c r="N574" s="18" t="s">
        <v>1070</v>
      </c>
      <c r="O574" s="18" t="s">
        <v>68</v>
      </c>
      <c r="P574" s="18">
        <v>33.264000000000003</v>
      </c>
      <c r="Q574" s="18">
        <v>7</v>
      </c>
      <c r="R574" s="18">
        <v>0.2</v>
      </c>
      <c r="S574" s="18">
        <v>11.226599999999999</v>
      </c>
      <c r="T574" s="13">
        <f t="shared" si="16"/>
        <v>4.9896000000000003</v>
      </c>
      <c r="U574" s="27">
        <f t="shared" si="17"/>
        <v>6.2369999999999992</v>
      </c>
    </row>
    <row r="575" spans="1:21" ht="16.8" thickTop="1" thickBot="1" x14ac:dyDescent="0.35">
      <c r="A575" s="14">
        <v>574</v>
      </c>
      <c r="B575" s="15" t="s">
        <v>1636</v>
      </c>
      <c r="C575" s="16">
        <v>42002</v>
      </c>
      <c r="D575" s="16">
        <v>42009</v>
      </c>
      <c r="E575" s="15" t="s">
        <v>23</v>
      </c>
      <c r="F575" s="15" t="s">
        <v>1306</v>
      </c>
      <c r="G575" s="15" t="s">
        <v>598</v>
      </c>
      <c r="H575" s="15" t="s">
        <v>9</v>
      </c>
      <c r="I575" s="15" t="s">
        <v>1080</v>
      </c>
      <c r="J575" s="15" t="s">
        <v>106</v>
      </c>
      <c r="K575" s="15" t="s">
        <v>107</v>
      </c>
      <c r="L575" s="15" t="s">
        <v>63</v>
      </c>
      <c r="M575" s="15" t="s">
        <v>29</v>
      </c>
      <c r="N575" s="15" t="s">
        <v>1069</v>
      </c>
      <c r="O575" s="15" t="s">
        <v>331</v>
      </c>
      <c r="P575" s="15">
        <v>14.850000000000001</v>
      </c>
      <c r="Q575" s="15">
        <v>3</v>
      </c>
      <c r="R575" s="15">
        <v>0</v>
      </c>
      <c r="S575" s="15">
        <v>4.0095000000000001</v>
      </c>
      <c r="T575" s="13">
        <f t="shared" si="16"/>
        <v>2.2275</v>
      </c>
      <c r="U575" s="26">
        <f t="shared" si="17"/>
        <v>1.782</v>
      </c>
    </row>
    <row r="576" spans="1:21" ht="16.8" thickTop="1" thickBot="1" x14ac:dyDescent="0.35">
      <c r="A576" s="17">
        <v>575</v>
      </c>
      <c r="B576" s="18" t="s">
        <v>1637</v>
      </c>
      <c r="C576" s="19">
        <v>41582</v>
      </c>
      <c r="D576" s="19">
        <v>41586</v>
      </c>
      <c r="E576" s="18" t="s">
        <v>23</v>
      </c>
      <c r="F576" s="18" t="s">
        <v>1307</v>
      </c>
      <c r="G576" s="18" t="s">
        <v>599</v>
      </c>
      <c r="H576" s="18" t="s">
        <v>9</v>
      </c>
      <c r="I576" s="18" t="s">
        <v>1080</v>
      </c>
      <c r="J576" s="18" t="s">
        <v>600</v>
      </c>
      <c r="K576" s="18" t="s">
        <v>40</v>
      </c>
      <c r="L576" s="18" t="s">
        <v>20</v>
      </c>
      <c r="M576" s="18" t="s">
        <v>21</v>
      </c>
      <c r="N576" s="18" t="s">
        <v>1068</v>
      </c>
      <c r="O576" s="18" t="s">
        <v>543</v>
      </c>
      <c r="P576" s="18">
        <v>8.82</v>
      </c>
      <c r="Q576" s="18">
        <v>3</v>
      </c>
      <c r="R576" s="18">
        <v>0</v>
      </c>
      <c r="S576" s="18">
        <v>2.3814000000000002</v>
      </c>
      <c r="T576" s="13">
        <f t="shared" si="16"/>
        <v>1.323</v>
      </c>
      <c r="U576" s="27">
        <f t="shared" si="17"/>
        <v>1.0584000000000002</v>
      </c>
    </row>
    <row r="577" spans="1:21" ht="16.8" thickTop="1" thickBot="1" x14ac:dyDescent="0.35">
      <c r="A577" s="14">
        <v>576</v>
      </c>
      <c r="B577" s="15" t="s">
        <v>1638</v>
      </c>
      <c r="C577" s="16">
        <v>41170</v>
      </c>
      <c r="D577" s="16">
        <v>41174</v>
      </c>
      <c r="E577" s="15" t="s">
        <v>7</v>
      </c>
      <c r="F577" s="15" t="s">
        <v>1308</v>
      </c>
      <c r="G577" s="15" t="s">
        <v>601</v>
      </c>
      <c r="H577" s="15" t="s">
        <v>9</v>
      </c>
      <c r="I577" s="15" t="s">
        <v>1080</v>
      </c>
      <c r="J577" s="15" t="s">
        <v>386</v>
      </c>
      <c r="K577" s="15" t="s">
        <v>19</v>
      </c>
      <c r="L577" s="15" t="s">
        <v>20</v>
      </c>
      <c r="M577" s="15" t="s">
        <v>21</v>
      </c>
      <c r="N577" s="15" t="s">
        <v>36</v>
      </c>
      <c r="O577" s="15" t="s">
        <v>821</v>
      </c>
      <c r="P577" s="15">
        <v>160.72</v>
      </c>
      <c r="Q577" s="15">
        <v>14</v>
      </c>
      <c r="R577" s="15">
        <v>0</v>
      </c>
      <c r="S577" s="15">
        <v>78.752800000000008</v>
      </c>
      <c r="T577" s="13">
        <f t="shared" si="16"/>
        <v>24.108000000000001</v>
      </c>
      <c r="U577" s="26">
        <f t="shared" si="17"/>
        <v>54.644800000000004</v>
      </c>
    </row>
    <row r="578" spans="1:21" ht="16.8" thickTop="1" thickBot="1" x14ac:dyDescent="0.35">
      <c r="A578" s="17">
        <v>577</v>
      </c>
      <c r="B578" s="18" t="s">
        <v>1638</v>
      </c>
      <c r="C578" s="19">
        <v>41170</v>
      </c>
      <c r="D578" s="19">
        <v>41174</v>
      </c>
      <c r="E578" s="18" t="s">
        <v>7</v>
      </c>
      <c r="F578" s="18" t="s">
        <v>1308</v>
      </c>
      <c r="G578" s="18" t="s">
        <v>601</v>
      </c>
      <c r="H578" s="18" t="s">
        <v>9</v>
      </c>
      <c r="I578" s="18" t="s">
        <v>1080</v>
      </c>
      <c r="J578" s="18" t="s">
        <v>386</v>
      </c>
      <c r="K578" s="18" t="s">
        <v>19</v>
      </c>
      <c r="L578" s="18" t="s">
        <v>20</v>
      </c>
      <c r="M578" s="18" t="s">
        <v>21</v>
      </c>
      <c r="N578" s="18" t="s">
        <v>36</v>
      </c>
      <c r="O578" s="18" t="s">
        <v>728</v>
      </c>
      <c r="P578" s="18">
        <v>19.920000000000002</v>
      </c>
      <c r="Q578" s="18">
        <v>4</v>
      </c>
      <c r="R578" s="18">
        <v>0</v>
      </c>
      <c r="S578" s="18">
        <v>9.7608000000000015</v>
      </c>
      <c r="T578" s="13">
        <f t="shared" si="16"/>
        <v>2.988</v>
      </c>
      <c r="U578" s="27">
        <f t="shared" si="17"/>
        <v>6.7728000000000019</v>
      </c>
    </row>
    <row r="579" spans="1:21" ht="16.8" thickTop="1" thickBot="1" x14ac:dyDescent="0.35">
      <c r="A579" s="14">
        <v>578</v>
      </c>
      <c r="B579" s="15" t="s">
        <v>1638</v>
      </c>
      <c r="C579" s="16">
        <v>41170</v>
      </c>
      <c r="D579" s="16">
        <v>41174</v>
      </c>
      <c r="E579" s="15" t="s">
        <v>7</v>
      </c>
      <c r="F579" s="15" t="s">
        <v>1308</v>
      </c>
      <c r="G579" s="15" t="s">
        <v>601</v>
      </c>
      <c r="H579" s="15" t="s">
        <v>9</v>
      </c>
      <c r="I579" s="15" t="s">
        <v>1080</v>
      </c>
      <c r="J579" s="15" t="s">
        <v>386</v>
      </c>
      <c r="K579" s="15" t="s">
        <v>19</v>
      </c>
      <c r="L579" s="15" t="s">
        <v>20</v>
      </c>
      <c r="M579" s="15" t="s">
        <v>21</v>
      </c>
      <c r="N579" s="15" t="s">
        <v>1072</v>
      </c>
      <c r="O579" s="15" t="s">
        <v>931</v>
      </c>
      <c r="P579" s="15">
        <v>7.3</v>
      </c>
      <c r="Q579" s="15">
        <v>2</v>
      </c>
      <c r="R579" s="15">
        <v>0</v>
      </c>
      <c r="S579" s="15">
        <v>2.1899999999999995</v>
      </c>
      <c r="T579" s="13">
        <f t="shared" ref="T579:T642" si="18">P579*0.15</f>
        <v>1.095</v>
      </c>
      <c r="U579" s="26">
        <f t="shared" ref="U579:U642" si="19">S579-T579</f>
        <v>1.0949999999999995</v>
      </c>
    </row>
    <row r="580" spans="1:21" ht="16.8" thickTop="1" thickBot="1" x14ac:dyDescent="0.35">
      <c r="A580" s="17">
        <v>579</v>
      </c>
      <c r="B580" s="18" t="s">
        <v>1639</v>
      </c>
      <c r="C580" s="19">
        <v>41841</v>
      </c>
      <c r="D580" s="19">
        <v>41847</v>
      </c>
      <c r="E580" s="18" t="s">
        <v>23</v>
      </c>
      <c r="F580" s="18" t="s">
        <v>1309</v>
      </c>
      <c r="G580" s="18" t="s">
        <v>602</v>
      </c>
      <c r="H580" s="18" t="s">
        <v>9</v>
      </c>
      <c r="I580" s="18" t="s">
        <v>1080</v>
      </c>
      <c r="J580" s="18" t="s">
        <v>114</v>
      </c>
      <c r="K580" s="18" t="s">
        <v>85</v>
      </c>
      <c r="L580" s="18" t="s">
        <v>46</v>
      </c>
      <c r="M580" s="18" t="s">
        <v>21</v>
      </c>
      <c r="N580" s="18" t="s">
        <v>1066</v>
      </c>
      <c r="O580" s="18" t="s">
        <v>819</v>
      </c>
      <c r="P580" s="18">
        <v>69.712000000000003</v>
      </c>
      <c r="Q580" s="18">
        <v>2</v>
      </c>
      <c r="R580" s="18">
        <v>0.2</v>
      </c>
      <c r="S580" s="18">
        <v>8.7139999999999951</v>
      </c>
      <c r="T580" s="13">
        <f t="shared" si="18"/>
        <v>10.456799999999999</v>
      </c>
      <c r="U580" s="27">
        <f t="shared" si="19"/>
        <v>-1.7428000000000043</v>
      </c>
    </row>
    <row r="581" spans="1:21" ht="16.8" thickTop="1" thickBot="1" x14ac:dyDescent="0.35">
      <c r="A581" s="14">
        <v>580</v>
      </c>
      <c r="B581" s="15" t="s">
        <v>1639</v>
      </c>
      <c r="C581" s="16">
        <v>41841</v>
      </c>
      <c r="D581" s="16">
        <v>41847</v>
      </c>
      <c r="E581" s="15" t="s">
        <v>23</v>
      </c>
      <c r="F581" s="15" t="s">
        <v>1309</v>
      </c>
      <c r="G581" s="15" t="s">
        <v>602</v>
      </c>
      <c r="H581" s="15" t="s">
        <v>9</v>
      </c>
      <c r="I581" s="15" t="s">
        <v>1080</v>
      </c>
      <c r="J581" s="15" t="s">
        <v>114</v>
      </c>
      <c r="K581" s="15" t="s">
        <v>85</v>
      </c>
      <c r="L581" s="15" t="s">
        <v>46</v>
      </c>
      <c r="M581" s="15" t="s">
        <v>13</v>
      </c>
      <c r="N581" s="15" t="s">
        <v>1067</v>
      </c>
      <c r="O581" s="15" t="s">
        <v>979</v>
      </c>
      <c r="P581" s="15">
        <v>8.7919999999999998</v>
      </c>
      <c r="Q581" s="15">
        <v>1</v>
      </c>
      <c r="R581" s="15">
        <v>0.6</v>
      </c>
      <c r="S581" s="15">
        <v>-5.7148000000000003</v>
      </c>
      <c r="T581" s="13">
        <f t="shared" si="18"/>
        <v>1.3188</v>
      </c>
      <c r="U581" s="26">
        <f t="shared" si="19"/>
        <v>-7.0335999999999999</v>
      </c>
    </row>
    <row r="582" spans="1:21" ht="16.8" thickTop="1" thickBot="1" x14ac:dyDescent="0.35">
      <c r="A582" s="17">
        <v>581</v>
      </c>
      <c r="B582" s="18" t="s">
        <v>1640</v>
      </c>
      <c r="C582" s="19">
        <v>41162</v>
      </c>
      <c r="D582" s="19">
        <v>41166</v>
      </c>
      <c r="E582" s="18" t="s">
        <v>23</v>
      </c>
      <c r="F582" s="18" t="s">
        <v>1310</v>
      </c>
      <c r="G582" s="18" t="s">
        <v>603</v>
      </c>
      <c r="H582" s="18" t="s">
        <v>9</v>
      </c>
      <c r="I582" s="18" t="s">
        <v>1080</v>
      </c>
      <c r="J582" s="18" t="s">
        <v>18</v>
      </c>
      <c r="K582" s="18" t="s">
        <v>19</v>
      </c>
      <c r="L582" s="18" t="s">
        <v>20</v>
      </c>
      <c r="M582" s="18" t="s">
        <v>21</v>
      </c>
      <c r="N582" s="18" t="s">
        <v>1072</v>
      </c>
      <c r="O582" s="18" t="s">
        <v>753</v>
      </c>
      <c r="P582" s="18">
        <v>51.52</v>
      </c>
      <c r="Q582" s="18">
        <v>4</v>
      </c>
      <c r="R582" s="18">
        <v>0</v>
      </c>
      <c r="S582" s="18">
        <v>1.5456000000000003</v>
      </c>
      <c r="T582" s="13">
        <f t="shared" si="18"/>
        <v>7.7279999999999998</v>
      </c>
      <c r="U582" s="27">
        <f t="shared" si="19"/>
        <v>-6.1823999999999995</v>
      </c>
    </row>
    <row r="583" spans="1:21" ht="16.8" thickTop="1" thickBot="1" x14ac:dyDescent="0.35">
      <c r="A583" s="14">
        <v>582</v>
      </c>
      <c r="B583" s="15" t="s">
        <v>1641</v>
      </c>
      <c r="C583" s="16">
        <v>41975</v>
      </c>
      <c r="D583" s="16">
        <v>41979</v>
      </c>
      <c r="E583" s="15" t="s">
        <v>23</v>
      </c>
      <c r="F583" s="15" t="s">
        <v>1311</v>
      </c>
      <c r="G583" s="15" t="s">
        <v>604</v>
      </c>
      <c r="H583" s="15" t="s">
        <v>9</v>
      </c>
      <c r="I583" s="15" t="s">
        <v>1080</v>
      </c>
      <c r="J583" s="15" t="s">
        <v>281</v>
      </c>
      <c r="K583" s="15" t="s">
        <v>167</v>
      </c>
      <c r="L583" s="15" t="s">
        <v>20</v>
      </c>
      <c r="M583" s="15" t="s">
        <v>29</v>
      </c>
      <c r="N583" s="15" t="s">
        <v>1069</v>
      </c>
      <c r="O583" s="15" t="s">
        <v>989</v>
      </c>
      <c r="P583" s="15">
        <v>470.37600000000009</v>
      </c>
      <c r="Q583" s="15">
        <v>3</v>
      </c>
      <c r="R583" s="15">
        <v>0.2</v>
      </c>
      <c r="S583" s="15">
        <v>52.917299999999955</v>
      </c>
      <c r="T583" s="13">
        <f t="shared" si="18"/>
        <v>70.556400000000011</v>
      </c>
      <c r="U583" s="26">
        <f t="shared" si="19"/>
        <v>-17.639100000000056</v>
      </c>
    </row>
    <row r="584" spans="1:21" ht="16.8" thickTop="1" thickBot="1" x14ac:dyDescent="0.35">
      <c r="A584" s="17">
        <v>583</v>
      </c>
      <c r="B584" s="18" t="s">
        <v>1641</v>
      </c>
      <c r="C584" s="19">
        <v>41975</v>
      </c>
      <c r="D584" s="19">
        <v>41979</v>
      </c>
      <c r="E584" s="18" t="s">
        <v>23</v>
      </c>
      <c r="F584" s="18" t="s">
        <v>1311</v>
      </c>
      <c r="G584" s="18" t="s">
        <v>604</v>
      </c>
      <c r="H584" s="18" t="s">
        <v>9</v>
      </c>
      <c r="I584" s="18" t="s">
        <v>1080</v>
      </c>
      <c r="J584" s="18" t="s">
        <v>281</v>
      </c>
      <c r="K584" s="18" t="s">
        <v>167</v>
      </c>
      <c r="L584" s="18" t="s">
        <v>20</v>
      </c>
      <c r="M584" s="18" t="s">
        <v>29</v>
      </c>
      <c r="N584" s="18" t="s">
        <v>1069</v>
      </c>
      <c r="O584" s="18" t="s">
        <v>292</v>
      </c>
      <c r="P584" s="18">
        <v>105.584</v>
      </c>
      <c r="Q584" s="18">
        <v>2</v>
      </c>
      <c r="R584" s="18">
        <v>0.2</v>
      </c>
      <c r="S584" s="18">
        <v>9.2386000000000053</v>
      </c>
      <c r="T584" s="13">
        <f t="shared" si="18"/>
        <v>15.8376</v>
      </c>
      <c r="U584" s="27">
        <f t="shared" si="19"/>
        <v>-6.5989999999999949</v>
      </c>
    </row>
    <row r="585" spans="1:21" ht="16.8" thickTop="1" thickBot="1" x14ac:dyDescent="0.35">
      <c r="A585" s="14">
        <v>584</v>
      </c>
      <c r="B585" s="15" t="s">
        <v>1641</v>
      </c>
      <c r="C585" s="16">
        <v>41975</v>
      </c>
      <c r="D585" s="16">
        <v>41979</v>
      </c>
      <c r="E585" s="15" t="s">
        <v>23</v>
      </c>
      <c r="F585" s="15" t="s">
        <v>1311</v>
      </c>
      <c r="G585" s="15" t="s">
        <v>604</v>
      </c>
      <c r="H585" s="15" t="s">
        <v>9</v>
      </c>
      <c r="I585" s="15" t="s">
        <v>1080</v>
      </c>
      <c r="J585" s="15" t="s">
        <v>281</v>
      </c>
      <c r="K585" s="15" t="s">
        <v>167</v>
      </c>
      <c r="L585" s="15" t="s">
        <v>20</v>
      </c>
      <c r="M585" s="15" t="s">
        <v>21</v>
      </c>
      <c r="N585" s="15" t="s">
        <v>31</v>
      </c>
      <c r="O585" s="15" t="s">
        <v>717</v>
      </c>
      <c r="P585" s="15">
        <v>31.152000000000001</v>
      </c>
      <c r="Q585" s="15">
        <v>3</v>
      </c>
      <c r="R585" s="15">
        <v>0.2</v>
      </c>
      <c r="S585" s="15">
        <v>3.5045999999999964</v>
      </c>
      <c r="T585" s="13">
        <f t="shared" si="18"/>
        <v>4.6727999999999996</v>
      </c>
      <c r="U585" s="26">
        <f t="shared" si="19"/>
        <v>-1.1682000000000032</v>
      </c>
    </row>
    <row r="586" spans="1:21" ht="16.8" thickTop="1" thickBot="1" x14ac:dyDescent="0.35">
      <c r="A586" s="17">
        <v>585</v>
      </c>
      <c r="B586" s="18" t="s">
        <v>1641</v>
      </c>
      <c r="C586" s="19">
        <v>41975</v>
      </c>
      <c r="D586" s="19">
        <v>41979</v>
      </c>
      <c r="E586" s="18" t="s">
        <v>23</v>
      </c>
      <c r="F586" s="18" t="s">
        <v>1311</v>
      </c>
      <c r="G586" s="18" t="s">
        <v>604</v>
      </c>
      <c r="H586" s="18" t="s">
        <v>9</v>
      </c>
      <c r="I586" s="18" t="s">
        <v>1080</v>
      </c>
      <c r="J586" s="18" t="s">
        <v>281</v>
      </c>
      <c r="K586" s="18" t="s">
        <v>167</v>
      </c>
      <c r="L586" s="18" t="s">
        <v>20</v>
      </c>
      <c r="M586" s="18" t="s">
        <v>21</v>
      </c>
      <c r="N586" s="18" t="s">
        <v>1070</v>
      </c>
      <c r="O586" s="18" t="s">
        <v>158</v>
      </c>
      <c r="P586" s="18">
        <v>6.7830000000000004</v>
      </c>
      <c r="Q586" s="18">
        <v>7</v>
      </c>
      <c r="R586" s="18">
        <v>0.7</v>
      </c>
      <c r="S586" s="18">
        <v>-4.7480999999999973</v>
      </c>
      <c r="T586" s="13">
        <f t="shared" si="18"/>
        <v>1.01745</v>
      </c>
      <c r="U586" s="27">
        <f t="shared" si="19"/>
        <v>-5.7655499999999975</v>
      </c>
    </row>
    <row r="587" spans="1:21" ht="16.8" thickTop="1" thickBot="1" x14ac:dyDescent="0.35">
      <c r="A587" s="14">
        <v>586</v>
      </c>
      <c r="B587" s="15" t="s">
        <v>1641</v>
      </c>
      <c r="C587" s="16">
        <v>41975</v>
      </c>
      <c r="D587" s="16">
        <v>41979</v>
      </c>
      <c r="E587" s="15" t="s">
        <v>23</v>
      </c>
      <c r="F587" s="15" t="s">
        <v>1311</v>
      </c>
      <c r="G587" s="15" t="s">
        <v>604</v>
      </c>
      <c r="H587" s="15" t="s">
        <v>9</v>
      </c>
      <c r="I587" s="15" t="s">
        <v>1080</v>
      </c>
      <c r="J587" s="15" t="s">
        <v>281</v>
      </c>
      <c r="K587" s="15" t="s">
        <v>167</v>
      </c>
      <c r="L587" s="15" t="s">
        <v>20</v>
      </c>
      <c r="M587" s="15" t="s">
        <v>29</v>
      </c>
      <c r="N587" s="15" t="s">
        <v>1069</v>
      </c>
      <c r="O587" s="15" t="s">
        <v>763</v>
      </c>
      <c r="P587" s="15">
        <v>406.36799999999999</v>
      </c>
      <c r="Q587" s="15">
        <v>4</v>
      </c>
      <c r="R587" s="15">
        <v>0.2</v>
      </c>
      <c r="S587" s="15">
        <v>30.477599999999981</v>
      </c>
      <c r="T587" s="13">
        <f t="shared" si="18"/>
        <v>60.955199999999998</v>
      </c>
      <c r="U587" s="26">
        <f t="shared" si="19"/>
        <v>-30.477600000000017</v>
      </c>
    </row>
    <row r="588" spans="1:21" ht="16.8" thickTop="1" thickBot="1" x14ac:dyDescent="0.35">
      <c r="A588" s="17">
        <v>587</v>
      </c>
      <c r="B588" s="18" t="s">
        <v>1642</v>
      </c>
      <c r="C588" s="19">
        <v>41093</v>
      </c>
      <c r="D588" s="19">
        <v>41099</v>
      </c>
      <c r="E588" s="18" t="s">
        <v>23</v>
      </c>
      <c r="F588" s="18" t="s">
        <v>1312</v>
      </c>
      <c r="G588" s="18" t="s">
        <v>607</v>
      </c>
      <c r="H588" s="18" t="s">
        <v>9</v>
      </c>
      <c r="I588" s="18" t="s">
        <v>1080</v>
      </c>
      <c r="J588" s="18" t="s">
        <v>468</v>
      </c>
      <c r="K588" s="18" t="s">
        <v>11</v>
      </c>
      <c r="L588" s="18" t="s">
        <v>12</v>
      </c>
      <c r="M588" s="18" t="s">
        <v>13</v>
      </c>
      <c r="N588" s="18" t="s">
        <v>1065</v>
      </c>
      <c r="O588" s="18" t="s">
        <v>841</v>
      </c>
      <c r="P588" s="18">
        <v>70.98</v>
      </c>
      <c r="Q588" s="18">
        <v>1</v>
      </c>
      <c r="R588" s="18">
        <v>0</v>
      </c>
      <c r="S588" s="18">
        <v>4.968599999999995</v>
      </c>
      <c r="T588" s="13">
        <f t="shared" si="18"/>
        <v>10.647</v>
      </c>
      <c r="U588" s="27">
        <f t="shared" si="19"/>
        <v>-5.6784000000000052</v>
      </c>
    </row>
    <row r="589" spans="1:21" ht="16.8" thickTop="1" thickBot="1" x14ac:dyDescent="0.35">
      <c r="A589" s="14">
        <v>588</v>
      </c>
      <c r="B589" s="15" t="s">
        <v>1642</v>
      </c>
      <c r="C589" s="16">
        <v>41093</v>
      </c>
      <c r="D589" s="16">
        <v>41099</v>
      </c>
      <c r="E589" s="15" t="s">
        <v>23</v>
      </c>
      <c r="F589" s="15" t="s">
        <v>1312</v>
      </c>
      <c r="G589" s="15" t="s">
        <v>607</v>
      </c>
      <c r="H589" s="15" t="s">
        <v>9</v>
      </c>
      <c r="I589" s="15" t="s">
        <v>1080</v>
      </c>
      <c r="J589" s="15" t="s">
        <v>468</v>
      </c>
      <c r="K589" s="15" t="s">
        <v>11</v>
      </c>
      <c r="L589" s="15" t="s">
        <v>12</v>
      </c>
      <c r="M589" s="15" t="s">
        <v>21</v>
      </c>
      <c r="N589" s="15" t="s">
        <v>22</v>
      </c>
      <c r="O589" s="15" t="s">
        <v>588</v>
      </c>
      <c r="P589" s="15">
        <v>294.93</v>
      </c>
      <c r="Q589" s="15">
        <v>3</v>
      </c>
      <c r="R589" s="15">
        <v>0</v>
      </c>
      <c r="S589" s="15">
        <v>144.51570000000001</v>
      </c>
      <c r="T589" s="13">
        <f t="shared" si="18"/>
        <v>44.2395</v>
      </c>
      <c r="U589" s="26">
        <f t="shared" si="19"/>
        <v>100.27620000000002</v>
      </c>
    </row>
    <row r="590" spans="1:21" ht="16.8" thickTop="1" thickBot="1" x14ac:dyDescent="0.35">
      <c r="A590" s="17">
        <v>589</v>
      </c>
      <c r="B590" s="18" t="s">
        <v>1643</v>
      </c>
      <c r="C590" s="19">
        <v>41354</v>
      </c>
      <c r="D590" s="19">
        <v>41358</v>
      </c>
      <c r="E590" s="18" t="s">
        <v>23</v>
      </c>
      <c r="F590" s="18" t="s">
        <v>1313</v>
      </c>
      <c r="G590" s="18" t="s">
        <v>608</v>
      </c>
      <c r="H590" s="18" t="s">
        <v>9</v>
      </c>
      <c r="I590" s="18" t="s">
        <v>1080</v>
      </c>
      <c r="J590" s="18" t="s">
        <v>609</v>
      </c>
      <c r="K590" s="18" t="s">
        <v>154</v>
      </c>
      <c r="L590" s="18" t="s">
        <v>20</v>
      </c>
      <c r="M590" s="18" t="s">
        <v>29</v>
      </c>
      <c r="N590" s="18" t="s">
        <v>1069</v>
      </c>
      <c r="O590" s="18" t="s">
        <v>732</v>
      </c>
      <c r="P590" s="18">
        <v>84.784000000000006</v>
      </c>
      <c r="Q590" s="18">
        <v>2</v>
      </c>
      <c r="R590" s="18">
        <v>0.2</v>
      </c>
      <c r="S590" s="18">
        <v>-20.136200000000006</v>
      </c>
      <c r="T590" s="13">
        <f t="shared" si="18"/>
        <v>12.717600000000001</v>
      </c>
      <c r="U590" s="27">
        <f t="shared" si="19"/>
        <v>-32.853800000000007</v>
      </c>
    </row>
    <row r="591" spans="1:21" ht="16.8" thickTop="1" thickBot="1" x14ac:dyDescent="0.35">
      <c r="A591" s="14">
        <v>590</v>
      </c>
      <c r="B591" s="15" t="s">
        <v>1643</v>
      </c>
      <c r="C591" s="16">
        <v>41354</v>
      </c>
      <c r="D591" s="16">
        <v>41358</v>
      </c>
      <c r="E591" s="15" t="s">
        <v>23</v>
      </c>
      <c r="F591" s="15" t="s">
        <v>1313</v>
      </c>
      <c r="G591" s="15" t="s">
        <v>608</v>
      </c>
      <c r="H591" s="15" t="s">
        <v>9</v>
      </c>
      <c r="I591" s="15" t="s">
        <v>1080</v>
      </c>
      <c r="J591" s="15" t="s">
        <v>609</v>
      </c>
      <c r="K591" s="15" t="s">
        <v>154</v>
      </c>
      <c r="L591" s="15" t="s">
        <v>20</v>
      </c>
      <c r="M591" s="15" t="s">
        <v>21</v>
      </c>
      <c r="N591" s="15" t="s">
        <v>36</v>
      </c>
      <c r="O591" s="15" t="s">
        <v>921</v>
      </c>
      <c r="P591" s="15">
        <v>20.736000000000004</v>
      </c>
      <c r="Q591" s="15">
        <v>4</v>
      </c>
      <c r="R591" s="15">
        <v>0.2</v>
      </c>
      <c r="S591" s="15">
        <v>7.2576000000000001</v>
      </c>
      <c r="T591" s="13">
        <f t="shared" si="18"/>
        <v>3.1104000000000007</v>
      </c>
      <c r="U591" s="26">
        <f t="shared" si="19"/>
        <v>4.1471999999999998</v>
      </c>
    </row>
    <row r="592" spans="1:21" ht="16.8" thickTop="1" thickBot="1" x14ac:dyDescent="0.35">
      <c r="A592" s="17">
        <v>591</v>
      </c>
      <c r="B592" s="18" t="s">
        <v>1643</v>
      </c>
      <c r="C592" s="19">
        <v>41354</v>
      </c>
      <c r="D592" s="19">
        <v>41358</v>
      </c>
      <c r="E592" s="18" t="s">
        <v>23</v>
      </c>
      <c r="F592" s="18" t="s">
        <v>1313</v>
      </c>
      <c r="G592" s="18" t="s">
        <v>608</v>
      </c>
      <c r="H592" s="18" t="s">
        <v>9</v>
      </c>
      <c r="I592" s="18" t="s">
        <v>1080</v>
      </c>
      <c r="J592" s="18" t="s">
        <v>609</v>
      </c>
      <c r="K592" s="18" t="s">
        <v>154</v>
      </c>
      <c r="L592" s="18" t="s">
        <v>20</v>
      </c>
      <c r="M592" s="18" t="s">
        <v>21</v>
      </c>
      <c r="N592" s="18" t="s">
        <v>1070</v>
      </c>
      <c r="O592" s="18" t="s">
        <v>419</v>
      </c>
      <c r="P592" s="18">
        <v>16.821000000000005</v>
      </c>
      <c r="Q592" s="18">
        <v>3</v>
      </c>
      <c r="R592" s="18">
        <v>0.7</v>
      </c>
      <c r="S592" s="18">
        <v>-12.896100000000004</v>
      </c>
      <c r="T592" s="13">
        <f t="shared" si="18"/>
        <v>2.5231500000000007</v>
      </c>
      <c r="U592" s="27">
        <f t="shared" si="19"/>
        <v>-15.419250000000005</v>
      </c>
    </row>
    <row r="593" spans="1:21" ht="16.8" thickTop="1" thickBot="1" x14ac:dyDescent="0.35">
      <c r="A593" s="14">
        <v>592</v>
      </c>
      <c r="B593" s="15" t="s">
        <v>1643</v>
      </c>
      <c r="C593" s="16">
        <v>41354</v>
      </c>
      <c r="D593" s="16">
        <v>41358</v>
      </c>
      <c r="E593" s="15" t="s">
        <v>23</v>
      </c>
      <c r="F593" s="15" t="s">
        <v>1313</v>
      </c>
      <c r="G593" s="15" t="s">
        <v>608</v>
      </c>
      <c r="H593" s="15" t="s">
        <v>9</v>
      </c>
      <c r="I593" s="15" t="s">
        <v>1080</v>
      </c>
      <c r="J593" s="15" t="s">
        <v>609</v>
      </c>
      <c r="K593" s="15" t="s">
        <v>154</v>
      </c>
      <c r="L593" s="15" t="s">
        <v>20</v>
      </c>
      <c r="M593" s="15" t="s">
        <v>21</v>
      </c>
      <c r="N593" s="15" t="s">
        <v>36</v>
      </c>
      <c r="O593" s="15" t="s">
        <v>762</v>
      </c>
      <c r="P593" s="15">
        <v>10.368000000000002</v>
      </c>
      <c r="Q593" s="15">
        <v>2</v>
      </c>
      <c r="R593" s="15">
        <v>0.2</v>
      </c>
      <c r="S593" s="15">
        <v>3.6288</v>
      </c>
      <c r="T593" s="13">
        <f t="shared" si="18"/>
        <v>1.5552000000000004</v>
      </c>
      <c r="U593" s="26">
        <f t="shared" si="19"/>
        <v>2.0735999999999999</v>
      </c>
    </row>
    <row r="594" spans="1:21" ht="16.8" thickTop="1" thickBot="1" x14ac:dyDescent="0.35">
      <c r="A594" s="17">
        <v>593</v>
      </c>
      <c r="B594" s="18" t="s">
        <v>1644</v>
      </c>
      <c r="C594" s="19">
        <v>40553</v>
      </c>
      <c r="D594" s="19">
        <v>40557</v>
      </c>
      <c r="E594" s="18" t="s">
        <v>23</v>
      </c>
      <c r="F594" s="18" t="s">
        <v>1314</v>
      </c>
      <c r="G594" s="18" t="s">
        <v>611</v>
      </c>
      <c r="H594" s="18" t="s">
        <v>9</v>
      </c>
      <c r="I594" s="18" t="s">
        <v>1080</v>
      </c>
      <c r="J594" s="18" t="s">
        <v>612</v>
      </c>
      <c r="K594" s="18" t="s">
        <v>45</v>
      </c>
      <c r="L594" s="18" t="s">
        <v>46</v>
      </c>
      <c r="M594" s="18" t="s">
        <v>21</v>
      </c>
      <c r="N594" s="18" t="s">
        <v>1068</v>
      </c>
      <c r="O594" s="18" t="s">
        <v>426</v>
      </c>
      <c r="P594" s="18">
        <v>9.3439999999999994</v>
      </c>
      <c r="Q594" s="18">
        <v>2</v>
      </c>
      <c r="R594" s="18">
        <v>0.2</v>
      </c>
      <c r="S594" s="18">
        <v>1.1679999999999997</v>
      </c>
      <c r="T594" s="13">
        <f t="shared" si="18"/>
        <v>1.4016</v>
      </c>
      <c r="U594" s="27">
        <f t="shared" si="19"/>
        <v>-0.23360000000000025</v>
      </c>
    </row>
    <row r="595" spans="1:21" ht="16.8" thickTop="1" thickBot="1" x14ac:dyDescent="0.35">
      <c r="A595" s="14">
        <v>594</v>
      </c>
      <c r="B595" s="15" t="s">
        <v>1644</v>
      </c>
      <c r="C595" s="16">
        <v>40553</v>
      </c>
      <c r="D595" s="16">
        <v>40557</v>
      </c>
      <c r="E595" s="15" t="s">
        <v>23</v>
      </c>
      <c r="F595" s="15" t="s">
        <v>1314</v>
      </c>
      <c r="G595" s="15" t="s">
        <v>611</v>
      </c>
      <c r="H595" s="15" t="s">
        <v>9</v>
      </c>
      <c r="I595" s="15" t="s">
        <v>1080</v>
      </c>
      <c r="J595" s="15" t="s">
        <v>612</v>
      </c>
      <c r="K595" s="15" t="s">
        <v>45</v>
      </c>
      <c r="L595" s="15" t="s">
        <v>46</v>
      </c>
      <c r="M595" s="15" t="s">
        <v>29</v>
      </c>
      <c r="N595" s="15" t="s">
        <v>1071</v>
      </c>
      <c r="O595" s="15" t="s">
        <v>314</v>
      </c>
      <c r="P595" s="15">
        <v>31.200000000000003</v>
      </c>
      <c r="Q595" s="15">
        <v>3</v>
      </c>
      <c r="R595" s="15">
        <v>0.2</v>
      </c>
      <c r="S595" s="15">
        <v>9.7499999999999964</v>
      </c>
      <c r="T595" s="13">
        <f t="shared" si="18"/>
        <v>4.6800000000000006</v>
      </c>
      <c r="U595" s="26">
        <f t="shared" si="19"/>
        <v>5.0699999999999958</v>
      </c>
    </row>
    <row r="596" spans="1:21" ht="16.8" thickTop="1" thickBot="1" x14ac:dyDescent="0.35">
      <c r="A596" s="17">
        <v>595</v>
      </c>
      <c r="B596" s="18" t="s">
        <v>1645</v>
      </c>
      <c r="C596" s="19">
        <v>40763</v>
      </c>
      <c r="D596" s="19">
        <v>40770</v>
      </c>
      <c r="E596" s="18" t="s">
        <v>23</v>
      </c>
      <c r="F596" s="18" t="s">
        <v>1315</v>
      </c>
      <c r="G596" s="18" t="s">
        <v>615</v>
      </c>
      <c r="H596" s="18" t="s">
        <v>9</v>
      </c>
      <c r="I596" s="18" t="s">
        <v>1080</v>
      </c>
      <c r="J596" s="18" t="s">
        <v>326</v>
      </c>
      <c r="K596" s="18" t="s">
        <v>19</v>
      </c>
      <c r="L596" s="18" t="s">
        <v>20</v>
      </c>
      <c r="M596" s="18" t="s">
        <v>21</v>
      </c>
      <c r="N596" s="18" t="s">
        <v>31</v>
      </c>
      <c r="O596" s="18" t="s">
        <v>242</v>
      </c>
      <c r="P596" s="18">
        <v>76.12</v>
      </c>
      <c r="Q596" s="18">
        <v>2</v>
      </c>
      <c r="R596" s="18">
        <v>0</v>
      </c>
      <c r="S596" s="18">
        <v>22.074799999999996</v>
      </c>
      <c r="T596" s="13">
        <f t="shared" si="18"/>
        <v>11.418000000000001</v>
      </c>
      <c r="U596" s="27">
        <f t="shared" si="19"/>
        <v>10.656799999999995</v>
      </c>
    </row>
    <row r="597" spans="1:21" ht="16.8" thickTop="1" thickBot="1" x14ac:dyDescent="0.35">
      <c r="A597" s="14">
        <v>596</v>
      </c>
      <c r="B597" s="15" t="s">
        <v>1645</v>
      </c>
      <c r="C597" s="16">
        <v>40763</v>
      </c>
      <c r="D597" s="16">
        <v>40770</v>
      </c>
      <c r="E597" s="15" t="s">
        <v>23</v>
      </c>
      <c r="F597" s="15" t="s">
        <v>1315</v>
      </c>
      <c r="G597" s="15" t="s">
        <v>615</v>
      </c>
      <c r="H597" s="15" t="s">
        <v>9</v>
      </c>
      <c r="I597" s="15" t="s">
        <v>1080</v>
      </c>
      <c r="J597" s="15" t="s">
        <v>326</v>
      </c>
      <c r="K597" s="15" t="s">
        <v>19</v>
      </c>
      <c r="L597" s="15" t="s">
        <v>20</v>
      </c>
      <c r="M597" s="15" t="s">
        <v>29</v>
      </c>
      <c r="N597" s="15" t="s">
        <v>1075</v>
      </c>
      <c r="O597" s="15" t="s">
        <v>977</v>
      </c>
      <c r="P597" s="15">
        <v>1199.9760000000001</v>
      </c>
      <c r="Q597" s="15">
        <v>3</v>
      </c>
      <c r="R597" s="15">
        <v>0.2</v>
      </c>
      <c r="S597" s="15">
        <v>434.99130000000002</v>
      </c>
      <c r="T597" s="13">
        <f t="shared" si="18"/>
        <v>179.99640000000002</v>
      </c>
      <c r="U597" s="26">
        <f t="shared" si="19"/>
        <v>254.9949</v>
      </c>
    </row>
    <row r="598" spans="1:21" ht="16.8" thickTop="1" thickBot="1" x14ac:dyDescent="0.35">
      <c r="A598" s="17">
        <v>597</v>
      </c>
      <c r="B598" s="18" t="s">
        <v>1645</v>
      </c>
      <c r="C598" s="19">
        <v>40763</v>
      </c>
      <c r="D598" s="19">
        <v>40770</v>
      </c>
      <c r="E598" s="18" t="s">
        <v>23</v>
      </c>
      <c r="F598" s="18" t="s">
        <v>1315</v>
      </c>
      <c r="G598" s="18" t="s">
        <v>615</v>
      </c>
      <c r="H598" s="18" t="s">
        <v>9</v>
      </c>
      <c r="I598" s="18" t="s">
        <v>1080</v>
      </c>
      <c r="J598" s="18" t="s">
        <v>326</v>
      </c>
      <c r="K598" s="18" t="s">
        <v>19</v>
      </c>
      <c r="L598" s="18" t="s">
        <v>20</v>
      </c>
      <c r="M598" s="18" t="s">
        <v>29</v>
      </c>
      <c r="N598" s="18" t="s">
        <v>1069</v>
      </c>
      <c r="O598" s="18" t="s">
        <v>243</v>
      </c>
      <c r="P598" s="18">
        <v>445.96000000000004</v>
      </c>
      <c r="Q598" s="18">
        <v>5</v>
      </c>
      <c r="R598" s="18">
        <v>0.2</v>
      </c>
      <c r="S598" s="18">
        <v>55.744999999999948</v>
      </c>
      <c r="T598" s="13">
        <f t="shared" si="18"/>
        <v>66.894000000000005</v>
      </c>
      <c r="U598" s="27">
        <f t="shared" si="19"/>
        <v>-11.149000000000058</v>
      </c>
    </row>
    <row r="599" spans="1:21" ht="16.8" thickTop="1" thickBot="1" x14ac:dyDescent="0.35">
      <c r="A599" s="14">
        <v>598</v>
      </c>
      <c r="B599" s="15" t="s">
        <v>1645</v>
      </c>
      <c r="C599" s="16">
        <v>40763</v>
      </c>
      <c r="D599" s="16">
        <v>40770</v>
      </c>
      <c r="E599" s="15" t="s">
        <v>23</v>
      </c>
      <c r="F599" s="15" t="s">
        <v>1315</v>
      </c>
      <c r="G599" s="15" t="s">
        <v>615</v>
      </c>
      <c r="H599" s="15" t="s">
        <v>9</v>
      </c>
      <c r="I599" s="15" t="s">
        <v>1080</v>
      </c>
      <c r="J599" s="15" t="s">
        <v>326</v>
      </c>
      <c r="K599" s="15" t="s">
        <v>19</v>
      </c>
      <c r="L599" s="15" t="s">
        <v>20</v>
      </c>
      <c r="M599" s="15" t="s">
        <v>13</v>
      </c>
      <c r="N599" s="15" t="s">
        <v>1067</v>
      </c>
      <c r="O599" s="15" t="s">
        <v>1040</v>
      </c>
      <c r="P599" s="15">
        <v>327.76</v>
      </c>
      <c r="Q599" s="15">
        <v>8</v>
      </c>
      <c r="R599" s="15">
        <v>0</v>
      </c>
      <c r="S599" s="15">
        <v>91.772800000000018</v>
      </c>
      <c r="T599" s="13">
        <f t="shared" si="18"/>
        <v>49.163999999999994</v>
      </c>
      <c r="U599" s="26">
        <f t="shared" si="19"/>
        <v>42.608800000000024</v>
      </c>
    </row>
    <row r="600" spans="1:21" ht="16.8" thickTop="1" thickBot="1" x14ac:dyDescent="0.35">
      <c r="A600" s="17">
        <v>599</v>
      </c>
      <c r="B600" s="18" t="s">
        <v>1382</v>
      </c>
      <c r="C600" s="19">
        <v>41470</v>
      </c>
      <c r="D600" s="19">
        <v>41472</v>
      </c>
      <c r="E600" s="18" t="s">
        <v>76</v>
      </c>
      <c r="F600" s="18" t="s">
        <v>1316</v>
      </c>
      <c r="G600" s="18" t="s">
        <v>616</v>
      </c>
      <c r="H600" s="18" t="s">
        <v>9</v>
      </c>
      <c r="I600" s="18" t="s">
        <v>1080</v>
      </c>
      <c r="J600" s="18" t="s">
        <v>61</v>
      </c>
      <c r="K600" s="18" t="s">
        <v>62</v>
      </c>
      <c r="L600" s="18" t="s">
        <v>63</v>
      </c>
      <c r="M600" s="18" t="s">
        <v>21</v>
      </c>
      <c r="N600" s="18" t="s">
        <v>1072</v>
      </c>
      <c r="O600" s="18" t="s">
        <v>1061</v>
      </c>
      <c r="P600" s="18">
        <v>11.632</v>
      </c>
      <c r="Q600" s="18">
        <v>2</v>
      </c>
      <c r="R600" s="18">
        <v>0.2</v>
      </c>
      <c r="S600" s="18">
        <v>1.0178000000000007</v>
      </c>
      <c r="T600" s="13">
        <f t="shared" si="18"/>
        <v>1.7447999999999999</v>
      </c>
      <c r="U600" s="27">
        <f t="shared" si="19"/>
        <v>-0.7269999999999992</v>
      </c>
    </row>
    <row r="601" spans="1:21" ht="16.8" thickTop="1" thickBot="1" x14ac:dyDescent="0.35">
      <c r="A601" s="14">
        <v>600</v>
      </c>
      <c r="B601" s="15" t="s">
        <v>1646</v>
      </c>
      <c r="C601" s="16">
        <v>41472</v>
      </c>
      <c r="D601" s="16">
        <v>41477</v>
      </c>
      <c r="E601" s="15" t="s">
        <v>23</v>
      </c>
      <c r="F601" s="15" t="s">
        <v>1317</v>
      </c>
      <c r="G601" s="15" t="s">
        <v>617</v>
      </c>
      <c r="H601" s="15" t="s">
        <v>9</v>
      </c>
      <c r="I601" s="15" t="s">
        <v>1080</v>
      </c>
      <c r="J601" s="15" t="s">
        <v>61</v>
      </c>
      <c r="K601" s="15" t="s">
        <v>62</v>
      </c>
      <c r="L601" s="15" t="s">
        <v>63</v>
      </c>
      <c r="M601" s="15" t="s">
        <v>29</v>
      </c>
      <c r="N601" s="15" t="s">
        <v>1069</v>
      </c>
      <c r="O601" s="15" t="s">
        <v>846</v>
      </c>
      <c r="P601" s="15">
        <v>143.98199999999997</v>
      </c>
      <c r="Q601" s="15">
        <v>3</v>
      </c>
      <c r="R601" s="15">
        <v>0.4</v>
      </c>
      <c r="S601" s="15">
        <v>-28.796400000000006</v>
      </c>
      <c r="T601" s="13">
        <f t="shared" si="18"/>
        <v>21.597299999999994</v>
      </c>
      <c r="U601" s="26">
        <f t="shared" si="19"/>
        <v>-50.393699999999995</v>
      </c>
    </row>
    <row r="602" spans="1:21" ht="16.8" thickTop="1" thickBot="1" x14ac:dyDescent="0.35">
      <c r="A602" s="17">
        <v>601</v>
      </c>
      <c r="B602" s="18" t="s">
        <v>1646</v>
      </c>
      <c r="C602" s="19">
        <v>41472</v>
      </c>
      <c r="D602" s="19">
        <v>41477</v>
      </c>
      <c r="E602" s="18" t="s">
        <v>23</v>
      </c>
      <c r="F602" s="18" t="s">
        <v>1317</v>
      </c>
      <c r="G602" s="18" t="s">
        <v>617</v>
      </c>
      <c r="H602" s="18" t="s">
        <v>9</v>
      </c>
      <c r="I602" s="18" t="s">
        <v>1080</v>
      </c>
      <c r="J602" s="18" t="s">
        <v>61</v>
      </c>
      <c r="K602" s="18" t="s">
        <v>62</v>
      </c>
      <c r="L602" s="18" t="s">
        <v>63</v>
      </c>
      <c r="M602" s="18" t="s">
        <v>29</v>
      </c>
      <c r="N602" s="18" t="s">
        <v>1069</v>
      </c>
      <c r="O602" s="18" t="s">
        <v>956</v>
      </c>
      <c r="P602" s="18">
        <v>494.37599999999998</v>
      </c>
      <c r="Q602" s="18">
        <v>4</v>
      </c>
      <c r="R602" s="18">
        <v>0.4</v>
      </c>
      <c r="S602" s="18">
        <v>-115.35440000000006</v>
      </c>
      <c r="T602" s="13">
        <f t="shared" si="18"/>
        <v>74.156399999999991</v>
      </c>
      <c r="U602" s="27">
        <f t="shared" si="19"/>
        <v>-189.51080000000005</v>
      </c>
    </row>
    <row r="603" spans="1:21" ht="16.8" thickTop="1" thickBot="1" x14ac:dyDescent="0.35">
      <c r="A603" s="14">
        <v>602</v>
      </c>
      <c r="B603" s="15" t="s">
        <v>1646</v>
      </c>
      <c r="C603" s="16">
        <v>41472</v>
      </c>
      <c r="D603" s="16">
        <v>41477</v>
      </c>
      <c r="E603" s="15" t="s">
        <v>23</v>
      </c>
      <c r="F603" s="15" t="s">
        <v>1317</v>
      </c>
      <c r="G603" s="15" t="s">
        <v>617</v>
      </c>
      <c r="H603" s="15" t="s">
        <v>9</v>
      </c>
      <c r="I603" s="15" t="s">
        <v>1080</v>
      </c>
      <c r="J603" s="15" t="s">
        <v>61</v>
      </c>
      <c r="K603" s="15" t="s">
        <v>62</v>
      </c>
      <c r="L603" s="15" t="s">
        <v>63</v>
      </c>
      <c r="M603" s="15" t="s">
        <v>21</v>
      </c>
      <c r="N603" s="15" t="s">
        <v>1072</v>
      </c>
      <c r="O603" s="15" t="s">
        <v>931</v>
      </c>
      <c r="P603" s="15">
        <v>5.84</v>
      </c>
      <c r="Q603" s="15">
        <v>2</v>
      </c>
      <c r="R603" s="15">
        <v>0.2</v>
      </c>
      <c r="S603" s="15">
        <v>0.72999999999999954</v>
      </c>
      <c r="T603" s="13">
        <f t="shared" si="18"/>
        <v>0.876</v>
      </c>
      <c r="U603" s="26">
        <f t="shared" si="19"/>
        <v>-0.14600000000000046</v>
      </c>
    </row>
    <row r="604" spans="1:21" ht="16.8" thickTop="1" thickBot="1" x14ac:dyDescent="0.35">
      <c r="A604" s="17">
        <v>603</v>
      </c>
      <c r="B604" s="18" t="s">
        <v>1647</v>
      </c>
      <c r="C604" s="19">
        <v>40617</v>
      </c>
      <c r="D604" s="19">
        <v>40621</v>
      </c>
      <c r="E604" s="18" t="s">
        <v>23</v>
      </c>
      <c r="F604" s="18" t="s">
        <v>1318</v>
      </c>
      <c r="G604" s="18" t="s">
        <v>619</v>
      </c>
      <c r="H604" s="18" t="s">
        <v>9</v>
      </c>
      <c r="I604" s="18" t="s">
        <v>1080</v>
      </c>
      <c r="J604" s="18" t="s">
        <v>311</v>
      </c>
      <c r="K604" s="18" t="s">
        <v>26</v>
      </c>
      <c r="L604" s="18" t="s">
        <v>12</v>
      </c>
      <c r="M604" s="18" t="s">
        <v>21</v>
      </c>
      <c r="N604" s="18" t="s">
        <v>1066</v>
      </c>
      <c r="O604" s="18" t="s">
        <v>264</v>
      </c>
      <c r="P604" s="18">
        <v>142.77600000000001</v>
      </c>
      <c r="Q604" s="18">
        <v>1</v>
      </c>
      <c r="R604" s="18">
        <v>0.2</v>
      </c>
      <c r="S604" s="18">
        <v>17.84699999999998</v>
      </c>
      <c r="T604" s="13">
        <f t="shared" si="18"/>
        <v>21.416399999999999</v>
      </c>
      <c r="U604" s="27">
        <f t="shared" si="19"/>
        <v>-3.5694000000000194</v>
      </c>
    </row>
    <row r="605" spans="1:21" ht="16.8" thickTop="1" thickBot="1" x14ac:dyDescent="0.35">
      <c r="A605" s="14">
        <v>604</v>
      </c>
      <c r="B605" s="15" t="s">
        <v>1647</v>
      </c>
      <c r="C605" s="16">
        <v>40617</v>
      </c>
      <c r="D605" s="16">
        <v>40621</v>
      </c>
      <c r="E605" s="15" t="s">
        <v>23</v>
      </c>
      <c r="F605" s="15" t="s">
        <v>1318</v>
      </c>
      <c r="G605" s="15" t="s">
        <v>619</v>
      </c>
      <c r="H605" s="15" t="s">
        <v>9</v>
      </c>
      <c r="I605" s="15" t="s">
        <v>1080</v>
      </c>
      <c r="J605" s="15" t="s">
        <v>311</v>
      </c>
      <c r="K605" s="15" t="s">
        <v>26</v>
      </c>
      <c r="L605" s="15" t="s">
        <v>12</v>
      </c>
      <c r="M605" s="15" t="s">
        <v>13</v>
      </c>
      <c r="N605" s="15" t="s">
        <v>1067</v>
      </c>
      <c r="O605" s="15" t="s">
        <v>893</v>
      </c>
      <c r="P605" s="15">
        <v>45.695999999999998</v>
      </c>
      <c r="Q605" s="15">
        <v>3</v>
      </c>
      <c r="R605" s="15">
        <v>0.2</v>
      </c>
      <c r="S605" s="15">
        <v>5.1407999999999916</v>
      </c>
      <c r="T605" s="13">
        <f t="shared" si="18"/>
        <v>6.8543999999999992</v>
      </c>
      <c r="U605" s="26">
        <f t="shared" si="19"/>
        <v>-1.7136000000000076</v>
      </c>
    </row>
    <row r="606" spans="1:21" ht="16.8" thickTop="1" thickBot="1" x14ac:dyDescent="0.35">
      <c r="A606" s="17">
        <v>605</v>
      </c>
      <c r="B606" s="18" t="s">
        <v>1647</v>
      </c>
      <c r="C606" s="19">
        <v>40617</v>
      </c>
      <c r="D606" s="19">
        <v>40621</v>
      </c>
      <c r="E606" s="18" t="s">
        <v>23</v>
      </c>
      <c r="F606" s="18" t="s">
        <v>1318</v>
      </c>
      <c r="G606" s="18" t="s">
        <v>619</v>
      </c>
      <c r="H606" s="18" t="s">
        <v>9</v>
      </c>
      <c r="I606" s="18" t="s">
        <v>1080</v>
      </c>
      <c r="J606" s="18" t="s">
        <v>311</v>
      </c>
      <c r="K606" s="18" t="s">
        <v>26</v>
      </c>
      <c r="L606" s="18" t="s">
        <v>12</v>
      </c>
      <c r="M606" s="18" t="s">
        <v>21</v>
      </c>
      <c r="N606" s="18" t="s">
        <v>1070</v>
      </c>
      <c r="O606" s="18" t="s">
        <v>777</v>
      </c>
      <c r="P606" s="18">
        <v>7.218</v>
      </c>
      <c r="Q606" s="18">
        <v>3</v>
      </c>
      <c r="R606" s="18">
        <v>0.7</v>
      </c>
      <c r="S606" s="18">
        <v>-5.5338000000000012</v>
      </c>
      <c r="T606" s="13">
        <f t="shared" si="18"/>
        <v>1.0827</v>
      </c>
      <c r="U606" s="27">
        <f t="shared" si="19"/>
        <v>-6.6165000000000012</v>
      </c>
    </row>
    <row r="607" spans="1:21" ht="16.8" thickTop="1" thickBot="1" x14ac:dyDescent="0.35">
      <c r="A607" s="14">
        <v>606</v>
      </c>
      <c r="B607" s="15" t="s">
        <v>1647</v>
      </c>
      <c r="C607" s="16">
        <v>40617</v>
      </c>
      <c r="D607" s="16">
        <v>40621</v>
      </c>
      <c r="E607" s="15" t="s">
        <v>23</v>
      </c>
      <c r="F607" s="15" t="s">
        <v>1318</v>
      </c>
      <c r="G607" s="15" t="s">
        <v>619</v>
      </c>
      <c r="H607" s="15" t="s">
        <v>9</v>
      </c>
      <c r="I607" s="15" t="s">
        <v>1080</v>
      </c>
      <c r="J607" s="15" t="s">
        <v>311</v>
      </c>
      <c r="K607" s="15" t="s">
        <v>26</v>
      </c>
      <c r="L607" s="15" t="s">
        <v>12</v>
      </c>
      <c r="M607" s="15" t="s">
        <v>21</v>
      </c>
      <c r="N607" s="15" t="s">
        <v>1070</v>
      </c>
      <c r="O607" s="15" t="s">
        <v>675</v>
      </c>
      <c r="P607" s="15">
        <v>43.188000000000009</v>
      </c>
      <c r="Q607" s="15">
        <v>4</v>
      </c>
      <c r="R607" s="15">
        <v>0.7</v>
      </c>
      <c r="S607" s="15">
        <v>-31.671199999999999</v>
      </c>
      <c r="T607" s="13">
        <f t="shared" si="18"/>
        <v>6.4782000000000011</v>
      </c>
      <c r="U607" s="26">
        <f t="shared" si="19"/>
        <v>-38.1494</v>
      </c>
    </row>
    <row r="608" spans="1:21" ht="16.8" thickTop="1" thickBot="1" x14ac:dyDescent="0.35">
      <c r="A608" s="17">
        <v>607</v>
      </c>
      <c r="B608" s="18" t="s">
        <v>1647</v>
      </c>
      <c r="C608" s="19">
        <v>40617</v>
      </c>
      <c r="D608" s="19">
        <v>40621</v>
      </c>
      <c r="E608" s="18" t="s">
        <v>23</v>
      </c>
      <c r="F608" s="18" t="s">
        <v>1318</v>
      </c>
      <c r="G608" s="18" t="s">
        <v>619</v>
      </c>
      <c r="H608" s="18" t="s">
        <v>9</v>
      </c>
      <c r="I608" s="18" t="s">
        <v>1080</v>
      </c>
      <c r="J608" s="18" t="s">
        <v>311</v>
      </c>
      <c r="K608" s="18" t="s">
        <v>26</v>
      </c>
      <c r="L608" s="18" t="s">
        <v>12</v>
      </c>
      <c r="M608" s="18" t="s">
        <v>21</v>
      </c>
      <c r="N608" s="18" t="s">
        <v>36</v>
      </c>
      <c r="O608" s="18" t="s">
        <v>208</v>
      </c>
      <c r="P608" s="18">
        <v>131.904</v>
      </c>
      <c r="Q608" s="18">
        <v>3</v>
      </c>
      <c r="R608" s="18">
        <v>0.2</v>
      </c>
      <c r="S608" s="18">
        <v>47.815200000000004</v>
      </c>
      <c r="T608" s="13">
        <f t="shared" si="18"/>
        <v>19.785599999999999</v>
      </c>
      <c r="U608" s="27">
        <f t="shared" si="19"/>
        <v>28.029600000000006</v>
      </c>
    </row>
    <row r="609" spans="1:21" ht="16.8" thickTop="1" thickBot="1" x14ac:dyDescent="0.35">
      <c r="A609" s="14">
        <v>608</v>
      </c>
      <c r="B609" s="15" t="s">
        <v>1648</v>
      </c>
      <c r="C609" s="16">
        <v>40686</v>
      </c>
      <c r="D609" s="16">
        <v>40690</v>
      </c>
      <c r="E609" s="15" t="s">
        <v>23</v>
      </c>
      <c r="F609" s="15" t="s">
        <v>1319</v>
      </c>
      <c r="G609" s="15" t="s">
        <v>622</v>
      </c>
      <c r="H609" s="15" t="s">
        <v>9</v>
      </c>
      <c r="I609" s="15" t="s">
        <v>1080</v>
      </c>
      <c r="J609" s="15" t="s">
        <v>61</v>
      </c>
      <c r="K609" s="15" t="s">
        <v>62</v>
      </c>
      <c r="L609" s="15" t="s">
        <v>63</v>
      </c>
      <c r="M609" s="15" t="s">
        <v>21</v>
      </c>
      <c r="N609" s="15" t="s">
        <v>1070</v>
      </c>
      <c r="O609" s="15" t="s">
        <v>752</v>
      </c>
      <c r="P609" s="15">
        <v>3.2820000000000005</v>
      </c>
      <c r="Q609" s="15">
        <v>2</v>
      </c>
      <c r="R609" s="15">
        <v>0.7</v>
      </c>
      <c r="S609" s="15">
        <v>-2.6256000000000004</v>
      </c>
      <c r="T609" s="13">
        <f t="shared" si="18"/>
        <v>0.49230000000000007</v>
      </c>
      <c r="U609" s="26">
        <f t="shared" si="19"/>
        <v>-3.1179000000000006</v>
      </c>
    </row>
    <row r="610" spans="1:21" ht="16.8" thickTop="1" thickBot="1" x14ac:dyDescent="0.35">
      <c r="A610" s="17">
        <v>609</v>
      </c>
      <c r="B610" s="18" t="s">
        <v>1648</v>
      </c>
      <c r="C610" s="19">
        <v>40686</v>
      </c>
      <c r="D610" s="19">
        <v>40690</v>
      </c>
      <c r="E610" s="18" t="s">
        <v>23</v>
      </c>
      <c r="F610" s="18" t="s">
        <v>1319</v>
      </c>
      <c r="G610" s="18" t="s">
        <v>622</v>
      </c>
      <c r="H610" s="18" t="s">
        <v>9</v>
      </c>
      <c r="I610" s="18" t="s">
        <v>1080</v>
      </c>
      <c r="J610" s="18" t="s">
        <v>61</v>
      </c>
      <c r="K610" s="18" t="s">
        <v>62</v>
      </c>
      <c r="L610" s="18" t="s">
        <v>63</v>
      </c>
      <c r="M610" s="18" t="s">
        <v>21</v>
      </c>
      <c r="N610" s="18" t="s">
        <v>1068</v>
      </c>
      <c r="O610" s="18" t="s">
        <v>811</v>
      </c>
      <c r="P610" s="18">
        <v>21.167999999999999</v>
      </c>
      <c r="Q610" s="18">
        <v>9</v>
      </c>
      <c r="R610" s="18">
        <v>0.2</v>
      </c>
      <c r="S610" s="18">
        <v>2.3813999999999984</v>
      </c>
      <c r="T610" s="13">
        <f t="shared" si="18"/>
        <v>3.1751999999999998</v>
      </c>
      <c r="U610" s="27">
        <f t="shared" si="19"/>
        <v>-0.79380000000000139</v>
      </c>
    </row>
    <row r="611" spans="1:21" ht="16.8" thickTop="1" thickBot="1" x14ac:dyDescent="0.35">
      <c r="A611" s="14">
        <v>610</v>
      </c>
      <c r="B611" s="15" t="s">
        <v>1648</v>
      </c>
      <c r="C611" s="16">
        <v>40686</v>
      </c>
      <c r="D611" s="16">
        <v>40690</v>
      </c>
      <c r="E611" s="15" t="s">
        <v>23</v>
      </c>
      <c r="F611" s="15" t="s">
        <v>1319</v>
      </c>
      <c r="G611" s="15" t="s">
        <v>622</v>
      </c>
      <c r="H611" s="15" t="s">
        <v>9</v>
      </c>
      <c r="I611" s="15" t="s">
        <v>1080</v>
      </c>
      <c r="J611" s="15" t="s">
        <v>61</v>
      </c>
      <c r="K611" s="15" t="s">
        <v>62</v>
      </c>
      <c r="L611" s="15" t="s">
        <v>63</v>
      </c>
      <c r="M611" s="15" t="s">
        <v>29</v>
      </c>
      <c r="N611" s="15" t="s">
        <v>1069</v>
      </c>
      <c r="O611" s="15" t="s">
        <v>618</v>
      </c>
      <c r="P611" s="15">
        <v>55.188000000000002</v>
      </c>
      <c r="Q611" s="15">
        <v>2</v>
      </c>
      <c r="R611" s="15">
        <v>0.4</v>
      </c>
      <c r="S611" s="15">
        <v>-10.117800000000003</v>
      </c>
      <c r="T611" s="13">
        <f t="shared" si="18"/>
        <v>8.2782</v>
      </c>
      <c r="U611" s="26">
        <f t="shared" si="19"/>
        <v>-18.396000000000001</v>
      </c>
    </row>
    <row r="612" spans="1:21" ht="16.8" thickTop="1" thickBot="1" x14ac:dyDescent="0.35">
      <c r="A612" s="17">
        <v>611</v>
      </c>
      <c r="B612" s="18" t="s">
        <v>1649</v>
      </c>
      <c r="C612" s="19">
        <v>41393</v>
      </c>
      <c r="D612" s="19">
        <v>41396</v>
      </c>
      <c r="E612" s="18" t="s">
        <v>76</v>
      </c>
      <c r="F612" s="18" t="s">
        <v>1320</v>
      </c>
      <c r="G612" s="18" t="s">
        <v>623</v>
      </c>
      <c r="H612" s="18" t="s">
        <v>17</v>
      </c>
      <c r="I612" s="18" t="s">
        <v>1080</v>
      </c>
      <c r="J612" s="18" t="s">
        <v>284</v>
      </c>
      <c r="K612" s="18" t="s">
        <v>45</v>
      </c>
      <c r="L612" s="18" t="s">
        <v>46</v>
      </c>
      <c r="M612" s="18" t="s">
        <v>29</v>
      </c>
      <c r="N612" s="18" t="s">
        <v>1069</v>
      </c>
      <c r="O612" s="18" t="s">
        <v>730</v>
      </c>
      <c r="P612" s="18">
        <v>369.57600000000002</v>
      </c>
      <c r="Q612" s="18">
        <v>3</v>
      </c>
      <c r="R612" s="18">
        <v>0.2</v>
      </c>
      <c r="S612" s="18">
        <v>41.577299999999951</v>
      </c>
      <c r="T612" s="13">
        <f t="shared" si="18"/>
        <v>55.436399999999999</v>
      </c>
      <c r="U612" s="27">
        <f t="shared" si="19"/>
        <v>-13.859100000000048</v>
      </c>
    </row>
    <row r="613" spans="1:21" ht="16.8" thickTop="1" thickBot="1" x14ac:dyDescent="0.35">
      <c r="A613" s="14">
        <v>612</v>
      </c>
      <c r="B613" s="15" t="s">
        <v>1649</v>
      </c>
      <c r="C613" s="16">
        <v>41393</v>
      </c>
      <c r="D613" s="16">
        <v>41396</v>
      </c>
      <c r="E613" s="15" t="s">
        <v>76</v>
      </c>
      <c r="F613" s="15" t="s">
        <v>1320</v>
      </c>
      <c r="G613" s="15" t="s">
        <v>623</v>
      </c>
      <c r="H613" s="15" t="s">
        <v>17</v>
      </c>
      <c r="I613" s="15" t="s">
        <v>1080</v>
      </c>
      <c r="J613" s="15" t="s">
        <v>284</v>
      </c>
      <c r="K613" s="15" t="s">
        <v>45</v>
      </c>
      <c r="L613" s="15" t="s">
        <v>46</v>
      </c>
      <c r="M613" s="15" t="s">
        <v>21</v>
      </c>
      <c r="N613" s="15" t="s">
        <v>22</v>
      </c>
      <c r="O613" s="15" t="s">
        <v>827</v>
      </c>
      <c r="P613" s="15">
        <v>15.712000000000002</v>
      </c>
      <c r="Q613" s="15">
        <v>4</v>
      </c>
      <c r="R613" s="15">
        <v>0.2</v>
      </c>
      <c r="S613" s="15">
        <v>5.6955999999999989</v>
      </c>
      <c r="T613" s="13">
        <f t="shared" si="18"/>
        <v>2.3568000000000002</v>
      </c>
      <c r="U613" s="26">
        <f t="shared" si="19"/>
        <v>3.3387999999999987</v>
      </c>
    </row>
    <row r="614" spans="1:21" ht="16.8" thickTop="1" thickBot="1" x14ac:dyDescent="0.35">
      <c r="A614" s="17">
        <v>613</v>
      </c>
      <c r="B614" s="18" t="s">
        <v>1650</v>
      </c>
      <c r="C614" s="19">
        <v>41529</v>
      </c>
      <c r="D614" s="19">
        <v>41531</v>
      </c>
      <c r="E614" s="18" t="s">
        <v>7</v>
      </c>
      <c r="F614" s="18" t="s">
        <v>1321</v>
      </c>
      <c r="G614" s="18" t="s">
        <v>624</v>
      </c>
      <c r="H614" s="18" t="s">
        <v>17</v>
      </c>
      <c r="I614" s="18" t="s">
        <v>1080</v>
      </c>
      <c r="J614" s="18" t="s">
        <v>61</v>
      </c>
      <c r="K614" s="18" t="s">
        <v>62</v>
      </c>
      <c r="L614" s="18" t="s">
        <v>63</v>
      </c>
      <c r="M614" s="18" t="s">
        <v>21</v>
      </c>
      <c r="N614" s="18" t="s">
        <v>36</v>
      </c>
      <c r="O614" s="18" t="s">
        <v>863</v>
      </c>
      <c r="P614" s="18">
        <v>8.4480000000000004</v>
      </c>
      <c r="Q614" s="18">
        <v>2</v>
      </c>
      <c r="R614" s="18">
        <v>0.2</v>
      </c>
      <c r="S614" s="18">
        <v>2.6399999999999997</v>
      </c>
      <c r="T614" s="13">
        <f t="shared" si="18"/>
        <v>1.2672000000000001</v>
      </c>
      <c r="U614" s="27">
        <f t="shared" si="19"/>
        <v>1.3727999999999996</v>
      </c>
    </row>
    <row r="615" spans="1:21" ht="16.8" thickTop="1" thickBot="1" x14ac:dyDescent="0.35">
      <c r="A615" s="14">
        <v>614</v>
      </c>
      <c r="B615" s="15" t="s">
        <v>1650</v>
      </c>
      <c r="C615" s="16">
        <v>41529</v>
      </c>
      <c r="D615" s="16">
        <v>41531</v>
      </c>
      <c r="E615" s="15" t="s">
        <v>7</v>
      </c>
      <c r="F615" s="15" t="s">
        <v>1321</v>
      </c>
      <c r="G615" s="15" t="s">
        <v>624</v>
      </c>
      <c r="H615" s="15" t="s">
        <v>17</v>
      </c>
      <c r="I615" s="15" t="s">
        <v>1080</v>
      </c>
      <c r="J615" s="15" t="s">
        <v>61</v>
      </c>
      <c r="K615" s="15" t="s">
        <v>62</v>
      </c>
      <c r="L615" s="15" t="s">
        <v>63</v>
      </c>
      <c r="M615" s="15" t="s">
        <v>29</v>
      </c>
      <c r="N615" s="15" t="s">
        <v>1069</v>
      </c>
      <c r="O615" s="15" t="s">
        <v>32</v>
      </c>
      <c r="P615" s="15">
        <v>728.94600000000003</v>
      </c>
      <c r="Q615" s="15">
        <v>9</v>
      </c>
      <c r="R615" s="15">
        <v>0.4</v>
      </c>
      <c r="S615" s="15">
        <v>-157.93830000000008</v>
      </c>
      <c r="T615" s="13">
        <f t="shared" si="18"/>
        <v>109.3419</v>
      </c>
      <c r="U615" s="26">
        <f t="shared" si="19"/>
        <v>-267.28020000000009</v>
      </c>
    </row>
    <row r="616" spans="1:21" ht="16.8" thickTop="1" thickBot="1" x14ac:dyDescent="0.35">
      <c r="A616" s="17">
        <v>615</v>
      </c>
      <c r="B616" s="18" t="s">
        <v>1651</v>
      </c>
      <c r="C616" s="19">
        <v>41958</v>
      </c>
      <c r="D616" s="19">
        <v>41961</v>
      </c>
      <c r="E616" s="18" t="s">
        <v>7</v>
      </c>
      <c r="F616" s="18" t="s">
        <v>1322</v>
      </c>
      <c r="G616" s="18" t="s">
        <v>626</v>
      </c>
      <c r="H616" s="18" t="s">
        <v>9</v>
      </c>
      <c r="I616" s="18" t="s">
        <v>1080</v>
      </c>
      <c r="J616" s="18" t="s">
        <v>627</v>
      </c>
      <c r="K616" s="18" t="s">
        <v>181</v>
      </c>
      <c r="L616" s="18" t="s">
        <v>63</v>
      </c>
      <c r="M616" s="18" t="s">
        <v>29</v>
      </c>
      <c r="N616" s="18" t="s">
        <v>1069</v>
      </c>
      <c r="O616" s="18" t="s">
        <v>758</v>
      </c>
      <c r="P616" s="18">
        <v>119.93999999999998</v>
      </c>
      <c r="Q616" s="18">
        <v>10</v>
      </c>
      <c r="R616" s="18">
        <v>0.4</v>
      </c>
      <c r="S616" s="18">
        <v>15.99199999999999</v>
      </c>
      <c r="T616" s="13">
        <f t="shared" si="18"/>
        <v>17.990999999999996</v>
      </c>
      <c r="U616" s="27">
        <f t="shared" si="19"/>
        <v>-1.9990000000000059</v>
      </c>
    </row>
    <row r="617" spans="1:21" ht="16.8" thickTop="1" thickBot="1" x14ac:dyDescent="0.35">
      <c r="A617" s="14">
        <v>616</v>
      </c>
      <c r="B617" s="15" t="s">
        <v>1651</v>
      </c>
      <c r="C617" s="16">
        <v>41958</v>
      </c>
      <c r="D617" s="16">
        <v>41961</v>
      </c>
      <c r="E617" s="15" t="s">
        <v>7</v>
      </c>
      <c r="F617" s="15" t="s">
        <v>1322</v>
      </c>
      <c r="G617" s="15" t="s">
        <v>626</v>
      </c>
      <c r="H617" s="15" t="s">
        <v>9</v>
      </c>
      <c r="I617" s="15" t="s">
        <v>1080</v>
      </c>
      <c r="J617" s="15" t="s">
        <v>627</v>
      </c>
      <c r="K617" s="15" t="s">
        <v>181</v>
      </c>
      <c r="L617" s="15" t="s">
        <v>63</v>
      </c>
      <c r="M617" s="15" t="s">
        <v>21</v>
      </c>
      <c r="N617" s="15" t="s">
        <v>1070</v>
      </c>
      <c r="O617" s="15" t="s">
        <v>396</v>
      </c>
      <c r="P617" s="15">
        <v>3.6480000000000006</v>
      </c>
      <c r="Q617" s="15">
        <v>2</v>
      </c>
      <c r="R617" s="15">
        <v>0.7</v>
      </c>
      <c r="S617" s="15">
        <v>-2.7967999999999993</v>
      </c>
      <c r="T617" s="13">
        <f t="shared" si="18"/>
        <v>0.54720000000000002</v>
      </c>
      <c r="U617" s="26">
        <f t="shared" si="19"/>
        <v>-3.3439999999999994</v>
      </c>
    </row>
    <row r="618" spans="1:21" ht="16.8" thickTop="1" thickBot="1" x14ac:dyDescent="0.35">
      <c r="A618" s="17">
        <v>617</v>
      </c>
      <c r="B618" s="18" t="s">
        <v>1377</v>
      </c>
      <c r="C618" s="19">
        <v>41870</v>
      </c>
      <c r="D618" s="19">
        <v>41875</v>
      </c>
      <c r="E618" s="18" t="s">
        <v>7</v>
      </c>
      <c r="F618" s="18" t="s">
        <v>1323</v>
      </c>
      <c r="G618" s="18" t="s">
        <v>628</v>
      </c>
      <c r="H618" s="18" t="s">
        <v>17</v>
      </c>
      <c r="I618" s="18" t="s">
        <v>1080</v>
      </c>
      <c r="J618" s="18" t="s">
        <v>106</v>
      </c>
      <c r="K618" s="18" t="s">
        <v>107</v>
      </c>
      <c r="L618" s="18" t="s">
        <v>63</v>
      </c>
      <c r="M618" s="18" t="s">
        <v>13</v>
      </c>
      <c r="N618" s="18" t="s">
        <v>1067</v>
      </c>
      <c r="O618" s="18" t="s">
        <v>914</v>
      </c>
      <c r="P618" s="18">
        <v>40.479999999999997</v>
      </c>
      <c r="Q618" s="18">
        <v>2</v>
      </c>
      <c r="R618" s="18">
        <v>0</v>
      </c>
      <c r="S618" s="18">
        <v>15.787199999999999</v>
      </c>
      <c r="T618" s="13">
        <f t="shared" si="18"/>
        <v>6.0719999999999992</v>
      </c>
      <c r="U618" s="27">
        <f t="shared" si="19"/>
        <v>9.7151999999999994</v>
      </c>
    </row>
    <row r="619" spans="1:21" ht="16.8" thickTop="1" thickBot="1" x14ac:dyDescent="0.35">
      <c r="A619" s="14">
        <v>618</v>
      </c>
      <c r="B619" s="15" t="s">
        <v>1377</v>
      </c>
      <c r="C619" s="16">
        <v>41870</v>
      </c>
      <c r="D619" s="16">
        <v>41875</v>
      </c>
      <c r="E619" s="15" t="s">
        <v>7</v>
      </c>
      <c r="F619" s="15" t="s">
        <v>1323</v>
      </c>
      <c r="G619" s="15" t="s">
        <v>628</v>
      </c>
      <c r="H619" s="15" t="s">
        <v>17</v>
      </c>
      <c r="I619" s="15" t="s">
        <v>1080</v>
      </c>
      <c r="J619" s="15" t="s">
        <v>106</v>
      </c>
      <c r="K619" s="15" t="s">
        <v>107</v>
      </c>
      <c r="L619" s="15" t="s">
        <v>63</v>
      </c>
      <c r="M619" s="15" t="s">
        <v>13</v>
      </c>
      <c r="N619" s="15" t="s">
        <v>1067</v>
      </c>
      <c r="O619" s="15" t="s">
        <v>1017</v>
      </c>
      <c r="P619" s="15">
        <v>9.94</v>
      </c>
      <c r="Q619" s="15">
        <v>2</v>
      </c>
      <c r="R619" s="15">
        <v>0</v>
      </c>
      <c r="S619" s="15">
        <v>3.0813999999999995</v>
      </c>
      <c r="T619" s="13">
        <f t="shared" si="18"/>
        <v>1.4909999999999999</v>
      </c>
      <c r="U619" s="26">
        <f t="shared" si="19"/>
        <v>1.5903999999999996</v>
      </c>
    </row>
    <row r="620" spans="1:21" ht="16.8" thickTop="1" thickBot="1" x14ac:dyDescent="0.35">
      <c r="A620" s="17">
        <v>619</v>
      </c>
      <c r="B620" s="18" t="s">
        <v>1377</v>
      </c>
      <c r="C620" s="19">
        <v>41870</v>
      </c>
      <c r="D620" s="19">
        <v>41875</v>
      </c>
      <c r="E620" s="18" t="s">
        <v>7</v>
      </c>
      <c r="F620" s="18" t="s">
        <v>1323</v>
      </c>
      <c r="G620" s="18" t="s">
        <v>628</v>
      </c>
      <c r="H620" s="18" t="s">
        <v>17</v>
      </c>
      <c r="I620" s="18" t="s">
        <v>1080</v>
      </c>
      <c r="J620" s="18" t="s">
        <v>106</v>
      </c>
      <c r="K620" s="18" t="s">
        <v>107</v>
      </c>
      <c r="L620" s="18" t="s">
        <v>63</v>
      </c>
      <c r="M620" s="18" t="s">
        <v>21</v>
      </c>
      <c r="N620" s="18" t="s">
        <v>1070</v>
      </c>
      <c r="O620" s="18" t="s">
        <v>448</v>
      </c>
      <c r="P620" s="18">
        <v>107.42400000000001</v>
      </c>
      <c r="Q620" s="18">
        <v>9</v>
      </c>
      <c r="R620" s="18">
        <v>0.2</v>
      </c>
      <c r="S620" s="18">
        <v>33.569999999999986</v>
      </c>
      <c r="T620" s="13">
        <f t="shared" si="18"/>
        <v>16.113600000000002</v>
      </c>
      <c r="U620" s="27">
        <f t="shared" si="19"/>
        <v>17.456399999999984</v>
      </c>
    </row>
    <row r="621" spans="1:21" ht="16.8" thickTop="1" thickBot="1" x14ac:dyDescent="0.35">
      <c r="A621" s="14">
        <v>620</v>
      </c>
      <c r="B621" s="15" t="s">
        <v>1377</v>
      </c>
      <c r="C621" s="16">
        <v>41870</v>
      </c>
      <c r="D621" s="16">
        <v>41875</v>
      </c>
      <c r="E621" s="15" t="s">
        <v>7</v>
      </c>
      <c r="F621" s="15" t="s">
        <v>1323</v>
      </c>
      <c r="G621" s="15" t="s">
        <v>628</v>
      </c>
      <c r="H621" s="15" t="s">
        <v>17</v>
      </c>
      <c r="I621" s="15" t="s">
        <v>1080</v>
      </c>
      <c r="J621" s="15" t="s">
        <v>106</v>
      </c>
      <c r="K621" s="15" t="s">
        <v>107</v>
      </c>
      <c r="L621" s="15" t="s">
        <v>63</v>
      </c>
      <c r="M621" s="15" t="s">
        <v>29</v>
      </c>
      <c r="N621" s="15" t="s">
        <v>1069</v>
      </c>
      <c r="O621" s="15" t="s">
        <v>629</v>
      </c>
      <c r="P621" s="15">
        <v>37.909999999999997</v>
      </c>
      <c r="Q621" s="15">
        <v>1</v>
      </c>
      <c r="R621" s="15">
        <v>0</v>
      </c>
      <c r="S621" s="15">
        <v>10.993899999999996</v>
      </c>
      <c r="T621" s="13">
        <f t="shared" si="18"/>
        <v>5.6864999999999997</v>
      </c>
      <c r="U621" s="26">
        <f t="shared" si="19"/>
        <v>5.3073999999999968</v>
      </c>
    </row>
    <row r="622" spans="1:21" ht="16.8" thickTop="1" thickBot="1" x14ac:dyDescent="0.35">
      <c r="A622" s="17">
        <v>621</v>
      </c>
      <c r="B622" s="18" t="s">
        <v>1377</v>
      </c>
      <c r="C622" s="19">
        <v>41870</v>
      </c>
      <c r="D622" s="19">
        <v>41875</v>
      </c>
      <c r="E622" s="18" t="s">
        <v>7</v>
      </c>
      <c r="F622" s="18" t="s">
        <v>1323</v>
      </c>
      <c r="G622" s="18" t="s">
        <v>628</v>
      </c>
      <c r="H622" s="18" t="s">
        <v>17</v>
      </c>
      <c r="I622" s="18" t="s">
        <v>1080</v>
      </c>
      <c r="J622" s="18" t="s">
        <v>106</v>
      </c>
      <c r="K622" s="18" t="s">
        <v>107</v>
      </c>
      <c r="L622" s="18" t="s">
        <v>63</v>
      </c>
      <c r="M622" s="18" t="s">
        <v>13</v>
      </c>
      <c r="N622" s="18" t="s">
        <v>1067</v>
      </c>
      <c r="O622" s="18" t="s">
        <v>319</v>
      </c>
      <c r="P622" s="18">
        <v>88.02</v>
      </c>
      <c r="Q622" s="18">
        <v>3</v>
      </c>
      <c r="R622" s="18">
        <v>0</v>
      </c>
      <c r="S622" s="18">
        <v>27.286199999999994</v>
      </c>
      <c r="T622" s="13">
        <f t="shared" si="18"/>
        <v>13.202999999999999</v>
      </c>
      <c r="U622" s="27">
        <f t="shared" si="19"/>
        <v>14.083199999999994</v>
      </c>
    </row>
    <row r="623" spans="1:21" ht="16.8" thickTop="1" thickBot="1" x14ac:dyDescent="0.35">
      <c r="A623" s="14">
        <v>622</v>
      </c>
      <c r="B623" s="15" t="s">
        <v>1652</v>
      </c>
      <c r="C623" s="16">
        <v>40903</v>
      </c>
      <c r="D623" s="16">
        <v>40908</v>
      </c>
      <c r="E623" s="15" t="s">
        <v>23</v>
      </c>
      <c r="F623" s="15" t="s">
        <v>1324</v>
      </c>
      <c r="G623" s="15" t="s">
        <v>630</v>
      </c>
      <c r="H623" s="15" t="s">
        <v>9</v>
      </c>
      <c r="I623" s="15" t="s">
        <v>1080</v>
      </c>
      <c r="J623" s="15" t="s">
        <v>114</v>
      </c>
      <c r="K623" s="15" t="s">
        <v>85</v>
      </c>
      <c r="L623" s="15" t="s">
        <v>46</v>
      </c>
      <c r="M623" s="15" t="s">
        <v>21</v>
      </c>
      <c r="N623" s="15" t="s">
        <v>1070</v>
      </c>
      <c r="O623" s="15" t="s">
        <v>770</v>
      </c>
      <c r="P623" s="15">
        <v>8.6899999999999977</v>
      </c>
      <c r="Q623" s="15">
        <v>5</v>
      </c>
      <c r="R623" s="15">
        <v>0.8</v>
      </c>
      <c r="S623" s="15">
        <v>-14.773</v>
      </c>
      <c r="T623" s="13">
        <f t="shared" si="18"/>
        <v>1.3034999999999997</v>
      </c>
      <c r="U623" s="26">
        <f t="shared" si="19"/>
        <v>-16.076499999999999</v>
      </c>
    </row>
    <row r="624" spans="1:21" ht="16.8" thickTop="1" thickBot="1" x14ac:dyDescent="0.35">
      <c r="A624" s="17">
        <v>623</v>
      </c>
      <c r="B624" s="18" t="s">
        <v>1653</v>
      </c>
      <c r="C624" s="19">
        <v>41242</v>
      </c>
      <c r="D624" s="19">
        <v>41246</v>
      </c>
      <c r="E624" s="18" t="s">
        <v>23</v>
      </c>
      <c r="F624" s="18" t="s">
        <v>1325</v>
      </c>
      <c r="G624" s="18" t="s">
        <v>631</v>
      </c>
      <c r="H624" s="18" t="s">
        <v>17</v>
      </c>
      <c r="I624" s="18" t="s">
        <v>1080</v>
      </c>
      <c r="J624" s="18" t="s">
        <v>632</v>
      </c>
      <c r="K624" s="18" t="s">
        <v>96</v>
      </c>
      <c r="L624" s="18" t="s">
        <v>46</v>
      </c>
      <c r="M624" s="18" t="s">
        <v>13</v>
      </c>
      <c r="N624" s="18" t="s">
        <v>1065</v>
      </c>
      <c r="O624" s="18" t="s">
        <v>309</v>
      </c>
      <c r="P624" s="18">
        <v>301.95999999999998</v>
      </c>
      <c r="Q624" s="18">
        <v>2</v>
      </c>
      <c r="R624" s="18">
        <v>0</v>
      </c>
      <c r="S624" s="18">
        <v>87.568399999999968</v>
      </c>
      <c r="T624" s="13">
        <f t="shared" si="18"/>
        <v>45.293999999999997</v>
      </c>
      <c r="U624" s="27">
        <f t="shared" si="19"/>
        <v>42.274399999999972</v>
      </c>
    </row>
    <row r="625" spans="1:21" ht="16.8" thickTop="1" thickBot="1" x14ac:dyDescent="0.35">
      <c r="A625" s="14">
        <v>624</v>
      </c>
      <c r="B625" s="15" t="s">
        <v>1653</v>
      </c>
      <c r="C625" s="16">
        <v>41242</v>
      </c>
      <c r="D625" s="16">
        <v>41246</v>
      </c>
      <c r="E625" s="15" t="s">
        <v>23</v>
      </c>
      <c r="F625" s="15" t="s">
        <v>1325</v>
      </c>
      <c r="G625" s="15" t="s">
        <v>631</v>
      </c>
      <c r="H625" s="15" t="s">
        <v>17</v>
      </c>
      <c r="I625" s="15" t="s">
        <v>1080</v>
      </c>
      <c r="J625" s="15" t="s">
        <v>632</v>
      </c>
      <c r="K625" s="15" t="s">
        <v>96</v>
      </c>
      <c r="L625" s="15" t="s">
        <v>46</v>
      </c>
      <c r="M625" s="15" t="s">
        <v>21</v>
      </c>
      <c r="N625" s="15" t="s">
        <v>31</v>
      </c>
      <c r="O625" s="15" t="s">
        <v>866</v>
      </c>
      <c r="P625" s="15">
        <v>555.21</v>
      </c>
      <c r="Q625" s="15">
        <v>5</v>
      </c>
      <c r="R625" s="15">
        <v>0.1</v>
      </c>
      <c r="S625" s="15">
        <v>178.90100000000001</v>
      </c>
      <c r="T625" s="13">
        <f t="shared" si="18"/>
        <v>83.281500000000008</v>
      </c>
      <c r="U625" s="26">
        <f t="shared" si="19"/>
        <v>95.619500000000002</v>
      </c>
    </row>
    <row r="626" spans="1:21" ht="16.8" thickTop="1" thickBot="1" x14ac:dyDescent="0.35">
      <c r="A626" s="17">
        <v>625</v>
      </c>
      <c r="B626" s="18" t="s">
        <v>1653</v>
      </c>
      <c r="C626" s="19">
        <v>41242</v>
      </c>
      <c r="D626" s="19">
        <v>41246</v>
      </c>
      <c r="E626" s="18" t="s">
        <v>23</v>
      </c>
      <c r="F626" s="18" t="s">
        <v>1325</v>
      </c>
      <c r="G626" s="18" t="s">
        <v>631</v>
      </c>
      <c r="H626" s="18" t="s">
        <v>17</v>
      </c>
      <c r="I626" s="18" t="s">
        <v>1080</v>
      </c>
      <c r="J626" s="18" t="s">
        <v>632</v>
      </c>
      <c r="K626" s="18" t="s">
        <v>96</v>
      </c>
      <c r="L626" s="18" t="s">
        <v>46</v>
      </c>
      <c r="M626" s="18" t="s">
        <v>21</v>
      </c>
      <c r="N626" s="18" t="s">
        <v>1066</v>
      </c>
      <c r="O626" s="18" t="s">
        <v>747</v>
      </c>
      <c r="P626" s="18">
        <v>523.48</v>
      </c>
      <c r="Q626" s="18">
        <v>4</v>
      </c>
      <c r="R626" s="18">
        <v>0</v>
      </c>
      <c r="S626" s="18">
        <v>130.87</v>
      </c>
      <c r="T626" s="13">
        <f t="shared" si="18"/>
        <v>78.522000000000006</v>
      </c>
      <c r="U626" s="27">
        <f t="shared" si="19"/>
        <v>52.347999999999999</v>
      </c>
    </row>
    <row r="627" spans="1:21" ht="16.8" thickTop="1" thickBot="1" x14ac:dyDescent="0.35">
      <c r="A627" s="14">
        <v>626</v>
      </c>
      <c r="B627" s="15" t="s">
        <v>1653</v>
      </c>
      <c r="C627" s="16">
        <v>41242</v>
      </c>
      <c r="D627" s="16">
        <v>41246</v>
      </c>
      <c r="E627" s="15" t="s">
        <v>23</v>
      </c>
      <c r="F627" s="15" t="s">
        <v>1325</v>
      </c>
      <c r="G627" s="15" t="s">
        <v>631</v>
      </c>
      <c r="H627" s="15" t="s">
        <v>17</v>
      </c>
      <c r="I627" s="15" t="s">
        <v>1080</v>
      </c>
      <c r="J627" s="15" t="s">
        <v>632</v>
      </c>
      <c r="K627" s="15" t="s">
        <v>96</v>
      </c>
      <c r="L627" s="15" t="s">
        <v>46</v>
      </c>
      <c r="M627" s="15" t="s">
        <v>21</v>
      </c>
      <c r="N627" s="15" t="s">
        <v>1068</v>
      </c>
      <c r="O627" s="15" t="s">
        <v>794</v>
      </c>
      <c r="P627" s="15">
        <v>161.82</v>
      </c>
      <c r="Q627" s="15">
        <v>9</v>
      </c>
      <c r="R627" s="15">
        <v>0</v>
      </c>
      <c r="S627" s="15">
        <v>46.927799999999984</v>
      </c>
      <c r="T627" s="13">
        <f t="shared" si="18"/>
        <v>24.273</v>
      </c>
      <c r="U627" s="26">
        <f t="shared" si="19"/>
        <v>22.654799999999984</v>
      </c>
    </row>
    <row r="628" spans="1:21" ht="16.8" thickTop="1" thickBot="1" x14ac:dyDescent="0.35">
      <c r="A628" s="17">
        <v>627</v>
      </c>
      <c r="B628" s="18" t="s">
        <v>1654</v>
      </c>
      <c r="C628" s="19">
        <v>41898</v>
      </c>
      <c r="D628" s="19">
        <v>41902</v>
      </c>
      <c r="E628" s="18" t="s">
        <v>23</v>
      </c>
      <c r="F628" s="18" t="s">
        <v>1326</v>
      </c>
      <c r="G628" s="18" t="s">
        <v>634</v>
      </c>
      <c r="H628" s="18" t="s">
        <v>43</v>
      </c>
      <c r="I628" s="18" t="s">
        <v>1080</v>
      </c>
      <c r="J628" s="18" t="s">
        <v>106</v>
      </c>
      <c r="K628" s="18" t="s">
        <v>107</v>
      </c>
      <c r="L628" s="18" t="s">
        <v>63</v>
      </c>
      <c r="M628" s="18" t="s">
        <v>13</v>
      </c>
      <c r="N628" s="18" t="s">
        <v>1067</v>
      </c>
      <c r="O628" s="18" t="s">
        <v>835</v>
      </c>
      <c r="P628" s="18">
        <v>35.56</v>
      </c>
      <c r="Q628" s="18">
        <v>7</v>
      </c>
      <c r="R628" s="18">
        <v>0</v>
      </c>
      <c r="S628" s="18">
        <v>12.090399999999999</v>
      </c>
      <c r="T628" s="13">
        <f t="shared" si="18"/>
        <v>5.3340000000000005</v>
      </c>
      <c r="U628" s="27">
        <f t="shared" si="19"/>
        <v>6.7563999999999984</v>
      </c>
    </row>
    <row r="629" spans="1:21" ht="16.8" thickTop="1" thickBot="1" x14ac:dyDescent="0.35">
      <c r="A629" s="14">
        <v>628</v>
      </c>
      <c r="B629" s="15" t="s">
        <v>1655</v>
      </c>
      <c r="C629" s="16">
        <v>41779</v>
      </c>
      <c r="D629" s="16">
        <v>41783</v>
      </c>
      <c r="E629" s="15" t="s">
        <v>23</v>
      </c>
      <c r="F629" s="15" t="s">
        <v>1327</v>
      </c>
      <c r="G629" s="15" t="s">
        <v>635</v>
      </c>
      <c r="H629" s="15" t="s">
        <v>9</v>
      </c>
      <c r="I629" s="15" t="s">
        <v>1080</v>
      </c>
      <c r="J629" s="15" t="s">
        <v>39</v>
      </c>
      <c r="K629" s="15" t="s">
        <v>40</v>
      </c>
      <c r="L629" s="15" t="s">
        <v>20</v>
      </c>
      <c r="M629" s="15" t="s">
        <v>21</v>
      </c>
      <c r="N629" s="15" t="s">
        <v>31</v>
      </c>
      <c r="O629" s="15" t="s">
        <v>606</v>
      </c>
      <c r="P629" s="15">
        <v>97.16</v>
      </c>
      <c r="Q629" s="15">
        <v>2</v>
      </c>
      <c r="R629" s="15">
        <v>0</v>
      </c>
      <c r="S629" s="15">
        <v>28.176399999999987</v>
      </c>
      <c r="T629" s="13">
        <f t="shared" si="18"/>
        <v>14.573999999999998</v>
      </c>
      <c r="U629" s="26">
        <f t="shared" si="19"/>
        <v>13.602399999999989</v>
      </c>
    </row>
    <row r="630" spans="1:21" ht="16.8" thickTop="1" thickBot="1" x14ac:dyDescent="0.35">
      <c r="A630" s="17">
        <v>629</v>
      </c>
      <c r="B630" s="18" t="s">
        <v>1656</v>
      </c>
      <c r="C630" s="19">
        <v>41991</v>
      </c>
      <c r="D630" s="19">
        <v>41995</v>
      </c>
      <c r="E630" s="18" t="s">
        <v>23</v>
      </c>
      <c r="F630" s="18" t="s">
        <v>1175</v>
      </c>
      <c r="G630" s="18" t="s">
        <v>283</v>
      </c>
      <c r="H630" s="18" t="s">
        <v>9</v>
      </c>
      <c r="I630" s="18" t="s">
        <v>1080</v>
      </c>
      <c r="J630" s="18" t="s">
        <v>56</v>
      </c>
      <c r="K630" s="18" t="s">
        <v>19</v>
      </c>
      <c r="L630" s="18" t="s">
        <v>20</v>
      </c>
      <c r="M630" s="18" t="s">
        <v>21</v>
      </c>
      <c r="N630" s="18" t="s">
        <v>1070</v>
      </c>
      <c r="O630" s="18" t="s">
        <v>709</v>
      </c>
      <c r="P630" s="18">
        <v>15.24</v>
      </c>
      <c r="Q630" s="18">
        <v>5</v>
      </c>
      <c r="R630" s="18">
        <v>0.2</v>
      </c>
      <c r="S630" s="18">
        <v>5.1434999999999977</v>
      </c>
      <c r="T630" s="13">
        <f t="shared" si="18"/>
        <v>2.286</v>
      </c>
      <c r="U630" s="27">
        <f t="shared" si="19"/>
        <v>2.8574999999999977</v>
      </c>
    </row>
    <row r="631" spans="1:21" ht="16.8" thickTop="1" thickBot="1" x14ac:dyDescent="0.35">
      <c r="A631" s="14">
        <v>630</v>
      </c>
      <c r="B631" s="15" t="s">
        <v>1656</v>
      </c>
      <c r="C631" s="16">
        <v>41991</v>
      </c>
      <c r="D631" s="16">
        <v>41995</v>
      </c>
      <c r="E631" s="15" t="s">
        <v>23</v>
      </c>
      <c r="F631" s="15" t="s">
        <v>1175</v>
      </c>
      <c r="G631" s="15" t="s">
        <v>283</v>
      </c>
      <c r="H631" s="15" t="s">
        <v>9</v>
      </c>
      <c r="I631" s="15" t="s">
        <v>1080</v>
      </c>
      <c r="J631" s="15" t="s">
        <v>56</v>
      </c>
      <c r="K631" s="15" t="s">
        <v>19</v>
      </c>
      <c r="L631" s="15" t="s">
        <v>20</v>
      </c>
      <c r="M631" s="15" t="s">
        <v>21</v>
      </c>
      <c r="N631" s="15" t="s">
        <v>36</v>
      </c>
      <c r="O631" s="15" t="s">
        <v>737</v>
      </c>
      <c r="P631" s="15">
        <v>13.23</v>
      </c>
      <c r="Q631" s="15">
        <v>3</v>
      </c>
      <c r="R631" s="15">
        <v>0</v>
      </c>
      <c r="S631" s="15">
        <v>6.0857999999999999</v>
      </c>
      <c r="T631" s="13">
        <f t="shared" si="18"/>
        <v>1.9844999999999999</v>
      </c>
      <c r="U631" s="26">
        <f t="shared" si="19"/>
        <v>4.1013000000000002</v>
      </c>
    </row>
    <row r="632" spans="1:21" ht="16.8" thickTop="1" thickBot="1" x14ac:dyDescent="0.35">
      <c r="A632" s="17">
        <v>631</v>
      </c>
      <c r="B632" s="18" t="s">
        <v>1657</v>
      </c>
      <c r="C632" s="19">
        <v>41620</v>
      </c>
      <c r="D632" s="19">
        <v>41622</v>
      </c>
      <c r="E632" s="18" t="s">
        <v>7</v>
      </c>
      <c r="F632" s="18" t="s">
        <v>1328</v>
      </c>
      <c r="G632" s="18" t="s">
        <v>638</v>
      </c>
      <c r="H632" s="18" t="s">
        <v>9</v>
      </c>
      <c r="I632" s="18" t="s">
        <v>1080</v>
      </c>
      <c r="J632" s="18" t="s">
        <v>166</v>
      </c>
      <c r="K632" s="18" t="s">
        <v>167</v>
      </c>
      <c r="L632" s="18" t="s">
        <v>20</v>
      </c>
      <c r="M632" s="18" t="s">
        <v>21</v>
      </c>
      <c r="N632" s="18" t="s">
        <v>1066</v>
      </c>
      <c r="O632" s="18" t="s">
        <v>276</v>
      </c>
      <c r="P632" s="18">
        <v>243.38400000000001</v>
      </c>
      <c r="Q632" s="18">
        <v>3</v>
      </c>
      <c r="R632" s="18">
        <v>0.2</v>
      </c>
      <c r="S632" s="18">
        <v>-51.719100000000012</v>
      </c>
      <c r="T632" s="13">
        <f t="shared" si="18"/>
        <v>36.507600000000004</v>
      </c>
      <c r="U632" s="27">
        <f t="shared" si="19"/>
        <v>-88.226700000000022</v>
      </c>
    </row>
    <row r="633" spans="1:21" ht="16.8" thickTop="1" thickBot="1" x14ac:dyDescent="0.35">
      <c r="A633" s="14">
        <v>632</v>
      </c>
      <c r="B633" s="15" t="s">
        <v>1657</v>
      </c>
      <c r="C633" s="16">
        <v>41620</v>
      </c>
      <c r="D633" s="16">
        <v>41622</v>
      </c>
      <c r="E633" s="15" t="s">
        <v>7</v>
      </c>
      <c r="F633" s="15" t="s">
        <v>1328</v>
      </c>
      <c r="G633" s="15" t="s">
        <v>638</v>
      </c>
      <c r="H633" s="15" t="s">
        <v>9</v>
      </c>
      <c r="I633" s="15" t="s">
        <v>1080</v>
      </c>
      <c r="J633" s="15" t="s">
        <v>166</v>
      </c>
      <c r="K633" s="15" t="s">
        <v>167</v>
      </c>
      <c r="L633" s="15" t="s">
        <v>20</v>
      </c>
      <c r="M633" s="15" t="s">
        <v>29</v>
      </c>
      <c r="N633" s="15" t="s">
        <v>1071</v>
      </c>
      <c r="O633" s="15" t="s">
        <v>261</v>
      </c>
      <c r="P633" s="15">
        <v>119.80000000000001</v>
      </c>
      <c r="Q633" s="15">
        <v>5</v>
      </c>
      <c r="R633" s="15">
        <v>0.2</v>
      </c>
      <c r="S633" s="15">
        <v>29.950000000000003</v>
      </c>
      <c r="T633" s="13">
        <f t="shared" si="18"/>
        <v>17.970000000000002</v>
      </c>
      <c r="U633" s="26">
        <f t="shared" si="19"/>
        <v>11.98</v>
      </c>
    </row>
    <row r="634" spans="1:21" ht="16.8" thickTop="1" thickBot="1" x14ac:dyDescent="0.35">
      <c r="A634" s="17">
        <v>633</v>
      </c>
      <c r="B634" s="18" t="s">
        <v>1657</v>
      </c>
      <c r="C634" s="19">
        <v>41620</v>
      </c>
      <c r="D634" s="19">
        <v>41622</v>
      </c>
      <c r="E634" s="18" t="s">
        <v>7</v>
      </c>
      <c r="F634" s="18" t="s">
        <v>1328</v>
      </c>
      <c r="G634" s="18" t="s">
        <v>638</v>
      </c>
      <c r="H634" s="18" t="s">
        <v>9</v>
      </c>
      <c r="I634" s="18" t="s">
        <v>1080</v>
      </c>
      <c r="J634" s="18" t="s">
        <v>166</v>
      </c>
      <c r="K634" s="18" t="s">
        <v>167</v>
      </c>
      <c r="L634" s="18" t="s">
        <v>20</v>
      </c>
      <c r="M634" s="18" t="s">
        <v>29</v>
      </c>
      <c r="N634" s="18" t="s">
        <v>1069</v>
      </c>
      <c r="O634" s="18" t="s">
        <v>831</v>
      </c>
      <c r="P634" s="18">
        <v>300.76799999999997</v>
      </c>
      <c r="Q634" s="18">
        <v>4</v>
      </c>
      <c r="R634" s="18">
        <v>0.2</v>
      </c>
      <c r="S634" s="18">
        <v>30.076800000000006</v>
      </c>
      <c r="T634" s="13">
        <f t="shared" si="18"/>
        <v>45.115199999999994</v>
      </c>
      <c r="U634" s="27">
        <f t="shared" si="19"/>
        <v>-15.038399999999989</v>
      </c>
    </row>
    <row r="635" spans="1:21" ht="16.8" thickTop="1" thickBot="1" x14ac:dyDescent="0.35">
      <c r="A635" s="14">
        <v>634</v>
      </c>
      <c r="B635" s="15" t="s">
        <v>1658</v>
      </c>
      <c r="C635" s="16">
        <v>41907</v>
      </c>
      <c r="D635" s="16">
        <v>41909</v>
      </c>
      <c r="E635" s="15" t="s">
        <v>7</v>
      </c>
      <c r="F635" s="15" t="s">
        <v>1285</v>
      </c>
      <c r="G635" s="15" t="s">
        <v>557</v>
      </c>
      <c r="H635" s="15" t="s">
        <v>9</v>
      </c>
      <c r="I635" s="15" t="s">
        <v>1080</v>
      </c>
      <c r="J635" s="15" t="s">
        <v>458</v>
      </c>
      <c r="K635" s="15" t="s">
        <v>26</v>
      </c>
      <c r="L635" s="15" t="s">
        <v>12</v>
      </c>
      <c r="M635" s="15" t="s">
        <v>29</v>
      </c>
      <c r="N635" s="15" t="s">
        <v>1071</v>
      </c>
      <c r="O635" s="15" t="s">
        <v>813</v>
      </c>
      <c r="P635" s="15">
        <v>17.880000000000003</v>
      </c>
      <c r="Q635" s="15">
        <v>3</v>
      </c>
      <c r="R635" s="15">
        <v>0.2</v>
      </c>
      <c r="S635" s="15">
        <v>2.458499999999999</v>
      </c>
      <c r="T635" s="13">
        <f t="shared" si="18"/>
        <v>2.6820000000000004</v>
      </c>
      <c r="U635" s="26">
        <f t="shared" si="19"/>
        <v>-0.22350000000000136</v>
      </c>
    </row>
    <row r="636" spans="1:21" ht="16.8" thickTop="1" thickBot="1" x14ac:dyDescent="0.35">
      <c r="A636" s="17">
        <v>635</v>
      </c>
      <c r="B636" s="18" t="s">
        <v>1658</v>
      </c>
      <c r="C636" s="19">
        <v>41907</v>
      </c>
      <c r="D636" s="19">
        <v>41909</v>
      </c>
      <c r="E636" s="18" t="s">
        <v>7</v>
      </c>
      <c r="F636" s="18" t="s">
        <v>1285</v>
      </c>
      <c r="G636" s="18" t="s">
        <v>557</v>
      </c>
      <c r="H636" s="18" t="s">
        <v>9</v>
      </c>
      <c r="I636" s="18" t="s">
        <v>1080</v>
      </c>
      <c r="J636" s="18" t="s">
        <v>458</v>
      </c>
      <c r="K636" s="18" t="s">
        <v>26</v>
      </c>
      <c r="L636" s="18" t="s">
        <v>12</v>
      </c>
      <c r="M636" s="18" t="s">
        <v>21</v>
      </c>
      <c r="N636" s="18" t="s">
        <v>22</v>
      </c>
      <c r="O636" s="18" t="s">
        <v>588</v>
      </c>
      <c r="P636" s="18">
        <v>235.94400000000002</v>
      </c>
      <c r="Q636" s="18">
        <v>3</v>
      </c>
      <c r="R636" s="18">
        <v>0.2</v>
      </c>
      <c r="S636" s="18">
        <v>85.529700000000005</v>
      </c>
      <c r="T636" s="13">
        <f t="shared" si="18"/>
        <v>35.391600000000004</v>
      </c>
      <c r="U636" s="27">
        <f t="shared" si="19"/>
        <v>50.138100000000001</v>
      </c>
    </row>
    <row r="637" spans="1:21" ht="16.8" thickTop="1" thickBot="1" x14ac:dyDescent="0.35">
      <c r="A637" s="14">
        <v>636</v>
      </c>
      <c r="B637" s="15" t="s">
        <v>1659</v>
      </c>
      <c r="C637" s="16">
        <v>41186</v>
      </c>
      <c r="D637" s="16">
        <v>41191</v>
      </c>
      <c r="E637" s="15" t="s">
        <v>7</v>
      </c>
      <c r="F637" s="15" t="s">
        <v>1329</v>
      </c>
      <c r="G637" s="15" t="s">
        <v>640</v>
      </c>
      <c r="H637" s="15" t="s">
        <v>17</v>
      </c>
      <c r="I637" s="15" t="s">
        <v>1080</v>
      </c>
      <c r="J637" s="15" t="s">
        <v>641</v>
      </c>
      <c r="K637" s="15" t="s">
        <v>410</v>
      </c>
      <c r="L637" s="15" t="s">
        <v>12</v>
      </c>
      <c r="M637" s="15" t="s">
        <v>13</v>
      </c>
      <c r="N637" s="15" t="s">
        <v>1065</v>
      </c>
      <c r="O637" s="15" t="s">
        <v>642</v>
      </c>
      <c r="P637" s="15">
        <v>392.93999999999994</v>
      </c>
      <c r="Q637" s="15">
        <v>3</v>
      </c>
      <c r="R637" s="15">
        <v>0</v>
      </c>
      <c r="S637" s="15">
        <v>43.223399999999984</v>
      </c>
      <c r="T637" s="13">
        <f t="shared" si="18"/>
        <v>58.940999999999988</v>
      </c>
      <c r="U637" s="26">
        <f t="shared" si="19"/>
        <v>-15.717600000000004</v>
      </c>
    </row>
    <row r="638" spans="1:21" ht="16.8" thickTop="1" thickBot="1" x14ac:dyDescent="0.35">
      <c r="A638" s="17">
        <v>637</v>
      </c>
      <c r="B638" s="18" t="s">
        <v>1660</v>
      </c>
      <c r="C638" s="19">
        <v>41502</v>
      </c>
      <c r="D638" s="19">
        <v>41508</v>
      </c>
      <c r="E638" s="18" t="s">
        <v>23</v>
      </c>
      <c r="F638" s="18" t="s">
        <v>1330</v>
      </c>
      <c r="G638" s="18" t="s">
        <v>643</v>
      </c>
      <c r="H638" s="18" t="s">
        <v>9</v>
      </c>
      <c r="I638" s="18" t="s">
        <v>1080</v>
      </c>
      <c r="J638" s="18" t="s">
        <v>166</v>
      </c>
      <c r="K638" s="18" t="s">
        <v>167</v>
      </c>
      <c r="L638" s="18" t="s">
        <v>20</v>
      </c>
      <c r="M638" s="18" t="s">
        <v>21</v>
      </c>
      <c r="N638" s="18" t="s">
        <v>1070</v>
      </c>
      <c r="O638" s="18" t="s">
        <v>743</v>
      </c>
      <c r="P638" s="18">
        <v>18.882000000000005</v>
      </c>
      <c r="Q638" s="18">
        <v>3</v>
      </c>
      <c r="R638" s="18">
        <v>0.7</v>
      </c>
      <c r="S638" s="18">
        <v>-13.846800000000002</v>
      </c>
      <c r="T638" s="13">
        <f t="shared" si="18"/>
        <v>2.8323000000000005</v>
      </c>
      <c r="U638" s="27">
        <f t="shared" si="19"/>
        <v>-16.679100000000002</v>
      </c>
    </row>
    <row r="639" spans="1:21" ht="16.8" thickTop="1" thickBot="1" x14ac:dyDescent="0.35">
      <c r="A639" s="14">
        <v>638</v>
      </c>
      <c r="B639" s="15" t="s">
        <v>1660</v>
      </c>
      <c r="C639" s="16">
        <v>41502</v>
      </c>
      <c r="D639" s="16">
        <v>41508</v>
      </c>
      <c r="E639" s="15" t="s">
        <v>23</v>
      </c>
      <c r="F639" s="15" t="s">
        <v>1330</v>
      </c>
      <c r="G639" s="15" t="s">
        <v>643</v>
      </c>
      <c r="H639" s="15" t="s">
        <v>9</v>
      </c>
      <c r="I639" s="15" t="s">
        <v>1080</v>
      </c>
      <c r="J639" s="15" t="s">
        <v>166</v>
      </c>
      <c r="K639" s="15" t="s">
        <v>167</v>
      </c>
      <c r="L639" s="15" t="s">
        <v>20</v>
      </c>
      <c r="M639" s="15" t="s">
        <v>21</v>
      </c>
      <c r="N639" s="15" t="s">
        <v>31</v>
      </c>
      <c r="O639" s="15" t="s">
        <v>851</v>
      </c>
      <c r="P639" s="15">
        <v>122.328</v>
      </c>
      <c r="Q639" s="15">
        <v>3</v>
      </c>
      <c r="R639" s="15">
        <v>0.2</v>
      </c>
      <c r="S639" s="15">
        <v>12.232799999999997</v>
      </c>
      <c r="T639" s="13">
        <f t="shared" si="18"/>
        <v>18.3492</v>
      </c>
      <c r="U639" s="26">
        <f t="shared" si="19"/>
        <v>-6.1164000000000023</v>
      </c>
    </row>
    <row r="640" spans="1:21" ht="16.8" thickTop="1" thickBot="1" x14ac:dyDescent="0.35">
      <c r="A640" s="17">
        <v>639</v>
      </c>
      <c r="B640" s="18" t="s">
        <v>1661</v>
      </c>
      <c r="C640" s="19">
        <v>41415</v>
      </c>
      <c r="D640" s="19">
        <v>41420</v>
      </c>
      <c r="E640" s="18" t="s">
        <v>23</v>
      </c>
      <c r="F640" s="18" t="s">
        <v>1126</v>
      </c>
      <c r="G640" s="18" t="s">
        <v>162</v>
      </c>
      <c r="H640" s="18" t="s">
        <v>43</v>
      </c>
      <c r="I640" s="18" t="s">
        <v>1080</v>
      </c>
      <c r="J640" s="18" t="s">
        <v>645</v>
      </c>
      <c r="K640" s="18" t="s">
        <v>19</v>
      </c>
      <c r="L640" s="18" t="s">
        <v>20</v>
      </c>
      <c r="M640" s="18" t="s">
        <v>13</v>
      </c>
      <c r="N640" s="18" t="s">
        <v>1067</v>
      </c>
      <c r="O640" s="18" t="s">
        <v>174</v>
      </c>
      <c r="P640" s="18">
        <v>1049.2</v>
      </c>
      <c r="Q640" s="18">
        <v>5</v>
      </c>
      <c r="R640" s="18">
        <v>0</v>
      </c>
      <c r="S640" s="18">
        <v>272.79200000000003</v>
      </c>
      <c r="T640" s="13">
        <f t="shared" si="18"/>
        <v>157.38</v>
      </c>
      <c r="U640" s="27">
        <f t="shared" si="19"/>
        <v>115.41200000000003</v>
      </c>
    </row>
    <row r="641" spans="1:21" ht="16.8" thickTop="1" thickBot="1" x14ac:dyDescent="0.35">
      <c r="A641" s="14">
        <v>640</v>
      </c>
      <c r="B641" s="15" t="s">
        <v>1661</v>
      </c>
      <c r="C641" s="16">
        <v>41415</v>
      </c>
      <c r="D641" s="16">
        <v>41420</v>
      </c>
      <c r="E641" s="15" t="s">
        <v>23</v>
      </c>
      <c r="F641" s="15" t="s">
        <v>1126</v>
      </c>
      <c r="G641" s="15" t="s">
        <v>162</v>
      </c>
      <c r="H641" s="15" t="s">
        <v>43</v>
      </c>
      <c r="I641" s="15" t="s">
        <v>1080</v>
      </c>
      <c r="J641" s="15" t="s">
        <v>645</v>
      </c>
      <c r="K641" s="15" t="s">
        <v>19</v>
      </c>
      <c r="L641" s="15" t="s">
        <v>20</v>
      </c>
      <c r="M641" s="15" t="s">
        <v>21</v>
      </c>
      <c r="N641" s="15" t="s">
        <v>1070</v>
      </c>
      <c r="O641" s="15" t="s">
        <v>282</v>
      </c>
      <c r="P641" s="15">
        <v>15.424000000000001</v>
      </c>
      <c r="Q641" s="15">
        <v>4</v>
      </c>
      <c r="R641" s="15">
        <v>0.2</v>
      </c>
      <c r="S641" s="15">
        <v>5.0128000000000004</v>
      </c>
      <c r="T641" s="13">
        <f t="shared" si="18"/>
        <v>2.3136000000000001</v>
      </c>
      <c r="U641" s="26">
        <f t="shared" si="19"/>
        <v>2.6992000000000003</v>
      </c>
    </row>
    <row r="642" spans="1:21" ht="16.8" thickTop="1" thickBot="1" x14ac:dyDescent="0.35">
      <c r="A642" s="17">
        <v>641</v>
      </c>
      <c r="B642" s="18" t="s">
        <v>1662</v>
      </c>
      <c r="C642" s="19">
        <v>41627</v>
      </c>
      <c r="D642" s="19">
        <v>41631</v>
      </c>
      <c r="E642" s="18" t="s">
        <v>23</v>
      </c>
      <c r="F642" s="18" t="s">
        <v>1331</v>
      </c>
      <c r="G642" s="18" t="s">
        <v>646</v>
      </c>
      <c r="H642" s="18" t="s">
        <v>17</v>
      </c>
      <c r="I642" s="18" t="s">
        <v>1080</v>
      </c>
      <c r="J642" s="18" t="s">
        <v>151</v>
      </c>
      <c r="K642" s="18" t="s">
        <v>92</v>
      </c>
      <c r="L642" s="18" t="s">
        <v>46</v>
      </c>
      <c r="M642" s="18" t="s">
        <v>13</v>
      </c>
      <c r="N642" s="18" t="s">
        <v>1067</v>
      </c>
      <c r="O642" s="18" t="s">
        <v>957</v>
      </c>
      <c r="P642" s="18">
        <v>18.84</v>
      </c>
      <c r="Q642" s="18">
        <v>3</v>
      </c>
      <c r="R642" s="18">
        <v>0</v>
      </c>
      <c r="S642" s="18">
        <v>6.0287999999999995</v>
      </c>
      <c r="T642" s="13">
        <f t="shared" si="18"/>
        <v>2.8260000000000001</v>
      </c>
      <c r="U642" s="27">
        <f t="shared" si="19"/>
        <v>3.2027999999999994</v>
      </c>
    </row>
    <row r="643" spans="1:21" ht="16.8" thickTop="1" thickBot="1" x14ac:dyDescent="0.35">
      <c r="A643" s="14">
        <v>642</v>
      </c>
      <c r="B643" s="15" t="s">
        <v>1663</v>
      </c>
      <c r="C643" s="16">
        <v>41851</v>
      </c>
      <c r="D643" s="16">
        <v>41855</v>
      </c>
      <c r="E643" s="15" t="s">
        <v>7</v>
      </c>
      <c r="F643" s="15" t="s">
        <v>1332</v>
      </c>
      <c r="G643" s="15" t="s">
        <v>647</v>
      </c>
      <c r="H643" s="15" t="s">
        <v>9</v>
      </c>
      <c r="I643" s="15" t="s">
        <v>1080</v>
      </c>
      <c r="J643" s="15" t="s">
        <v>648</v>
      </c>
      <c r="K643" s="15" t="s">
        <v>19</v>
      </c>
      <c r="L643" s="15" t="s">
        <v>20</v>
      </c>
      <c r="M643" s="15" t="s">
        <v>21</v>
      </c>
      <c r="N643" s="15" t="s">
        <v>1066</v>
      </c>
      <c r="O643" s="15" t="s">
        <v>423</v>
      </c>
      <c r="P643" s="15">
        <v>330.4</v>
      </c>
      <c r="Q643" s="15">
        <v>2</v>
      </c>
      <c r="R643" s="15">
        <v>0</v>
      </c>
      <c r="S643" s="15">
        <v>85.903999999999996</v>
      </c>
      <c r="T643" s="13">
        <f t="shared" ref="T643:T706" si="20">P643*0.15</f>
        <v>49.559999999999995</v>
      </c>
      <c r="U643" s="26">
        <f t="shared" ref="U643:U706" si="21">S643-T643</f>
        <v>36.344000000000001</v>
      </c>
    </row>
    <row r="644" spans="1:21" ht="16.8" thickTop="1" thickBot="1" x14ac:dyDescent="0.35">
      <c r="A644" s="17">
        <v>643</v>
      </c>
      <c r="B644" s="18" t="s">
        <v>1663</v>
      </c>
      <c r="C644" s="19">
        <v>41851</v>
      </c>
      <c r="D644" s="19">
        <v>41855</v>
      </c>
      <c r="E644" s="18" t="s">
        <v>7</v>
      </c>
      <c r="F644" s="18" t="s">
        <v>1332</v>
      </c>
      <c r="G644" s="18" t="s">
        <v>647</v>
      </c>
      <c r="H644" s="18" t="s">
        <v>9</v>
      </c>
      <c r="I644" s="18" t="s">
        <v>1080</v>
      </c>
      <c r="J644" s="18" t="s">
        <v>648</v>
      </c>
      <c r="K644" s="18" t="s">
        <v>19</v>
      </c>
      <c r="L644" s="18" t="s">
        <v>20</v>
      </c>
      <c r="M644" s="18" t="s">
        <v>21</v>
      </c>
      <c r="N644" s="18" t="s">
        <v>22</v>
      </c>
      <c r="O644" s="18" t="s">
        <v>920</v>
      </c>
      <c r="P644" s="18">
        <v>26.25</v>
      </c>
      <c r="Q644" s="18">
        <v>7</v>
      </c>
      <c r="R644" s="18">
        <v>0</v>
      </c>
      <c r="S644" s="18">
        <v>12.599999999999998</v>
      </c>
      <c r="T644" s="13">
        <f t="shared" si="20"/>
        <v>3.9375</v>
      </c>
      <c r="U644" s="27">
        <f t="shared" si="21"/>
        <v>8.6624999999999979</v>
      </c>
    </row>
    <row r="645" spans="1:21" ht="16.8" thickTop="1" thickBot="1" x14ac:dyDescent="0.35">
      <c r="A645" s="14">
        <v>644</v>
      </c>
      <c r="B645" s="15" t="s">
        <v>1664</v>
      </c>
      <c r="C645" s="16">
        <v>41801</v>
      </c>
      <c r="D645" s="16">
        <v>41806</v>
      </c>
      <c r="E645" s="15" t="s">
        <v>23</v>
      </c>
      <c r="F645" s="15" t="s">
        <v>1333</v>
      </c>
      <c r="G645" s="15" t="s">
        <v>651</v>
      </c>
      <c r="H645" s="15" t="s">
        <v>9</v>
      </c>
      <c r="I645" s="15" t="s">
        <v>1080</v>
      </c>
      <c r="J645" s="15" t="s">
        <v>652</v>
      </c>
      <c r="K645" s="15" t="s">
        <v>96</v>
      </c>
      <c r="L645" s="15" t="s">
        <v>46</v>
      </c>
      <c r="M645" s="15" t="s">
        <v>29</v>
      </c>
      <c r="N645" s="15" t="s">
        <v>1071</v>
      </c>
      <c r="O645" s="15" t="s">
        <v>435</v>
      </c>
      <c r="P645" s="15">
        <v>132.52000000000001</v>
      </c>
      <c r="Q645" s="15">
        <v>4</v>
      </c>
      <c r="R645" s="15">
        <v>0</v>
      </c>
      <c r="S645" s="15">
        <v>54.333200000000005</v>
      </c>
      <c r="T645" s="13">
        <f t="shared" si="20"/>
        <v>19.878</v>
      </c>
      <c r="U645" s="26">
        <f t="shared" si="21"/>
        <v>34.455200000000005</v>
      </c>
    </row>
    <row r="646" spans="1:21" ht="16.8" thickTop="1" thickBot="1" x14ac:dyDescent="0.35">
      <c r="A646" s="17">
        <v>645</v>
      </c>
      <c r="B646" s="18" t="s">
        <v>1665</v>
      </c>
      <c r="C646" s="19">
        <v>41842</v>
      </c>
      <c r="D646" s="19">
        <v>41846</v>
      </c>
      <c r="E646" s="18" t="s">
        <v>23</v>
      </c>
      <c r="F646" s="18" t="s">
        <v>1149</v>
      </c>
      <c r="G646" s="18" t="s">
        <v>220</v>
      </c>
      <c r="H646" s="18" t="s">
        <v>43</v>
      </c>
      <c r="I646" s="18" t="s">
        <v>1080</v>
      </c>
      <c r="J646" s="18" t="s">
        <v>653</v>
      </c>
      <c r="K646" s="18" t="s">
        <v>275</v>
      </c>
      <c r="L646" s="18" t="s">
        <v>63</v>
      </c>
      <c r="M646" s="18" t="s">
        <v>21</v>
      </c>
      <c r="N646" s="18" t="s">
        <v>36</v>
      </c>
      <c r="O646" s="18" t="s">
        <v>890</v>
      </c>
      <c r="P646" s="18">
        <v>6.48</v>
      </c>
      <c r="Q646" s="18">
        <v>1</v>
      </c>
      <c r="R646" s="18">
        <v>0</v>
      </c>
      <c r="S646" s="18">
        <v>3.1752000000000002</v>
      </c>
      <c r="T646" s="13">
        <f t="shared" si="20"/>
        <v>0.97199999999999998</v>
      </c>
      <c r="U646" s="27">
        <f t="shared" si="21"/>
        <v>2.2032000000000003</v>
      </c>
    </row>
    <row r="647" spans="1:21" ht="16.8" thickTop="1" thickBot="1" x14ac:dyDescent="0.35">
      <c r="A647" s="14">
        <v>646</v>
      </c>
      <c r="B647" s="15" t="s">
        <v>1666</v>
      </c>
      <c r="C647" s="16">
        <v>42004</v>
      </c>
      <c r="D647" s="16">
        <v>42010</v>
      </c>
      <c r="E647" s="15" t="s">
        <v>23</v>
      </c>
      <c r="F647" s="15" t="s">
        <v>1334</v>
      </c>
      <c r="G647" s="15" t="s">
        <v>654</v>
      </c>
      <c r="H647" s="15" t="s">
        <v>43</v>
      </c>
      <c r="I647" s="15" t="s">
        <v>1080</v>
      </c>
      <c r="J647" s="15" t="s">
        <v>180</v>
      </c>
      <c r="K647" s="15" t="s">
        <v>103</v>
      </c>
      <c r="L647" s="15" t="s">
        <v>46</v>
      </c>
      <c r="M647" s="15" t="s">
        <v>21</v>
      </c>
      <c r="N647" s="15" t="s">
        <v>31</v>
      </c>
      <c r="O647" s="15" t="s">
        <v>838</v>
      </c>
      <c r="P647" s="15">
        <v>209.3</v>
      </c>
      <c r="Q647" s="15">
        <v>2</v>
      </c>
      <c r="R647" s="15">
        <v>0</v>
      </c>
      <c r="S647" s="15">
        <v>56.510999999999996</v>
      </c>
      <c r="T647" s="13">
        <f t="shared" si="20"/>
        <v>31.395</v>
      </c>
      <c r="U647" s="26">
        <f t="shared" si="21"/>
        <v>25.115999999999996</v>
      </c>
    </row>
    <row r="648" spans="1:21" ht="16.8" thickTop="1" thickBot="1" x14ac:dyDescent="0.35">
      <c r="A648" s="17">
        <v>647</v>
      </c>
      <c r="B648" s="18" t="s">
        <v>1667</v>
      </c>
      <c r="C648" s="19">
        <v>41366</v>
      </c>
      <c r="D648" s="19">
        <v>41373</v>
      </c>
      <c r="E648" s="18" t="s">
        <v>23</v>
      </c>
      <c r="F648" s="18" t="s">
        <v>1201</v>
      </c>
      <c r="G648" s="18" t="s">
        <v>348</v>
      </c>
      <c r="H648" s="18" t="s">
        <v>17</v>
      </c>
      <c r="I648" s="18" t="s">
        <v>1080</v>
      </c>
      <c r="J648" s="18" t="s">
        <v>655</v>
      </c>
      <c r="K648" s="18" t="s">
        <v>118</v>
      </c>
      <c r="L648" s="18" t="s">
        <v>20</v>
      </c>
      <c r="M648" s="18" t="s">
        <v>21</v>
      </c>
      <c r="N648" s="18" t="s">
        <v>1073</v>
      </c>
      <c r="O648" s="18" t="s">
        <v>81</v>
      </c>
      <c r="P648" s="18">
        <v>31.560000000000002</v>
      </c>
      <c r="Q648" s="18">
        <v>5</v>
      </c>
      <c r="R648" s="18">
        <v>0.2</v>
      </c>
      <c r="S648" s="18">
        <v>9.8624999999999972</v>
      </c>
      <c r="T648" s="13">
        <f t="shared" si="20"/>
        <v>4.734</v>
      </c>
      <c r="U648" s="27">
        <f t="shared" si="21"/>
        <v>5.1284999999999972</v>
      </c>
    </row>
    <row r="649" spans="1:21" ht="16.8" thickTop="1" thickBot="1" x14ac:dyDescent="0.35">
      <c r="A649" s="14">
        <v>648</v>
      </c>
      <c r="B649" s="15" t="s">
        <v>1667</v>
      </c>
      <c r="C649" s="16">
        <v>41366</v>
      </c>
      <c r="D649" s="16">
        <v>41373</v>
      </c>
      <c r="E649" s="15" t="s">
        <v>23</v>
      </c>
      <c r="F649" s="15" t="s">
        <v>1201</v>
      </c>
      <c r="G649" s="15" t="s">
        <v>348</v>
      </c>
      <c r="H649" s="15" t="s">
        <v>17</v>
      </c>
      <c r="I649" s="15" t="s">
        <v>1080</v>
      </c>
      <c r="J649" s="15" t="s">
        <v>655</v>
      </c>
      <c r="K649" s="15" t="s">
        <v>118</v>
      </c>
      <c r="L649" s="15" t="s">
        <v>20</v>
      </c>
      <c r="M649" s="15" t="s">
        <v>21</v>
      </c>
      <c r="N649" s="15" t="s">
        <v>31</v>
      </c>
      <c r="O649" s="15" t="s">
        <v>736</v>
      </c>
      <c r="P649" s="15">
        <v>30.144000000000002</v>
      </c>
      <c r="Q649" s="15">
        <v>2</v>
      </c>
      <c r="R649" s="15">
        <v>0.2</v>
      </c>
      <c r="S649" s="15">
        <v>3.0143999999999993</v>
      </c>
      <c r="T649" s="13">
        <f t="shared" si="20"/>
        <v>4.5216000000000003</v>
      </c>
      <c r="U649" s="26">
        <f t="shared" si="21"/>
        <v>-1.507200000000001</v>
      </c>
    </row>
    <row r="650" spans="1:21" ht="16.8" thickTop="1" thickBot="1" x14ac:dyDescent="0.35">
      <c r="A650" s="17">
        <v>649</v>
      </c>
      <c r="B650" s="18" t="s">
        <v>1668</v>
      </c>
      <c r="C650" s="19">
        <v>41620</v>
      </c>
      <c r="D650" s="19">
        <v>41625</v>
      </c>
      <c r="E650" s="18" t="s">
        <v>7</v>
      </c>
      <c r="F650" s="18" t="s">
        <v>1335</v>
      </c>
      <c r="G650" s="18" t="s">
        <v>657</v>
      </c>
      <c r="H650" s="18" t="s">
        <v>17</v>
      </c>
      <c r="I650" s="18" t="s">
        <v>1080</v>
      </c>
      <c r="J650" s="18" t="s">
        <v>658</v>
      </c>
      <c r="K650" s="18" t="s">
        <v>40</v>
      </c>
      <c r="L650" s="18" t="s">
        <v>20</v>
      </c>
      <c r="M650" s="18" t="s">
        <v>13</v>
      </c>
      <c r="N650" s="18" t="s">
        <v>1067</v>
      </c>
      <c r="O650" s="18" t="s">
        <v>593</v>
      </c>
      <c r="P650" s="18">
        <v>14.8</v>
      </c>
      <c r="Q650" s="18">
        <v>4</v>
      </c>
      <c r="R650" s="18">
        <v>0</v>
      </c>
      <c r="S650" s="18">
        <v>6.0680000000000014</v>
      </c>
      <c r="T650" s="13">
        <f t="shared" si="20"/>
        <v>2.2200000000000002</v>
      </c>
      <c r="U650" s="27">
        <f t="shared" si="21"/>
        <v>3.8480000000000012</v>
      </c>
    </row>
    <row r="651" spans="1:21" ht="16.8" thickTop="1" thickBot="1" x14ac:dyDescent="0.35">
      <c r="A651" s="14">
        <v>650</v>
      </c>
      <c r="B651" s="15" t="s">
        <v>1668</v>
      </c>
      <c r="C651" s="16">
        <v>41620</v>
      </c>
      <c r="D651" s="16">
        <v>41625</v>
      </c>
      <c r="E651" s="15" t="s">
        <v>7</v>
      </c>
      <c r="F651" s="15" t="s">
        <v>1335</v>
      </c>
      <c r="G651" s="15" t="s">
        <v>657</v>
      </c>
      <c r="H651" s="15" t="s">
        <v>17</v>
      </c>
      <c r="I651" s="15" t="s">
        <v>1080</v>
      </c>
      <c r="J651" s="15" t="s">
        <v>658</v>
      </c>
      <c r="K651" s="15" t="s">
        <v>40</v>
      </c>
      <c r="L651" s="15" t="s">
        <v>20</v>
      </c>
      <c r="M651" s="15" t="s">
        <v>29</v>
      </c>
      <c r="N651" s="15" t="s">
        <v>1069</v>
      </c>
      <c r="O651" s="15" t="s">
        <v>938</v>
      </c>
      <c r="P651" s="15">
        <v>302.37599999999998</v>
      </c>
      <c r="Q651" s="15">
        <v>3</v>
      </c>
      <c r="R651" s="15">
        <v>0.2</v>
      </c>
      <c r="S651" s="15">
        <v>22.678200000000018</v>
      </c>
      <c r="T651" s="13">
        <f t="shared" si="20"/>
        <v>45.356399999999994</v>
      </c>
      <c r="U651" s="26">
        <f t="shared" si="21"/>
        <v>-22.678199999999975</v>
      </c>
    </row>
    <row r="652" spans="1:21" ht="16.8" thickTop="1" thickBot="1" x14ac:dyDescent="0.35">
      <c r="A652" s="17">
        <v>651</v>
      </c>
      <c r="B652" s="18" t="s">
        <v>1668</v>
      </c>
      <c r="C652" s="19">
        <v>41620</v>
      </c>
      <c r="D652" s="19">
        <v>41625</v>
      </c>
      <c r="E652" s="18" t="s">
        <v>7</v>
      </c>
      <c r="F652" s="18" t="s">
        <v>1335</v>
      </c>
      <c r="G652" s="18" t="s">
        <v>657</v>
      </c>
      <c r="H652" s="18" t="s">
        <v>17</v>
      </c>
      <c r="I652" s="18" t="s">
        <v>1080</v>
      </c>
      <c r="J652" s="18" t="s">
        <v>658</v>
      </c>
      <c r="K652" s="18" t="s">
        <v>40</v>
      </c>
      <c r="L652" s="18" t="s">
        <v>20</v>
      </c>
      <c r="M652" s="18" t="s">
        <v>29</v>
      </c>
      <c r="N652" s="18" t="s">
        <v>1071</v>
      </c>
      <c r="O652" s="18" t="s">
        <v>438</v>
      </c>
      <c r="P652" s="18">
        <v>316</v>
      </c>
      <c r="Q652" s="18">
        <v>4</v>
      </c>
      <c r="R652" s="18">
        <v>0</v>
      </c>
      <c r="S652" s="18">
        <v>31.599999999999966</v>
      </c>
      <c r="T652" s="13">
        <f t="shared" si="20"/>
        <v>47.4</v>
      </c>
      <c r="U652" s="27">
        <f t="shared" si="21"/>
        <v>-15.800000000000033</v>
      </c>
    </row>
    <row r="653" spans="1:21" ht="16.8" thickTop="1" thickBot="1" x14ac:dyDescent="0.35">
      <c r="A653" s="14">
        <v>652</v>
      </c>
      <c r="B653" s="15" t="s">
        <v>1669</v>
      </c>
      <c r="C653" s="16">
        <v>41571</v>
      </c>
      <c r="D653" s="16">
        <v>41577</v>
      </c>
      <c r="E653" s="15" t="s">
        <v>23</v>
      </c>
      <c r="F653" s="15" t="s">
        <v>1336</v>
      </c>
      <c r="G653" s="15" t="s">
        <v>659</v>
      </c>
      <c r="H653" s="15" t="s">
        <v>43</v>
      </c>
      <c r="I653" s="15" t="s">
        <v>1080</v>
      </c>
      <c r="J653" s="15" t="s">
        <v>106</v>
      </c>
      <c r="K653" s="15" t="s">
        <v>107</v>
      </c>
      <c r="L653" s="15" t="s">
        <v>63</v>
      </c>
      <c r="M653" s="15" t="s">
        <v>21</v>
      </c>
      <c r="N653" s="15" t="s">
        <v>36</v>
      </c>
      <c r="O653" s="15" t="s">
        <v>998</v>
      </c>
      <c r="P653" s="15">
        <v>379.4</v>
      </c>
      <c r="Q653" s="15">
        <v>10</v>
      </c>
      <c r="R653" s="15">
        <v>0</v>
      </c>
      <c r="S653" s="15">
        <v>178.31799999999998</v>
      </c>
      <c r="T653" s="13">
        <f t="shared" si="20"/>
        <v>56.91</v>
      </c>
      <c r="U653" s="26">
        <f t="shared" si="21"/>
        <v>121.40799999999999</v>
      </c>
    </row>
    <row r="654" spans="1:21" ht="16.8" thickTop="1" thickBot="1" x14ac:dyDescent="0.35">
      <c r="A654" s="17">
        <v>653</v>
      </c>
      <c r="B654" s="18" t="s">
        <v>1670</v>
      </c>
      <c r="C654" s="19">
        <v>41810</v>
      </c>
      <c r="D654" s="19">
        <v>41814</v>
      </c>
      <c r="E654" s="18" t="s">
        <v>23</v>
      </c>
      <c r="F654" s="18" t="s">
        <v>1233</v>
      </c>
      <c r="G654" s="18" t="s">
        <v>430</v>
      </c>
      <c r="H654" s="18" t="s">
        <v>17</v>
      </c>
      <c r="I654" s="18" t="s">
        <v>1080</v>
      </c>
      <c r="J654" s="18" t="s">
        <v>106</v>
      </c>
      <c r="K654" s="18" t="s">
        <v>107</v>
      </c>
      <c r="L654" s="18" t="s">
        <v>63</v>
      </c>
      <c r="M654" s="18" t="s">
        <v>21</v>
      </c>
      <c r="N654" s="18" t="s">
        <v>36</v>
      </c>
      <c r="O654" s="18" t="s">
        <v>724</v>
      </c>
      <c r="P654" s="18">
        <v>97.82</v>
      </c>
      <c r="Q654" s="18">
        <v>2</v>
      </c>
      <c r="R654" s="18">
        <v>0</v>
      </c>
      <c r="S654" s="18">
        <v>45.975399999999993</v>
      </c>
      <c r="T654" s="13">
        <f t="shared" si="20"/>
        <v>14.672999999999998</v>
      </c>
      <c r="U654" s="27">
        <f t="shared" si="21"/>
        <v>31.302399999999995</v>
      </c>
    </row>
    <row r="655" spans="1:21" ht="16.8" thickTop="1" thickBot="1" x14ac:dyDescent="0.35">
      <c r="A655" s="14">
        <v>654</v>
      </c>
      <c r="B655" s="15" t="s">
        <v>1670</v>
      </c>
      <c r="C655" s="16">
        <v>41810</v>
      </c>
      <c r="D655" s="16">
        <v>41814</v>
      </c>
      <c r="E655" s="15" t="s">
        <v>23</v>
      </c>
      <c r="F655" s="15" t="s">
        <v>1233</v>
      </c>
      <c r="G655" s="15" t="s">
        <v>430</v>
      </c>
      <c r="H655" s="15" t="s">
        <v>17</v>
      </c>
      <c r="I655" s="15" t="s">
        <v>1080</v>
      </c>
      <c r="J655" s="15" t="s">
        <v>106</v>
      </c>
      <c r="K655" s="15" t="s">
        <v>107</v>
      </c>
      <c r="L655" s="15" t="s">
        <v>63</v>
      </c>
      <c r="M655" s="15" t="s">
        <v>29</v>
      </c>
      <c r="N655" s="15" t="s">
        <v>1071</v>
      </c>
      <c r="O655" s="15" t="s">
        <v>691</v>
      </c>
      <c r="P655" s="15">
        <v>103.12</v>
      </c>
      <c r="Q655" s="15">
        <v>8</v>
      </c>
      <c r="R655" s="15">
        <v>0</v>
      </c>
      <c r="S655" s="15">
        <v>10.311999999999998</v>
      </c>
      <c r="T655" s="13">
        <f t="shared" si="20"/>
        <v>15.468</v>
      </c>
      <c r="U655" s="26">
        <f t="shared" si="21"/>
        <v>-5.1560000000000024</v>
      </c>
    </row>
    <row r="656" spans="1:21" ht="16.8" thickTop="1" thickBot="1" x14ac:dyDescent="0.35">
      <c r="A656" s="17">
        <v>655</v>
      </c>
      <c r="B656" s="18" t="s">
        <v>1671</v>
      </c>
      <c r="C656" s="19">
        <v>41509</v>
      </c>
      <c r="D656" s="19">
        <v>41515</v>
      </c>
      <c r="E656" s="18" t="s">
        <v>23</v>
      </c>
      <c r="F656" s="18" t="s">
        <v>1337</v>
      </c>
      <c r="G656" s="18" t="s">
        <v>661</v>
      </c>
      <c r="H656" s="18" t="s">
        <v>9</v>
      </c>
      <c r="I656" s="18" t="s">
        <v>1080</v>
      </c>
      <c r="J656" s="18" t="s">
        <v>180</v>
      </c>
      <c r="K656" s="18" t="s">
        <v>181</v>
      </c>
      <c r="L656" s="18" t="s">
        <v>63</v>
      </c>
      <c r="M656" s="18" t="s">
        <v>21</v>
      </c>
      <c r="N656" s="18" t="s">
        <v>31</v>
      </c>
      <c r="O656" s="18" t="s">
        <v>1005</v>
      </c>
      <c r="P656" s="18">
        <v>113.55200000000001</v>
      </c>
      <c r="Q656" s="18">
        <v>2</v>
      </c>
      <c r="R656" s="18">
        <v>0.2</v>
      </c>
      <c r="S656" s="18">
        <v>8.5163999999999938</v>
      </c>
      <c r="T656" s="13">
        <f t="shared" si="20"/>
        <v>17.032800000000002</v>
      </c>
      <c r="U656" s="27">
        <f t="shared" si="21"/>
        <v>-8.516400000000008</v>
      </c>
    </row>
    <row r="657" spans="1:21" ht="16.8" thickTop="1" thickBot="1" x14ac:dyDescent="0.35">
      <c r="A657" s="14">
        <v>656</v>
      </c>
      <c r="B657" s="15" t="s">
        <v>1671</v>
      </c>
      <c r="C657" s="16">
        <v>41509</v>
      </c>
      <c r="D657" s="16">
        <v>41515</v>
      </c>
      <c r="E657" s="15" t="s">
        <v>23</v>
      </c>
      <c r="F657" s="15" t="s">
        <v>1337</v>
      </c>
      <c r="G657" s="15" t="s">
        <v>661</v>
      </c>
      <c r="H657" s="15" t="s">
        <v>9</v>
      </c>
      <c r="I657" s="15" t="s">
        <v>1080</v>
      </c>
      <c r="J657" s="15" t="s">
        <v>180</v>
      </c>
      <c r="K657" s="15" t="s">
        <v>181</v>
      </c>
      <c r="L657" s="15" t="s">
        <v>63</v>
      </c>
      <c r="M657" s="15" t="s">
        <v>21</v>
      </c>
      <c r="N657" s="15" t="s">
        <v>1070</v>
      </c>
      <c r="O657" s="15" t="s">
        <v>178</v>
      </c>
      <c r="P657" s="15">
        <v>3.3180000000000005</v>
      </c>
      <c r="Q657" s="15">
        <v>2</v>
      </c>
      <c r="R657" s="15">
        <v>0.7</v>
      </c>
      <c r="S657" s="15">
        <v>-2.6543999999999999</v>
      </c>
      <c r="T657" s="13">
        <f t="shared" si="20"/>
        <v>0.49770000000000003</v>
      </c>
      <c r="U657" s="26">
        <f t="shared" si="21"/>
        <v>-3.1520999999999999</v>
      </c>
    </row>
    <row r="658" spans="1:21" ht="16.8" thickTop="1" thickBot="1" x14ac:dyDescent="0.35">
      <c r="A658" s="17">
        <v>657</v>
      </c>
      <c r="B658" s="18" t="s">
        <v>1671</v>
      </c>
      <c r="C658" s="19">
        <v>41509</v>
      </c>
      <c r="D658" s="19">
        <v>41515</v>
      </c>
      <c r="E658" s="18" t="s">
        <v>23</v>
      </c>
      <c r="F658" s="18" t="s">
        <v>1337</v>
      </c>
      <c r="G658" s="18" t="s">
        <v>661</v>
      </c>
      <c r="H658" s="18" t="s">
        <v>9</v>
      </c>
      <c r="I658" s="18" t="s">
        <v>1080</v>
      </c>
      <c r="J658" s="18" t="s">
        <v>180</v>
      </c>
      <c r="K658" s="18" t="s">
        <v>181</v>
      </c>
      <c r="L658" s="18" t="s">
        <v>63</v>
      </c>
      <c r="M658" s="18" t="s">
        <v>21</v>
      </c>
      <c r="N658" s="18" t="s">
        <v>80</v>
      </c>
      <c r="O658" s="18" t="s">
        <v>1023</v>
      </c>
      <c r="P658" s="18">
        <v>134.28800000000001</v>
      </c>
      <c r="Q658" s="18">
        <v>2</v>
      </c>
      <c r="R658" s="18">
        <v>0.2</v>
      </c>
      <c r="S658" s="18">
        <v>45.322199999999995</v>
      </c>
      <c r="T658" s="13">
        <f t="shared" si="20"/>
        <v>20.1432</v>
      </c>
      <c r="U658" s="27">
        <f t="shared" si="21"/>
        <v>25.178999999999995</v>
      </c>
    </row>
    <row r="659" spans="1:21" ht="16.8" thickTop="1" thickBot="1" x14ac:dyDescent="0.35">
      <c r="A659" s="14">
        <v>658</v>
      </c>
      <c r="B659" s="15" t="s">
        <v>1672</v>
      </c>
      <c r="C659" s="16">
        <v>41537</v>
      </c>
      <c r="D659" s="16">
        <v>41537</v>
      </c>
      <c r="E659" s="15" t="s">
        <v>416</v>
      </c>
      <c r="F659" s="15" t="s">
        <v>1338</v>
      </c>
      <c r="G659" s="15" t="s">
        <v>662</v>
      </c>
      <c r="H659" s="15" t="s">
        <v>43</v>
      </c>
      <c r="I659" s="15" t="s">
        <v>1080</v>
      </c>
      <c r="J659" s="15" t="s">
        <v>166</v>
      </c>
      <c r="K659" s="15" t="s">
        <v>85</v>
      </c>
      <c r="L659" s="15" t="s">
        <v>46</v>
      </c>
      <c r="M659" s="15" t="s">
        <v>13</v>
      </c>
      <c r="N659" s="15" t="s">
        <v>1065</v>
      </c>
      <c r="O659" s="15" t="s">
        <v>115</v>
      </c>
      <c r="P659" s="15">
        <v>701.37199999999996</v>
      </c>
      <c r="Q659" s="15">
        <v>2</v>
      </c>
      <c r="R659" s="15">
        <v>0.3</v>
      </c>
      <c r="S659" s="15">
        <v>-50.098000000000013</v>
      </c>
      <c r="T659" s="13">
        <f t="shared" si="20"/>
        <v>105.2058</v>
      </c>
      <c r="U659" s="26">
        <f t="shared" si="21"/>
        <v>-155.30380000000002</v>
      </c>
    </row>
    <row r="660" spans="1:21" ht="16.8" thickTop="1" thickBot="1" x14ac:dyDescent="0.35">
      <c r="A660" s="17">
        <v>659</v>
      </c>
      <c r="B660" s="18" t="s">
        <v>1672</v>
      </c>
      <c r="C660" s="19">
        <v>41537</v>
      </c>
      <c r="D660" s="19">
        <v>41537</v>
      </c>
      <c r="E660" s="18" t="s">
        <v>416</v>
      </c>
      <c r="F660" s="18" t="s">
        <v>1338</v>
      </c>
      <c r="G660" s="18" t="s">
        <v>662</v>
      </c>
      <c r="H660" s="18" t="s">
        <v>43</v>
      </c>
      <c r="I660" s="18" t="s">
        <v>1080</v>
      </c>
      <c r="J660" s="18" t="s">
        <v>166</v>
      </c>
      <c r="K660" s="18" t="s">
        <v>85</v>
      </c>
      <c r="L660" s="18" t="s">
        <v>46</v>
      </c>
      <c r="M660" s="18" t="s">
        <v>21</v>
      </c>
      <c r="N660" s="18" t="s">
        <v>1070</v>
      </c>
      <c r="O660" s="18" t="s">
        <v>726</v>
      </c>
      <c r="P660" s="18">
        <v>2.3079999999999994</v>
      </c>
      <c r="Q660" s="18">
        <v>2</v>
      </c>
      <c r="R660" s="18">
        <v>0.8</v>
      </c>
      <c r="S660" s="18">
        <v>-3.4619999999999997</v>
      </c>
      <c r="T660" s="13">
        <f t="shared" si="20"/>
        <v>0.3461999999999999</v>
      </c>
      <c r="U660" s="27">
        <f t="shared" si="21"/>
        <v>-3.8081999999999998</v>
      </c>
    </row>
    <row r="661" spans="1:21" ht="16.8" thickTop="1" thickBot="1" x14ac:dyDescent="0.35">
      <c r="A661" s="14">
        <v>660</v>
      </c>
      <c r="B661" s="15" t="s">
        <v>1673</v>
      </c>
      <c r="C661" s="16">
        <v>41145</v>
      </c>
      <c r="D661" s="16">
        <v>41149</v>
      </c>
      <c r="E661" s="15" t="s">
        <v>23</v>
      </c>
      <c r="F661" s="15" t="s">
        <v>1170</v>
      </c>
      <c r="G661" s="15" t="s">
        <v>271</v>
      </c>
      <c r="H661" s="15" t="s">
        <v>9</v>
      </c>
      <c r="I661" s="15" t="s">
        <v>1080</v>
      </c>
      <c r="J661" s="15" t="s">
        <v>372</v>
      </c>
      <c r="K661" s="15" t="s">
        <v>45</v>
      </c>
      <c r="L661" s="15" t="s">
        <v>46</v>
      </c>
      <c r="M661" s="15" t="s">
        <v>21</v>
      </c>
      <c r="N661" s="15" t="s">
        <v>1066</v>
      </c>
      <c r="O661" s="15" t="s">
        <v>264</v>
      </c>
      <c r="P661" s="15">
        <v>999.43200000000002</v>
      </c>
      <c r="Q661" s="15">
        <v>7</v>
      </c>
      <c r="R661" s="15">
        <v>0.2</v>
      </c>
      <c r="S661" s="15">
        <v>124.92899999999986</v>
      </c>
      <c r="T661" s="13">
        <f t="shared" si="20"/>
        <v>149.91479999999999</v>
      </c>
      <c r="U661" s="26">
        <f t="shared" si="21"/>
        <v>-24.985800000000125</v>
      </c>
    </row>
    <row r="662" spans="1:21" ht="16.8" thickTop="1" thickBot="1" x14ac:dyDescent="0.35">
      <c r="A662" s="17">
        <v>661</v>
      </c>
      <c r="B662" s="18" t="s">
        <v>1673</v>
      </c>
      <c r="C662" s="19">
        <v>41145</v>
      </c>
      <c r="D662" s="19">
        <v>41149</v>
      </c>
      <c r="E662" s="18" t="s">
        <v>23</v>
      </c>
      <c r="F662" s="18" t="s">
        <v>1170</v>
      </c>
      <c r="G662" s="18" t="s">
        <v>271</v>
      </c>
      <c r="H662" s="18" t="s">
        <v>9</v>
      </c>
      <c r="I662" s="18" t="s">
        <v>1080</v>
      </c>
      <c r="J662" s="18" t="s">
        <v>372</v>
      </c>
      <c r="K662" s="18" t="s">
        <v>45</v>
      </c>
      <c r="L662" s="18" t="s">
        <v>46</v>
      </c>
      <c r="M662" s="18" t="s">
        <v>21</v>
      </c>
      <c r="N662" s="18" t="s">
        <v>1066</v>
      </c>
      <c r="O662" s="18" t="s">
        <v>994</v>
      </c>
      <c r="P662" s="18">
        <v>724.08</v>
      </c>
      <c r="Q662" s="18">
        <v>14</v>
      </c>
      <c r="R662" s="18">
        <v>0.2</v>
      </c>
      <c r="S662" s="18">
        <v>-135.7650000000001</v>
      </c>
      <c r="T662" s="13">
        <f t="shared" si="20"/>
        <v>108.61200000000001</v>
      </c>
      <c r="U662" s="27">
        <f t="shared" si="21"/>
        <v>-244.37700000000012</v>
      </c>
    </row>
    <row r="663" spans="1:21" ht="16.8" thickTop="1" thickBot="1" x14ac:dyDescent="0.35">
      <c r="A663" s="14">
        <v>662</v>
      </c>
      <c r="B663" s="15" t="s">
        <v>1673</v>
      </c>
      <c r="C663" s="16">
        <v>41145</v>
      </c>
      <c r="D663" s="16">
        <v>41149</v>
      </c>
      <c r="E663" s="15" t="s">
        <v>23</v>
      </c>
      <c r="F663" s="15" t="s">
        <v>1170</v>
      </c>
      <c r="G663" s="15" t="s">
        <v>271</v>
      </c>
      <c r="H663" s="15" t="s">
        <v>9</v>
      </c>
      <c r="I663" s="15" t="s">
        <v>1080</v>
      </c>
      <c r="J663" s="15" t="s">
        <v>372</v>
      </c>
      <c r="K663" s="15" t="s">
        <v>45</v>
      </c>
      <c r="L663" s="15" t="s">
        <v>46</v>
      </c>
      <c r="M663" s="15" t="s">
        <v>13</v>
      </c>
      <c r="N663" s="15" t="s">
        <v>27</v>
      </c>
      <c r="O663" s="15" t="s">
        <v>320</v>
      </c>
      <c r="P663" s="15">
        <v>918.78499999999985</v>
      </c>
      <c r="Q663" s="15">
        <v>5</v>
      </c>
      <c r="R663" s="15">
        <v>0.3</v>
      </c>
      <c r="S663" s="15">
        <v>-118.12950000000006</v>
      </c>
      <c r="T663" s="13">
        <f t="shared" si="20"/>
        <v>137.81774999999996</v>
      </c>
      <c r="U663" s="26">
        <f t="shared" si="21"/>
        <v>-255.94725000000003</v>
      </c>
    </row>
    <row r="664" spans="1:21" ht="16.8" thickTop="1" thickBot="1" x14ac:dyDescent="0.35">
      <c r="A664" s="17">
        <v>663</v>
      </c>
      <c r="B664" s="18" t="s">
        <v>1673</v>
      </c>
      <c r="C664" s="19">
        <v>41145</v>
      </c>
      <c r="D664" s="19">
        <v>41149</v>
      </c>
      <c r="E664" s="18" t="s">
        <v>23</v>
      </c>
      <c r="F664" s="18" t="s">
        <v>1170</v>
      </c>
      <c r="G664" s="18" t="s">
        <v>271</v>
      </c>
      <c r="H664" s="18" t="s">
        <v>9</v>
      </c>
      <c r="I664" s="18" t="s">
        <v>1080</v>
      </c>
      <c r="J664" s="18" t="s">
        <v>372</v>
      </c>
      <c r="K664" s="18" t="s">
        <v>45</v>
      </c>
      <c r="L664" s="18" t="s">
        <v>46</v>
      </c>
      <c r="M664" s="18" t="s">
        <v>21</v>
      </c>
      <c r="N664" s="18" t="s">
        <v>1070</v>
      </c>
      <c r="O664" s="18" t="s">
        <v>912</v>
      </c>
      <c r="P664" s="18">
        <v>2.7239999999999993</v>
      </c>
      <c r="Q664" s="18">
        <v>3</v>
      </c>
      <c r="R664" s="18">
        <v>0.8</v>
      </c>
      <c r="S664" s="18">
        <v>-4.2222000000000008</v>
      </c>
      <c r="T664" s="13">
        <f t="shared" si="20"/>
        <v>0.40859999999999991</v>
      </c>
      <c r="U664" s="27">
        <f t="shared" si="21"/>
        <v>-4.6308000000000007</v>
      </c>
    </row>
    <row r="665" spans="1:21" ht="16.8" thickTop="1" thickBot="1" x14ac:dyDescent="0.35">
      <c r="A665" s="14">
        <v>664</v>
      </c>
      <c r="B665" s="15" t="s">
        <v>1674</v>
      </c>
      <c r="C665" s="16">
        <v>41360</v>
      </c>
      <c r="D665" s="16">
        <v>41364</v>
      </c>
      <c r="E665" s="15" t="s">
        <v>23</v>
      </c>
      <c r="F665" s="15" t="s">
        <v>1339</v>
      </c>
      <c r="G665" s="15" t="s">
        <v>665</v>
      </c>
      <c r="H665" s="15" t="s">
        <v>17</v>
      </c>
      <c r="I665" s="15" t="s">
        <v>1080</v>
      </c>
      <c r="J665" s="15" t="s">
        <v>106</v>
      </c>
      <c r="K665" s="15" t="s">
        <v>107</v>
      </c>
      <c r="L665" s="15" t="s">
        <v>63</v>
      </c>
      <c r="M665" s="15" t="s">
        <v>21</v>
      </c>
      <c r="N665" s="15" t="s">
        <v>1066</v>
      </c>
      <c r="O665" s="15" t="s">
        <v>489</v>
      </c>
      <c r="P665" s="15">
        <v>459.95</v>
      </c>
      <c r="Q665" s="15">
        <v>5</v>
      </c>
      <c r="R665" s="15">
        <v>0</v>
      </c>
      <c r="S665" s="15">
        <v>18.397999999999968</v>
      </c>
      <c r="T665" s="13">
        <f t="shared" si="20"/>
        <v>68.992499999999993</v>
      </c>
      <c r="U665" s="26">
        <f t="shared" si="21"/>
        <v>-50.594500000000025</v>
      </c>
    </row>
    <row r="666" spans="1:21" ht="16.8" thickTop="1" thickBot="1" x14ac:dyDescent="0.35">
      <c r="A666" s="17">
        <v>665</v>
      </c>
      <c r="B666" s="18" t="s">
        <v>1675</v>
      </c>
      <c r="C666" s="19">
        <v>41583</v>
      </c>
      <c r="D666" s="19">
        <v>41583</v>
      </c>
      <c r="E666" s="18" t="s">
        <v>416</v>
      </c>
      <c r="F666" s="18" t="s">
        <v>1196</v>
      </c>
      <c r="G666" s="18" t="s">
        <v>338</v>
      </c>
      <c r="H666" s="18" t="s">
        <v>9</v>
      </c>
      <c r="I666" s="18" t="s">
        <v>1080</v>
      </c>
      <c r="J666" s="18" t="s">
        <v>470</v>
      </c>
      <c r="K666" s="18" t="s">
        <v>11</v>
      </c>
      <c r="L666" s="18" t="s">
        <v>12</v>
      </c>
      <c r="M666" s="18" t="s">
        <v>21</v>
      </c>
      <c r="N666" s="18" t="s">
        <v>1073</v>
      </c>
      <c r="O666" s="18" t="s">
        <v>704</v>
      </c>
      <c r="P666" s="18">
        <v>10.74</v>
      </c>
      <c r="Q666" s="18">
        <v>3</v>
      </c>
      <c r="R666" s="18">
        <v>0</v>
      </c>
      <c r="S666" s="18">
        <v>5.2625999999999999</v>
      </c>
      <c r="T666" s="13">
        <f t="shared" si="20"/>
        <v>1.611</v>
      </c>
      <c r="U666" s="27">
        <f t="shared" si="21"/>
        <v>3.6516000000000002</v>
      </c>
    </row>
    <row r="667" spans="1:21" ht="16.8" thickTop="1" thickBot="1" x14ac:dyDescent="0.35">
      <c r="A667" s="14">
        <v>666</v>
      </c>
      <c r="B667" s="15" t="s">
        <v>1676</v>
      </c>
      <c r="C667" s="16">
        <v>41799</v>
      </c>
      <c r="D667" s="16">
        <v>41801</v>
      </c>
      <c r="E667" s="15" t="s">
        <v>7</v>
      </c>
      <c r="F667" s="15" t="s">
        <v>1340</v>
      </c>
      <c r="G667" s="15" t="s">
        <v>667</v>
      </c>
      <c r="H667" s="15" t="s">
        <v>17</v>
      </c>
      <c r="I667" s="15" t="s">
        <v>1080</v>
      </c>
      <c r="J667" s="15" t="s">
        <v>284</v>
      </c>
      <c r="K667" s="15" t="s">
        <v>45</v>
      </c>
      <c r="L667" s="15" t="s">
        <v>46</v>
      </c>
      <c r="M667" s="15" t="s">
        <v>21</v>
      </c>
      <c r="N667" s="15" t="s">
        <v>1072</v>
      </c>
      <c r="O667" s="15" t="s">
        <v>950</v>
      </c>
      <c r="P667" s="15">
        <v>23.76</v>
      </c>
      <c r="Q667" s="15">
        <v>3</v>
      </c>
      <c r="R667" s="15">
        <v>0.2</v>
      </c>
      <c r="S667" s="15">
        <v>2.0789999999999997</v>
      </c>
      <c r="T667" s="13">
        <f t="shared" si="20"/>
        <v>3.5640000000000001</v>
      </c>
      <c r="U667" s="26">
        <f t="shared" si="21"/>
        <v>-1.4850000000000003</v>
      </c>
    </row>
    <row r="668" spans="1:21" ht="16.8" thickTop="1" thickBot="1" x14ac:dyDescent="0.35">
      <c r="A668" s="17">
        <v>667</v>
      </c>
      <c r="B668" s="18" t="s">
        <v>1676</v>
      </c>
      <c r="C668" s="19">
        <v>41799</v>
      </c>
      <c r="D668" s="19">
        <v>41801</v>
      </c>
      <c r="E668" s="18" t="s">
        <v>7</v>
      </c>
      <c r="F668" s="18" t="s">
        <v>1340</v>
      </c>
      <c r="G668" s="18" t="s">
        <v>667</v>
      </c>
      <c r="H668" s="18" t="s">
        <v>17</v>
      </c>
      <c r="I668" s="18" t="s">
        <v>1080</v>
      </c>
      <c r="J668" s="18" t="s">
        <v>284</v>
      </c>
      <c r="K668" s="18" t="s">
        <v>45</v>
      </c>
      <c r="L668" s="18" t="s">
        <v>46</v>
      </c>
      <c r="M668" s="18" t="s">
        <v>21</v>
      </c>
      <c r="N668" s="18" t="s">
        <v>36</v>
      </c>
      <c r="O668" s="18" t="s">
        <v>81</v>
      </c>
      <c r="P668" s="18">
        <v>85.055999999999997</v>
      </c>
      <c r="Q668" s="18">
        <v>3</v>
      </c>
      <c r="R668" s="18">
        <v>0.2</v>
      </c>
      <c r="S668" s="18">
        <v>28.706399999999991</v>
      </c>
      <c r="T668" s="13">
        <f t="shared" si="20"/>
        <v>12.7584</v>
      </c>
      <c r="U668" s="27">
        <f t="shared" si="21"/>
        <v>15.947999999999992</v>
      </c>
    </row>
    <row r="669" spans="1:21" ht="16.8" thickTop="1" thickBot="1" x14ac:dyDescent="0.35">
      <c r="A669" s="14">
        <v>668</v>
      </c>
      <c r="B669" s="15" t="s">
        <v>1676</v>
      </c>
      <c r="C669" s="16">
        <v>41799</v>
      </c>
      <c r="D669" s="16">
        <v>41801</v>
      </c>
      <c r="E669" s="15" t="s">
        <v>7</v>
      </c>
      <c r="F669" s="15" t="s">
        <v>1340</v>
      </c>
      <c r="G669" s="15" t="s">
        <v>667</v>
      </c>
      <c r="H669" s="15" t="s">
        <v>17</v>
      </c>
      <c r="I669" s="15" t="s">
        <v>1080</v>
      </c>
      <c r="J669" s="15" t="s">
        <v>284</v>
      </c>
      <c r="K669" s="15" t="s">
        <v>45</v>
      </c>
      <c r="L669" s="15" t="s">
        <v>46</v>
      </c>
      <c r="M669" s="15" t="s">
        <v>29</v>
      </c>
      <c r="N669" s="15" t="s">
        <v>1069</v>
      </c>
      <c r="O669" s="15" t="s">
        <v>874</v>
      </c>
      <c r="P669" s="15">
        <v>381.57600000000002</v>
      </c>
      <c r="Q669" s="15">
        <v>3</v>
      </c>
      <c r="R669" s="15">
        <v>0.2</v>
      </c>
      <c r="S669" s="15">
        <v>28.618200000000002</v>
      </c>
      <c r="T669" s="13">
        <f t="shared" si="20"/>
        <v>57.236400000000003</v>
      </c>
      <c r="U669" s="26">
        <f t="shared" si="21"/>
        <v>-28.618200000000002</v>
      </c>
    </row>
    <row r="670" spans="1:21" ht="16.8" thickTop="1" thickBot="1" x14ac:dyDescent="0.35">
      <c r="A670" s="17">
        <v>669</v>
      </c>
      <c r="B670" s="18" t="s">
        <v>1677</v>
      </c>
      <c r="C670" s="19">
        <v>40901</v>
      </c>
      <c r="D670" s="19">
        <v>40903</v>
      </c>
      <c r="E670" s="18" t="s">
        <v>76</v>
      </c>
      <c r="F670" s="18" t="s">
        <v>1341</v>
      </c>
      <c r="G670" s="18" t="s">
        <v>668</v>
      </c>
      <c r="H670" s="18" t="s">
        <v>9</v>
      </c>
      <c r="I670" s="18" t="s">
        <v>1080</v>
      </c>
      <c r="J670" s="18" t="s">
        <v>669</v>
      </c>
      <c r="K670" s="18" t="s">
        <v>181</v>
      </c>
      <c r="L670" s="18" t="s">
        <v>63</v>
      </c>
      <c r="M670" s="18" t="s">
        <v>13</v>
      </c>
      <c r="N670" s="18" t="s">
        <v>1067</v>
      </c>
      <c r="O670" s="18" t="s">
        <v>1004</v>
      </c>
      <c r="P670" s="18">
        <v>30.36</v>
      </c>
      <c r="Q670" s="18">
        <v>5</v>
      </c>
      <c r="R670" s="18">
        <v>0.2</v>
      </c>
      <c r="S670" s="18">
        <v>8.7285000000000004</v>
      </c>
      <c r="T670" s="13">
        <f t="shared" si="20"/>
        <v>4.5539999999999994</v>
      </c>
      <c r="U670" s="27">
        <f t="shared" si="21"/>
        <v>4.174500000000001</v>
      </c>
    </row>
    <row r="671" spans="1:21" ht="16.8" thickTop="1" thickBot="1" x14ac:dyDescent="0.35">
      <c r="A671" s="14">
        <v>670</v>
      </c>
      <c r="B671" s="15" t="s">
        <v>1678</v>
      </c>
      <c r="C671" s="16">
        <v>41800</v>
      </c>
      <c r="D671" s="16">
        <v>41804</v>
      </c>
      <c r="E671" s="15" t="s">
        <v>23</v>
      </c>
      <c r="F671" s="15" t="s">
        <v>1326</v>
      </c>
      <c r="G671" s="15" t="s">
        <v>634</v>
      </c>
      <c r="H671" s="15" t="s">
        <v>43</v>
      </c>
      <c r="I671" s="15" t="s">
        <v>1080</v>
      </c>
      <c r="J671" s="15" t="s">
        <v>114</v>
      </c>
      <c r="K671" s="15" t="s">
        <v>85</v>
      </c>
      <c r="L671" s="15" t="s">
        <v>46</v>
      </c>
      <c r="M671" s="15" t="s">
        <v>13</v>
      </c>
      <c r="N671" s="15" t="s">
        <v>1067</v>
      </c>
      <c r="O671" s="15" t="s">
        <v>1038</v>
      </c>
      <c r="P671" s="15">
        <v>23.976000000000003</v>
      </c>
      <c r="Q671" s="15">
        <v>3</v>
      </c>
      <c r="R671" s="15">
        <v>0.6</v>
      </c>
      <c r="S671" s="15">
        <v>-14.385599999999997</v>
      </c>
      <c r="T671" s="13">
        <f t="shared" si="20"/>
        <v>3.5964000000000005</v>
      </c>
      <c r="U671" s="26">
        <f t="shared" si="21"/>
        <v>-17.981999999999996</v>
      </c>
    </row>
    <row r="672" spans="1:21" ht="16.8" thickTop="1" thickBot="1" x14ac:dyDescent="0.35">
      <c r="A672" s="17">
        <v>671</v>
      </c>
      <c r="B672" s="18" t="s">
        <v>1678</v>
      </c>
      <c r="C672" s="19">
        <v>41800</v>
      </c>
      <c r="D672" s="19">
        <v>41804</v>
      </c>
      <c r="E672" s="18" t="s">
        <v>23</v>
      </c>
      <c r="F672" s="18" t="s">
        <v>1326</v>
      </c>
      <c r="G672" s="18" t="s">
        <v>634</v>
      </c>
      <c r="H672" s="18" t="s">
        <v>43</v>
      </c>
      <c r="I672" s="18" t="s">
        <v>1080</v>
      </c>
      <c r="J672" s="18" t="s">
        <v>114</v>
      </c>
      <c r="K672" s="18" t="s">
        <v>85</v>
      </c>
      <c r="L672" s="18" t="s">
        <v>46</v>
      </c>
      <c r="M672" s="18" t="s">
        <v>13</v>
      </c>
      <c r="N672" s="18" t="s">
        <v>27</v>
      </c>
      <c r="O672" s="18" t="s">
        <v>974</v>
      </c>
      <c r="P672" s="18">
        <v>108.925</v>
      </c>
      <c r="Q672" s="18">
        <v>1</v>
      </c>
      <c r="R672" s="18">
        <v>0.5</v>
      </c>
      <c r="S672" s="18">
        <v>-71.890500000000017</v>
      </c>
      <c r="T672" s="13">
        <f t="shared" si="20"/>
        <v>16.338749999999997</v>
      </c>
      <c r="U672" s="27">
        <f t="shared" si="21"/>
        <v>-88.229250000000008</v>
      </c>
    </row>
    <row r="673" spans="1:21" ht="16.8" thickTop="1" thickBot="1" x14ac:dyDescent="0.35">
      <c r="A673" s="14">
        <v>672</v>
      </c>
      <c r="B673" s="15" t="s">
        <v>1678</v>
      </c>
      <c r="C673" s="16">
        <v>41800</v>
      </c>
      <c r="D673" s="16">
        <v>41804</v>
      </c>
      <c r="E673" s="15" t="s">
        <v>23</v>
      </c>
      <c r="F673" s="15" t="s">
        <v>1326</v>
      </c>
      <c r="G673" s="15" t="s">
        <v>634</v>
      </c>
      <c r="H673" s="15" t="s">
        <v>43</v>
      </c>
      <c r="I673" s="15" t="s">
        <v>1080</v>
      </c>
      <c r="J673" s="15" t="s">
        <v>114</v>
      </c>
      <c r="K673" s="15" t="s">
        <v>85</v>
      </c>
      <c r="L673" s="15" t="s">
        <v>46</v>
      </c>
      <c r="M673" s="15" t="s">
        <v>21</v>
      </c>
      <c r="N673" s="15" t="s">
        <v>36</v>
      </c>
      <c r="O673" s="15" t="s">
        <v>922</v>
      </c>
      <c r="P673" s="15">
        <v>36.351999999999997</v>
      </c>
      <c r="Q673" s="15">
        <v>8</v>
      </c>
      <c r="R673" s="15">
        <v>0.2</v>
      </c>
      <c r="S673" s="15">
        <v>11.359999999999998</v>
      </c>
      <c r="T673" s="13">
        <f t="shared" si="20"/>
        <v>5.452799999999999</v>
      </c>
      <c r="U673" s="26">
        <f t="shared" si="21"/>
        <v>5.9071999999999987</v>
      </c>
    </row>
    <row r="674" spans="1:21" ht="16.8" thickTop="1" thickBot="1" x14ac:dyDescent="0.35">
      <c r="A674" s="17">
        <v>673</v>
      </c>
      <c r="B674" s="18" t="s">
        <v>1679</v>
      </c>
      <c r="C674" s="19">
        <v>41806</v>
      </c>
      <c r="D674" s="19">
        <v>41813</v>
      </c>
      <c r="E674" s="18" t="s">
        <v>23</v>
      </c>
      <c r="F674" s="18" t="s">
        <v>1223</v>
      </c>
      <c r="G674" s="18" t="s">
        <v>401</v>
      </c>
      <c r="H674" s="18" t="s">
        <v>9</v>
      </c>
      <c r="I674" s="18" t="s">
        <v>1080</v>
      </c>
      <c r="J674" s="18" t="s">
        <v>429</v>
      </c>
      <c r="K674" s="18" t="s">
        <v>85</v>
      </c>
      <c r="L674" s="18" t="s">
        <v>46</v>
      </c>
      <c r="M674" s="18" t="s">
        <v>21</v>
      </c>
      <c r="N674" s="18" t="s">
        <v>1068</v>
      </c>
      <c r="O674" s="18" t="s">
        <v>207</v>
      </c>
      <c r="P674" s="18">
        <v>19.559999999999999</v>
      </c>
      <c r="Q674" s="18">
        <v>5</v>
      </c>
      <c r="R674" s="18">
        <v>0.2</v>
      </c>
      <c r="S674" s="18">
        <v>1.7115</v>
      </c>
      <c r="T674" s="13">
        <f t="shared" si="20"/>
        <v>2.9339999999999997</v>
      </c>
      <c r="U674" s="27">
        <f t="shared" si="21"/>
        <v>-1.2224999999999997</v>
      </c>
    </row>
    <row r="675" spans="1:21" ht="16.8" thickTop="1" thickBot="1" x14ac:dyDescent="0.35">
      <c r="A675" s="14">
        <v>674</v>
      </c>
      <c r="B675" s="15" t="s">
        <v>1680</v>
      </c>
      <c r="C675" s="16">
        <v>41979</v>
      </c>
      <c r="D675" s="16">
        <v>41982</v>
      </c>
      <c r="E675" s="15" t="s">
        <v>76</v>
      </c>
      <c r="F675" s="15" t="s">
        <v>1342</v>
      </c>
      <c r="G675" s="15" t="s">
        <v>671</v>
      </c>
      <c r="H675" s="15" t="s">
        <v>9</v>
      </c>
      <c r="I675" s="15" t="s">
        <v>1080</v>
      </c>
      <c r="J675" s="15" t="s">
        <v>180</v>
      </c>
      <c r="K675" s="15" t="s">
        <v>103</v>
      </c>
      <c r="L675" s="15" t="s">
        <v>46</v>
      </c>
      <c r="M675" s="15" t="s">
        <v>21</v>
      </c>
      <c r="N675" s="15" t="s">
        <v>31</v>
      </c>
      <c r="O675" s="15" t="s">
        <v>965</v>
      </c>
      <c r="P675" s="15">
        <v>61.44</v>
      </c>
      <c r="Q675" s="15">
        <v>3</v>
      </c>
      <c r="R675" s="15">
        <v>0</v>
      </c>
      <c r="S675" s="15">
        <v>16.588799999999999</v>
      </c>
      <c r="T675" s="13">
        <f t="shared" si="20"/>
        <v>9.2159999999999993</v>
      </c>
      <c r="U675" s="26">
        <f t="shared" si="21"/>
        <v>7.3727999999999998</v>
      </c>
    </row>
    <row r="676" spans="1:21" ht="16.8" thickTop="1" thickBot="1" x14ac:dyDescent="0.35">
      <c r="A676" s="17">
        <v>675</v>
      </c>
      <c r="B676" s="18" t="s">
        <v>1680</v>
      </c>
      <c r="C676" s="19">
        <v>41979</v>
      </c>
      <c r="D676" s="19">
        <v>41982</v>
      </c>
      <c r="E676" s="18" t="s">
        <v>76</v>
      </c>
      <c r="F676" s="18" t="s">
        <v>1342</v>
      </c>
      <c r="G676" s="18" t="s">
        <v>671</v>
      </c>
      <c r="H676" s="18" t="s">
        <v>9</v>
      </c>
      <c r="I676" s="18" t="s">
        <v>1080</v>
      </c>
      <c r="J676" s="18" t="s">
        <v>180</v>
      </c>
      <c r="K676" s="18" t="s">
        <v>103</v>
      </c>
      <c r="L676" s="18" t="s">
        <v>46</v>
      </c>
      <c r="M676" s="18" t="s">
        <v>21</v>
      </c>
      <c r="N676" s="18" t="s">
        <v>36</v>
      </c>
      <c r="O676" s="18" t="s">
        <v>868</v>
      </c>
      <c r="P676" s="18">
        <v>38.9</v>
      </c>
      <c r="Q676" s="18">
        <v>5</v>
      </c>
      <c r="R676" s="18">
        <v>0</v>
      </c>
      <c r="S676" s="18">
        <v>17.504999999999995</v>
      </c>
      <c r="T676" s="13">
        <f t="shared" si="20"/>
        <v>5.835</v>
      </c>
      <c r="U676" s="27">
        <f t="shared" si="21"/>
        <v>11.669999999999995</v>
      </c>
    </row>
    <row r="677" spans="1:21" ht="16.8" thickTop="1" thickBot="1" x14ac:dyDescent="0.35">
      <c r="A677" s="14">
        <v>676</v>
      </c>
      <c r="B677" s="15" t="s">
        <v>1680</v>
      </c>
      <c r="C677" s="16">
        <v>41979</v>
      </c>
      <c r="D677" s="16">
        <v>41982</v>
      </c>
      <c r="E677" s="15" t="s">
        <v>76</v>
      </c>
      <c r="F677" s="15" t="s">
        <v>1342</v>
      </c>
      <c r="G677" s="15" t="s">
        <v>671</v>
      </c>
      <c r="H677" s="15" t="s">
        <v>9</v>
      </c>
      <c r="I677" s="15" t="s">
        <v>1080</v>
      </c>
      <c r="J677" s="15" t="s">
        <v>180</v>
      </c>
      <c r="K677" s="15" t="s">
        <v>103</v>
      </c>
      <c r="L677" s="15" t="s">
        <v>46</v>
      </c>
      <c r="M677" s="15" t="s">
        <v>29</v>
      </c>
      <c r="N677" s="15" t="s">
        <v>1071</v>
      </c>
      <c r="O677" s="15" t="s">
        <v>435</v>
      </c>
      <c r="P677" s="15">
        <v>99.390000000000015</v>
      </c>
      <c r="Q677" s="15">
        <v>3</v>
      </c>
      <c r="R677" s="15">
        <v>0</v>
      </c>
      <c r="S677" s="15">
        <v>40.749900000000004</v>
      </c>
      <c r="T677" s="13">
        <f t="shared" si="20"/>
        <v>14.908500000000002</v>
      </c>
      <c r="U677" s="26">
        <f t="shared" si="21"/>
        <v>25.8414</v>
      </c>
    </row>
    <row r="678" spans="1:21" ht="16.8" thickTop="1" thickBot="1" x14ac:dyDescent="0.35">
      <c r="A678" s="17">
        <v>677</v>
      </c>
      <c r="B678" s="18" t="s">
        <v>1681</v>
      </c>
      <c r="C678" s="19">
        <v>41717</v>
      </c>
      <c r="D678" s="19">
        <v>41722</v>
      </c>
      <c r="E678" s="18" t="s">
        <v>23</v>
      </c>
      <c r="F678" s="18" t="s">
        <v>1343</v>
      </c>
      <c r="G678" s="18" t="s">
        <v>673</v>
      </c>
      <c r="H678" s="18" t="s">
        <v>9</v>
      </c>
      <c r="I678" s="18" t="s">
        <v>1080</v>
      </c>
      <c r="J678" s="18" t="s">
        <v>674</v>
      </c>
      <c r="K678" s="18" t="s">
        <v>45</v>
      </c>
      <c r="L678" s="18" t="s">
        <v>46</v>
      </c>
      <c r="M678" s="18" t="s">
        <v>21</v>
      </c>
      <c r="N678" s="18" t="s">
        <v>31</v>
      </c>
      <c r="O678" s="18" t="s">
        <v>809</v>
      </c>
      <c r="P678" s="18">
        <v>2.6879999999999997</v>
      </c>
      <c r="Q678" s="18">
        <v>3</v>
      </c>
      <c r="R678" s="18">
        <v>0.8</v>
      </c>
      <c r="S678" s="18">
        <v>-7.3920000000000021</v>
      </c>
      <c r="T678" s="13">
        <f t="shared" si="20"/>
        <v>0.40319999999999995</v>
      </c>
      <c r="U678" s="27">
        <f t="shared" si="21"/>
        <v>-7.7952000000000021</v>
      </c>
    </row>
    <row r="679" spans="1:21" ht="16.8" thickTop="1" thickBot="1" x14ac:dyDescent="0.35">
      <c r="A679" s="14">
        <v>678</v>
      </c>
      <c r="B679" s="15" t="s">
        <v>1681</v>
      </c>
      <c r="C679" s="16">
        <v>41717</v>
      </c>
      <c r="D679" s="16">
        <v>41722</v>
      </c>
      <c r="E679" s="15" t="s">
        <v>23</v>
      </c>
      <c r="F679" s="15" t="s">
        <v>1343</v>
      </c>
      <c r="G679" s="15" t="s">
        <v>673</v>
      </c>
      <c r="H679" s="15" t="s">
        <v>9</v>
      </c>
      <c r="I679" s="15" t="s">
        <v>1080</v>
      </c>
      <c r="J679" s="15" t="s">
        <v>674</v>
      </c>
      <c r="K679" s="15" t="s">
        <v>45</v>
      </c>
      <c r="L679" s="15" t="s">
        <v>46</v>
      </c>
      <c r="M679" s="15" t="s">
        <v>29</v>
      </c>
      <c r="N679" s="15" t="s">
        <v>1071</v>
      </c>
      <c r="O679" s="15" t="s">
        <v>330</v>
      </c>
      <c r="P679" s="15">
        <v>27.816000000000003</v>
      </c>
      <c r="Q679" s="15">
        <v>3</v>
      </c>
      <c r="R679" s="15">
        <v>0.2</v>
      </c>
      <c r="S679" s="15">
        <v>4.5200999999999958</v>
      </c>
      <c r="T679" s="13">
        <f t="shared" si="20"/>
        <v>4.1724000000000006</v>
      </c>
      <c r="U679" s="26">
        <f t="shared" si="21"/>
        <v>0.34769999999999524</v>
      </c>
    </row>
    <row r="680" spans="1:21" ht="16.8" thickTop="1" thickBot="1" x14ac:dyDescent="0.35">
      <c r="A680" s="17">
        <v>679</v>
      </c>
      <c r="B680" s="18" t="s">
        <v>1681</v>
      </c>
      <c r="C680" s="19">
        <v>41717</v>
      </c>
      <c r="D680" s="19">
        <v>41722</v>
      </c>
      <c r="E680" s="18" t="s">
        <v>23</v>
      </c>
      <c r="F680" s="18" t="s">
        <v>1343</v>
      </c>
      <c r="G680" s="18" t="s">
        <v>673</v>
      </c>
      <c r="H680" s="18" t="s">
        <v>9</v>
      </c>
      <c r="I680" s="18" t="s">
        <v>1080</v>
      </c>
      <c r="J680" s="18" t="s">
        <v>674</v>
      </c>
      <c r="K680" s="18" t="s">
        <v>45</v>
      </c>
      <c r="L680" s="18" t="s">
        <v>46</v>
      </c>
      <c r="M680" s="18" t="s">
        <v>13</v>
      </c>
      <c r="N680" s="18" t="s">
        <v>1067</v>
      </c>
      <c r="O680" s="18" t="s">
        <v>205</v>
      </c>
      <c r="P680" s="18">
        <v>82.524000000000001</v>
      </c>
      <c r="Q680" s="18">
        <v>3</v>
      </c>
      <c r="R680" s="18">
        <v>0.6</v>
      </c>
      <c r="S680" s="18">
        <v>-41.261999999999972</v>
      </c>
      <c r="T680" s="13">
        <f t="shared" si="20"/>
        <v>12.3786</v>
      </c>
      <c r="U680" s="27">
        <f t="shared" si="21"/>
        <v>-53.640599999999971</v>
      </c>
    </row>
    <row r="681" spans="1:21" ht="16.8" thickTop="1" thickBot="1" x14ac:dyDescent="0.35">
      <c r="A681" s="14">
        <v>680</v>
      </c>
      <c r="B681" s="15" t="s">
        <v>1681</v>
      </c>
      <c r="C681" s="16">
        <v>41717</v>
      </c>
      <c r="D681" s="16">
        <v>41722</v>
      </c>
      <c r="E681" s="15" t="s">
        <v>23</v>
      </c>
      <c r="F681" s="15" t="s">
        <v>1343</v>
      </c>
      <c r="G681" s="15" t="s">
        <v>673</v>
      </c>
      <c r="H681" s="15" t="s">
        <v>9</v>
      </c>
      <c r="I681" s="15" t="s">
        <v>1080</v>
      </c>
      <c r="J681" s="15" t="s">
        <v>674</v>
      </c>
      <c r="K681" s="15" t="s">
        <v>45</v>
      </c>
      <c r="L681" s="15" t="s">
        <v>46</v>
      </c>
      <c r="M681" s="15" t="s">
        <v>21</v>
      </c>
      <c r="N681" s="15" t="s">
        <v>1070</v>
      </c>
      <c r="O681" s="15" t="s">
        <v>335</v>
      </c>
      <c r="P681" s="15">
        <v>182.99399999999997</v>
      </c>
      <c r="Q681" s="15">
        <v>3</v>
      </c>
      <c r="R681" s="15">
        <v>0.8</v>
      </c>
      <c r="S681" s="15">
        <v>-320.23950000000013</v>
      </c>
      <c r="T681" s="13">
        <f t="shared" si="20"/>
        <v>27.449099999999994</v>
      </c>
      <c r="U681" s="26">
        <f t="shared" si="21"/>
        <v>-347.68860000000012</v>
      </c>
    </row>
    <row r="682" spans="1:21" ht="16.8" thickTop="1" thickBot="1" x14ac:dyDescent="0.35">
      <c r="A682" s="17">
        <v>681</v>
      </c>
      <c r="B682" s="18" t="s">
        <v>1682</v>
      </c>
      <c r="C682" s="19">
        <v>41598</v>
      </c>
      <c r="D682" s="19">
        <v>41603</v>
      </c>
      <c r="E682" s="18" t="s">
        <v>23</v>
      </c>
      <c r="F682" s="18" t="s">
        <v>1344</v>
      </c>
      <c r="G682" s="18" t="s">
        <v>676</v>
      </c>
      <c r="H682" s="18" t="s">
        <v>9</v>
      </c>
      <c r="I682" s="18" t="s">
        <v>1080</v>
      </c>
      <c r="J682" s="18" t="s">
        <v>106</v>
      </c>
      <c r="K682" s="18" t="s">
        <v>107</v>
      </c>
      <c r="L682" s="18" t="s">
        <v>63</v>
      </c>
      <c r="M682" s="18" t="s">
        <v>21</v>
      </c>
      <c r="N682" s="18" t="s">
        <v>1070</v>
      </c>
      <c r="O682" s="18" t="s">
        <v>131</v>
      </c>
      <c r="P682" s="18">
        <v>14.352000000000002</v>
      </c>
      <c r="Q682" s="18">
        <v>3</v>
      </c>
      <c r="R682" s="18">
        <v>0.2</v>
      </c>
      <c r="S682" s="18">
        <v>4.6643999999999988</v>
      </c>
      <c r="T682" s="13">
        <f t="shared" si="20"/>
        <v>2.1528</v>
      </c>
      <c r="U682" s="27">
        <f t="shared" si="21"/>
        <v>2.5115999999999987</v>
      </c>
    </row>
    <row r="683" spans="1:21" ht="16.8" thickTop="1" thickBot="1" x14ac:dyDescent="0.35">
      <c r="A683" s="14">
        <v>682</v>
      </c>
      <c r="B683" s="15" t="s">
        <v>1682</v>
      </c>
      <c r="C683" s="16">
        <v>41598</v>
      </c>
      <c r="D683" s="16">
        <v>41603</v>
      </c>
      <c r="E683" s="15" t="s">
        <v>23</v>
      </c>
      <c r="F683" s="15" t="s">
        <v>1344</v>
      </c>
      <c r="G683" s="15" t="s">
        <v>676</v>
      </c>
      <c r="H683" s="15" t="s">
        <v>9</v>
      </c>
      <c r="I683" s="15" t="s">
        <v>1080</v>
      </c>
      <c r="J683" s="15" t="s">
        <v>106</v>
      </c>
      <c r="K683" s="15" t="s">
        <v>107</v>
      </c>
      <c r="L683" s="15" t="s">
        <v>63</v>
      </c>
      <c r="M683" s="15" t="s">
        <v>21</v>
      </c>
      <c r="N683" s="15" t="s">
        <v>1066</v>
      </c>
      <c r="O683" s="15" t="s">
        <v>664</v>
      </c>
      <c r="P683" s="15">
        <v>64.959999999999994</v>
      </c>
      <c r="Q683" s="15">
        <v>2</v>
      </c>
      <c r="R683" s="15">
        <v>0</v>
      </c>
      <c r="S683" s="15">
        <v>2.598399999999998</v>
      </c>
      <c r="T683" s="13">
        <f>P683*0.15</f>
        <v>9.743999999999998</v>
      </c>
      <c r="U683" s="26">
        <f t="shared" si="21"/>
        <v>-7.1456</v>
      </c>
    </row>
    <row r="684" spans="1:21" ht="16.8" thickTop="1" thickBot="1" x14ac:dyDescent="0.35">
      <c r="A684" s="17">
        <v>683</v>
      </c>
      <c r="B684" s="18" t="s">
        <v>1682</v>
      </c>
      <c r="C684" s="19">
        <v>41598</v>
      </c>
      <c r="D684" s="19">
        <v>41603</v>
      </c>
      <c r="E684" s="18" t="s">
        <v>23</v>
      </c>
      <c r="F684" s="18" t="s">
        <v>1344</v>
      </c>
      <c r="G684" s="18" t="s">
        <v>676</v>
      </c>
      <c r="H684" s="18" t="s">
        <v>9</v>
      </c>
      <c r="I684" s="18" t="s">
        <v>1080</v>
      </c>
      <c r="J684" s="18" t="s">
        <v>106</v>
      </c>
      <c r="K684" s="18" t="s">
        <v>107</v>
      </c>
      <c r="L684" s="18" t="s">
        <v>63</v>
      </c>
      <c r="M684" s="18" t="s">
        <v>21</v>
      </c>
      <c r="N684" s="18" t="s">
        <v>1066</v>
      </c>
      <c r="O684" s="18" t="s">
        <v>1054</v>
      </c>
      <c r="P684" s="18">
        <v>68.599999999999994</v>
      </c>
      <c r="Q684" s="18">
        <v>4</v>
      </c>
      <c r="R684" s="18">
        <v>0</v>
      </c>
      <c r="S684" s="18">
        <v>18.521999999999998</v>
      </c>
      <c r="T684" s="13">
        <f t="shared" si="20"/>
        <v>10.29</v>
      </c>
      <c r="U684" s="27">
        <f t="shared" si="21"/>
        <v>8.2319999999999993</v>
      </c>
    </row>
    <row r="685" spans="1:21" ht="16.8" thickTop="1" thickBot="1" x14ac:dyDescent="0.35">
      <c r="A685" s="14">
        <v>684</v>
      </c>
      <c r="B685" s="15" t="s">
        <v>1683</v>
      </c>
      <c r="C685" s="16">
        <v>41948</v>
      </c>
      <c r="D685" s="16">
        <v>41948</v>
      </c>
      <c r="E685" s="15" t="s">
        <v>416</v>
      </c>
      <c r="F685" s="15" t="s">
        <v>1345</v>
      </c>
      <c r="G685" s="15" t="s">
        <v>678</v>
      </c>
      <c r="H685" s="15" t="s">
        <v>17</v>
      </c>
      <c r="I685" s="15" t="s">
        <v>1080</v>
      </c>
      <c r="J685" s="15" t="s">
        <v>679</v>
      </c>
      <c r="K685" s="15" t="s">
        <v>35</v>
      </c>
      <c r="L685" s="15" t="s">
        <v>12</v>
      </c>
      <c r="M685" s="15" t="s">
        <v>29</v>
      </c>
      <c r="N685" s="15" t="s">
        <v>1074</v>
      </c>
      <c r="O685" s="15" t="s">
        <v>1056</v>
      </c>
      <c r="P685" s="15">
        <v>7999.98</v>
      </c>
      <c r="Q685" s="15">
        <v>4</v>
      </c>
      <c r="R685" s="15">
        <v>0.5</v>
      </c>
      <c r="S685" s="15">
        <v>-3839.9903999999988</v>
      </c>
      <c r="T685" s="13">
        <f t="shared" si="20"/>
        <v>1199.9969999999998</v>
      </c>
      <c r="U685" s="26">
        <f t="shared" si="21"/>
        <v>-5039.9873999999982</v>
      </c>
    </row>
    <row r="686" spans="1:21" ht="16.8" thickTop="1" thickBot="1" x14ac:dyDescent="0.35">
      <c r="A686" s="17">
        <v>685</v>
      </c>
      <c r="B686" s="18" t="s">
        <v>1683</v>
      </c>
      <c r="C686" s="19">
        <v>41948</v>
      </c>
      <c r="D686" s="19">
        <v>41948</v>
      </c>
      <c r="E686" s="18" t="s">
        <v>416</v>
      </c>
      <c r="F686" s="18" t="s">
        <v>1345</v>
      </c>
      <c r="G686" s="18" t="s">
        <v>678</v>
      </c>
      <c r="H686" s="18" t="s">
        <v>17</v>
      </c>
      <c r="I686" s="18" t="s">
        <v>1080</v>
      </c>
      <c r="J686" s="18" t="s">
        <v>679</v>
      </c>
      <c r="K686" s="18" t="s">
        <v>35</v>
      </c>
      <c r="L686" s="18" t="s">
        <v>12</v>
      </c>
      <c r="M686" s="18" t="s">
        <v>21</v>
      </c>
      <c r="N686" s="18" t="s">
        <v>31</v>
      </c>
      <c r="O686" s="18" t="s">
        <v>838</v>
      </c>
      <c r="P686" s="18">
        <v>167.44000000000003</v>
      </c>
      <c r="Q686" s="18">
        <v>2</v>
      </c>
      <c r="R686" s="18">
        <v>0.2</v>
      </c>
      <c r="S686" s="18">
        <v>14.650999999999989</v>
      </c>
      <c r="T686" s="13">
        <f t="shared" si="20"/>
        <v>25.116000000000003</v>
      </c>
      <c r="U686" s="27">
        <f t="shared" si="21"/>
        <v>-10.465000000000014</v>
      </c>
    </row>
    <row r="687" spans="1:21" ht="16.8" thickTop="1" thickBot="1" x14ac:dyDescent="0.35">
      <c r="A687" s="14">
        <v>686</v>
      </c>
      <c r="B687" s="15" t="s">
        <v>1684</v>
      </c>
      <c r="C687" s="16">
        <v>40729</v>
      </c>
      <c r="D687" s="16">
        <v>40732</v>
      </c>
      <c r="E687" s="15" t="s">
        <v>76</v>
      </c>
      <c r="F687" s="15" t="s">
        <v>1346</v>
      </c>
      <c r="G687" s="15" t="s">
        <v>680</v>
      </c>
      <c r="H687" s="15" t="s">
        <v>9</v>
      </c>
      <c r="I687" s="15" t="s">
        <v>1080</v>
      </c>
      <c r="J687" s="15" t="s">
        <v>124</v>
      </c>
      <c r="K687" s="15" t="s">
        <v>474</v>
      </c>
      <c r="L687" s="15" t="s">
        <v>12</v>
      </c>
      <c r="M687" s="15" t="s">
        <v>29</v>
      </c>
      <c r="N687" s="15" t="s">
        <v>1071</v>
      </c>
      <c r="O687" s="15" t="s">
        <v>1010</v>
      </c>
      <c r="P687" s="15">
        <v>479.97</v>
      </c>
      <c r="Q687" s="15">
        <v>3</v>
      </c>
      <c r="R687" s="15">
        <v>0</v>
      </c>
      <c r="S687" s="15">
        <v>163.18979999999999</v>
      </c>
      <c r="T687" s="13">
        <f t="shared" si="20"/>
        <v>71.995500000000007</v>
      </c>
      <c r="U687" s="26">
        <f t="shared" si="21"/>
        <v>91.194299999999984</v>
      </c>
    </row>
    <row r="688" spans="1:21" ht="16.8" thickTop="1" thickBot="1" x14ac:dyDescent="0.35">
      <c r="A688" s="17">
        <v>687</v>
      </c>
      <c r="B688" s="18" t="s">
        <v>1684</v>
      </c>
      <c r="C688" s="19">
        <v>40729</v>
      </c>
      <c r="D688" s="19">
        <v>40732</v>
      </c>
      <c r="E688" s="18" t="s">
        <v>76</v>
      </c>
      <c r="F688" s="18" t="s">
        <v>1346</v>
      </c>
      <c r="G688" s="18" t="s">
        <v>680</v>
      </c>
      <c r="H688" s="18" t="s">
        <v>9</v>
      </c>
      <c r="I688" s="18" t="s">
        <v>1080</v>
      </c>
      <c r="J688" s="18" t="s">
        <v>124</v>
      </c>
      <c r="K688" s="18" t="s">
        <v>474</v>
      </c>
      <c r="L688" s="18" t="s">
        <v>12</v>
      </c>
      <c r="M688" s="18" t="s">
        <v>21</v>
      </c>
      <c r="N688" s="18" t="s">
        <v>22</v>
      </c>
      <c r="O688" s="18" t="s">
        <v>1016</v>
      </c>
      <c r="P688" s="18">
        <v>14.62</v>
      </c>
      <c r="Q688" s="18">
        <v>2</v>
      </c>
      <c r="R688" s="18">
        <v>0</v>
      </c>
      <c r="S688" s="18">
        <v>6.8713999999999995</v>
      </c>
      <c r="T688" s="13">
        <f t="shared" si="20"/>
        <v>2.1929999999999996</v>
      </c>
      <c r="U688" s="27">
        <f t="shared" si="21"/>
        <v>4.6783999999999999</v>
      </c>
    </row>
    <row r="689" spans="1:21" ht="16.8" thickTop="1" thickBot="1" x14ac:dyDescent="0.35">
      <c r="A689" s="14">
        <v>688</v>
      </c>
      <c r="B689" s="15" t="s">
        <v>1684</v>
      </c>
      <c r="C689" s="16">
        <v>40729</v>
      </c>
      <c r="D689" s="16">
        <v>40732</v>
      </c>
      <c r="E689" s="15" t="s">
        <v>76</v>
      </c>
      <c r="F689" s="15" t="s">
        <v>1346</v>
      </c>
      <c r="G689" s="15" t="s">
        <v>680</v>
      </c>
      <c r="H689" s="15" t="s">
        <v>9</v>
      </c>
      <c r="I689" s="15" t="s">
        <v>1080</v>
      </c>
      <c r="J689" s="15" t="s">
        <v>124</v>
      </c>
      <c r="K689" s="15" t="s">
        <v>474</v>
      </c>
      <c r="L689" s="15" t="s">
        <v>12</v>
      </c>
      <c r="M689" s="15" t="s">
        <v>21</v>
      </c>
      <c r="N689" s="15" t="s">
        <v>36</v>
      </c>
      <c r="O689" s="15" t="s">
        <v>968</v>
      </c>
      <c r="P689" s="15">
        <v>19.440000000000001</v>
      </c>
      <c r="Q689" s="15">
        <v>3</v>
      </c>
      <c r="R689" s="15">
        <v>0</v>
      </c>
      <c r="S689" s="15">
        <v>9.3312000000000008</v>
      </c>
      <c r="T689" s="13">
        <f t="shared" si="20"/>
        <v>2.9159999999999999</v>
      </c>
      <c r="U689" s="26">
        <f t="shared" si="21"/>
        <v>6.4152000000000005</v>
      </c>
    </row>
    <row r="690" spans="1:21" ht="16.8" thickTop="1" thickBot="1" x14ac:dyDescent="0.35">
      <c r="A690" s="17">
        <v>689</v>
      </c>
      <c r="B690" s="18" t="s">
        <v>1376</v>
      </c>
      <c r="C690" s="19">
        <v>41999</v>
      </c>
      <c r="D690" s="19">
        <v>42003</v>
      </c>
      <c r="E690" s="18" t="s">
        <v>23</v>
      </c>
      <c r="F690" s="18" t="s">
        <v>1347</v>
      </c>
      <c r="G690" s="18" t="s">
        <v>681</v>
      </c>
      <c r="H690" s="18" t="s">
        <v>9</v>
      </c>
      <c r="I690" s="18" t="s">
        <v>1080</v>
      </c>
      <c r="J690" s="18" t="s">
        <v>106</v>
      </c>
      <c r="K690" s="18" t="s">
        <v>107</v>
      </c>
      <c r="L690" s="18" t="s">
        <v>63</v>
      </c>
      <c r="M690" s="18" t="s">
        <v>13</v>
      </c>
      <c r="N690" s="18" t="s">
        <v>14</v>
      </c>
      <c r="O690" s="18" t="s">
        <v>815</v>
      </c>
      <c r="P690" s="18">
        <v>191.98400000000001</v>
      </c>
      <c r="Q690" s="18">
        <v>2</v>
      </c>
      <c r="R690" s="18">
        <v>0.2</v>
      </c>
      <c r="S690" s="18">
        <v>4.7995999999999768</v>
      </c>
      <c r="T690" s="13">
        <f t="shared" si="20"/>
        <v>28.797599999999999</v>
      </c>
      <c r="U690" s="27">
        <f t="shared" si="21"/>
        <v>-23.998000000000022</v>
      </c>
    </row>
    <row r="691" spans="1:21" ht="16.8" thickTop="1" thickBot="1" x14ac:dyDescent="0.35">
      <c r="A691" s="14">
        <v>690</v>
      </c>
      <c r="B691" s="15" t="s">
        <v>1685</v>
      </c>
      <c r="C691" s="16">
        <v>40715</v>
      </c>
      <c r="D691" s="16">
        <v>40717</v>
      </c>
      <c r="E691" s="15" t="s">
        <v>7</v>
      </c>
      <c r="F691" s="15" t="s">
        <v>1348</v>
      </c>
      <c r="G691" s="15" t="s">
        <v>682</v>
      </c>
      <c r="H691" s="15" t="s">
        <v>9</v>
      </c>
      <c r="I691" s="15" t="s">
        <v>1080</v>
      </c>
      <c r="J691" s="15" t="s">
        <v>683</v>
      </c>
      <c r="K691" s="15" t="s">
        <v>121</v>
      </c>
      <c r="L691" s="15" t="s">
        <v>12</v>
      </c>
      <c r="M691" s="15" t="s">
        <v>13</v>
      </c>
      <c r="N691" s="15" t="s">
        <v>1067</v>
      </c>
      <c r="O691" s="15" t="s">
        <v>804</v>
      </c>
      <c r="P691" s="15">
        <v>104.01</v>
      </c>
      <c r="Q691" s="15">
        <v>1</v>
      </c>
      <c r="R691" s="15">
        <v>0</v>
      </c>
      <c r="S691" s="15">
        <v>14.561400000000006</v>
      </c>
      <c r="T691" s="13">
        <f t="shared" si="20"/>
        <v>15.6015</v>
      </c>
      <c r="U691" s="26">
        <f t="shared" si="21"/>
        <v>-1.0400999999999936</v>
      </c>
    </row>
    <row r="692" spans="1:21" ht="16.8" thickTop="1" thickBot="1" x14ac:dyDescent="0.35">
      <c r="A692" s="17">
        <v>691</v>
      </c>
      <c r="B692" s="18" t="s">
        <v>1685</v>
      </c>
      <c r="C692" s="19">
        <v>40715</v>
      </c>
      <c r="D692" s="19">
        <v>40717</v>
      </c>
      <c r="E692" s="18" t="s">
        <v>7</v>
      </c>
      <c r="F692" s="18" t="s">
        <v>1348</v>
      </c>
      <c r="G692" s="18" t="s">
        <v>682</v>
      </c>
      <c r="H692" s="18" t="s">
        <v>9</v>
      </c>
      <c r="I692" s="18" t="s">
        <v>1080</v>
      </c>
      <c r="J692" s="18" t="s">
        <v>683</v>
      </c>
      <c r="K692" s="18" t="s">
        <v>121</v>
      </c>
      <c r="L692" s="18" t="s">
        <v>12</v>
      </c>
      <c r="M692" s="18" t="s">
        <v>29</v>
      </c>
      <c r="N692" s="18" t="s">
        <v>1069</v>
      </c>
      <c r="O692" s="18" t="s">
        <v>901</v>
      </c>
      <c r="P692" s="18">
        <v>284.82</v>
      </c>
      <c r="Q692" s="18">
        <v>1</v>
      </c>
      <c r="R692" s="18">
        <v>0</v>
      </c>
      <c r="S692" s="18">
        <v>74.053200000000004</v>
      </c>
      <c r="T692" s="13">
        <f t="shared" si="20"/>
        <v>42.722999999999999</v>
      </c>
      <c r="U692" s="27">
        <f t="shared" si="21"/>
        <v>31.330200000000005</v>
      </c>
    </row>
    <row r="693" spans="1:21" ht="16.8" thickTop="1" thickBot="1" x14ac:dyDescent="0.35">
      <c r="A693" s="14">
        <v>692</v>
      </c>
      <c r="B693" s="15" t="s">
        <v>1685</v>
      </c>
      <c r="C693" s="16">
        <v>40715</v>
      </c>
      <c r="D693" s="16">
        <v>40717</v>
      </c>
      <c r="E693" s="15" t="s">
        <v>7</v>
      </c>
      <c r="F693" s="15" t="s">
        <v>1348</v>
      </c>
      <c r="G693" s="15" t="s">
        <v>682</v>
      </c>
      <c r="H693" s="15" t="s">
        <v>9</v>
      </c>
      <c r="I693" s="15" t="s">
        <v>1080</v>
      </c>
      <c r="J693" s="15" t="s">
        <v>683</v>
      </c>
      <c r="K693" s="15" t="s">
        <v>121</v>
      </c>
      <c r="L693" s="15" t="s">
        <v>12</v>
      </c>
      <c r="M693" s="15" t="s">
        <v>21</v>
      </c>
      <c r="N693" s="15" t="s">
        <v>1066</v>
      </c>
      <c r="O693" s="15" t="s">
        <v>765</v>
      </c>
      <c r="P693" s="15">
        <v>36.839999999999996</v>
      </c>
      <c r="Q693" s="15">
        <v>3</v>
      </c>
      <c r="R693" s="15">
        <v>0</v>
      </c>
      <c r="S693" s="15">
        <v>10.315199999999999</v>
      </c>
      <c r="T693" s="13">
        <f t="shared" si="20"/>
        <v>5.5259999999999989</v>
      </c>
      <c r="U693" s="26">
        <f t="shared" si="21"/>
        <v>4.7892000000000001</v>
      </c>
    </row>
    <row r="694" spans="1:21" ht="16.8" thickTop="1" thickBot="1" x14ac:dyDescent="0.35">
      <c r="A694" s="17">
        <v>693</v>
      </c>
      <c r="B694" s="18" t="s">
        <v>1368</v>
      </c>
      <c r="C694" s="19">
        <v>40996</v>
      </c>
      <c r="D694" s="19">
        <v>41001</v>
      </c>
      <c r="E694" s="18" t="s">
        <v>23</v>
      </c>
      <c r="F694" s="18" t="s">
        <v>1349</v>
      </c>
      <c r="G694" s="18" t="s">
        <v>684</v>
      </c>
      <c r="H694" s="18" t="s">
        <v>9</v>
      </c>
      <c r="I694" s="18" t="s">
        <v>1080</v>
      </c>
      <c r="J694" s="18" t="s">
        <v>18</v>
      </c>
      <c r="K694" s="18" t="s">
        <v>19</v>
      </c>
      <c r="L694" s="18" t="s">
        <v>20</v>
      </c>
      <c r="M694" s="18" t="s">
        <v>29</v>
      </c>
      <c r="N694" s="18" t="s">
        <v>1071</v>
      </c>
      <c r="O694" s="18" t="s">
        <v>951</v>
      </c>
      <c r="P694" s="18">
        <v>166.24</v>
      </c>
      <c r="Q694" s="18">
        <v>1</v>
      </c>
      <c r="R694" s="18">
        <v>0</v>
      </c>
      <c r="S694" s="18">
        <v>24.936000000000007</v>
      </c>
      <c r="T694" s="13">
        <f t="shared" si="20"/>
        <v>24.936</v>
      </c>
      <c r="U694" s="27">
        <f t="shared" si="21"/>
        <v>0</v>
      </c>
    </row>
    <row r="695" spans="1:21" ht="16.8" thickTop="1" thickBot="1" x14ac:dyDescent="0.35">
      <c r="A695" s="14">
        <v>694</v>
      </c>
      <c r="B695" s="15" t="s">
        <v>1368</v>
      </c>
      <c r="C695" s="16">
        <v>40996</v>
      </c>
      <c r="D695" s="16">
        <v>41001</v>
      </c>
      <c r="E695" s="15" t="s">
        <v>23</v>
      </c>
      <c r="F695" s="15" t="s">
        <v>1349</v>
      </c>
      <c r="G695" s="15" t="s">
        <v>684</v>
      </c>
      <c r="H695" s="15" t="s">
        <v>9</v>
      </c>
      <c r="I695" s="15" t="s">
        <v>1080</v>
      </c>
      <c r="J695" s="15" t="s">
        <v>18</v>
      </c>
      <c r="K695" s="15" t="s">
        <v>19</v>
      </c>
      <c r="L695" s="15" t="s">
        <v>20</v>
      </c>
      <c r="M695" s="15" t="s">
        <v>21</v>
      </c>
      <c r="N695" s="15" t="s">
        <v>36</v>
      </c>
      <c r="O695" s="15" t="s">
        <v>469</v>
      </c>
      <c r="P695" s="15">
        <v>33.4</v>
      </c>
      <c r="Q695" s="15">
        <v>5</v>
      </c>
      <c r="R695" s="15">
        <v>0</v>
      </c>
      <c r="S695" s="15">
        <v>16.032</v>
      </c>
      <c r="T695" s="13">
        <f t="shared" si="20"/>
        <v>5.01</v>
      </c>
      <c r="U695" s="26">
        <f t="shared" si="21"/>
        <v>11.022</v>
      </c>
    </row>
    <row r="696" spans="1:21" ht="16.8" thickTop="1" thickBot="1" x14ac:dyDescent="0.35">
      <c r="A696" s="17">
        <v>695</v>
      </c>
      <c r="B696" s="18" t="s">
        <v>1686</v>
      </c>
      <c r="C696" s="19">
        <v>41043</v>
      </c>
      <c r="D696" s="19">
        <v>41046</v>
      </c>
      <c r="E696" s="18" t="s">
        <v>76</v>
      </c>
      <c r="F696" s="18" t="s">
        <v>1350</v>
      </c>
      <c r="G696" s="18" t="s">
        <v>686</v>
      </c>
      <c r="H696" s="18" t="s">
        <v>43</v>
      </c>
      <c r="I696" s="18" t="s">
        <v>1080</v>
      </c>
      <c r="J696" s="18" t="s">
        <v>687</v>
      </c>
      <c r="K696" s="18" t="s">
        <v>62</v>
      </c>
      <c r="L696" s="18" t="s">
        <v>63</v>
      </c>
      <c r="M696" s="18" t="s">
        <v>21</v>
      </c>
      <c r="N696" s="18" t="s">
        <v>1068</v>
      </c>
      <c r="O696" s="18" t="s">
        <v>896</v>
      </c>
      <c r="P696" s="18">
        <v>198.27200000000002</v>
      </c>
      <c r="Q696" s="18">
        <v>8</v>
      </c>
      <c r="R696" s="18">
        <v>0.2</v>
      </c>
      <c r="S696" s="18">
        <v>17.34879999999999</v>
      </c>
      <c r="T696" s="13">
        <f t="shared" si="20"/>
        <v>29.7408</v>
      </c>
      <c r="U696" s="27">
        <f t="shared" si="21"/>
        <v>-12.39200000000001</v>
      </c>
    </row>
    <row r="697" spans="1:21" ht="16.8" thickTop="1" thickBot="1" x14ac:dyDescent="0.35">
      <c r="A697" s="14">
        <v>696</v>
      </c>
      <c r="B697" s="15" t="s">
        <v>1686</v>
      </c>
      <c r="C697" s="16">
        <v>41043</v>
      </c>
      <c r="D697" s="16">
        <v>41046</v>
      </c>
      <c r="E697" s="15" t="s">
        <v>76</v>
      </c>
      <c r="F697" s="15" t="s">
        <v>1350</v>
      </c>
      <c r="G697" s="15" t="s">
        <v>686</v>
      </c>
      <c r="H697" s="15" t="s">
        <v>43</v>
      </c>
      <c r="I697" s="15" t="s">
        <v>1080</v>
      </c>
      <c r="J697" s="15" t="s">
        <v>687</v>
      </c>
      <c r="K697" s="15" t="s">
        <v>62</v>
      </c>
      <c r="L697" s="15" t="s">
        <v>63</v>
      </c>
      <c r="M697" s="15" t="s">
        <v>21</v>
      </c>
      <c r="N697" s="15" t="s">
        <v>22</v>
      </c>
      <c r="O697" s="15" t="s">
        <v>1018</v>
      </c>
      <c r="P697" s="15">
        <v>47.360000000000007</v>
      </c>
      <c r="Q697" s="15">
        <v>4</v>
      </c>
      <c r="R697" s="15">
        <v>0.2</v>
      </c>
      <c r="S697" s="15">
        <v>17.759999999999998</v>
      </c>
      <c r="T697" s="13">
        <f t="shared" si="20"/>
        <v>7.104000000000001</v>
      </c>
      <c r="U697" s="26">
        <f t="shared" si="21"/>
        <v>10.655999999999997</v>
      </c>
    </row>
    <row r="698" spans="1:21" ht="16.8" thickTop="1" thickBot="1" x14ac:dyDescent="0.35">
      <c r="A698" s="17">
        <v>697</v>
      </c>
      <c r="B698" s="18" t="s">
        <v>1686</v>
      </c>
      <c r="C698" s="19">
        <v>41043</v>
      </c>
      <c r="D698" s="19">
        <v>41046</v>
      </c>
      <c r="E698" s="18" t="s">
        <v>76</v>
      </c>
      <c r="F698" s="18" t="s">
        <v>1350</v>
      </c>
      <c r="G698" s="18" t="s">
        <v>686</v>
      </c>
      <c r="H698" s="18" t="s">
        <v>43</v>
      </c>
      <c r="I698" s="18" t="s">
        <v>1080</v>
      </c>
      <c r="J698" s="18" t="s">
        <v>687</v>
      </c>
      <c r="K698" s="18" t="s">
        <v>62</v>
      </c>
      <c r="L698" s="18" t="s">
        <v>63</v>
      </c>
      <c r="M698" s="18" t="s">
        <v>21</v>
      </c>
      <c r="N698" s="18" t="s">
        <v>80</v>
      </c>
      <c r="O698" s="18" t="s">
        <v>941</v>
      </c>
      <c r="P698" s="18">
        <v>200.98400000000004</v>
      </c>
      <c r="Q698" s="18">
        <v>7</v>
      </c>
      <c r="R698" s="18">
        <v>0.2</v>
      </c>
      <c r="S698" s="18">
        <v>62.807499999999976</v>
      </c>
      <c r="T698" s="13">
        <f t="shared" si="20"/>
        <v>30.147600000000004</v>
      </c>
      <c r="U698" s="27">
        <f t="shared" si="21"/>
        <v>32.659899999999972</v>
      </c>
    </row>
    <row r="699" spans="1:21" ht="16.8" thickTop="1" thickBot="1" x14ac:dyDescent="0.35">
      <c r="A699" s="14">
        <v>698</v>
      </c>
      <c r="B699" s="15" t="s">
        <v>1686</v>
      </c>
      <c r="C699" s="16">
        <v>41043</v>
      </c>
      <c r="D699" s="16">
        <v>41046</v>
      </c>
      <c r="E699" s="15" t="s">
        <v>76</v>
      </c>
      <c r="F699" s="15" t="s">
        <v>1350</v>
      </c>
      <c r="G699" s="15" t="s">
        <v>686</v>
      </c>
      <c r="H699" s="15" t="s">
        <v>43</v>
      </c>
      <c r="I699" s="15" t="s">
        <v>1080</v>
      </c>
      <c r="J699" s="15" t="s">
        <v>687</v>
      </c>
      <c r="K699" s="15" t="s">
        <v>62</v>
      </c>
      <c r="L699" s="15" t="s">
        <v>63</v>
      </c>
      <c r="M699" s="15" t="s">
        <v>21</v>
      </c>
      <c r="N699" s="15" t="s">
        <v>22</v>
      </c>
      <c r="O699" s="15" t="s">
        <v>711</v>
      </c>
      <c r="P699" s="15">
        <v>97.696000000000012</v>
      </c>
      <c r="Q699" s="15">
        <v>4</v>
      </c>
      <c r="R699" s="15">
        <v>0.2</v>
      </c>
      <c r="S699" s="15">
        <v>31.751200000000001</v>
      </c>
      <c r="T699" s="13">
        <f t="shared" si="20"/>
        <v>14.654400000000001</v>
      </c>
      <c r="U699" s="26">
        <f t="shared" si="21"/>
        <v>17.096800000000002</v>
      </c>
    </row>
    <row r="700" spans="1:21" ht="16.8" thickTop="1" thickBot="1" x14ac:dyDescent="0.35">
      <c r="A700" s="17">
        <v>699</v>
      </c>
      <c r="B700" s="18" t="s">
        <v>1686</v>
      </c>
      <c r="C700" s="19">
        <v>41043</v>
      </c>
      <c r="D700" s="19">
        <v>41046</v>
      </c>
      <c r="E700" s="18" t="s">
        <v>76</v>
      </c>
      <c r="F700" s="18" t="s">
        <v>1350</v>
      </c>
      <c r="G700" s="18" t="s">
        <v>686</v>
      </c>
      <c r="H700" s="18" t="s">
        <v>43</v>
      </c>
      <c r="I700" s="18" t="s">
        <v>1080</v>
      </c>
      <c r="J700" s="18" t="s">
        <v>687</v>
      </c>
      <c r="K700" s="18" t="s">
        <v>62</v>
      </c>
      <c r="L700" s="18" t="s">
        <v>63</v>
      </c>
      <c r="M700" s="18" t="s">
        <v>21</v>
      </c>
      <c r="N700" s="18" t="s">
        <v>1068</v>
      </c>
      <c r="O700" s="18" t="s">
        <v>996</v>
      </c>
      <c r="P700" s="18">
        <v>2.6960000000000002</v>
      </c>
      <c r="Q700" s="18">
        <v>1</v>
      </c>
      <c r="R700" s="18">
        <v>0.2</v>
      </c>
      <c r="S700" s="18">
        <v>0.8088000000000003</v>
      </c>
      <c r="T700" s="13">
        <f t="shared" si="20"/>
        <v>0.40440000000000004</v>
      </c>
      <c r="U700" s="27">
        <f t="shared" si="21"/>
        <v>0.40440000000000026</v>
      </c>
    </row>
    <row r="701" spans="1:21" ht="16.8" thickTop="1" thickBot="1" x14ac:dyDescent="0.35">
      <c r="A701" s="14">
        <v>700</v>
      </c>
      <c r="B701" s="15" t="s">
        <v>1686</v>
      </c>
      <c r="C701" s="16">
        <v>41043</v>
      </c>
      <c r="D701" s="16">
        <v>41046</v>
      </c>
      <c r="E701" s="15" t="s">
        <v>76</v>
      </c>
      <c r="F701" s="15" t="s">
        <v>1350</v>
      </c>
      <c r="G701" s="15" t="s">
        <v>686</v>
      </c>
      <c r="H701" s="15" t="s">
        <v>43</v>
      </c>
      <c r="I701" s="15" t="s">
        <v>1080</v>
      </c>
      <c r="J701" s="15" t="s">
        <v>687</v>
      </c>
      <c r="K701" s="15" t="s">
        <v>62</v>
      </c>
      <c r="L701" s="15" t="s">
        <v>63</v>
      </c>
      <c r="M701" s="15" t="s">
        <v>21</v>
      </c>
      <c r="N701" s="15" t="s">
        <v>1070</v>
      </c>
      <c r="O701" s="15" t="s">
        <v>944</v>
      </c>
      <c r="P701" s="15">
        <v>18.588000000000005</v>
      </c>
      <c r="Q701" s="15">
        <v>2</v>
      </c>
      <c r="R701" s="15">
        <v>0.7</v>
      </c>
      <c r="S701" s="15">
        <v>-13.6312</v>
      </c>
      <c r="T701" s="13">
        <f t="shared" si="20"/>
        <v>2.7882000000000007</v>
      </c>
      <c r="U701" s="26">
        <f t="shared" si="21"/>
        <v>-16.4194</v>
      </c>
    </row>
    <row r="702" spans="1:21" ht="16.8" thickTop="1" thickBot="1" x14ac:dyDescent="0.35">
      <c r="A702" s="17">
        <v>701</v>
      </c>
      <c r="B702" s="18" t="s">
        <v>1686</v>
      </c>
      <c r="C702" s="19">
        <v>41043</v>
      </c>
      <c r="D702" s="19">
        <v>41046</v>
      </c>
      <c r="E702" s="18" t="s">
        <v>76</v>
      </c>
      <c r="F702" s="18" t="s">
        <v>1350</v>
      </c>
      <c r="G702" s="18" t="s">
        <v>686</v>
      </c>
      <c r="H702" s="18" t="s">
        <v>43</v>
      </c>
      <c r="I702" s="18" t="s">
        <v>1080</v>
      </c>
      <c r="J702" s="18" t="s">
        <v>687</v>
      </c>
      <c r="K702" s="18" t="s">
        <v>62</v>
      </c>
      <c r="L702" s="18" t="s">
        <v>63</v>
      </c>
      <c r="M702" s="18" t="s">
        <v>21</v>
      </c>
      <c r="N702" s="18" t="s">
        <v>1070</v>
      </c>
      <c r="O702" s="18" t="s">
        <v>900</v>
      </c>
      <c r="P702" s="18">
        <v>4.8960000000000008</v>
      </c>
      <c r="Q702" s="18">
        <v>3</v>
      </c>
      <c r="R702" s="18">
        <v>0.7</v>
      </c>
      <c r="S702" s="18">
        <v>-3.4271999999999991</v>
      </c>
      <c r="T702" s="13">
        <f t="shared" si="20"/>
        <v>0.73440000000000005</v>
      </c>
      <c r="U702" s="27">
        <f t="shared" si="21"/>
        <v>-4.1615999999999991</v>
      </c>
    </row>
    <row r="703" spans="1:21" ht="16.8" thickTop="1" thickBot="1" x14ac:dyDescent="0.35">
      <c r="A703" s="14">
        <v>702</v>
      </c>
      <c r="B703" s="15" t="s">
        <v>1687</v>
      </c>
      <c r="C703" s="16">
        <v>41885</v>
      </c>
      <c r="D703" s="16">
        <v>41891</v>
      </c>
      <c r="E703" s="15" t="s">
        <v>23</v>
      </c>
      <c r="F703" s="15" t="s">
        <v>1194</v>
      </c>
      <c r="G703" s="15" t="s">
        <v>336</v>
      </c>
      <c r="H703" s="15" t="s">
        <v>17</v>
      </c>
      <c r="I703" s="15" t="s">
        <v>1080</v>
      </c>
      <c r="J703" s="15" t="s">
        <v>669</v>
      </c>
      <c r="K703" s="15" t="s">
        <v>181</v>
      </c>
      <c r="L703" s="15" t="s">
        <v>63</v>
      </c>
      <c r="M703" s="15" t="s">
        <v>13</v>
      </c>
      <c r="N703" s="15" t="s">
        <v>1067</v>
      </c>
      <c r="O703" s="15" t="s">
        <v>961</v>
      </c>
      <c r="P703" s="15">
        <v>15.072000000000003</v>
      </c>
      <c r="Q703" s="15">
        <v>3</v>
      </c>
      <c r="R703" s="15">
        <v>0.2</v>
      </c>
      <c r="S703" s="15">
        <v>4.1448</v>
      </c>
      <c r="T703" s="13">
        <f t="shared" si="20"/>
        <v>2.2608000000000001</v>
      </c>
      <c r="U703" s="26">
        <f t="shared" si="21"/>
        <v>1.8839999999999999</v>
      </c>
    </row>
    <row r="704" spans="1:21" ht="16.8" thickTop="1" thickBot="1" x14ac:dyDescent="0.35">
      <c r="A704" s="17">
        <v>703</v>
      </c>
      <c r="B704" s="18" t="s">
        <v>1366</v>
      </c>
      <c r="C704" s="19">
        <v>41583</v>
      </c>
      <c r="D704" s="19">
        <v>41587</v>
      </c>
      <c r="E704" s="18" t="s">
        <v>7</v>
      </c>
      <c r="F704" s="18" t="s">
        <v>1235</v>
      </c>
      <c r="G704" s="18" t="s">
        <v>433</v>
      </c>
      <c r="H704" s="18" t="s">
        <v>17</v>
      </c>
      <c r="I704" s="18" t="s">
        <v>1080</v>
      </c>
      <c r="J704" s="18" t="s">
        <v>39</v>
      </c>
      <c r="K704" s="18" t="s">
        <v>40</v>
      </c>
      <c r="L704" s="18" t="s">
        <v>20</v>
      </c>
      <c r="M704" s="18" t="s">
        <v>13</v>
      </c>
      <c r="N704" s="18" t="s">
        <v>1067</v>
      </c>
      <c r="O704" s="18" t="s">
        <v>960</v>
      </c>
      <c r="P704" s="18">
        <v>209.88</v>
      </c>
      <c r="Q704" s="18">
        <v>3</v>
      </c>
      <c r="R704" s="18">
        <v>0</v>
      </c>
      <c r="S704" s="18">
        <v>35.679599999999979</v>
      </c>
      <c r="T704" s="13">
        <f t="shared" si="20"/>
        <v>31.481999999999999</v>
      </c>
      <c r="U704" s="27">
        <f t="shared" si="21"/>
        <v>4.19759999999998</v>
      </c>
    </row>
    <row r="705" spans="1:21" ht="16.8" thickTop="1" thickBot="1" x14ac:dyDescent="0.35">
      <c r="A705" s="14">
        <v>704</v>
      </c>
      <c r="B705" s="15" t="s">
        <v>1688</v>
      </c>
      <c r="C705" s="16">
        <v>41008</v>
      </c>
      <c r="D705" s="16">
        <v>41013</v>
      </c>
      <c r="E705" s="15" t="s">
        <v>23</v>
      </c>
      <c r="F705" s="15" t="s">
        <v>1351</v>
      </c>
      <c r="G705" s="15" t="s">
        <v>688</v>
      </c>
      <c r="H705" s="15" t="s">
        <v>9</v>
      </c>
      <c r="I705" s="15" t="s">
        <v>1080</v>
      </c>
      <c r="J705" s="15" t="s">
        <v>386</v>
      </c>
      <c r="K705" s="15" t="s">
        <v>19</v>
      </c>
      <c r="L705" s="15" t="s">
        <v>20</v>
      </c>
      <c r="M705" s="15" t="s">
        <v>13</v>
      </c>
      <c r="N705" s="15" t="s">
        <v>27</v>
      </c>
      <c r="O705" s="15" t="s">
        <v>966</v>
      </c>
      <c r="P705" s="15">
        <v>369.91200000000003</v>
      </c>
      <c r="Q705" s="15">
        <v>3</v>
      </c>
      <c r="R705" s="15">
        <v>0.2</v>
      </c>
      <c r="S705" s="15">
        <v>-13.871700000000047</v>
      </c>
      <c r="T705" s="13">
        <f t="shared" si="20"/>
        <v>55.486800000000002</v>
      </c>
      <c r="U705" s="26">
        <f t="shared" si="21"/>
        <v>-69.358500000000049</v>
      </c>
    </row>
    <row r="706" spans="1:21" ht="16.8" thickTop="1" thickBot="1" x14ac:dyDescent="0.35">
      <c r="A706" s="17">
        <v>705</v>
      </c>
      <c r="B706" s="18" t="s">
        <v>1689</v>
      </c>
      <c r="C706" s="19">
        <v>40798</v>
      </c>
      <c r="D706" s="19">
        <v>40803</v>
      </c>
      <c r="E706" s="18" t="s">
        <v>23</v>
      </c>
      <c r="F706" s="18" t="s">
        <v>1352</v>
      </c>
      <c r="G706" s="18" t="s">
        <v>689</v>
      </c>
      <c r="H706" s="18" t="s">
        <v>17</v>
      </c>
      <c r="I706" s="18" t="s">
        <v>1080</v>
      </c>
      <c r="J706" s="18" t="s">
        <v>690</v>
      </c>
      <c r="K706" s="18" t="s">
        <v>35</v>
      </c>
      <c r="L706" s="18" t="s">
        <v>12</v>
      </c>
      <c r="M706" s="18" t="s">
        <v>21</v>
      </c>
      <c r="N706" s="18" t="s">
        <v>36</v>
      </c>
      <c r="O706" s="18" t="s">
        <v>852</v>
      </c>
      <c r="P706" s="18">
        <v>10.368000000000002</v>
      </c>
      <c r="Q706" s="18">
        <v>2</v>
      </c>
      <c r="R706" s="18">
        <v>0.2</v>
      </c>
      <c r="S706" s="18">
        <v>3.6288</v>
      </c>
      <c r="T706" s="13">
        <f t="shared" si="20"/>
        <v>1.5552000000000004</v>
      </c>
      <c r="U706" s="27">
        <f t="shared" si="21"/>
        <v>2.0735999999999999</v>
      </c>
    </row>
    <row r="707" spans="1:21" ht="16.8" thickTop="1" thickBot="1" x14ac:dyDescent="0.35">
      <c r="A707" s="14">
        <v>706</v>
      </c>
      <c r="B707" s="15" t="s">
        <v>1689</v>
      </c>
      <c r="C707" s="16">
        <v>40798</v>
      </c>
      <c r="D707" s="16">
        <v>40803</v>
      </c>
      <c r="E707" s="15" t="s">
        <v>23</v>
      </c>
      <c r="F707" s="15" t="s">
        <v>1352</v>
      </c>
      <c r="G707" s="15" t="s">
        <v>689</v>
      </c>
      <c r="H707" s="15" t="s">
        <v>17</v>
      </c>
      <c r="I707" s="15" t="s">
        <v>1080</v>
      </c>
      <c r="J707" s="15" t="s">
        <v>690</v>
      </c>
      <c r="K707" s="15" t="s">
        <v>35</v>
      </c>
      <c r="L707" s="15" t="s">
        <v>12</v>
      </c>
      <c r="M707" s="15" t="s">
        <v>21</v>
      </c>
      <c r="N707" s="15" t="s">
        <v>31</v>
      </c>
      <c r="O707" s="15" t="s">
        <v>161</v>
      </c>
      <c r="P707" s="15">
        <v>166.84</v>
      </c>
      <c r="Q707" s="15">
        <v>5</v>
      </c>
      <c r="R707" s="15">
        <v>0.2</v>
      </c>
      <c r="S707" s="15">
        <v>18.769499999999987</v>
      </c>
      <c r="T707" s="13">
        <f t="shared" ref="T707:T710" si="22">P707*0.15</f>
        <v>25.026</v>
      </c>
      <c r="U707" s="26">
        <f t="shared" ref="U707:U710" si="23">S707-T707</f>
        <v>-6.2565000000000133</v>
      </c>
    </row>
    <row r="708" spans="1:21" ht="16.8" thickTop="1" thickBot="1" x14ac:dyDescent="0.35">
      <c r="A708" s="17">
        <v>707</v>
      </c>
      <c r="B708" s="18" t="s">
        <v>1689</v>
      </c>
      <c r="C708" s="19">
        <v>40798</v>
      </c>
      <c r="D708" s="19">
        <v>40803</v>
      </c>
      <c r="E708" s="18" t="s">
        <v>23</v>
      </c>
      <c r="F708" s="18" t="s">
        <v>1352</v>
      </c>
      <c r="G708" s="18" t="s">
        <v>689</v>
      </c>
      <c r="H708" s="18" t="s">
        <v>17</v>
      </c>
      <c r="I708" s="18" t="s">
        <v>1080</v>
      </c>
      <c r="J708" s="18" t="s">
        <v>690</v>
      </c>
      <c r="K708" s="18" t="s">
        <v>35</v>
      </c>
      <c r="L708" s="18" t="s">
        <v>12</v>
      </c>
      <c r="M708" s="18" t="s">
        <v>29</v>
      </c>
      <c r="N708" s="18" t="s">
        <v>1071</v>
      </c>
      <c r="O708" s="18" t="s">
        <v>848</v>
      </c>
      <c r="P708" s="18">
        <v>15.216000000000001</v>
      </c>
      <c r="Q708" s="18">
        <v>1</v>
      </c>
      <c r="R708" s="18">
        <v>0.2</v>
      </c>
      <c r="S708" s="18">
        <v>2.2823999999999991</v>
      </c>
      <c r="T708" s="13">
        <f t="shared" si="22"/>
        <v>2.2824</v>
      </c>
      <c r="U708" s="27">
        <f t="shared" si="23"/>
        <v>0</v>
      </c>
    </row>
    <row r="709" spans="1:21" ht="16.8" thickTop="1" thickBot="1" x14ac:dyDescent="0.35">
      <c r="A709" s="14">
        <v>708</v>
      </c>
      <c r="B709" s="15" t="s">
        <v>1690</v>
      </c>
      <c r="C709" s="16">
        <v>40879</v>
      </c>
      <c r="D709" s="16">
        <v>40881</v>
      </c>
      <c r="E709" s="15" t="s">
        <v>76</v>
      </c>
      <c r="F709" s="15" t="s">
        <v>1353</v>
      </c>
      <c r="G709" s="15" t="s">
        <v>692</v>
      </c>
      <c r="H709" s="15" t="s">
        <v>9</v>
      </c>
      <c r="I709" s="15" t="s">
        <v>1080</v>
      </c>
      <c r="J709" s="15" t="s">
        <v>106</v>
      </c>
      <c r="K709" s="15" t="s">
        <v>107</v>
      </c>
      <c r="L709" s="15" t="s">
        <v>63</v>
      </c>
      <c r="M709" s="15" t="s">
        <v>29</v>
      </c>
      <c r="N709" s="15" t="s">
        <v>1071</v>
      </c>
      <c r="O709" s="15" t="s">
        <v>298</v>
      </c>
      <c r="P709" s="15">
        <v>119.96</v>
      </c>
      <c r="Q709" s="15">
        <v>4</v>
      </c>
      <c r="R709" s="15">
        <v>0</v>
      </c>
      <c r="S709" s="15">
        <v>52.78240000000001</v>
      </c>
      <c r="T709" s="13">
        <f t="shared" si="22"/>
        <v>17.994</v>
      </c>
      <c r="U709" s="26">
        <f t="shared" si="23"/>
        <v>34.78840000000001</v>
      </c>
    </row>
    <row r="710" spans="1:21" ht="16.2" thickTop="1" x14ac:dyDescent="0.3">
      <c r="A710" s="17">
        <v>709</v>
      </c>
      <c r="B710" s="18" t="s">
        <v>1690</v>
      </c>
      <c r="C710" s="19">
        <v>40879</v>
      </c>
      <c r="D710" s="19">
        <v>40881</v>
      </c>
      <c r="E710" s="18" t="s">
        <v>76</v>
      </c>
      <c r="F710" s="18" t="s">
        <v>1353</v>
      </c>
      <c r="G710" s="18" t="s">
        <v>692</v>
      </c>
      <c r="H710" s="18" t="s">
        <v>9</v>
      </c>
      <c r="I710" s="18" t="s">
        <v>1080</v>
      </c>
      <c r="J710" s="18" t="s">
        <v>106</v>
      </c>
      <c r="K710" s="18" t="s">
        <v>107</v>
      </c>
      <c r="L710" s="18" t="s">
        <v>63</v>
      </c>
      <c r="M710" s="18" t="s">
        <v>13</v>
      </c>
      <c r="N710" s="18" t="s">
        <v>14</v>
      </c>
      <c r="O710" s="18" t="s">
        <v>693</v>
      </c>
      <c r="P710" s="18">
        <v>883.92</v>
      </c>
      <c r="Q710" s="18">
        <v>5</v>
      </c>
      <c r="R710" s="18">
        <v>0.2</v>
      </c>
      <c r="S710" s="18">
        <v>-110.49000000000007</v>
      </c>
      <c r="T710" s="13">
        <f t="shared" si="22"/>
        <v>132.58799999999999</v>
      </c>
      <c r="U710" s="27">
        <f t="shared" si="23"/>
        <v>-243.07800000000006</v>
      </c>
    </row>
    <row r="711" spans="1:21" x14ac:dyDescent="0.3">
      <c r="C711" s="3"/>
      <c r="D711" s="3"/>
    </row>
    <row r="712" spans="1:21" x14ac:dyDescent="0.3">
      <c r="C712" s="3"/>
      <c r="D712" s="3"/>
    </row>
    <row r="713" spans="1:21" x14ac:dyDescent="0.3">
      <c r="C713" s="3"/>
      <c r="D713" s="3"/>
    </row>
    <row r="714" spans="1:21" x14ac:dyDescent="0.3">
      <c r="C714" s="3"/>
      <c r="D714" s="3"/>
    </row>
    <row r="715" spans="1:21" x14ac:dyDescent="0.3">
      <c r="C715" s="3"/>
      <c r="D715" s="3"/>
    </row>
    <row r="716" spans="1:21" x14ac:dyDescent="0.3">
      <c r="C716" s="3"/>
      <c r="D716" s="3"/>
    </row>
    <row r="717" spans="1:21" x14ac:dyDescent="0.3">
      <c r="C717" s="3"/>
      <c r="D717" s="3"/>
    </row>
    <row r="718" spans="1:21" x14ac:dyDescent="0.3">
      <c r="C718" s="3"/>
      <c r="D718" s="3"/>
    </row>
    <row r="719" spans="1:21" x14ac:dyDescent="0.3">
      <c r="C719" s="3"/>
      <c r="D719" s="3"/>
    </row>
    <row r="720" spans="1:21" x14ac:dyDescent="0.3">
      <c r="C720" s="3"/>
      <c r="D720" s="3"/>
    </row>
    <row r="721" spans="3:4" x14ac:dyDescent="0.3">
      <c r="C721" s="3"/>
      <c r="D721" s="3"/>
    </row>
    <row r="722" spans="3:4" x14ac:dyDescent="0.3">
      <c r="C722" s="3"/>
      <c r="D722" s="3"/>
    </row>
    <row r="723" spans="3:4" x14ac:dyDescent="0.3">
      <c r="C723" s="3"/>
      <c r="D723" s="3"/>
    </row>
    <row r="724" spans="3:4" x14ac:dyDescent="0.3">
      <c r="C724" s="3"/>
      <c r="D724" s="3"/>
    </row>
    <row r="725" spans="3:4" x14ac:dyDescent="0.3">
      <c r="C725" s="3"/>
      <c r="D725" s="3"/>
    </row>
    <row r="726" spans="3:4" x14ac:dyDescent="0.3">
      <c r="C726" s="3"/>
      <c r="D726" s="3"/>
    </row>
    <row r="727" spans="3:4" x14ac:dyDescent="0.3">
      <c r="C727" s="3"/>
      <c r="D727" s="3"/>
    </row>
    <row r="728" spans="3:4" x14ac:dyDescent="0.3">
      <c r="C728" s="3"/>
      <c r="D728" s="3"/>
    </row>
    <row r="729" spans="3:4" x14ac:dyDescent="0.3">
      <c r="C729" s="3"/>
      <c r="D729" s="3"/>
    </row>
    <row r="730" spans="3:4" x14ac:dyDescent="0.3">
      <c r="C730" s="3"/>
      <c r="D730" s="3"/>
    </row>
    <row r="731" spans="3:4" x14ac:dyDescent="0.3">
      <c r="C731" s="3"/>
      <c r="D731" s="3"/>
    </row>
    <row r="732" spans="3:4" x14ac:dyDescent="0.3">
      <c r="C732" s="3"/>
      <c r="D732" s="3"/>
    </row>
    <row r="733" spans="3:4" x14ac:dyDescent="0.3">
      <c r="C733" s="3"/>
      <c r="D733" s="3"/>
    </row>
    <row r="734" spans="3:4" x14ac:dyDescent="0.3">
      <c r="C734" s="3"/>
      <c r="D734" s="3"/>
    </row>
    <row r="735" spans="3:4" x14ac:dyDescent="0.3">
      <c r="C735" s="3"/>
      <c r="D735" s="3"/>
    </row>
    <row r="736" spans="3:4" x14ac:dyDescent="0.3">
      <c r="C736" s="3"/>
      <c r="D736" s="3"/>
    </row>
    <row r="737" spans="3:4" x14ac:dyDescent="0.3">
      <c r="C737" s="3"/>
      <c r="D737" s="3"/>
    </row>
    <row r="738" spans="3:4" x14ac:dyDescent="0.3">
      <c r="C738" s="3"/>
      <c r="D738" s="3"/>
    </row>
    <row r="739" spans="3:4" x14ac:dyDescent="0.3">
      <c r="C739" s="3"/>
      <c r="D739" s="3"/>
    </row>
    <row r="740" spans="3:4" x14ac:dyDescent="0.3">
      <c r="C740" s="3"/>
      <c r="D740" s="3"/>
    </row>
    <row r="741" spans="3:4" x14ac:dyDescent="0.3">
      <c r="C741" s="3"/>
      <c r="D741" s="3"/>
    </row>
    <row r="742" spans="3:4" x14ac:dyDescent="0.3">
      <c r="C742" s="3"/>
      <c r="D742" s="3"/>
    </row>
    <row r="743" spans="3:4" x14ac:dyDescent="0.3">
      <c r="C743" s="3"/>
      <c r="D743" s="3"/>
    </row>
    <row r="744" spans="3:4" x14ac:dyDescent="0.3">
      <c r="C744" s="3"/>
      <c r="D744" s="3"/>
    </row>
    <row r="745" spans="3:4" x14ac:dyDescent="0.3">
      <c r="C745" s="3"/>
      <c r="D745" s="3"/>
    </row>
    <row r="746" spans="3:4" x14ac:dyDescent="0.3">
      <c r="C746" s="3"/>
      <c r="D746" s="3"/>
    </row>
    <row r="747" spans="3:4" x14ac:dyDescent="0.3">
      <c r="C747" s="3"/>
      <c r="D747" s="3"/>
    </row>
    <row r="748" spans="3:4" x14ac:dyDescent="0.3">
      <c r="C748" s="3"/>
      <c r="D748" s="3"/>
    </row>
    <row r="749" spans="3:4" x14ac:dyDescent="0.3">
      <c r="C749" s="3"/>
      <c r="D749" s="3"/>
    </row>
    <row r="750" spans="3:4" x14ac:dyDescent="0.3">
      <c r="C750" s="3"/>
      <c r="D750" s="3"/>
    </row>
    <row r="751" spans="3:4" x14ac:dyDescent="0.3">
      <c r="C751" s="3"/>
      <c r="D751" s="3"/>
    </row>
    <row r="752" spans="3:4" x14ac:dyDescent="0.3">
      <c r="C752" s="3"/>
      <c r="D752" s="3"/>
    </row>
    <row r="753" spans="3:4" x14ac:dyDescent="0.3">
      <c r="C753" s="3"/>
      <c r="D753" s="3"/>
    </row>
    <row r="754" spans="3:4" x14ac:dyDescent="0.3">
      <c r="C754" s="3"/>
      <c r="D754" s="3"/>
    </row>
    <row r="755" spans="3:4" x14ac:dyDescent="0.3">
      <c r="C755" s="3"/>
      <c r="D755" s="3"/>
    </row>
    <row r="756" spans="3:4" x14ac:dyDescent="0.3">
      <c r="C756" s="3"/>
      <c r="D756" s="3"/>
    </row>
    <row r="757" spans="3:4" x14ac:dyDescent="0.3">
      <c r="C757" s="3"/>
      <c r="D757" s="3"/>
    </row>
    <row r="758" spans="3:4" x14ac:dyDescent="0.3">
      <c r="C758" s="3"/>
      <c r="D758" s="3"/>
    </row>
    <row r="759" spans="3:4" x14ac:dyDescent="0.3">
      <c r="C759" s="3"/>
      <c r="D759" s="3"/>
    </row>
    <row r="760" spans="3:4" x14ac:dyDescent="0.3">
      <c r="C760" s="3"/>
      <c r="D760" s="3"/>
    </row>
    <row r="761" spans="3:4" x14ac:dyDescent="0.3">
      <c r="C761" s="3"/>
      <c r="D761" s="3"/>
    </row>
    <row r="762" spans="3:4" x14ac:dyDescent="0.3">
      <c r="C762" s="3"/>
      <c r="D762" s="3"/>
    </row>
    <row r="763" spans="3:4" x14ac:dyDescent="0.3">
      <c r="C763" s="3"/>
      <c r="D763" s="3"/>
    </row>
    <row r="764" spans="3:4" x14ac:dyDescent="0.3">
      <c r="C764" s="3"/>
      <c r="D764" s="3"/>
    </row>
    <row r="765" spans="3:4" x14ac:dyDescent="0.3">
      <c r="C765" s="3"/>
      <c r="D765" s="3"/>
    </row>
    <row r="766" spans="3:4" x14ac:dyDescent="0.3">
      <c r="C766" s="3"/>
      <c r="D766" s="3"/>
    </row>
    <row r="767" spans="3:4" x14ac:dyDescent="0.3">
      <c r="C767" s="3"/>
      <c r="D767" s="3"/>
    </row>
    <row r="768" spans="3:4" x14ac:dyDescent="0.3">
      <c r="C768" s="3"/>
      <c r="D768" s="3"/>
    </row>
    <row r="769" spans="3:4" x14ac:dyDescent="0.3">
      <c r="C769" s="3"/>
      <c r="D769" s="3"/>
    </row>
    <row r="770" spans="3:4" x14ac:dyDescent="0.3">
      <c r="C770" s="3"/>
      <c r="D770" s="3"/>
    </row>
    <row r="771" spans="3:4" x14ac:dyDescent="0.3">
      <c r="C771" s="3"/>
      <c r="D771" s="3"/>
    </row>
    <row r="772" spans="3:4" x14ac:dyDescent="0.3">
      <c r="C772" s="3"/>
      <c r="D772" s="3"/>
    </row>
    <row r="773" spans="3:4" x14ac:dyDescent="0.3">
      <c r="C773" s="3"/>
      <c r="D773" s="3"/>
    </row>
    <row r="774" spans="3:4" x14ac:dyDescent="0.3">
      <c r="C774" s="3"/>
      <c r="D774" s="3"/>
    </row>
    <row r="775" spans="3:4" x14ac:dyDescent="0.3">
      <c r="C775" s="3"/>
      <c r="D775" s="3"/>
    </row>
    <row r="776" spans="3:4" x14ac:dyDescent="0.3">
      <c r="C776" s="3"/>
      <c r="D776" s="3"/>
    </row>
    <row r="777" spans="3:4" x14ac:dyDescent="0.3">
      <c r="C777" s="3"/>
      <c r="D777" s="3"/>
    </row>
    <row r="778" spans="3:4" x14ac:dyDescent="0.3">
      <c r="C778" s="3"/>
      <c r="D778" s="3"/>
    </row>
    <row r="779" spans="3:4" x14ac:dyDescent="0.3">
      <c r="C779" s="3"/>
      <c r="D779" s="3"/>
    </row>
    <row r="780" spans="3:4" x14ac:dyDescent="0.3">
      <c r="C780" s="3"/>
      <c r="D780" s="3"/>
    </row>
    <row r="781" spans="3:4" x14ac:dyDescent="0.3">
      <c r="C781" s="3"/>
      <c r="D781" s="3"/>
    </row>
    <row r="782" spans="3:4" x14ac:dyDescent="0.3">
      <c r="C782" s="3"/>
      <c r="D782" s="3"/>
    </row>
    <row r="783" spans="3:4" x14ac:dyDescent="0.3">
      <c r="C783" s="3"/>
      <c r="D783" s="3"/>
    </row>
    <row r="784" spans="3:4" x14ac:dyDescent="0.3">
      <c r="C784" s="3"/>
      <c r="D784" s="3"/>
    </row>
    <row r="785" spans="3:4" x14ac:dyDescent="0.3">
      <c r="C785" s="3"/>
      <c r="D785" s="3"/>
    </row>
    <row r="786" spans="3:4" x14ac:dyDescent="0.3">
      <c r="C786" s="3"/>
      <c r="D786" s="3"/>
    </row>
    <row r="787" spans="3:4" x14ac:dyDescent="0.3">
      <c r="C787" s="3"/>
      <c r="D787" s="3"/>
    </row>
    <row r="788" spans="3:4" x14ac:dyDescent="0.3">
      <c r="C788" s="3"/>
      <c r="D788" s="3"/>
    </row>
    <row r="789" spans="3:4" x14ac:dyDescent="0.3">
      <c r="C789" s="3"/>
      <c r="D789" s="3"/>
    </row>
    <row r="790" spans="3:4" x14ac:dyDescent="0.3">
      <c r="C790" s="3"/>
      <c r="D790" s="3"/>
    </row>
    <row r="791" spans="3:4" x14ac:dyDescent="0.3">
      <c r="C791" s="3"/>
      <c r="D791" s="3"/>
    </row>
    <row r="792" spans="3:4" x14ac:dyDescent="0.3">
      <c r="C792" s="3"/>
      <c r="D792" s="3"/>
    </row>
    <row r="793" spans="3:4" x14ac:dyDescent="0.3">
      <c r="C793" s="3"/>
      <c r="D793" s="3"/>
    </row>
    <row r="794" spans="3:4" x14ac:dyDescent="0.3">
      <c r="C794" s="3"/>
      <c r="D794" s="3"/>
    </row>
    <row r="795" spans="3:4" x14ac:dyDescent="0.3">
      <c r="C795" s="3"/>
      <c r="D795" s="3"/>
    </row>
    <row r="796" spans="3:4" x14ac:dyDescent="0.3">
      <c r="C796" s="3"/>
      <c r="D796" s="3"/>
    </row>
    <row r="797" spans="3:4" x14ac:dyDescent="0.3">
      <c r="C797" s="3"/>
      <c r="D797" s="3"/>
    </row>
    <row r="798" spans="3:4" x14ac:dyDescent="0.3">
      <c r="C798" s="3"/>
      <c r="D798" s="3"/>
    </row>
    <row r="799" spans="3:4" x14ac:dyDescent="0.3">
      <c r="C799" s="3"/>
      <c r="D799" s="3"/>
    </row>
    <row r="800" spans="3:4" x14ac:dyDescent="0.3">
      <c r="C800" s="3"/>
      <c r="D800" s="3"/>
    </row>
    <row r="801" spans="3:4" x14ac:dyDescent="0.3">
      <c r="C801" s="3"/>
      <c r="D801" s="3"/>
    </row>
    <row r="802" spans="3:4" x14ac:dyDescent="0.3">
      <c r="C802" s="3"/>
      <c r="D802" s="3"/>
    </row>
    <row r="803" spans="3:4" x14ac:dyDescent="0.3">
      <c r="C803" s="3"/>
      <c r="D803" s="3"/>
    </row>
    <row r="804" spans="3:4" x14ac:dyDescent="0.3">
      <c r="C804" s="3"/>
      <c r="D804" s="3"/>
    </row>
    <row r="805" spans="3:4" x14ac:dyDescent="0.3">
      <c r="C805" s="3"/>
      <c r="D805" s="3"/>
    </row>
    <row r="806" spans="3:4" x14ac:dyDescent="0.3">
      <c r="C806" s="3"/>
      <c r="D806" s="3"/>
    </row>
    <row r="807" spans="3:4" x14ac:dyDescent="0.3">
      <c r="C807" s="3"/>
      <c r="D807" s="3"/>
    </row>
    <row r="808" spans="3:4" x14ac:dyDescent="0.3">
      <c r="C808" s="3"/>
      <c r="D808" s="3"/>
    </row>
    <row r="809" spans="3:4" x14ac:dyDescent="0.3">
      <c r="C809" s="3"/>
      <c r="D809" s="3"/>
    </row>
    <row r="810" spans="3:4" x14ac:dyDescent="0.3">
      <c r="C810" s="3"/>
      <c r="D810" s="3"/>
    </row>
    <row r="811" spans="3:4" x14ac:dyDescent="0.3">
      <c r="C811" s="3"/>
      <c r="D811" s="3"/>
    </row>
    <row r="812" spans="3:4" x14ac:dyDescent="0.3">
      <c r="C812" s="3"/>
      <c r="D812" s="3"/>
    </row>
    <row r="813" spans="3:4" x14ac:dyDescent="0.3">
      <c r="C813" s="3"/>
      <c r="D813" s="3"/>
    </row>
    <row r="814" spans="3:4" x14ac:dyDescent="0.3">
      <c r="C814" s="3"/>
      <c r="D814" s="3"/>
    </row>
    <row r="815" spans="3:4" x14ac:dyDescent="0.3">
      <c r="C815" s="3"/>
      <c r="D815" s="3"/>
    </row>
    <row r="816" spans="3:4" x14ac:dyDescent="0.3">
      <c r="C816" s="3"/>
      <c r="D816" s="3"/>
    </row>
    <row r="817" spans="3:4" x14ac:dyDescent="0.3">
      <c r="C817" s="3"/>
      <c r="D817" s="3"/>
    </row>
    <row r="818" spans="3:4" x14ac:dyDescent="0.3">
      <c r="C818" s="3"/>
      <c r="D818" s="3"/>
    </row>
    <row r="819" spans="3:4" x14ac:dyDescent="0.3">
      <c r="C819" s="3"/>
      <c r="D819" s="3"/>
    </row>
    <row r="820" spans="3:4" x14ac:dyDescent="0.3">
      <c r="C820" s="3"/>
      <c r="D820" s="3"/>
    </row>
    <row r="821" spans="3:4" x14ac:dyDescent="0.3">
      <c r="C821" s="3"/>
      <c r="D821" s="3"/>
    </row>
    <row r="822" spans="3:4" x14ac:dyDescent="0.3">
      <c r="C822" s="3"/>
      <c r="D822" s="3"/>
    </row>
    <row r="823" spans="3:4" x14ac:dyDescent="0.3">
      <c r="C823" s="3"/>
      <c r="D823" s="3"/>
    </row>
    <row r="824" spans="3:4" x14ac:dyDescent="0.3">
      <c r="C824" s="3"/>
      <c r="D824" s="3"/>
    </row>
    <row r="825" spans="3:4" x14ac:dyDescent="0.3">
      <c r="C825" s="3"/>
      <c r="D825" s="3"/>
    </row>
    <row r="826" spans="3:4" x14ac:dyDescent="0.3">
      <c r="C826" s="3"/>
      <c r="D826" s="3"/>
    </row>
    <row r="827" spans="3:4" x14ac:dyDescent="0.3">
      <c r="C827" s="3"/>
      <c r="D827" s="3"/>
    </row>
    <row r="828" spans="3:4" x14ac:dyDescent="0.3">
      <c r="C828" s="3"/>
      <c r="D828" s="3"/>
    </row>
    <row r="829" spans="3:4" x14ac:dyDescent="0.3">
      <c r="C829" s="3"/>
      <c r="D829" s="3"/>
    </row>
    <row r="830" spans="3:4" x14ac:dyDescent="0.3">
      <c r="C830" s="3"/>
      <c r="D830" s="3"/>
    </row>
    <row r="831" spans="3:4" x14ac:dyDescent="0.3">
      <c r="C831" s="3"/>
      <c r="D831" s="3"/>
    </row>
    <row r="832" spans="3:4" x14ac:dyDescent="0.3">
      <c r="C832" s="3"/>
      <c r="D832" s="3"/>
    </row>
    <row r="833" spans="3:4" x14ac:dyDescent="0.3">
      <c r="C833" s="3"/>
      <c r="D833" s="3"/>
    </row>
    <row r="834" spans="3:4" x14ac:dyDescent="0.3">
      <c r="C834" s="3"/>
      <c r="D834" s="3"/>
    </row>
    <row r="835" spans="3:4" x14ac:dyDescent="0.3">
      <c r="C835" s="3"/>
      <c r="D835" s="3"/>
    </row>
    <row r="836" spans="3:4" x14ac:dyDescent="0.3">
      <c r="C836" s="3"/>
      <c r="D836" s="3"/>
    </row>
    <row r="837" spans="3:4" x14ac:dyDescent="0.3">
      <c r="C837" s="3"/>
      <c r="D837" s="3"/>
    </row>
    <row r="838" spans="3:4" x14ac:dyDescent="0.3">
      <c r="C838" s="3"/>
      <c r="D838" s="3"/>
    </row>
    <row r="839" spans="3:4" x14ac:dyDescent="0.3">
      <c r="C839" s="3"/>
      <c r="D839" s="3"/>
    </row>
    <row r="840" spans="3:4" x14ac:dyDescent="0.3">
      <c r="C840" s="3"/>
      <c r="D840" s="3"/>
    </row>
    <row r="841" spans="3:4" x14ac:dyDescent="0.3">
      <c r="C841" s="3"/>
      <c r="D841" s="3"/>
    </row>
    <row r="842" spans="3:4" x14ac:dyDescent="0.3">
      <c r="C842" s="3"/>
      <c r="D842" s="3"/>
    </row>
    <row r="843" spans="3:4" x14ac:dyDescent="0.3">
      <c r="C843" s="3"/>
      <c r="D843" s="3"/>
    </row>
    <row r="844" spans="3:4" x14ac:dyDescent="0.3">
      <c r="C844" s="3"/>
      <c r="D844" s="3"/>
    </row>
    <row r="845" spans="3:4" x14ac:dyDescent="0.3">
      <c r="C845" s="3"/>
      <c r="D845" s="3"/>
    </row>
    <row r="846" spans="3:4" x14ac:dyDescent="0.3">
      <c r="C846" s="3"/>
      <c r="D846" s="3"/>
    </row>
    <row r="847" spans="3:4" x14ac:dyDescent="0.3">
      <c r="C847" s="3"/>
      <c r="D847" s="3"/>
    </row>
    <row r="848" spans="3:4" x14ac:dyDescent="0.3">
      <c r="C848" s="3"/>
      <c r="D848" s="3"/>
    </row>
    <row r="849" spans="3:4" x14ac:dyDescent="0.3">
      <c r="C849" s="3"/>
      <c r="D849" s="3"/>
    </row>
    <row r="850" spans="3:4" x14ac:dyDescent="0.3">
      <c r="C850" s="3"/>
      <c r="D850" s="3"/>
    </row>
    <row r="851" spans="3:4" x14ac:dyDescent="0.3">
      <c r="C851" s="3"/>
      <c r="D851" s="3"/>
    </row>
    <row r="852" spans="3:4" x14ac:dyDescent="0.3">
      <c r="C852" s="3"/>
      <c r="D852" s="3"/>
    </row>
    <row r="853" spans="3:4" x14ac:dyDescent="0.3">
      <c r="C853" s="3"/>
      <c r="D853" s="3"/>
    </row>
    <row r="854" spans="3:4" x14ac:dyDescent="0.3">
      <c r="C854" s="3"/>
      <c r="D854" s="3"/>
    </row>
    <row r="855" spans="3:4" x14ac:dyDescent="0.3">
      <c r="C855" s="3"/>
      <c r="D855" s="3"/>
    </row>
    <row r="856" spans="3:4" x14ac:dyDescent="0.3">
      <c r="C856" s="3"/>
      <c r="D856" s="3"/>
    </row>
    <row r="857" spans="3:4" x14ac:dyDescent="0.3">
      <c r="C857" s="3"/>
      <c r="D857" s="3"/>
    </row>
    <row r="858" spans="3:4" x14ac:dyDescent="0.3">
      <c r="C858" s="3"/>
      <c r="D858" s="3"/>
    </row>
    <row r="859" spans="3:4" x14ac:dyDescent="0.3">
      <c r="C859" s="3"/>
      <c r="D859" s="3"/>
    </row>
    <row r="860" spans="3:4" x14ac:dyDescent="0.3">
      <c r="C860" s="3"/>
      <c r="D860" s="3"/>
    </row>
    <row r="861" spans="3:4" x14ac:dyDescent="0.3">
      <c r="C861" s="3"/>
      <c r="D861" s="3"/>
    </row>
    <row r="862" spans="3:4" x14ac:dyDescent="0.3">
      <c r="C862" s="3"/>
      <c r="D862" s="3"/>
    </row>
    <row r="863" spans="3:4" x14ac:dyDescent="0.3">
      <c r="C863" s="3"/>
      <c r="D863" s="3"/>
    </row>
    <row r="864" spans="3:4" x14ac:dyDescent="0.3">
      <c r="C864" s="3"/>
      <c r="D864" s="3"/>
    </row>
    <row r="865" spans="3:4" x14ac:dyDescent="0.3">
      <c r="C865" s="3"/>
      <c r="D865" s="3"/>
    </row>
    <row r="866" spans="3:4" x14ac:dyDescent="0.3">
      <c r="C866" s="3"/>
      <c r="D866" s="3"/>
    </row>
    <row r="867" spans="3:4" x14ac:dyDescent="0.3">
      <c r="C867" s="3"/>
      <c r="D867" s="3"/>
    </row>
    <row r="868" spans="3:4" x14ac:dyDescent="0.3">
      <c r="C868" s="3"/>
      <c r="D868" s="3"/>
    </row>
    <row r="869" spans="3:4" x14ac:dyDescent="0.3">
      <c r="C869" s="3"/>
      <c r="D869" s="3"/>
    </row>
    <row r="870" spans="3:4" x14ac:dyDescent="0.3">
      <c r="C870" s="3"/>
      <c r="D870" s="3"/>
    </row>
    <row r="871" spans="3:4" x14ac:dyDescent="0.3">
      <c r="C871" s="3"/>
      <c r="D871" s="3"/>
    </row>
    <row r="872" spans="3:4" x14ac:dyDescent="0.3">
      <c r="C872" s="3"/>
      <c r="D872" s="3"/>
    </row>
    <row r="873" spans="3:4" x14ac:dyDescent="0.3">
      <c r="C873" s="3"/>
      <c r="D873" s="3"/>
    </row>
    <row r="874" spans="3:4" x14ac:dyDescent="0.3">
      <c r="C874" s="3"/>
      <c r="D874" s="3"/>
    </row>
    <row r="875" spans="3:4" x14ac:dyDescent="0.3">
      <c r="C875" s="3"/>
      <c r="D875" s="3"/>
    </row>
    <row r="876" spans="3:4" x14ac:dyDescent="0.3">
      <c r="C876" s="3"/>
      <c r="D876" s="3"/>
    </row>
    <row r="877" spans="3:4" x14ac:dyDescent="0.3">
      <c r="C877" s="3"/>
      <c r="D877" s="3"/>
    </row>
    <row r="878" spans="3:4" x14ac:dyDescent="0.3">
      <c r="C878" s="3"/>
      <c r="D878" s="3"/>
    </row>
    <row r="879" spans="3:4" x14ac:dyDescent="0.3">
      <c r="C879" s="3"/>
      <c r="D879" s="3"/>
    </row>
    <row r="880" spans="3:4" x14ac:dyDescent="0.3">
      <c r="C880" s="3"/>
      <c r="D880" s="3"/>
    </row>
    <row r="881" spans="3:4" x14ac:dyDescent="0.3">
      <c r="C881" s="3"/>
      <c r="D881" s="3"/>
    </row>
    <row r="882" spans="3:4" x14ac:dyDescent="0.3">
      <c r="C882" s="3"/>
      <c r="D882" s="3"/>
    </row>
    <row r="883" spans="3:4" x14ac:dyDescent="0.3">
      <c r="C883" s="3"/>
      <c r="D883" s="3"/>
    </row>
    <row r="884" spans="3:4" x14ac:dyDescent="0.3">
      <c r="C884" s="3"/>
      <c r="D884" s="3"/>
    </row>
    <row r="885" spans="3:4" x14ac:dyDescent="0.3">
      <c r="C885" s="3"/>
      <c r="D885" s="3"/>
    </row>
    <row r="886" spans="3:4" x14ac:dyDescent="0.3">
      <c r="C886" s="3"/>
      <c r="D886" s="3"/>
    </row>
    <row r="887" spans="3:4" x14ac:dyDescent="0.3">
      <c r="C887" s="3"/>
      <c r="D887" s="3"/>
    </row>
    <row r="888" spans="3:4" x14ac:dyDescent="0.3">
      <c r="C888" s="3"/>
      <c r="D888" s="3"/>
    </row>
    <row r="889" spans="3:4" x14ac:dyDescent="0.3">
      <c r="C889" s="3"/>
      <c r="D889" s="3"/>
    </row>
    <row r="890" spans="3:4" x14ac:dyDescent="0.3">
      <c r="C890" s="3"/>
      <c r="D890" s="3"/>
    </row>
    <row r="891" spans="3:4" x14ac:dyDescent="0.3">
      <c r="C891" s="3"/>
      <c r="D891" s="3"/>
    </row>
    <row r="892" spans="3:4" x14ac:dyDescent="0.3">
      <c r="C892" s="3"/>
      <c r="D892" s="3"/>
    </row>
    <row r="893" spans="3:4" x14ac:dyDescent="0.3">
      <c r="C893" s="3"/>
      <c r="D893" s="3"/>
    </row>
    <row r="894" spans="3:4" x14ac:dyDescent="0.3">
      <c r="C894" s="3"/>
      <c r="D894" s="3"/>
    </row>
    <row r="895" spans="3:4" x14ac:dyDescent="0.3">
      <c r="C895" s="3"/>
      <c r="D895" s="3"/>
    </row>
    <row r="896" spans="3:4" x14ac:dyDescent="0.3">
      <c r="C896" s="3"/>
      <c r="D896" s="3"/>
    </row>
    <row r="897" spans="3:4" x14ac:dyDescent="0.3">
      <c r="C897" s="3"/>
      <c r="D897" s="3"/>
    </row>
    <row r="898" spans="3:4" x14ac:dyDescent="0.3">
      <c r="C898" s="3"/>
      <c r="D898" s="3"/>
    </row>
    <row r="899" spans="3:4" x14ac:dyDescent="0.3">
      <c r="C899" s="3"/>
      <c r="D899" s="3"/>
    </row>
    <row r="900" spans="3:4" x14ac:dyDescent="0.3">
      <c r="C900" s="3"/>
      <c r="D900" s="3"/>
    </row>
    <row r="901" spans="3:4" x14ac:dyDescent="0.3">
      <c r="C901" s="3"/>
      <c r="D901" s="3"/>
    </row>
    <row r="902" spans="3:4" x14ac:dyDescent="0.3">
      <c r="C902" s="3"/>
      <c r="D902" s="3"/>
    </row>
    <row r="903" spans="3:4" x14ac:dyDescent="0.3">
      <c r="C903" s="3"/>
      <c r="D903" s="3"/>
    </row>
    <row r="904" spans="3:4" x14ac:dyDescent="0.3">
      <c r="C904" s="3"/>
      <c r="D904" s="3"/>
    </row>
    <row r="905" spans="3:4" x14ac:dyDescent="0.3">
      <c r="C905" s="3"/>
      <c r="D905" s="3"/>
    </row>
    <row r="906" spans="3:4" x14ac:dyDescent="0.3">
      <c r="C906" s="3"/>
      <c r="D906" s="3"/>
    </row>
    <row r="907" spans="3:4" x14ac:dyDescent="0.3">
      <c r="C907" s="3"/>
      <c r="D907" s="3"/>
    </row>
    <row r="908" spans="3:4" x14ac:dyDescent="0.3">
      <c r="C908" s="3"/>
      <c r="D908" s="3"/>
    </row>
    <row r="909" spans="3:4" x14ac:dyDescent="0.3">
      <c r="C909" s="3"/>
      <c r="D909" s="3"/>
    </row>
    <row r="910" spans="3:4" x14ac:dyDescent="0.3">
      <c r="C910" s="3"/>
      <c r="D910" s="3"/>
    </row>
    <row r="911" spans="3:4" x14ac:dyDescent="0.3">
      <c r="C911" s="3"/>
      <c r="D911" s="3"/>
    </row>
    <row r="912" spans="3:4" x14ac:dyDescent="0.3">
      <c r="C912" s="3"/>
      <c r="D912" s="3"/>
    </row>
    <row r="913" spans="3:4" x14ac:dyDescent="0.3">
      <c r="C913" s="3"/>
      <c r="D913" s="3"/>
    </row>
    <row r="914" spans="3:4" x14ac:dyDescent="0.3">
      <c r="C914" s="3"/>
      <c r="D914" s="3"/>
    </row>
    <row r="915" spans="3:4" x14ac:dyDescent="0.3">
      <c r="C915" s="3"/>
      <c r="D915" s="3"/>
    </row>
    <row r="916" spans="3:4" x14ac:dyDescent="0.3">
      <c r="C916" s="3"/>
      <c r="D916" s="3"/>
    </row>
    <row r="917" spans="3:4" x14ac:dyDescent="0.3">
      <c r="C917" s="3"/>
      <c r="D917" s="3"/>
    </row>
    <row r="918" spans="3:4" x14ac:dyDescent="0.3">
      <c r="C918" s="3"/>
      <c r="D918" s="3"/>
    </row>
    <row r="919" spans="3:4" x14ac:dyDescent="0.3">
      <c r="C919" s="3"/>
      <c r="D919" s="3"/>
    </row>
    <row r="920" spans="3:4" x14ac:dyDescent="0.3">
      <c r="C920" s="3"/>
      <c r="D920" s="3"/>
    </row>
    <row r="921" spans="3:4" x14ac:dyDescent="0.3">
      <c r="C921" s="3"/>
      <c r="D921" s="3"/>
    </row>
    <row r="922" spans="3:4" x14ac:dyDescent="0.3">
      <c r="C922" s="3"/>
      <c r="D922" s="3"/>
    </row>
    <row r="923" spans="3:4" x14ac:dyDescent="0.3">
      <c r="C923" s="3"/>
      <c r="D923" s="3"/>
    </row>
    <row r="924" spans="3:4" x14ac:dyDescent="0.3">
      <c r="C924" s="3"/>
      <c r="D924" s="3"/>
    </row>
    <row r="925" spans="3:4" x14ac:dyDescent="0.3">
      <c r="C925" s="3"/>
      <c r="D925" s="3"/>
    </row>
    <row r="926" spans="3:4" x14ac:dyDescent="0.3">
      <c r="C926" s="3"/>
      <c r="D926" s="3"/>
    </row>
    <row r="927" spans="3:4" x14ac:dyDescent="0.3">
      <c r="C927" s="3"/>
      <c r="D927" s="3"/>
    </row>
    <row r="928" spans="3:4" x14ac:dyDescent="0.3">
      <c r="C928" s="3"/>
      <c r="D928" s="3"/>
    </row>
    <row r="929" spans="3:4" x14ac:dyDescent="0.3">
      <c r="C929" s="3"/>
      <c r="D929" s="3"/>
    </row>
    <row r="930" spans="3:4" x14ac:dyDescent="0.3">
      <c r="C930" s="3"/>
      <c r="D930" s="3"/>
    </row>
    <row r="931" spans="3:4" x14ac:dyDescent="0.3">
      <c r="C931" s="3"/>
      <c r="D931" s="3"/>
    </row>
    <row r="932" spans="3:4" x14ac:dyDescent="0.3">
      <c r="C932" s="3"/>
      <c r="D932" s="3"/>
    </row>
    <row r="933" spans="3:4" x14ac:dyDescent="0.3">
      <c r="C933" s="3"/>
      <c r="D933" s="3"/>
    </row>
    <row r="934" spans="3:4" x14ac:dyDescent="0.3">
      <c r="C934" s="3"/>
      <c r="D934" s="3"/>
    </row>
    <row r="935" spans="3:4" x14ac:dyDescent="0.3">
      <c r="C935" s="3"/>
      <c r="D935" s="3"/>
    </row>
    <row r="936" spans="3:4" x14ac:dyDescent="0.3">
      <c r="C936" s="3"/>
      <c r="D936" s="3"/>
    </row>
    <row r="937" spans="3:4" x14ac:dyDescent="0.3">
      <c r="C937" s="3"/>
      <c r="D937" s="3"/>
    </row>
    <row r="938" spans="3:4" x14ac:dyDescent="0.3">
      <c r="C938" s="3"/>
      <c r="D938" s="3"/>
    </row>
    <row r="939" spans="3:4" x14ac:dyDescent="0.3">
      <c r="C939" s="3"/>
      <c r="D939" s="3"/>
    </row>
    <row r="940" spans="3:4" x14ac:dyDescent="0.3">
      <c r="C940" s="3"/>
      <c r="D940" s="3"/>
    </row>
    <row r="941" spans="3:4" x14ac:dyDescent="0.3">
      <c r="C941" s="3"/>
      <c r="D941" s="3"/>
    </row>
    <row r="942" spans="3:4" x14ac:dyDescent="0.3">
      <c r="C942" s="3"/>
      <c r="D942" s="3"/>
    </row>
    <row r="943" spans="3:4" x14ac:dyDescent="0.3">
      <c r="C943" s="3"/>
      <c r="D943" s="3"/>
    </row>
    <row r="944" spans="3:4" x14ac:dyDescent="0.3">
      <c r="C944" s="3"/>
      <c r="D944" s="3"/>
    </row>
    <row r="945" spans="3:4" x14ac:dyDescent="0.3">
      <c r="C945" s="3"/>
      <c r="D945" s="3"/>
    </row>
    <row r="946" spans="3:4" x14ac:dyDescent="0.3">
      <c r="C946" s="3"/>
      <c r="D946" s="3"/>
    </row>
    <row r="947" spans="3:4" x14ac:dyDescent="0.3">
      <c r="C947" s="3"/>
      <c r="D947" s="3"/>
    </row>
    <row r="948" spans="3:4" x14ac:dyDescent="0.3">
      <c r="C948" s="3"/>
      <c r="D948" s="3"/>
    </row>
    <row r="949" spans="3:4" x14ac:dyDescent="0.3">
      <c r="C949" s="3"/>
      <c r="D949" s="3"/>
    </row>
    <row r="950" spans="3:4" x14ac:dyDescent="0.3">
      <c r="C950" s="3"/>
      <c r="D950" s="3"/>
    </row>
    <row r="951" spans="3:4" x14ac:dyDescent="0.3">
      <c r="C951" s="3"/>
      <c r="D951" s="3"/>
    </row>
    <row r="952" spans="3:4" x14ac:dyDescent="0.3">
      <c r="C952" s="3"/>
      <c r="D952" s="3"/>
    </row>
    <row r="953" spans="3:4" x14ac:dyDescent="0.3">
      <c r="C953" s="3"/>
      <c r="D953" s="3"/>
    </row>
    <row r="954" spans="3:4" x14ac:dyDescent="0.3">
      <c r="C954" s="3"/>
      <c r="D954" s="3"/>
    </row>
    <row r="955" spans="3:4" x14ac:dyDescent="0.3">
      <c r="C955" s="3"/>
      <c r="D955" s="3"/>
    </row>
    <row r="956" spans="3:4" x14ac:dyDescent="0.3">
      <c r="C956" s="3"/>
      <c r="D956" s="3"/>
    </row>
    <row r="957" spans="3:4" x14ac:dyDescent="0.3">
      <c r="C957" s="3"/>
      <c r="D957" s="3"/>
    </row>
    <row r="958" spans="3:4" x14ac:dyDescent="0.3">
      <c r="C958" s="3"/>
      <c r="D958" s="3"/>
    </row>
    <row r="959" spans="3:4" x14ac:dyDescent="0.3">
      <c r="C959" s="3"/>
      <c r="D959" s="3"/>
    </row>
    <row r="960" spans="3:4" x14ac:dyDescent="0.3">
      <c r="C960" s="3"/>
      <c r="D960" s="3"/>
    </row>
    <row r="961" spans="3:4" x14ac:dyDescent="0.3">
      <c r="C961" s="3"/>
      <c r="D961" s="3"/>
    </row>
    <row r="962" spans="3:4" x14ac:dyDescent="0.3">
      <c r="C962" s="3"/>
      <c r="D962" s="3"/>
    </row>
    <row r="963" spans="3:4" x14ac:dyDescent="0.3">
      <c r="C963" s="3"/>
      <c r="D963" s="3"/>
    </row>
    <row r="964" spans="3:4" x14ac:dyDescent="0.3">
      <c r="C964" s="3"/>
      <c r="D964" s="3"/>
    </row>
    <row r="965" spans="3:4" x14ac:dyDescent="0.3">
      <c r="C965" s="3"/>
      <c r="D965" s="3"/>
    </row>
    <row r="966" spans="3:4" x14ac:dyDescent="0.3">
      <c r="C966" s="3"/>
      <c r="D966" s="3"/>
    </row>
    <row r="967" spans="3:4" x14ac:dyDescent="0.3">
      <c r="C967" s="3"/>
      <c r="D967" s="3"/>
    </row>
    <row r="968" spans="3:4" x14ac:dyDescent="0.3">
      <c r="C968" s="3"/>
      <c r="D968" s="3"/>
    </row>
    <row r="969" spans="3:4" x14ac:dyDescent="0.3">
      <c r="C969" s="3"/>
      <c r="D969" s="3"/>
    </row>
    <row r="970" spans="3:4" x14ac:dyDescent="0.3">
      <c r="C970" s="3"/>
      <c r="D970" s="3"/>
    </row>
    <row r="971" spans="3:4" x14ac:dyDescent="0.3">
      <c r="C971" s="3"/>
      <c r="D971" s="3"/>
    </row>
    <row r="972" spans="3:4" x14ac:dyDescent="0.3">
      <c r="C972" s="3"/>
      <c r="D972" s="3"/>
    </row>
    <row r="973" spans="3:4" x14ac:dyDescent="0.3">
      <c r="C973" s="3"/>
      <c r="D973" s="3"/>
    </row>
    <row r="974" spans="3:4" x14ac:dyDescent="0.3">
      <c r="C974" s="3"/>
      <c r="D974" s="3"/>
    </row>
    <row r="975" spans="3:4" x14ac:dyDescent="0.3">
      <c r="C975" s="3"/>
      <c r="D975" s="3"/>
    </row>
    <row r="976" spans="3:4" x14ac:dyDescent="0.3">
      <c r="C976" s="3"/>
      <c r="D976" s="3"/>
    </row>
    <row r="977" spans="3:4" x14ac:dyDescent="0.3">
      <c r="C977" s="3"/>
      <c r="D977" s="3"/>
    </row>
    <row r="978" spans="3:4" x14ac:dyDescent="0.3">
      <c r="C978" s="3"/>
      <c r="D978" s="3"/>
    </row>
    <row r="979" spans="3:4" x14ac:dyDescent="0.3">
      <c r="C979" s="3"/>
      <c r="D979" s="3"/>
    </row>
    <row r="980" spans="3:4" x14ac:dyDescent="0.3">
      <c r="C980" s="3"/>
      <c r="D980" s="3"/>
    </row>
    <row r="981" spans="3:4" x14ac:dyDescent="0.3">
      <c r="C981" s="3"/>
      <c r="D981" s="3"/>
    </row>
    <row r="982" spans="3:4" x14ac:dyDescent="0.3">
      <c r="C982" s="3"/>
      <c r="D982" s="3"/>
    </row>
    <row r="983" spans="3:4" x14ac:dyDescent="0.3">
      <c r="C983" s="3"/>
      <c r="D983" s="3"/>
    </row>
    <row r="984" spans="3:4" x14ac:dyDescent="0.3">
      <c r="C984" s="3"/>
      <c r="D984" s="3"/>
    </row>
    <row r="985" spans="3:4" x14ac:dyDescent="0.3">
      <c r="C985" s="3"/>
      <c r="D985" s="3"/>
    </row>
    <row r="986" spans="3:4" x14ac:dyDescent="0.3">
      <c r="C986" s="3"/>
      <c r="D986" s="3"/>
    </row>
    <row r="987" spans="3:4" x14ac:dyDescent="0.3">
      <c r="C987" s="3"/>
      <c r="D987" s="3"/>
    </row>
    <row r="988" spans="3:4" x14ac:dyDescent="0.3">
      <c r="C988" s="3"/>
      <c r="D988" s="3"/>
    </row>
    <row r="989" spans="3:4" x14ac:dyDescent="0.3">
      <c r="C989" s="3"/>
      <c r="D989" s="3"/>
    </row>
    <row r="990" spans="3:4" x14ac:dyDescent="0.3">
      <c r="C990" s="3"/>
      <c r="D990" s="3"/>
    </row>
    <row r="991" spans="3:4" x14ac:dyDescent="0.3">
      <c r="C991" s="3"/>
      <c r="D991" s="3"/>
    </row>
    <row r="992" spans="3:4" x14ac:dyDescent="0.3">
      <c r="C992" s="3"/>
      <c r="D992" s="3"/>
    </row>
    <row r="993" spans="3:4" x14ac:dyDescent="0.3">
      <c r="C993" s="3"/>
      <c r="D993" s="3"/>
    </row>
    <row r="994" spans="3:4" x14ac:dyDescent="0.3">
      <c r="C994" s="3"/>
      <c r="D994" s="3"/>
    </row>
    <row r="995" spans="3:4" x14ac:dyDescent="0.3">
      <c r="C995" s="3"/>
      <c r="D995" s="3"/>
    </row>
    <row r="996" spans="3:4" x14ac:dyDescent="0.3">
      <c r="C996" s="3"/>
      <c r="D996" s="3"/>
    </row>
    <row r="997" spans="3:4" x14ac:dyDescent="0.3">
      <c r="C997" s="3"/>
      <c r="D997" s="3"/>
    </row>
    <row r="998" spans="3:4" x14ac:dyDescent="0.3">
      <c r="C998" s="3"/>
      <c r="D998" s="3"/>
    </row>
    <row r="999" spans="3:4" x14ac:dyDescent="0.3">
      <c r="C999" s="3"/>
      <c r="D999" s="3"/>
    </row>
    <row r="1000" spans="3:4" x14ac:dyDescent="0.3">
      <c r="C1000" s="3"/>
      <c r="D1000" s="3"/>
    </row>
    <row r="1001" spans="3:4" x14ac:dyDescent="0.3">
      <c r="C1001" s="3"/>
      <c r="D1001" s="3"/>
    </row>
    <row r="1002" spans="3:4" x14ac:dyDescent="0.3">
      <c r="C1002" s="3"/>
      <c r="D1002" s="3"/>
    </row>
    <row r="1003" spans="3:4" x14ac:dyDescent="0.3">
      <c r="C1003" s="3"/>
      <c r="D1003" s="3"/>
    </row>
    <row r="1004" spans="3:4" x14ac:dyDescent="0.3">
      <c r="C1004" s="3"/>
      <c r="D1004" s="3"/>
    </row>
    <row r="1005" spans="3:4" x14ac:dyDescent="0.3">
      <c r="C1005" s="3"/>
      <c r="D1005" s="3"/>
    </row>
    <row r="1006" spans="3:4" x14ac:dyDescent="0.3">
      <c r="C1006" s="3"/>
      <c r="D1006" s="3"/>
    </row>
    <row r="1007" spans="3:4" x14ac:dyDescent="0.3">
      <c r="C1007" s="3"/>
      <c r="D1007" s="3"/>
    </row>
    <row r="1008" spans="3:4" x14ac:dyDescent="0.3">
      <c r="C1008" s="3"/>
      <c r="D1008" s="3"/>
    </row>
    <row r="1009" spans="3:4" x14ac:dyDescent="0.3">
      <c r="C1009" s="3"/>
      <c r="D1009" s="3"/>
    </row>
    <row r="1010" spans="3:4" x14ac:dyDescent="0.3">
      <c r="C1010" s="3"/>
      <c r="D1010" s="3"/>
    </row>
    <row r="1011" spans="3:4" x14ac:dyDescent="0.3">
      <c r="C1011" s="3"/>
      <c r="D1011" s="3"/>
    </row>
    <row r="1012" spans="3:4" x14ac:dyDescent="0.3">
      <c r="C1012" s="3"/>
      <c r="D1012" s="3"/>
    </row>
    <row r="1013" spans="3:4" x14ac:dyDescent="0.3">
      <c r="C1013" s="3"/>
      <c r="D1013" s="3"/>
    </row>
    <row r="1014" spans="3:4" x14ac:dyDescent="0.3">
      <c r="C1014" s="3"/>
      <c r="D1014" s="3"/>
    </row>
    <row r="1015" spans="3:4" x14ac:dyDescent="0.3">
      <c r="C1015" s="3"/>
      <c r="D1015" s="3"/>
    </row>
    <row r="1016" spans="3:4" x14ac:dyDescent="0.3">
      <c r="C1016" s="3"/>
      <c r="D1016" s="3"/>
    </row>
    <row r="1017" spans="3:4" x14ac:dyDescent="0.3">
      <c r="C1017" s="3"/>
      <c r="D1017" s="3"/>
    </row>
    <row r="1018" spans="3:4" x14ac:dyDescent="0.3">
      <c r="C1018" s="3"/>
      <c r="D1018" s="3"/>
    </row>
    <row r="1019" spans="3:4" x14ac:dyDescent="0.3">
      <c r="C1019" s="3"/>
      <c r="D1019" s="3"/>
    </row>
    <row r="1020" spans="3:4" x14ac:dyDescent="0.3">
      <c r="C1020" s="3"/>
      <c r="D1020" s="3"/>
    </row>
    <row r="1021" spans="3:4" x14ac:dyDescent="0.3">
      <c r="C1021" s="3"/>
      <c r="D1021" s="3"/>
    </row>
    <row r="1022" spans="3:4" x14ac:dyDescent="0.3">
      <c r="C1022" s="3"/>
      <c r="D1022" s="3"/>
    </row>
    <row r="1023" spans="3:4" x14ac:dyDescent="0.3">
      <c r="C1023" s="3"/>
      <c r="D1023" s="3"/>
    </row>
    <row r="1024" spans="3:4" x14ac:dyDescent="0.3">
      <c r="C1024" s="3"/>
      <c r="D1024" s="3"/>
    </row>
    <row r="1025" spans="3:4" x14ac:dyDescent="0.3">
      <c r="C1025" s="3"/>
      <c r="D1025" s="3"/>
    </row>
    <row r="1026" spans="3:4" x14ac:dyDescent="0.3">
      <c r="C1026" s="3"/>
      <c r="D1026" s="3"/>
    </row>
    <row r="1027" spans="3:4" x14ac:dyDescent="0.3">
      <c r="C1027" s="3"/>
      <c r="D1027" s="3"/>
    </row>
    <row r="1028" spans="3:4" x14ac:dyDescent="0.3">
      <c r="C1028" s="3"/>
      <c r="D1028" s="3"/>
    </row>
    <row r="1029" spans="3:4" x14ac:dyDescent="0.3">
      <c r="C1029" s="3"/>
      <c r="D1029" s="3"/>
    </row>
    <row r="1030" spans="3:4" x14ac:dyDescent="0.3">
      <c r="C1030" s="3"/>
      <c r="D1030" s="3"/>
    </row>
    <row r="1031" spans="3:4" x14ac:dyDescent="0.3">
      <c r="C1031" s="3"/>
      <c r="D1031" s="3"/>
    </row>
    <row r="1032" spans="3:4" x14ac:dyDescent="0.3">
      <c r="C1032" s="3"/>
      <c r="D1032" s="3"/>
    </row>
    <row r="1033" spans="3:4" x14ac:dyDescent="0.3">
      <c r="C1033" s="3"/>
      <c r="D1033" s="3"/>
    </row>
    <row r="1034" spans="3:4" x14ac:dyDescent="0.3">
      <c r="C1034" s="3"/>
      <c r="D1034" s="3"/>
    </row>
    <row r="1035" spans="3:4" x14ac:dyDescent="0.3">
      <c r="C1035" s="3"/>
      <c r="D1035" s="3"/>
    </row>
    <row r="1036" spans="3:4" x14ac:dyDescent="0.3">
      <c r="C1036" s="3"/>
      <c r="D1036" s="3"/>
    </row>
    <row r="1037" spans="3:4" x14ac:dyDescent="0.3">
      <c r="C1037" s="3"/>
      <c r="D1037" s="3"/>
    </row>
    <row r="1038" spans="3:4" x14ac:dyDescent="0.3">
      <c r="C1038" s="3"/>
      <c r="D1038" s="3"/>
    </row>
    <row r="1039" spans="3:4" x14ac:dyDescent="0.3">
      <c r="C1039" s="3"/>
      <c r="D1039" s="3"/>
    </row>
    <row r="1040" spans="3:4" x14ac:dyDescent="0.3">
      <c r="C1040" s="3"/>
      <c r="D1040" s="3"/>
    </row>
    <row r="1041" spans="3:4" x14ac:dyDescent="0.3">
      <c r="C1041" s="3"/>
      <c r="D1041" s="3"/>
    </row>
    <row r="1042" spans="3:4" x14ac:dyDescent="0.3">
      <c r="C1042" s="3"/>
      <c r="D1042" s="3"/>
    </row>
    <row r="1043" spans="3:4" x14ac:dyDescent="0.3">
      <c r="C1043" s="3"/>
      <c r="D1043" s="3"/>
    </row>
    <row r="1044" spans="3:4" x14ac:dyDescent="0.3">
      <c r="C1044" s="3"/>
      <c r="D1044" s="3"/>
    </row>
    <row r="1045" spans="3:4" x14ac:dyDescent="0.3">
      <c r="C1045" s="3"/>
      <c r="D1045" s="3"/>
    </row>
    <row r="1046" spans="3:4" x14ac:dyDescent="0.3">
      <c r="C1046" s="3"/>
      <c r="D1046" s="3"/>
    </row>
    <row r="1047" spans="3:4" x14ac:dyDescent="0.3">
      <c r="C1047" s="3"/>
      <c r="D1047" s="3"/>
    </row>
    <row r="1048" spans="3:4" x14ac:dyDescent="0.3">
      <c r="C1048" s="3"/>
      <c r="D1048" s="3"/>
    </row>
    <row r="1049" spans="3:4" x14ac:dyDescent="0.3">
      <c r="C1049" s="3"/>
      <c r="D1049" s="3"/>
    </row>
    <row r="1050" spans="3:4" x14ac:dyDescent="0.3">
      <c r="C1050" s="3"/>
      <c r="D1050" s="3"/>
    </row>
    <row r="1051" spans="3:4" x14ac:dyDescent="0.3">
      <c r="C1051" s="3"/>
      <c r="D1051" s="3"/>
    </row>
    <row r="1052" spans="3:4" x14ac:dyDescent="0.3">
      <c r="C1052" s="3"/>
      <c r="D1052" s="3"/>
    </row>
    <row r="1053" spans="3:4" x14ac:dyDescent="0.3">
      <c r="C1053" s="3"/>
      <c r="D1053" s="3"/>
    </row>
    <row r="1054" spans="3:4" x14ac:dyDescent="0.3">
      <c r="C1054" s="3"/>
      <c r="D1054" s="3"/>
    </row>
    <row r="1055" spans="3:4" x14ac:dyDescent="0.3">
      <c r="C1055" s="3"/>
      <c r="D1055" s="3"/>
    </row>
    <row r="1056" spans="3:4" x14ac:dyDescent="0.3">
      <c r="C1056" s="3"/>
      <c r="D1056" s="3"/>
    </row>
    <row r="1057" spans="3:4" x14ac:dyDescent="0.3">
      <c r="C1057" s="3"/>
      <c r="D1057" s="3"/>
    </row>
    <row r="1058" spans="3:4" x14ac:dyDescent="0.3">
      <c r="C1058" s="3"/>
      <c r="D1058" s="3"/>
    </row>
    <row r="1059" spans="3:4" x14ac:dyDescent="0.3">
      <c r="C1059" s="3"/>
      <c r="D1059" s="3"/>
    </row>
    <row r="1060" spans="3:4" x14ac:dyDescent="0.3">
      <c r="C1060" s="3"/>
      <c r="D1060" s="3"/>
    </row>
    <row r="1061" spans="3:4" x14ac:dyDescent="0.3">
      <c r="C1061" s="3"/>
      <c r="D1061" s="3"/>
    </row>
    <row r="1062" spans="3:4" x14ac:dyDescent="0.3">
      <c r="C1062" s="3"/>
      <c r="D1062" s="3"/>
    </row>
    <row r="1063" spans="3:4" x14ac:dyDescent="0.3">
      <c r="C1063" s="3"/>
      <c r="D1063" s="3"/>
    </row>
    <row r="1064" spans="3:4" x14ac:dyDescent="0.3">
      <c r="C1064" s="3"/>
      <c r="D1064" s="3"/>
    </row>
    <row r="1065" spans="3:4" x14ac:dyDescent="0.3">
      <c r="C1065" s="3"/>
      <c r="D1065" s="3"/>
    </row>
    <row r="1066" spans="3:4" x14ac:dyDescent="0.3">
      <c r="C1066" s="3"/>
      <c r="D1066" s="3"/>
    </row>
    <row r="1067" spans="3:4" x14ac:dyDescent="0.3">
      <c r="C1067" s="3"/>
      <c r="D1067" s="3"/>
    </row>
    <row r="1068" spans="3:4" x14ac:dyDescent="0.3">
      <c r="C1068" s="3"/>
      <c r="D1068" s="3"/>
    </row>
    <row r="1069" spans="3:4" x14ac:dyDescent="0.3">
      <c r="C1069" s="3"/>
      <c r="D1069" s="3"/>
    </row>
    <row r="1070" spans="3:4" x14ac:dyDescent="0.3">
      <c r="C1070" s="3"/>
      <c r="D1070" s="3"/>
    </row>
    <row r="1071" spans="3:4" x14ac:dyDescent="0.3">
      <c r="C1071" s="3"/>
      <c r="D1071" s="3"/>
    </row>
    <row r="1072" spans="3:4" x14ac:dyDescent="0.3">
      <c r="C1072" s="3"/>
      <c r="D1072" s="3"/>
    </row>
    <row r="1073" spans="3:4" x14ac:dyDescent="0.3">
      <c r="C1073" s="3"/>
      <c r="D1073" s="3"/>
    </row>
    <row r="1074" spans="3:4" x14ac:dyDescent="0.3">
      <c r="C1074" s="3"/>
      <c r="D1074" s="3"/>
    </row>
    <row r="1075" spans="3:4" x14ac:dyDescent="0.3">
      <c r="C1075" s="3"/>
      <c r="D1075" s="3"/>
    </row>
    <row r="1076" spans="3:4" x14ac:dyDescent="0.3">
      <c r="C1076" s="3"/>
      <c r="D1076" s="3"/>
    </row>
    <row r="1077" spans="3:4" x14ac:dyDescent="0.3">
      <c r="C1077" s="3"/>
      <c r="D1077" s="3"/>
    </row>
    <row r="1078" spans="3:4" x14ac:dyDescent="0.3">
      <c r="C1078" s="3"/>
      <c r="D1078" s="3"/>
    </row>
    <row r="1079" spans="3:4" x14ac:dyDescent="0.3">
      <c r="C1079" s="3"/>
      <c r="D1079" s="3"/>
    </row>
    <row r="1080" spans="3:4" x14ac:dyDescent="0.3">
      <c r="C1080" s="3"/>
      <c r="D1080" s="3"/>
    </row>
    <row r="1081" spans="3:4" x14ac:dyDescent="0.3">
      <c r="C1081" s="3"/>
      <c r="D1081" s="3"/>
    </row>
    <row r="1082" spans="3:4" x14ac:dyDescent="0.3">
      <c r="C1082" s="3"/>
      <c r="D1082" s="3"/>
    </row>
    <row r="1083" spans="3:4" x14ac:dyDescent="0.3">
      <c r="C1083" s="3"/>
      <c r="D1083" s="3"/>
    </row>
    <row r="1084" spans="3:4" x14ac:dyDescent="0.3">
      <c r="C1084" s="3"/>
      <c r="D1084" s="3"/>
    </row>
    <row r="1085" spans="3:4" x14ac:dyDescent="0.3">
      <c r="C1085" s="3"/>
      <c r="D1085" s="3"/>
    </row>
    <row r="1086" spans="3:4" x14ac:dyDescent="0.3">
      <c r="C1086" s="3"/>
      <c r="D1086" s="3"/>
    </row>
    <row r="1087" spans="3:4" x14ac:dyDescent="0.3">
      <c r="C1087" s="3"/>
      <c r="D1087" s="3"/>
    </row>
    <row r="1088" spans="3:4" x14ac:dyDescent="0.3">
      <c r="C1088" s="3"/>
      <c r="D1088" s="3"/>
    </row>
    <row r="1089" spans="3:4" x14ac:dyDescent="0.3">
      <c r="C1089" s="3"/>
      <c r="D1089" s="3"/>
    </row>
    <row r="1090" spans="3:4" x14ac:dyDescent="0.3">
      <c r="C1090" s="3"/>
      <c r="D1090" s="3"/>
    </row>
    <row r="1091" spans="3:4" x14ac:dyDescent="0.3">
      <c r="C1091" s="3"/>
      <c r="D1091" s="3"/>
    </row>
    <row r="1092" spans="3:4" x14ac:dyDescent="0.3">
      <c r="C1092" s="3"/>
      <c r="D1092" s="3"/>
    </row>
    <row r="1093" spans="3:4" x14ac:dyDescent="0.3">
      <c r="C1093" s="3"/>
      <c r="D1093" s="3"/>
    </row>
    <row r="1094" spans="3:4" x14ac:dyDescent="0.3">
      <c r="C1094" s="3"/>
      <c r="D1094" s="3"/>
    </row>
    <row r="1095" spans="3:4" x14ac:dyDescent="0.3">
      <c r="C1095" s="3"/>
      <c r="D1095" s="3"/>
    </row>
    <row r="1096" spans="3:4" x14ac:dyDescent="0.3">
      <c r="C1096" s="3"/>
      <c r="D1096" s="3"/>
    </row>
    <row r="1097" spans="3:4" x14ac:dyDescent="0.3">
      <c r="C1097" s="3"/>
      <c r="D1097" s="3"/>
    </row>
    <row r="1098" spans="3:4" x14ac:dyDescent="0.3">
      <c r="C1098" s="3"/>
      <c r="D1098" s="3"/>
    </row>
    <row r="1099" spans="3:4" x14ac:dyDescent="0.3">
      <c r="C1099" s="3"/>
      <c r="D1099" s="3"/>
    </row>
    <row r="1100" spans="3:4" x14ac:dyDescent="0.3">
      <c r="C1100" s="3"/>
      <c r="D1100" s="3"/>
    </row>
    <row r="1101" spans="3:4" x14ac:dyDescent="0.3">
      <c r="C1101" s="3"/>
      <c r="D1101" s="3"/>
    </row>
    <row r="1102" spans="3:4" x14ac:dyDescent="0.3">
      <c r="C1102" s="3"/>
      <c r="D1102" s="3"/>
    </row>
    <row r="1103" spans="3:4" x14ac:dyDescent="0.3">
      <c r="C1103" s="3"/>
      <c r="D1103" s="3"/>
    </row>
    <row r="1104" spans="3:4" x14ac:dyDescent="0.3">
      <c r="C1104" s="3"/>
      <c r="D1104" s="3"/>
    </row>
    <row r="1105" spans="3:4" x14ac:dyDescent="0.3">
      <c r="C1105" s="3"/>
      <c r="D1105" s="3"/>
    </row>
    <row r="1106" spans="3:4" x14ac:dyDescent="0.3">
      <c r="C1106" s="3"/>
      <c r="D1106" s="3"/>
    </row>
    <row r="1107" spans="3:4" x14ac:dyDescent="0.3">
      <c r="C1107" s="3"/>
      <c r="D1107" s="3"/>
    </row>
    <row r="1108" spans="3:4" x14ac:dyDescent="0.3">
      <c r="C1108" s="3"/>
      <c r="D1108" s="3"/>
    </row>
    <row r="1109" spans="3:4" x14ac:dyDescent="0.3">
      <c r="C1109" s="3"/>
      <c r="D1109" s="3"/>
    </row>
    <row r="1110" spans="3:4" x14ac:dyDescent="0.3">
      <c r="C1110" s="3"/>
      <c r="D1110" s="3"/>
    </row>
    <row r="1111" spans="3:4" x14ac:dyDescent="0.3">
      <c r="C1111" s="3"/>
      <c r="D1111" s="3"/>
    </row>
    <row r="1112" spans="3:4" x14ac:dyDescent="0.3">
      <c r="C1112" s="3"/>
      <c r="D1112" s="3"/>
    </row>
    <row r="1113" spans="3:4" x14ac:dyDescent="0.3">
      <c r="C1113" s="3"/>
      <c r="D1113" s="3"/>
    </row>
    <row r="1114" spans="3:4" x14ac:dyDescent="0.3">
      <c r="C1114" s="3"/>
      <c r="D1114" s="3"/>
    </row>
    <row r="1115" spans="3:4" x14ac:dyDescent="0.3">
      <c r="C1115" s="3"/>
      <c r="D1115" s="3"/>
    </row>
    <row r="1116" spans="3:4" x14ac:dyDescent="0.3">
      <c r="C1116" s="3"/>
      <c r="D1116" s="3"/>
    </row>
    <row r="1117" spans="3:4" x14ac:dyDescent="0.3">
      <c r="C1117" s="3"/>
      <c r="D1117" s="3"/>
    </row>
    <row r="1118" spans="3:4" x14ac:dyDescent="0.3">
      <c r="C1118" s="3"/>
      <c r="D1118" s="3"/>
    </row>
    <row r="1119" spans="3:4" x14ac:dyDescent="0.3">
      <c r="C1119" s="3"/>
      <c r="D1119" s="3"/>
    </row>
    <row r="1120" spans="3:4" x14ac:dyDescent="0.3">
      <c r="C1120" s="3"/>
      <c r="D1120" s="3"/>
    </row>
    <row r="1121" spans="3:4" x14ac:dyDescent="0.3">
      <c r="C1121" s="3"/>
      <c r="D1121" s="3"/>
    </row>
    <row r="1122" spans="3:4" x14ac:dyDescent="0.3">
      <c r="C1122" s="3"/>
      <c r="D1122" s="3"/>
    </row>
    <row r="1123" spans="3:4" x14ac:dyDescent="0.3">
      <c r="C1123" s="3"/>
      <c r="D1123" s="3"/>
    </row>
    <row r="1124" spans="3:4" x14ac:dyDescent="0.3">
      <c r="C1124" s="3"/>
      <c r="D1124" s="3"/>
    </row>
    <row r="1125" spans="3:4" x14ac:dyDescent="0.3">
      <c r="C1125" s="3"/>
      <c r="D1125" s="3"/>
    </row>
    <row r="1126" spans="3:4" x14ac:dyDescent="0.3">
      <c r="C1126" s="3"/>
      <c r="D1126" s="3"/>
    </row>
    <row r="1127" spans="3:4" x14ac:dyDescent="0.3">
      <c r="C1127" s="3"/>
      <c r="D1127" s="3"/>
    </row>
    <row r="1128" spans="3:4" x14ac:dyDescent="0.3">
      <c r="C1128" s="3"/>
      <c r="D1128" s="3"/>
    </row>
    <row r="1129" spans="3:4" x14ac:dyDescent="0.3">
      <c r="C1129" s="3"/>
      <c r="D1129" s="3"/>
    </row>
    <row r="1130" spans="3:4" x14ac:dyDescent="0.3">
      <c r="C1130" s="3"/>
      <c r="D1130" s="3"/>
    </row>
    <row r="1131" spans="3:4" x14ac:dyDescent="0.3">
      <c r="C1131" s="3"/>
      <c r="D1131" s="3"/>
    </row>
    <row r="1132" spans="3:4" x14ac:dyDescent="0.3">
      <c r="C1132" s="3"/>
      <c r="D1132" s="3"/>
    </row>
    <row r="1133" spans="3:4" x14ac:dyDescent="0.3">
      <c r="C1133" s="3"/>
      <c r="D1133" s="3"/>
    </row>
    <row r="1134" spans="3:4" x14ac:dyDescent="0.3">
      <c r="C1134" s="3"/>
      <c r="D1134" s="3"/>
    </row>
    <row r="1135" spans="3:4" x14ac:dyDescent="0.3">
      <c r="C1135" s="3"/>
      <c r="D1135" s="3"/>
    </row>
    <row r="1136" spans="3:4" x14ac:dyDescent="0.3">
      <c r="C1136" s="3"/>
      <c r="D1136" s="3"/>
    </row>
    <row r="1137" spans="3:4" x14ac:dyDescent="0.3">
      <c r="C1137" s="3"/>
      <c r="D1137" s="3"/>
    </row>
    <row r="1138" spans="3:4" x14ac:dyDescent="0.3">
      <c r="C1138" s="3"/>
      <c r="D1138" s="3"/>
    </row>
    <row r="1139" spans="3:4" x14ac:dyDescent="0.3">
      <c r="C1139" s="3"/>
      <c r="D1139" s="3"/>
    </row>
    <row r="1140" spans="3:4" x14ac:dyDescent="0.3">
      <c r="C1140" s="3"/>
      <c r="D1140" s="3"/>
    </row>
    <row r="1141" spans="3:4" x14ac:dyDescent="0.3">
      <c r="C1141" s="3"/>
      <c r="D1141" s="3"/>
    </row>
    <row r="1142" spans="3:4" x14ac:dyDescent="0.3">
      <c r="C1142" s="3"/>
      <c r="D1142" s="3"/>
    </row>
    <row r="1143" spans="3:4" x14ac:dyDescent="0.3">
      <c r="C1143" s="3"/>
      <c r="D1143" s="3"/>
    </row>
    <row r="1144" spans="3:4" x14ac:dyDescent="0.3">
      <c r="C1144" s="3"/>
      <c r="D1144" s="3"/>
    </row>
    <row r="1145" spans="3:4" x14ac:dyDescent="0.3">
      <c r="C1145" s="3"/>
      <c r="D1145" s="3"/>
    </row>
    <row r="1146" spans="3:4" x14ac:dyDescent="0.3">
      <c r="C1146" s="3"/>
      <c r="D1146" s="3"/>
    </row>
    <row r="1147" spans="3:4" x14ac:dyDescent="0.3">
      <c r="C1147" s="3"/>
      <c r="D1147" s="3"/>
    </row>
    <row r="1148" spans="3:4" x14ac:dyDescent="0.3">
      <c r="C1148" s="3"/>
      <c r="D1148" s="3"/>
    </row>
    <row r="1149" spans="3:4" x14ac:dyDescent="0.3">
      <c r="C1149" s="3"/>
      <c r="D1149" s="3"/>
    </row>
    <row r="1150" spans="3:4" x14ac:dyDescent="0.3">
      <c r="C1150" s="3"/>
      <c r="D1150" s="3"/>
    </row>
    <row r="1151" spans="3:4" x14ac:dyDescent="0.3">
      <c r="C1151" s="3"/>
      <c r="D1151" s="3"/>
    </row>
    <row r="1152" spans="3:4" x14ac:dyDescent="0.3">
      <c r="C1152" s="3"/>
      <c r="D1152" s="3"/>
    </row>
    <row r="1153" spans="3:4" x14ac:dyDescent="0.3">
      <c r="C1153" s="3"/>
      <c r="D1153" s="3"/>
    </row>
    <row r="1154" spans="3:4" x14ac:dyDescent="0.3">
      <c r="C1154" s="3"/>
      <c r="D1154" s="3"/>
    </row>
    <row r="1155" spans="3:4" x14ac:dyDescent="0.3">
      <c r="C1155" s="3"/>
      <c r="D1155" s="3"/>
    </row>
    <row r="1156" spans="3:4" x14ac:dyDescent="0.3">
      <c r="C1156" s="3"/>
      <c r="D1156" s="3"/>
    </row>
    <row r="1157" spans="3:4" x14ac:dyDescent="0.3">
      <c r="C1157" s="3"/>
      <c r="D1157" s="3"/>
    </row>
    <row r="1158" spans="3:4" x14ac:dyDescent="0.3">
      <c r="C1158" s="3"/>
      <c r="D1158" s="3"/>
    </row>
    <row r="1159" spans="3:4" x14ac:dyDescent="0.3">
      <c r="C1159" s="3"/>
      <c r="D1159" s="3"/>
    </row>
    <row r="1160" spans="3:4" x14ac:dyDescent="0.3">
      <c r="C1160" s="3"/>
      <c r="D1160" s="3"/>
    </row>
    <row r="1161" spans="3:4" x14ac:dyDescent="0.3">
      <c r="C1161" s="3"/>
      <c r="D1161" s="3"/>
    </row>
    <row r="1162" spans="3:4" x14ac:dyDescent="0.3">
      <c r="C1162" s="3"/>
      <c r="D1162" s="3"/>
    </row>
    <row r="1163" spans="3:4" x14ac:dyDescent="0.3">
      <c r="C1163" s="3"/>
      <c r="D1163" s="3"/>
    </row>
    <row r="1164" spans="3:4" x14ac:dyDescent="0.3">
      <c r="C1164" s="3"/>
      <c r="D1164" s="3"/>
    </row>
    <row r="1165" spans="3:4" x14ac:dyDescent="0.3">
      <c r="C1165" s="3"/>
      <c r="D1165" s="3"/>
    </row>
    <row r="1166" spans="3:4" x14ac:dyDescent="0.3">
      <c r="C1166" s="3"/>
      <c r="D1166" s="3"/>
    </row>
    <row r="1167" spans="3:4" x14ac:dyDescent="0.3">
      <c r="C1167" s="3"/>
      <c r="D1167" s="3"/>
    </row>
    <row r="1168" spans="3:4" x14ac:dyDescent="0.3">
      <c r="C1168" s="3"/>
      <c r="D1168" s="3"/>
    </row>
    <row r="1169" spans="3:4" x14ac:dyDescent="0.3">
      <c r="C1169" s="3"/>
      <c r="D1169" s="3"/>
    </row>
    <row r="1170" spans="3:4" x14ac:dyDescent="0.3">
      <c r="C1170" s="3"/>
      <c r="D1170" s="3"/>
    </row>
    <row r="1171" spans="3:4" x14ac:dyDescent="0.3">
      <c r="C1171" s="3"/>
      <c r="D1171" s="3"/>
    </row>
    <row r="1172" spans="3:4" x14ac:dyDescent="0.3">
      <c r="C1172" s="3"/>
      <c r="D1172" s="3"/>
    </row>
    <row r="1173" spans="3:4" x14ac:dyDescent="0.3">
      <c r="C1173" s="3"/>
      <c r="D1173" s="3"/>
    </row>
    <row r="1174" spans="3:4" x14ac:dyDescent="0.3">
      <c r="C1174" s="3"/>
      <c r="D1174" s="3"/>
    </row>
    <row r="1175" spans="3:4" x14ac:dyDescent="0.3">
      <c r="C1175" s="3"/>
      <c r="D1175" s="3"/>
    </row>
    <row r="1176" spans="3:4" x14ac:dyDescent="0.3">
      <c r="C1176" s="3"/>
      <c r="D1176" s="3"/>
    </row>
    <row r="1177" spans="3:4" x14ac:dyDescent="0.3">
      <c r="C1177" s="3"/>
      <c r="D1177" s="3"/>
    </row>
    <row r="1178" spans="3:4" x14ac:dyDescent="0.3">
      <c r="C1178" s="3"/>
      <c r="D1178" s="3"/>
    </row>
    <row r="1179" spans="3:4" x14ac:dyDescent="0.3">
      <c r="C1179" s="3"/>
      <c r="D1179" s="3"/>
    </row>
    <row r="1180" spans="3:4" x14ac:dyDescent="0.3">
      <c r="C1180" s="3"/>
      <c r="D1180" s="3"/>
    </row>
    <row r="1181" spans="3:4" x14ac:dyDescent="0.3">
      <c r="C1181" s="3"/>
      <c r="D1181" s="3"/>
    </row>
    <row r="1182" spans="3:4" x14ac:dyDescent="0.3">
      <c r="C1182" s="3"/>
      <c r="D1182" s="3"/>
    </row>
    <row r="1183" spans="3:4" x14ac:dyDescent="0.3">
      <c r="C1183" s="3"/>
      <c r="D1183" s="3"/>
    </row>
    <row r="1184" spans="3:4" x14ac:dyDescent="0.3">
      <c r="C1184" s="3"/>
      <c r="D1184" s="3"/>
    </row>
    <row r="1185" spans="3:4" x14ac:dyDescent="0.3">
      <c r="C1185" s="3"/>
      <c r="D1185" s="3"/>
    </row>
    <row r="1186" spans="3:4" x14ac:dyDescent="0.3">
      <c r="C1186" s="3"/>
      <c r="D1186" s="3"/>
    </row>
    <row r="1187" spans="3:4" x14ac:dyDescent="0.3">
      <c r="C1187" s="3"/>
      <c r="D1187" s="3"/>
    </row>
    <row r="1188" spans="3:4" x14ac:dyDescent="0.3">
      <c r="C1188" s="3"/>
      <c r="D1188" s="3"/>
    </row>
    <row r="1189" spans="3:4" x14ac:dyDescent="0.3">
      <c r="C1189" s="3"/>
      <c r="D1189" s="3"/>
    </row>
    <row r="1190" spans="3:4" x14ac:dyDescent="0.3">
      <c r="C1190" s="3"/>
      <c r="D1190" s="3"/>
    </row>
    <row r="1191" spans="3:4" x14ac:dyDescent="0.3">
      <c r="C1191" s="3"/>
      <c r="D1191" s="3"/>
    </row>
    <row r="1192" spans="3:4" x14ac:dyDescent="0.3">
      <c r="C1192" s="3"/>
      <c r="D1192" s="3"/>
    </row>
    <row r="1193" spans="3:4" x14ac:dyDescent="0.3">
      <c r="C1193" s="3"/>
      <c r="D1193" s="3"/>
    </row>
    <row r="1194" spans="3:4" x14ac:dyDescent="0.3">
      <c r="C1194" s="3"/>
      <c r="D1194" s="3"/>
    </row>
    <row r="1195" spans="3:4" x14ac:dyDescent="0.3">
      <c r="C1195" s="3"/>
      <c r="D1195" s="3"/>
    </row>
    <row r="1196" spans="3:4" x14ac:dyDescent="0.3">
      <c r="C1196" s="3"/>
      <c r="D1196" s="3"/>
    </row>
    <row r="1197" spans="3:4" x14ac:dyDescent="0.3">
      <c r="C1197" s="3"/>
      <c r="D1197" s="3"/>
    </row>
    <row r="1198" spans="3:4" x14ac:dyDescent="0.3">
      <c r="C1198" s="3"/>
      <c r="D1198" s="3"/>
    </row>
    <row r="1199" spans="3:4" x14ac:dyDescent="0.3">
      <c r="C1199" s="3"/>
      <c r="D1199" s="3"/>
    </row>
    <row r="1200" spans="3:4" x14ac:dyDescent="0.3">
      <c r="C1200" s="3"/>
      <c r="D1200" s="3"/>
    </row>
    <row r="1201" spans="3:4" x14ac:dyDescent="0.3">
      <c r="C1201" s="3"/>
      <c r="D1201" s="3"/>
    </row>
    <row r="1202" spans="3:4" x14ac:dyDescent="0.3">
      <c r="C1202" s="3"/>
      <c r="D1202" s="3"/>
    </row>
    <row r="1203" spans="3:4" x14ac:dyDescent="0.3">
      <c r="C1203" s="3"/>
      <c r="D1203" s="3"/>
    </row>
    <row r="1204" spans="3:4" x14ac:dyDescent="0.3">
      <c r="C1204" s="3"/>
      <c r="D1204" s="3"/>
    </row>
    <row r="1205" spans="3:4" x14ac:dyDescent="0.3">
      <c r="C1205" s="3"/>
      <c r="D1205" s="3"/>
    </row>
    <row r="1206" spans="3:4" x14ac:dyDescent="0.3">
      <c r="C1206" s="3"/>
      <c r="D1206" s="3"/>
    </row>
    <row r="1207" spans="3:4" x14ac:dyDescent="0.3">
      <c r="C1207" s="3"/>
      <c r="D1207" s="3"/>
    </row>
    <row r="1208" spans="3:4" x14ac:dyDescent="0.3">
      <c r="C1208" s="3"/>
      <c r="D1208" s="3"/>
    </row>
    <row r="1209" spans="3:4" x14ac:dyDescent="0.3">
      <c r="C1209" s="3"/>
      <c r="D1209" s="3"/>
    </row>
    <row r="1210" spans="3:4" x14ac:dyDescent="0.3">
      <c r="C1210" s="3"/>
      <c r="D1210" s="3"/>
    </row>
    <row r="1211" spans="3:4" x14ac:dyDescent="0.3">
      <c r="C1211" s="3"/>
      <c r="D1211" s="3"/>
    </row>
    <row r="1212" spans="3:4" x14ac:dyDescent="0.3">
      <c r="C1212" s="3"/>
      <c r="D1212" s="3"/>
    </row>
    <row r="1213" spans="3:4" x14ac:dyDescent="0.3">
      <c r="C1213" s="3"/>
      <c r="D1213" s="3"/>
    </row>
    <row r="1214" spans="3:4" x14ac:dyDescent="0.3">
      <c r="C1214" s="3"/>
      <c r="D1214" s="3"/>
    </row>
    <row r="1215" spans="3:4" x14ac:dyDescent="0.3">
      <c r="C1215" s="3"/>
      <c r="D1215" s="3"/>
    </row>
    <row r="1216" spans="3:4" x14ac:dyDescent="0.3">
      <c r="C1216" s="3"/>
      <c r="D1216" s="3"/>
    </row>
    <row r="1217" spans="3:4" x14ac:dyDescent="0.3">
      <c r="C1217" s="3"/>
      <c r="D1217" s="3"/>
    </row>
    <row r="1218" spans="3:4" x14ac:dyDescent="0.3">
      <c r="C1218" s="3"/>
      <c r="D1218" s="3"/>
    </row>
    <row r="1219" spans="3:4" x14ac:dyDescent="0.3">
      <c r="C1219" s="3"/>
      <c r="D1219" s="3"/>
    </row>
    <row r="1220" spans="3:4" x14ac:dyDescent="0.3">
      <c r="C1220" s="3"/>
      <c r="D1220" s="3"/>
    </row>
    <row r="1221" spans="3:4" x14ac:dyDescent="0.3">
      <c r="C1221" s="3"/>
      <c r="D1221" s="3"/>
    </row>
    <row r="1222" spans="3:4" x14ac:dyDescent="0.3">
      <c r="C1222" s="3"/>
      <c r="D1222" s="3"/>
    </row>
    <row r="1223" spans="3:4" x14ac:dyDescent="0.3">
      <c r="C1223" s="3"/>
      <c r="D1223" s="3"/>
    </row>
    <row r="1224" spans="3:4" x14ac:dyDescent="0.3">
      <c r="C1224" s="3"/>
      <c r="D1224" s="3"/>
    </row>
    <row r="1225" spans="3:4" x14ac:dyDescent="0.3">
      <c r="C1225" s="3"/>
      <c r="D1225" s="3"/>
    </row>
    <row r="1226" spans="3:4" x14ac:dyDescent="0.3">
      <c r="C1226" s="3"/>
      <c r="D1226" s="3"/>
    </row>
    <row r="1227" spans="3:4" x14ac:dyDescent="0.3">
      <c r="C1227" s="3"/>
      <c r="D1227" s="3"/>
    </row>
    <row r="1228" spans="3:4" x14ac:dyDescent="0.3">
      <c r="C1228" s="3"/>
      <c r="D1228" s="3"/>
    </row>
    <row r="1229" spans="3:4" x14ac:dyDescent="0.3">
      <c r="C1229" s="3"/>
      <c r="D1229" s="3"/>
    </row>
    <row r="1230" spans="3:4" x14ac:dyDescent="0.3">
      <c r="C1230" s="3"/>
      <c r="D1230" s="3"/>
    </row>
    <row r="1231" spans="3:4" x14ac:dyDescent="0.3">
      <c r="C1231" s="3"/>
      <c r="D1231" s="3"/>
    </row>
    <row r="1232" spans="3:4" x14ac:dyDescent="0.3">
      <c r="C1232" s="3"/>
      <c r="D1232" s="3"/>
    </row>
    <row r="1233" spans="3:4" x14ac:dyDescent="0.3">
      <c r="C1233" s="3"/>
      <c r="D1233" s="3"/>
    </row>
    <row r="1234" spans="3:4" x14ac:dyDescent="0.3">
      <c r="C1234" s="3"/>
      <c r="D1234" s="3"/>
    </row>
    <row r="1235" spans="3:4" x14ac:dyDescent="0.3">
      <c r="C1235" s="3"/>
      <c r="D1235" s="3"/>
    </row>
    <row r="1236" spans="3:4" x14ac:dyDescent="0.3">
      <c r="C1236" s="3"/>
      <c r="D1236" s="3"/>
    </row>
    <row r="1237" spans="3:4" x14ac:dyDescent="0.3">
      <c r="C1237" s="3"/>
      <c r="D1237" s="3"/>
    </row>
    <row r="1238" spans="3:4" x14ac:dyDescent="0.3">
      <c r="C1238" s="3"/>
      <c r="D1238" s="3"/>
    </row>
    <row r="1239" spans="3:4" x14ac:dyDescent="0.3">
      <c r="C1239" s="3"/>
      <c r="D1239" s="3"/>
    </row>
    <row r="1240" spans="3:4" x14ac:dyDescent="0.3">
      <c r="C1240" s="3"/>
      <c r="D1240" s="3"/>
    </row>
    <row r="1241" spans="3:4" x14ac:dyDescent="0.3">
      <c r="C1241" s="3"/>
      <c r="D1241" s="3"/>
    </row>
    <row r="1242" spans="3:4" x14ac:dyDescent="0.3">
      <c r="C1242" s="3"/>
      <c r="D1242" s="3"/>
    </row>
    <row r="1243" spans="3:4" x14ac:dyDescent="0.3">
      <c r="C1243" s="3"/>
      <c r="D1243" s="3"/>
    </row>
    <row r="1244" spans="3:4" x14ac:dyDescent="0.3">
      <c r="C1244" s="3"/>
      <c r="D1244" s="3"/>
    </row>
    <row r="1245" spans="3:4" x14ac:dyDescent="0.3">
      <c r="C1245" s="3"/>
      <c r="D1245" s="3"/>
    </row>
    <row r="1246" spans="3:4" x14ac:dyDescent="0.3">
      <c r="C1246" s="3"/>
      <c r="D1246" s="3"/>
    </row>
    <row r="1247" spans="3:4" x14ac:dyDescent="0.3">
      <c r="C1247" s="3"/>
      <c r="D1247" s="3"/>
    </row>
    <row r="1248" spans="3:4" x14ac:dyDescent="0.3">
      <c r="C1248" s="3"/>
      <c r="D1248" s="3"/>
    </row>
    <row r="1249" spans="3:4" x14ac:dyDescent="0.3">
      <c r="C1249" s="3"/>
      <c r="D1249" s="3"/>
    </row>
    <row r="1250" spans="3:4" x14ac:dyDescent="0.3">
      <c r="C1250" s="3"/>
      <c r="D1250" s="3"/>
    </row>
    <row r="1251" spans="3:4" x14ac:dyDescent="0.3">
      <c r="C1251" s="3"/>
      <c r="D1251" s="3"/>
    </row>
    <row r="1252" spans="3:4" x14ac:dyDescent="0.3">
      <c r="C1252" s="3"/>
      <c r="D1252" s="3"/>
    </row>
    <row r="1253" spans="3:4" x14ac:dyDescent="0.3">
      <c r="C1253" s="3"/>
      <c r="D1253" s="3"/>
    </row>
    <row r="1254" spans="3:4" x14ac:dyDescent="0.3">
      <c r="C1254" s="3"/>
      <c r="D1254" s="3"/>
    </row>
    <row r="1255" spans="3:4" x14ac:dyDescent="0.3">
      <c r="C1255" s="3"/>
      <c r="D1255" s="3"/>
    </row>
    <row r="1256" spans="3:4" x14ac:dyDescent="0.3">
      <c r="C1256" s="3"/>
      <c r="D1256" s="3"/>
    </row>
    <row r="1257" spans="3:4" x14ac:dyDescent="0.3">
      <c r="C1257" s="3"/>
      <c r="D1257" s="3"/>
    </row>
    <row r="1258" spans="3:4" x14ac:dyDescent="0.3">
      <c r="C1258" s="3"/>
      <c r="D1258" s="3"/>
    </row>
    <row r="1259" spans="3:4" x14ac:dyDescent="0.3">
      <c r="C1259" s="3"/>
      <c r="D1259" s="3"/>
    </row>
    <row r="1260" spans="3:4" x14ac:dyDescent="0.3">
      <c r="C1260" s="3"/>
      <c r="D1260" s="3"/>
    </row>
    <row r="1261" spans="3:4" x14ac:dyDescent="0.3">
      <c r="C1261" s="3"/>
      <c r="D1261" s="3"/>
    </row>
    <row r="1262" spans="3:4" x14ac:dyDescent="0.3">
      <c r="C1262" s="3"/>
      <c r="D1262" s="3"/>
    </row>
    <row r="1263" spans="3:4" x14ac:dyDescent="0.3">
      <c r="C1263" s="3"/>
      <c r="D1263" s="3"/>
    </row>
    <row r="1264" spans="3:4" x14ac:dyDescent="0.3">
      <c r="C1264" s="3"/>
      <c r="D1264" s="3"/>
    </row>
    <row r="1265" spans="3:4" x14ac:dyDescent="0.3">
      <c r="C1265" s="3"/>
      <c r="D1265" s="3"/>
    </row>
    <row r="1266" spans="3:4" x14ac:dyDescent="0.3">
      <c r="C1266" s="3"/>
      <c r="D1266" s="3"/>
    </row>
    <row r="1267" spans="3:4" x14ac:dyDescent="0.3">
      <c r="C1267" s="3"/>
      <c r="D1267" s="3"/>
    </row>
    <row r="1268" spans="3:4" x14ac:dyDescent="0.3">
      <c r="C1268" s="3"/>
      <c r="D1268" s="3"/>
    </row>
    <row r="1269" spans="3:4" x14ac:dyDescent="0.3">
      <c r="C1269" s="3"/>
      <c r="D1269" s="3"/>
    </row>
    <row r="1270" spans="3:4" x14ac:dyDescent="0.3">
      <c r="C1270" s="3"/>
      <c r="D1270" s="3"/>
    </row>
    <row r="1271" spans="3:4" x14ac:dyDescent="0.3">
      <c r="C1271" s="3"/>
      <c r="D1271" s="3"/>
    </row>
    <row r="1272" spans="3:4" x14ac:dyDescent="0.3">
      <c r="C1272" s="3"/>
      <c r="D1272" s="3"/>
    </row>
    <row r="1273" spans="3:4" x14ac:dyDescent="0.3">
      <c r="C1273" s="3"/>
      <c r="D1273" s="3"/>
    </row>
    <row r="1274" spans="3:4" x14ac:dyDescent="0.3">
      <c r="C1274" s="3"/>
      <c r="D1274" s="3"/>
    </row>
    <row r="1275" spans="3:4" x14ac:dyDescent="0.3">
      <c r="C1275" s="3"/>
      <c r="D1275" s="3"/>
    </row>
    <row r="1276" spans="3:4" x14ac:dyDescent="0.3">
      <c r="C1276" s="3"/>
      <c r="D1276" s="3"/>
    </row>
    <row r="1277" spans="3:4" x14ac:dyDescent="0.3">
      <c r="C1277" s="3"/>
      <c r="D1277" s="3"/>
    </row>
    <row r="1278" spans="3:4" x14ac:dyDescent="0.3">
      <c r="C1278" s="3"/>
      <c r="D1278" s="3"/>
    </row>
    <row r="1279" spans="3:4" x14ac:dyDescent="0.3">
      <c r="C1279" s="3"/>
      <c r="D1279" s="3"/>
    </row>
    <row r="1280" spans="3:4" x14ac:dyDescent="0.3">
      <c r="C1280" s="3"/>
      <c r="D1280" s="3"/>
    </row>
    <row r="1281" spans="3:4" x14ac:dyDescent="0.3">
      <c r="C1281" s="3"/>
      <c r="D1281" s="3"/>
    </row>
    <row r="1282" spans="3:4" x14ac:dyDescent="0.3">
      <c r="C1282" s="3"/>
      <c r="D1282" s="3"/>
    </row>
    <row r="1283" spans="3:4" x14ac:dyDescent="0.3">
      <c r="C1283" s="3"/>
      <c r="D1283" s="3"/>
    </row>
    <row r="1284" spans="3:4" x14ac:dyDescent="0.3">
      <c r="C1284" s="3"/>
      <c r="D1284" s="3"/>
    </row>
    <row r="1285" spans="3:4" x14ac:dyDescent="0.3">
      <c r="C1285" s="3"/>
      <c r="D1285" s="3"/>
    </row>
    <row r="1286" spans="3:4" x14ac:dyDescent="0.3">
      <c r="C1286" s="3"/>
      <c r="D1286" s="3"/>
    </row>
    <row r="1287" spans="3:4" x14ac:dyDescent="0.3">
      <c r="C1287" s="3"/>
      <c r="D1287" s="3"/>
    </row>
    <row r="1288" spans="3:4" x14ac:dyDescent="0.3">
      <c r="C1288" s="3"/>
      <c r="D1288" s="3"/>
    </row>
    <row r="1289" spans="3:4" x14ac:dyDescent="0.3">
      <c r="C1289" s="3"/>
      <c r="D1289" s="3"/>
    </row>
    <row r="1290" spans="3:4" x14ac:dyDescent="0.3">
      <c r="C1290" s="3"/>
      <c r="D1290" s="3"/>
    </row>
    <row r="1291" spans="3:4" x14ac:dyDescent="0.3">
      <c r="C1291" s="3"/>
      <c r="D1291" s="3"/>
    </row>
    <row r="1292" spans="3:4" x14ac:dyDescent="0.3">
      <c r="C1292" s="3"/>
      <c r="D1292" s="3"/>
    </row>
    <row r="1293" spans="3:4" x14ac:dyDescent="0.3">
      <c r="C1293" s="3"/>
      <c r="D1293" s="3"/>
    </row>
    <row r="1294" spans="3:4" x14ac:dyDescent="0.3">
      <c r="C1294" s="3"/>
      <c r="D1294" s="3"/>
    </row>
    <row r="1295" spans="3:4" x14ac:dyDescent="0.3">
      <c r="C1295" s="3"/>
      <c r="D1295" s="3"/>
    </row>
    <row r="1296" spans="3:4" x14ac:dyDescent="0.3">
      <c r="C1296" s="3"/>
      <c r="D1296" s="3"/>
    </row>
    <row r="1297" spans="3:4" x14ac:dyDescent="0.3">
      <c r="C1297" s="3"/>
      <c r="D1297" s="3"/>
    </row>
    <row r="1298" spans="3:4" x14ac:dyDescent="0.3">
      <c r="C1298" s="3"/>
      <c r="D1298" s="3"/>
    </row>
    <row r="1299" spans="3:4" x14ac:dyDescent="0.3">
      <c r="C1299" s="3"/>
      <c r="D1299" s="3"/>
    </row>
    <row r="1300" spans="3:4" x14ac:dyDescent="0.3">
      <c r="C1300" s="3"/>
      <c r="D1300" s="3"/>
    </row>
    <row r="1301" spans="3:4" x14ac:dyDescent="0.3">
      <c r="C1301" s="3"/>
      <c r="D1301" s="3"/>
    </row>
    <row r="1302" spans="3:4" x14ac:dyDescent="0.3">
      <c r="C1302" s="3"/>
      <c r="D1302" s="3"/>
    </row>
    <row r="1303" spans="3:4" x14ac:dyDescent="0.3">
      <c r="C1303" s="3"/>
      <c r="D1303" s="3"/>
    </row>
    <row r="1304" spans="3:4" x14ac:dyDescent="0.3">
      <c r="C1304" s="3"/>
      <c r="D1304" s="3"/>
    </row>
    <row r="1305" spans="3:4" x14ac:dyDescent="0.3">
      <c r="C1305" s="3"/>
      <c r="D1305" s="3"/>
    </row>
    <row r="1306" spans="3:4" x14ac:dyDescent="0.3">
      <c r="C1306" s="3"/>
      <c r="D1306" s="3"/>
    </row>
    <row r="1307" spans="3:4" x14ac:dyDescent="0.3">
      <c r="C1307" s="3"/>
      <c r="D1307" s="3"/>
    </row>
    <row r="1308" spans="3:4" x14ac:dyDescent="0.3">
      <c r="C1308" s="3"/>
      <c r="D1308" s="3"/>
    </row>
    <row r="1309" spans="3:4" x14ac:dyDescent="0.3">
      <c r="C1309" s="3"/>
      <c r="D1309" s="3"/>
    </row>
    <row r="1310" spans="3:4" x14ac:dyDescent="0.3">
      <c r="C1310" s="3"/>
      <c r="D1310" s="3"/>
    </row>
    <row r="1311" spans="3:4" x14ac:dyDescent="0.3">
      <c r="C1311" s="3"/>
      <c r="D1311" s="3"/>
    </row>
    <row r="1312" spans="3:4" x14ac:dyDescent="0.3">
      <c r="C1312" s="3"/>
      <c r="D1312" s="3"/>
    </row>
    <row r="1313" spans="3:4" x14ac:dyDescent="0.3">
      <c r="C1313" s="3"/>
      <c r="D1313" s="3"/>
    </row>
    <row r="1314" spans="3:4" x14ac:dyDescent="0.3">
      <c r="C1314" s="3"/>
      <c r="D1314" s="3"/>
    </row>
    <row r="1315" spans="3:4" x14ac:dyDescent="0.3">
      <c r="C1315" s="3"/>
      <c r="D1315" s="3"/>
    </row>
    <row r="1316" spans="3:4" x14ac:dyDescent="0.3">
      <c r="C1316" s="3"/>
      <c r="D1316" s="3"/>
    </row>
    <row r="1317" spans="3:4" x14ac:dyDescent="0.3">
      <c r="C1317" s="3"/>
      <c r="D1317" s="3"/>
    </row>
    <row r="1318" spans="3:4" x14ac:dyDescent="0.3">
      <c r="C1318" s="3"/>
      <c r="D1318" s="3"/>
    </row>
    <row r="1319" spans="3:4" x14ac:dyDescent="0.3">
      <c r="C1319" s="3"/>
      <c r="D1319" s="3"/>
    </row>
    <row r="1320" spans="3:4" x14ac:dyDescent="0.3">
      <c r="C1320" s="3"/>
      <c r="D1320" s="3"/>
    </row>
    <row r="1321" spans="3:4" x14ac:dyDescent="0.3">
      <c r="C1321" s="3"/>
      <c r="D1321" s="3"/>
    </row>
    <row r="1322" spans="3:4" x14ac:dyDescent="0.3">
      <c r="C1322" s="3"/>
      <c r="D1322" s="3"/>
    </row>
    <row r="1323" spans="3:4" x14ac:dyDescent="0.3">
      <c r="C1323" s="3"/>
      <c r="D1323" s="3"/>
    </row>
    <row r="1324" spans="3:4" x14ac:dyDescent="0.3">
      <c r="C1324" s="3"/>
      <c r="D1324" s="3"/>
    </row>
    <row r="1325" spans="3:4" x14ac:dyDescent="0.3">
      <c r="C1325" s="3"/>
      <c r="D1325" s="3"/>
    </row>
    <row r="1326" spans="3:4" x14ac:dyDescent="0.3">
      <c r="C1326" s="3"/>
      <c r="D1326" s="3"/>
    </row>
    <row r="1327" spans="3:4" x14ac:dyDescent="0.3">
      <c r="C1327" s="3"/>
      <c r="D1327" s="3"/>
    </row>
    <row r="1328" spans="3:4" x14ac:dyDescent="0.3">
      <c r="C1328" s="3"/>
      <c r="D1328" s="3"/>
    </row>
    <row r="1329" spans="3:4" x14ac:dyDescent="0.3">
      <c r="C1329" s="3"/>
      <c r="D1329" s="3"/>
    </row>
    <row r="1330" spans="3:4" x14ac:dyDescent="0.3">
      <c r="C1330" s="3"/>
      <c r="D1330" s="3"/>
    </row>
    <row r="1331" spans="3:4" x14ac:dyDescent="0.3">
      <c r="C1331" s="3"/>
      <c r="D1331" s="3"/>
    </row>
    <row r="1332" spans="3:4" x14ac:dyDescent="0.3">
      <c r="C1332" s="3"/>
      <c r="D1332" s="3"/>
    </row>
    <row r="1333" spans="3:4" x14ac:dyDescent="0.3">
      <c r="C1333" s="3"/>
      <c r="D1333" s="3"/>
    </row>
    <row r="1334" spans="3:4" x14ac:dyDescent="0.3">
      <c r="C1334" s="3"/>
      <c r="D1334" s="3"/>
    </row>
    <row r="1335" spans="3:4" x14ac:dyDescent="0.3">
      <c r="C1335" s="3"/>
      <c r="D1335" s="3"/>
    </row>
    <row r="1336" spans="3:4" x14ac:dyDescent="0.3">
      <c r="C1336" s="3"/>
      <c r="D1336" s="3"/>
    </row>
    <row r="1337" spans="3:4" x14ac:dyDescent="0.3">
      <c r="C1337" s="3"/>
      <c r="D1337" s="3"/>
    </row>
    <row r="1338" spans="3:4" x14ac:dyDescent="0.3">
      <c r="C1338" s="3"/>
      <c r="D1338" s="3"/>
    </row>
    <row r="1339" spans="3:4" x14ac:dyDescent="0.3">
      <c r="C1339" s="3"/>
      <c r="D1339" s="3"/>
    </row>
    <row r="1340" spans="3:4" x14ac:dyDescent="0.3">
      <c r="C1340" s="3"/>
      <c r="D1340" s="3"/>
    </row>
    <row r="1341" spans="3:4" x14ac:dyDescent="0.3">
      <c r="C1341" s="3"/>
      <c r="D1341" s="3"/>
    </row>
    <row r="1342" spans="3:4" x14ac:dyDescent="0.3">
      <c r="C1342" s="3"/>
      <c r="D1342" s="3"/>
    </row>
    <row r="1343" spans="3:4" x14ac:dyDescent="0.3">
      <c r="C1343" s="3"/>
      <c r="D1343" s="3"/>
    </row>
    <row r="1344" spans="3:4" x14ac:dyDescent="0.3">
      <c r="C1344" s="3"/>
      <c r="D1344" s="3"/>
    </row>
    <row r="1345" spans="3:4" x14ac:dyDescent="0.3">
      <c r="C1345" s="3"/>
      <c r="D1345" s="3"/>
    </row>
    <row r="1346" spans="3:4" x14ac:dyDescent="0.3">
      <c r="C1346" s="3"/>
      <c r="D1346" s="3"/>
    </row>
    <row r="1347" spans="3:4" x14ac:dyDescent="0.3">
      <c r="C1347" s="3"/>
      <c r="D1347" s="3"/>
    </row>
    <row r="1348" spans="3:4" x14ac:dyDescent="0.3">
      <c r="C1348" s="3"/>
      <c r="D1348" s="3"/>
    </row>
    <row r="1349" spans="3:4" x14ac:dyDescent="0.3">
      <c r="C1349" s="3"/>
      <c r="D1349" s="3"/>
    </row>
    <row r="1350" spans="3:4" x14ac:dyDescent="0.3">
      <c r="C1350" s="3"/>
      <c r="D1350" s="3"/>
    </row>
    <row r="1351" spans="3:4" x14ac:dyDescent="0.3">
      <c r="C1351" s="3"/>
      <c r="D1351" s="3"/>
    </row>
    <row r="1352" spans="3:4" x14ac:dyDescent="0.3">
      <c r="C1352" s="3"/>
      <c r="D1352" s="3"/>
    </row>
    <row r="1353" spans="3:4" x14ac:dyDescent="0.3">
      <c r="C1353" s="3"/>
      <c r="D1353" s="3"/>
    </row>
    <row r="1354" spans="3:4" x14ac:dyDescent="0.3">
      <c r="C1354" s="3"/>
      <c r="D1354" s="3"/>
    </row>
    <row r="1355" spans="3:4" x14ac:dyDescent="0.3">
      <c r="C1355" s="3"/>
      <c r="D1355" s="3"/>
    </row>
    <row r="1356" spans="3:4" x14ac:dyDescent="0.3">
      <c r="C1356" s="3"/>
      <c r="D1356" s="3"/>
    </row>
    <row r="1357" spans="3:4" x14ac:dyDescent="0.3">
      <c r="C1357" s="3"/>
      <c r="D1357" s="3"/>
    </row>
    <row r="1358" spans="3:4" x14ac:dyDescent="0.3">
      <c r="C1358" s="3"/>
      <c r="D1358" s="3"/>
    </row>
    <row r="1359" spans="3:4" x14ac:dyDescent="0.3">
      <c r="C1359" s="3"/>
      <c r="D1359" s="3"/>
    </row>
    <row r="1360" spans="3:4" x14ac:dyDescent="0.3">
      <c r="C1360" s="3"/>
      <c r="D1360" s="3"/>
    </row>
    <row r="1361" spans="3:4" x14ac:dyDescent="0.3">
      <c r="C1361" s="3"/>
      <c r="D1361" s="3"/>
    </row>
    <row r="1362" spans="3:4" x14ac:dyDescent="0.3">
      <c r="C1362" s="3"/>
      <c r="D1362" s="3"/>
    </row>
    <row r="1363" spans="3:4" x14ac:dyDescent="0.3">
      <c r="C1363" s="3"/>
      <c r="D1363" s="3"/>
    </row>
    <row r="1364" spans="3:4" x14ac:dyDescent="0.3">
      <c r="C1364" s="3"/>
      <c r="D1364" s="3"/>
    </row>
    <row r="1365" spans="3:4" x14ac:dyDescent="0.3">
      <c r="C1365" s="3"/>
      <c r="D1365" s="3"/>
    </row>
    <row r="1366" spans="3:4" x14ac:dyDescent="0.3">
      <c r="C1366" s="3"/>
      <c r="D1366" s="3"/>
    </row>
    <row r="1367" spans="3:4" x14ac:dyDescent="0.3">
      <c r="C1367" s="3"/>
      <c r="D1367" s="3"/>
    </row>
    <row r="1368" spans="3:4" x14ac:dyDescent="0.3">
      <c r="C1368" s="3"/>
      <c r="D1368" s="3"/>
    </row>
    <row r="1369" spans="3:4" x14ac:dyDescent="0.3">
      <c r="C1369" s="3"/>
      <c r="D1369" s="3"/>
    </row>
    <row r="1370" spans="3:4" x14ac:dyDescent="0.3">
      <c r="C1370" s="3"/>
      <c r="D1370" s="3"/>
    </row>
    <row r="1371" spans="3:4" x14ac:dyDescent="0.3">
      <c r="C1371" s="3"/>
      <c r="D1371" s="3"/>
    </row>
    <row r="1372" spans="3:4" x14ac:dyDescent="0.3">
      <c r="C1372" s="3"/>
      <c r="D1372" s="3"/>
    </row>
    <row r="1373" spans="3:4" x14ac:dyDescent="0.3">
      <c r="C1373" s="3"/>
      <c r="D1373" s="3"/>
    </row>
    <row r="1374" spans="3:4" x14ac:dyDescent="0.3">
      <c r="C1374" s="3"/>
      <c r="D1374" s="3"/>
    </row>
    <row r="1375" spans="3:4" x14ac:dyDescent="0.3">
      <c r="C1375" s="3"/>
      <c r="D1375" s="3"/>
    </row>
    <row r="1376" spans="3:4" x14ac:dyDescent="0.3">
      <c r="C1376" s="3"/>
      <c r="D1376" s="3"/>
    </row>
    <row r="1377" spans="3:4" x14ac:dyDescent="0.3">
      <c r="C1377" s="3"/>
      <c r="D1377" s="3"/>
    </row>
    <row r="1378" spans="3:4" x14ac:dyDescent="0.3">
      <c r="C1378" s="3"/>
      <c r="D1378" s="3"/>
    </row>
    <row r="1379" spans="3:4" x14ac:dyDescent="0.3">
      <c r="C1379" s="3"/>
      <c r="D1379" s="3"/>
    </row>
    <row r="1380" spans="3:4" x14ac:dyDescent="0.3">
      <c r="C1380" s="3"/>
      <c r="D1380" s="3"/>
    </row>
    <row r="1381" spans="3:4" x14ac:dyDescent="0.3">
      <c r="C1381" s="3"/>
      <c r="D1381" s="3"/>
    </row>
    <row r="1382" spans="3:4" x14ac:dyDescent="0.3">
      <c r="C1382" s="3"/>
      <c r="D1382" s="3"/>
    </row>
    <row r="1383" spans="3:4" x14ac:dyDescent="0.3">
      <c r="C1383" s="3"/>
      <c r="D1383" s="3"/>
    </row>
    <row r="1384" spans="3:4" x14ac:dyDescent="0.3">
      <c r="C1384" s="3"/>
      <c r="D1384" s="3"/>
    </row>
    <row r="1385" spans="3:4" x14ac:dyDescent="0.3">
      <c r="C1385" s="3"/>
      <c r="D1385" s="3"/>
    </row>
    <row r="1386" spans="3:4" x14ac:dyDescent="0.3">
      <c r="C1386" s="3"/>
      <c r="D1386" s="3"/>
    </row>
    <row r="1387" spans="3:4" x14ac:dyDescent="0.3">
      <c r="C1387" s="3"/>
      <c r="D1387" s="3"/>
    </row>
    <row r="1388" spans="3:4" x14ac:dyDescent="0.3">
      <c r="C1388" s="3"/>
      <c r="D1388" s="3"/>
    </row>
    <row r="1389" spans="3:4" x14ac:dyDescent="0.3">
      <c r="C1389" s="3"/>
      <c r="D1389" s="3"/>
    </row>
    <row r="1390" spans="3:4" x14ac:dyDescent="0.3">
      <c r="C1390" s="3"/>
      <c r="D1390" s="3"/>
    </row>
    <row r="1391" spans="3:4" x14ac:dyDescent="0.3">
      <c r="C1391" s="3"/>
      <c r="D1391" s="3"/>
    </row>
    <row r="1392" spans="3:4" x14ac:dyDescent="0.3">
      <c r="C1392" s="3"/>
      <c r="D1392" s="3"/>
    </row>
    <row r="1393" spans="3:4" x14ac:dyDescent="0.3">
      <c r="C1393" s="3"/>
      <c r="D1393" s="3"/>
    </row>
    <row r="1394" spans="3:4" x14ac:dyDescent="0.3">
      <c r="C1394" s="3"/>
      <c r="D1394" s="3"/>
    </row>
    <row r="1395" spans="3:4" x14ac:dyDescent="0.3">
      <c r="C1395" s="3"/>
      <c r="D1395" s="3"/>
    </row>
    <row r="1396" spans="3:4" x14ac:dyDescent="0.3">
      <c r="C1396" s="3"/>
      <c r="D1396" s="3"/>
    </row>
    <row r="1397" spans="3:4" x14ac:dyDescent="0.3">
      <c r="C1397" s="3"/>
      <c r="D1397" s="3"/>
    </row>
    <row r="1398" spans="3:4" x14ac:dyDescent="0.3">
      <c r="C1398" s="3"/>
      <c r="D1398" s="3"/>
    </row>
    <row r="1399" spans="3:4" x14ac:dyDescent="0.3">
      <c r="C1399" s="3"/>
      <c r="D1399" s="3"/>
    </row>
    <row r="1400" spans="3:4" x14ac:dyDescent="0.3">
      <c r="C1400" s="3"/>
      <c r="D1400" s="3"/>
    </row>
    <row r="1401" spans="3:4" x14ac:dyDescent="0.3">
      <c r="C1401" s="3"/>
      <c r="D1401" s="3"/>
    </row>
    <row r="1402" spans="3:4" x14ac:dyDescent="0.3">
      <c r="C1402" s="3"/>
      <c r="D1402" s="3"/>
    </row>
    <row r="1403" spans="3:4" x14ac:dyDescent="0.3">
      <c r="C1403" s="3"/>
      <c r="D1403" s="3"/>
    </row>
    <row r="1404" spans="3:4" x14ac:dyDescent="0.3">
      <c r="C1404" s="3"/>
      <c r="D1404" s="3"/>
    </row>
    <row r="1405" spans="3:4" x14ac:dyDescent="0.3">
      <c r="C1405" s="3"/>
      <c r="D1405" s="3"/>
    </row>
    <row r="1406" spans="3:4" x14ac:dyDescent="0.3">
      <c r="C1406" s="3"/>
      <c r="D1406" s="3"/>
    </row>
    <row r="1407" spans="3:4" x14ac:dyDescent="0.3">
      <c r="C1407" s="3"/>
      <c r="D1407" s="3"/>
    </row>
    <row r="1408" spans="3:4" x14ac:dyDescent="0.3">
      <c r="C1408" s="3"/>
      <c r="D1408" s="3"/>
    </row>
    <row r="1409" spans="3:4" x14ac:dyDescent="0.3">
      <c r="C1409" s="3"/>
      <c r="D1409" s="3"/>
    </row>
    <row r="1410" spans="3:4" x14ac:dyDescent="0.3">
      <c r="C1410" s="3"/>
      <c r="D1410" s="3"/>
    </row>
    <row r="1411" spans="3:4" x14ac:dyDescent="0.3">
      <c r="C1411" s="3"/>
      <c r="D1411" s="3"/>
    </row>
    <row r="1412" spans="3:4" x14ac:dyDescent="0.3">
      <c r="C1412" s="3"/>
      <c r="D1412" s="3"/>
    </row>
    <row r="1413" spans="3:4" x14ac:dyDescent="0.3">
      <c r="C1413" s="3"/>
      <c r="D1413" s="3"/>
    </row>
    <row r="1414" spans="3:4" x14ac:dyDescent="0.3">
      <c r="C1414" s="3"/>
      <c r="D1414" s="3"/>
    </row>
    <row r="1415" spans="3:4" x14ac:dyDescent="0.3">
      <c r="C1415" s="3"/>
      <c r="D1415" s="3"/>
    </row>
    <row r="1416" spans="3:4" x14ac:dyDescent="0.3">
      <c r="C1416" s="3"/>
      <c r="D1416" s="3"/>
    </row>
    <row r="1417" spans="3:4" x14ac:dyDescent="0.3">
      <c r="C1417" s="3"/>
      <c r="D1417" s="3"/>
    </row>
    <row r="1418" spans="3:4" x14ac:dyDescent="0.3">
      <c r="C1418" s="3"/>
      <c r="D1418" s="3"/>
    </row>
    <row r="1419" spans="3:4" x14ac:dyDescent="0.3">
      <c r="C1419" s="3"/>
      <c r="D1419" s="3"/>
    </row>
    <row r="1420" spans="3:4" x14ac:dyDescent="0.3">
      <c r="C1420" s="3"/>
      <c r="D1420" s="3"/>
    </row>
    <row r="1421" spans="3:4" x14ac:dyDescent="0.3">
      <c r="C1421" s="3"/>
      <c r="D1421" s="3"/>
    </row>
    <row r="1422" spans="3:4" x14ac:dyDescent="0.3">
      <c r="C1422" s="3"/>
      <c r="D1422" s="3"/>
    </row>
    <row r="1423" spans="3:4" x14ac:dyDescent="0.3">
      <c r="C1423" s="3"/>
      <c r="D1423" s="3"/>
    </row>
    <row r="1424" spans="3:4" x14ac:dyDescent="0.3">
      <c r="C1424" s="3"/>
      <c r="D1424" s="3"/>
    </row>
    <row r="1425" spans="3:4" x14ac:dyDescent="0.3">
      <c r="C1425" s="3"/>
      <c r="D1425" s="3"/>
    </row>
    <row r="1426" spans="3:4" x14ac:dyDescent="0.3">
      <c r="C1426" s="3"/>
      <c r="D1426" s="3"/>
    </row>
    <row r="1427" spans="3:4" x14ac:dyDescent="0.3">
      <c r="C1427" s="3"/>
      <c r="D1427" s="3"/>
    </row>
    <row r="1428" spans="3:4" x14ac:dyDescent="0.3">
      <c r="C1428" s="3"/>
      <c r="D1428" s="3"/>
    </row>
    <row r="1429" spans="3:4" x14ac:dyDescent="0.3">
      <c r="C1429" s="3"/>
      <c r="D1429" s="3"/>
    </row>
    <row r="1430" spans="3:4" x14ac:dyDescent="0.3">
      <c r="C1430" s="3"/>
      <c r="D1430" s="3"/>
    </row>
    <row r="1431" spans="3:4" x14ac:dyDescent="0.3">
      <c r="C1431" s="3"/>
      <c r="D1431" s="3"/>
    </row>
    <row r="1432" spans="3:4" x14ac:dyDescent="0.3">
      <c r="C1432" s="3"/>
      <c r="D1432" s="3"/>
    </row>
    <row r="1433" spans="3:4" x14ac:dyDescent="0.3">
      <c r="C1433" s="3"/>
      <c r="D1433" s="3"/>
    </row>
    <row r="1434" spans="3:4" x14ac:dyDescent="0.3">
      <c r="C1434" s="3"/>
      <c r="D1434" s="3"/>
    </row>
    <row r="1435" spans="3:4" x14ac:dyDescent="0.3">
      <c r="C1435" s="3"/>
      <c r="D1435" s="3"/>
    </row>
    <row r="1436" spans="3:4" x14ac:dyDescent="0.3">
      <c r="C1436" s="3"/>
      <c r="D1436" s="3"/>
    </row>
    <row r="1437" spans="3:4" x14ac:dyDescent="0.3">
      <c r="C1437" s="3"/>
      <c r="D1437" s="3"/>
    </row>
    <row r="1438" spans="3:4" x14ac:dyDescent="0.3">
      <c r="C1438" s="3"/>
      <c r="D1438" s="3"/>
    </row>
    <row r="1439" spans="3:4" x14ac:dyDescent="0.3">
      <c r="C1439" s="3"/>
      <c r="D1439" s="3"/>
    </row>
    <row r="1440" spans="3:4" x14ac:dyDescent="0.3">
      <c r="C1440" s="3"/>
      <c r="D1440" s="3"/>
    </row>
    <row r="1441" spans="3:4" x14ac:dyDescent="0.3">
      <c r="C1441" s="3"/>
      <c r="D1441" s="3"/>
    </row>
    <row r="1442" spans="3:4" x14ac:dyDescent="0.3">
      <c r="C1442" s="3"/>
      <c r="D1442" s="3"/>
    </row>
    <row r="1443" spans="3:4" x14ac:dyDescent="0.3">
      <c r="C1443" s="3"/>
      <c r="D1443" s="3"/>
    </row>
    <row r="1444" spans="3:4" x14ac:dyDescent="0.3">
      <c r="C1444" s="3"/>
      <c r="D1444" s="3"/>
    </row>
    <row r="1445" spans="3:4" x14ac:dyDescent="0.3">
      <c r="C1445" s="3"/>
      <c r="D1445" s="3"/>
    </row>
    <row r="1446" spans="3:4" x14ac:dyDescent="0.3">
      <c r="C1446" s="3"/>
      <c r="D1446" s="3"/>
    </row>
    <row r="1447" spans="3:4" x14ac:dyDescent="0.3">
      <c r="C1447" s="3"/>
      <c r="D1447" s="3"/>
    </row>
    <row r="1448" spans="3:4" x14ac:dyDescent="0.3">
      <c r="C1448" s="3"/>
      <c r="D1448" s="3"/>
    </row>
    <row r="1449" spans="3:4" x14ac:dyDescent="0.3">
      <c r="C1449" s="3"/>
      <c r="D1449" s="3"/>
    </row>
    <row r="1450" spans="3:4" x14ac:dyDescent="0.3">
      <c r="C1450" s="3"/>
      <c r="D1450" s="3"/>
    </row>
    <row r="1451" spans="3:4" x14ac:dyDescent="0.3">
      <c r="C1451" s="3"/>
      <c r="D1451" s="3"/>
    </row>
    <row r="1452" spans="3:4" x14ac:dyDescent="0.3">
      <c r="C1452" s="3"/>
      <c r="D1452" s="3"/>
    </row>
    <row r="1453" spans="3:4" x14ac:dyDescent="0.3">
      <c r="C1453" s="3"/>
      <c r="D1453" s="3"/>
    </row>
    <row r="1454" spans="3:4" x14ac:dyDescent="0.3">
      <c r="C1454" s="3"/>
      <c r="D1454" s="3"/>
    </row>
    <row r="1455" spans="3:4" x14ac:dyDescent="0.3">
      <c r="C1455" s="3"/>
      <c r="D1455" s="3"/>
    </row>
    <row r="1456" spans="3:4" x14ac:dyDescent="0.3">
      <c r="C1456" s="3"/>
      <c r="D1456" s="3"/>
    </row>
    <row r="1457" spans="3:4" x14ac:dyDescent="0.3">
      <c r="C1457" s="3"/>
      <c r="D1457" s="3"/>
    </row>
    <row r="1458" spans="3:4" x14ac:dyDescent="0.3">
      <c r="C1458" s="3"/>
      <c r="D1458" s="3"/>
    </row>
    <row r="1459" spans="3:4" x14ac:dyDescent="0.3">
      <c r="C1459" s="3"/>
      <c r="D1459" s="3"/>
    </row>
    <row r="1460" spans="3:4" x14ac:dyDescent="0.3">
      <c r="C1460" s="3"/>
      <c r="D1460" s="3"/>
    </row>
    <row r="1461" spans="3:4" x14ac:dyDescent="0.3">
      <c r="C1461" s="3"/>
      <c r="D1461" s="3"/>
    </row>
    <row r="1462" spans="3:4" x14ac:dyDescent="0.3">
      <c r="C1462" s="3"/>
      <c r="D1462" s="3"/>
    </row>
    <row r="1463" spans="3:4" x14ac:dyDescent="0.3">
      <c r="C1463" s="3"/>
      <c r="D1463" s="3"/>
    </row>
    <row r="1464" spans="3:4" x14ac:dyDescent="0.3">
      <c r="C1464" s="3"/>
      <c r="D1464" s="3"/>
    </row>
    <row r="1465" spans="3:4" x14ac:dyDescent="0.3">
      <c r="C1465" s="3"/>
      <c r="D1465" s="3"/>
    </row>
    <row r="1466" spans="3:4" x14ac:dyDescent="0.3">
      <c r="C1466" s="3"/>
      <c r="D1466" s="3"/>
    </row>
    <row r="1467" spans="3:4" x14ac:dyDescent="0.3">
      <c r="C1467" s="3"/>
      <c r="D1467" s="3"/>
    </row>
    <row r="1468" spans="3:4" x14ac:dyDescent="0.3">
      <c r="C1468" s="3"/>
      <c r="D1468" s="3"/>
    </row>
    <row r="1469" spans="3:4" x14ac:dyDescent="0.3">
      <c r="C1469" s="3"/>
      <c r="D1469" s="3"/>
    </row>
    <row r="1470" spans="3:4" x14ac:dyDescent="0.3">
      <c r="C1470" s="3"/>
      <c r="D1470" s="3"/>
    </row>
    <row r="1471" spans="3:4" x14ac:dyDescent="0.3">
      <c r="C1471" s="3"/>
      <c r="D1471" s="3"/>
    </row>
    <row r="1472" spans="3:4" x14ac:dyDescent="0.3">
      <c r="C1472" s="3"/>
      <c r="D1472" s="3"/>
    </row>
    <row r="1473" spans="3:4" x14ac:dyDescent="0.3">
      <c r="C1473" s="3"/>
      <c r="D1473" s="3"/>
    </row>
    <row r="1474" spans="3:4" x14ac:dyDescent="0.3">
      <c r="C1474" s="3"/>
      <c r="D1474" s="3"/>
    </row>
    <row r="1475" spans="3:4" x14ac:dyDescent="0.3">
      <c r="C1475" s="3"/>
      <c r="D1475" s="3"/>
    </row>
    <row r="1476" spans="3:4" x14ac:dyDescent="0.3">
      <c r="C1476" s="3"/>
      <c r="D1476" s="3"/>
    </row>
    <row r="1477" spans="3:4" x14ac:dyDescent="0.3">
      <c r="C1477" s="3"/>
      <c r="D1477" s="3"/>
    </row>
    <row r="1478" spans="3:4" x14ac:dyDescent="0.3">
      <c r="C1478" s="3"/>
      <c r="D1478" s="3"/>
    </row>
    <row r="1479" spans="3:4" x14ac:dyDescent="0.3">
      <c r="C1479" s="3"/>
      <c r="D1479" s="3"/>
    </row>
    <row r="1480" spans="3:4" x14ac:dyDescent="0.3">
      <c r="C1480" s="3"/>
      <c r="D1480" s="3"/>
    </row>
    <row r="1481" spans="3:4" x14ac:dyDescent="0.3">
      <c r="C1481" s="3"/>
      <c r="D1481" s="3"/>
    </row>
    <row r="1482" spans="3:4" x14ac:dyDescent="0.3">
      <c r="C1482" s="3"/>
      <c r="D1482" s="3"/>
    </row>
    <row r="1483" spans="3:4" x14ac:dyDescent="0.3">
      <c r="C1483" s="3"/>
      <c r="D1483" s="3"/>
    </row>
    <row r="1484" spans="3:4" x14ac:dyDescent="0.3">
      <c r="C1484" s="3"/>
      <c r="D1484" s="3"/>
    </row>
    <row r="1485" spans="3:4" x14ac:dyDescent="0.3">
      <c r="C1485" s="3"/>
      <c r="D1485" s="3"/>
    </row>
    <row r="1486" spans="3:4" x14ac:dyDescent="0.3">
      <c r="C1486" s="3"/>
      <c r="D1486" s="3"/>
    </row>
    <row r="1487" spans="3:4" x14ac:dyDescent="0.3">
      <c r="C1487" s="3"/>
      <c r="D1487" s="3"/>
    </row>
    <row r="1488" spans="3:4" x14ac:dyDescent="0.3">
      <c r="C1488" s="3"/>
      <c r="D1488" s="3"/>
    </row>
    <row r="1489" spans="3:4" x14ac:dyDescent="0.3">
      <c r="C1489" s="3"/>
      <c r="D1489" s="3"/>
    </row>
    <row r="1490" spans="3:4" x14ac:dyDescent="0.3">
      <c r="C1490" s="3"/>
      <c r="D1490" s="3"/>
    </row>
    <row r="1491" spans="3:4" x14ac:dyDescent="0.3">
      <c r="C1491" s="3"/>
      <c r="D1491" s="3"/>
    </row>
    <row r="1492" spans="3:4" x14ac:dyDescent="0.3">
      <c r="C1492" s="3"/>
      <c r="D1492" s="3"/>
    </row>
    <row r="1493" spans="3:4" x14ac:dyDescent="0.3">
      <c r="C1493" s="3"/>
      <c r="D1493" s="3"/>
    </row>
    <row r="1494" spans="3:4" x14ac:dyDescent="0.3">
      <c r="C1494" s="3"/>
      <c r="D1494" s="3"/>
    </row>
    <row r="1495" spans="3:4" x14ac:dyDescent="0.3">
      <c r="C1495" s="3"/>
      <c r="D1495" s="3"/>
    </row>
    <row r="1496" spans="3:4" x14ac:dyDescent="0.3">
      <c r="C1496" s="3"/>
      <c r="D1496" s="3"/>
    </row>
    <row r="1497" spans="3:4" x14ac:dyDescent="0.3">
      <c r="C1497" s="3"/>
      <c r="D1497" s="3"/>
    </row>
    <row r="1498" spans="3:4" x14ac:dyDescent="0.3">
      <c r="C1498" s="3"/>
      <c r="D1498" s="3"/>
    </row>
    <row r="1499" spans="3:4" x14ac:dyDescent="0.3">
      <c r="C1499" s="3"/>
      <c r="D1499" s="3"/>
    </row>
    <row r="1500" spans="3:4" x14ac:dyDescent="0.3">
      <c r="C1500" s="3"/>
      <c r="D1500" s="3"/>
    </row>
    <row r="1501" spans="3:4" x14ac:dyDescent="0.3">
      <c r="C1501" s="3"/>
      <c r="D1501" s="3"/>
    </row>
    <row r="1502" spans="3:4" x14ac:dyDescent="0.3">
      <c r="C1502" s="3"/>
      <c r="D1502" s="3"/>
    </row>
    <row r="1503" spans="3:4" x14ac:dyDescent="0.3">
      <c r="C1503" s="3"/>
      <c r="D1503" s="3"/>
    </row>
    <row r="1504" spans="3:4" x14ac:dyDescent="0.3">
      <c r="C1504" s="3"/>
      <c r="D1504" s="3"/>
    </row>
    <row r="1505" spans="3:4" x14ac:dyDescent="0.3">
      <c r="C1505" s="3"/>
      <c r="D1505" s="3"/>
    </row>
    <row r="1506" spans="3:4" x14ac:dyDescent="0.3">
      <c r="C1506" s="3"/>
      <c r="D1506" s="3"/>
    </row>
    <row r="1507" spans="3:4" x14ac:dyDescent="0.3">
      <c r="C1507" s="3"/>
      <c r="D1507" s="3"/>
    </row>
    <row r="1508" spans="3:4" x14ac:dyDescent="0.3">
      <c r="C1508" s="3"/>
      <c r="D1508" s="3"/>
    </row>
    <row r="1509" spans="3:4" x14ac:dyDescent="0.3">
      <c r="C1509" s="3"/>
      <c r="D1509" s="3"/>
    </row>
    <row r="1510" spans="3:4" x14ac:dyDescent="0.3">
      <c r="C1510" s="3"/>
      <c r="D1510" s="3"/>
    </row>
    <row r="1511" spans="3:4" x14ac:dyDescent="0.3">
      <c r="C1511" s="3"/>
      <c r="D1511" s="3"/>
    </row>
    <row r="1512" spans="3:4" x14ac:dyDescent="0.3">
      <c r="C1512" s="3"/>
      <c r="D1512" s="3"/>
    </row>
    <row r="1513" spans="3:4" x14ac:dyDescent="0.3">
      <c r="C1513" s="3"/>
      <c r="D1513" s="3"/>
    </row>
    <row r="1514" spans="3:4" x14ac:dyDescent="0.3">
      <c r="C1514" s="3"/>
      <c r="D1514" s="3"/>
    </row>
    <row r="1515" spans="3:4" x14ac:dyDescent="0.3">
      <c r="C1515" s="3"/>
      <c r="D1515" s="3"/>
    </row>
    <row r="1516" spans="3:4" x14ac:dyDescent="0.3">
      <c r="C1516" s="3"/>
      <c r="D1516" s="3"/>
    </row>
    <row r="1517" spans="3:4" x14ac:dyDescent="0.3">
      <c r="C1517" s="3"/>
      <c r="D1517" s="3"/>
    </row>
    <row r="1518" spans="3:4" x14ac:dyDescent="0.3">
      <c r="C1518" s="3"/>
      <c r="D1518" s="3"/>
    </row>
    <row r="1519" spans="3:4" x14ac:dyDescent="0.3">
      <c r="C1519" s="3"/>
      <c r="D1519" s="3"/>
    </row>
    <row r="1520" spans="3:4" x14ac:dyDescent="0.3">
      <c r="C1520" s="3"/>
      <c r="D1520" s="3"/>
    </row>
    <row r="1521" spans="3:4" x14ac:dyDescent="0.3">
      <c r="C1521" s="3"/>
      <c r="D1521" s="3"/>
    </row>
    <row r="1522" spans="3:4" x14ac:dyDescent="0.3">
      <c r="C1522" s="3"/>
      <c r="D1522" s="3"/>
    </row>
    <row r="1523" spans="3:4" x14ac:dyDescent="0.3">
      <c r="C1523" s="3"/>
      <c r="D1523" s="3"/>
    </row>
    <row r="1524" spans="3:4" x14ac:dyDescent="0.3">
      <c r="C1524" s="3"/>
      <c r="D1524" s="3"/>
    </row>
    <row r="1525" spans="3:4" x14ac:dyDescent="0.3">
      <c r="C1525" s="3"/>
      <c r="D1525" s="3"/>
    </row>
    <row r="1526" spans="3:4" x14ac:dyDescent="0.3">
      <c r="C1526" s="3"/>
      <c r="D1526" s="3"/>
    </row>
    <row r="1527" spans="3:4" x14ac:dyDescent="0.3">
      <c r="C1527" s="3"/>
      <c r="D1527" s="3"/>
    </row>
    <row r="1528" spans="3:4" x14ac:dyDescent="0.3">
      <c r="C1528" s="3"/>
      <c r="D1528" s="3"/>
    </row>
    <row r="1529" spans="3:4" x14ac:dyDescent="0.3">
      <c r="C1529" s="3"/>
      <c r="D1529" s="3"/>
    </row>
    <row r="1530" spans="3:4" x14ac:dyDescent="0.3">
      <c r="C1530" s="3"/>
      <c r="D1530" s="3"/>
    </row>
    <row r="1531" spans="3:4" x14ac:dyDescent="0.3">
      <c r="C1531" s="3"/>
      <c r="D1531" s="3"/>
    </row>
    <row r="1532" spans="3:4" x14ac:dyDescent="0.3">
      <c r="C1532" s="3"/>
      <c r="D1532" s="3"/>
    </row>
    <row r="1533" spans="3:4" x14ac:dyDescent="0.3">
      <c r="C1533" s="3"/>
      <c r="D1533" s="3"/>
    </row>
    <row r="1534" spans="3:4" x14ac:dyDescent="0.3">
      <c r="C1534" s="3"/>
      <c r="D1534" s="3"/>
    </row>
    <row r="1535" spans="3:4" x14ac:dyDescent="0.3">
      <c r="C1535" s="3"/>
      <c r="D1535" s="3"/>
    </row>
    <row r="1536" spans="3:4" x14ac:dyDescent="0.3">
      <c r="C1536" s="3"/>
      <c r="D1536" s="3"/>
    </row>
    <row r="1537" spans="3:4" x14ac:dyDescent="0.3">
      <c r="C1537" s="3"/>
      <c r="D1537" s="3"/>
    </row>
    <row r="1538" spans="3:4" x14ac:dyDescent="0.3">
      <c r="C1538" s="3"/>
      <c r="D1538" s="3"/>
    </row>
    <row r="1539" spans="3:4" x14ac:dyDescent="0.3">
      <c r="C1539" s="3"/>
      <c r="D1539" s="3"/>
    </row>
    <row r="1540" spans="3:4" x14ac:dyDescent="0.3">
      <c r="C1540" s="3"/>
      <c r="D1540" s="3"/>
    </row>
    <row r="1541" spans="3:4" x14ac:dyDescent="0.3">
      <c r="C1541" s="3"/>
      <c r="D1541" s="3"/>
    </row>
    <row r="1542" spans="3:4" x14ac:dyDescent="0.3">
      <c r="C1542" s="3"/>
      <c r="D1542" s="3"/>
    </row>
    <row r="1543" spans="3:4" x14ac:dyDescent="0.3">
      <c r="C1543" s="3"/>
      <c r="D1543" s="3"/>
    </row>
    <row r="1544" spans="3:4" x14ac:dyDescent="0.3">
      <c r="C1544" s="3"/>
      <c r="D1544" s="3"/>
    </row>
    <row r="1545" spans="3:4" x14ac:dyDescent="0.3">
      <c r="C1545" s="3"/>
      <c r="D1545" s="3"/>
    </row>
    <row r="1546" spans="3:4" x14ac:dyDescent="0.3">
      <c r="C1546" s="3"/>
      <c r="D1546" s="3"/>
    </row>
    <row r="1547" spans="3:4" x14ac:dyDescent="0.3">
      <c r="C1547" s="3"/>
      <c r="D1547" s="3"/>
    </row>
    <row r="1548" spans="3:4" x14ac:dyDescent="0.3">
      <c r="C1548" s="3"/>
      <c r="D1548" s="3"/>
    </row>
    <row r="1549" spans="3:4" x14ac:dyDescent="0.3">
      <c r="C1549" s="3"/>
      <c r="D1549" s="3"/>
    </row>
    <row r="1550" spans="3:4" x14ac:dyDescent="0.3">
      <c r="C1550" s="3"/>
      <c r="D1550" s="3"/>
    </row>
    <row r="1551" spans="3:4" x14ac:dyDescent="0.3">
      <c r="C1551" s="3"/>
      <c r="D1551" s="3"/>
    </row>
    <row r="1552" spans="3:4" x14ac:dyDescent="0.3">
      <c r="C1552" s="3"/>
      <c r="D1552" s="3"/>
    </row>
    <row r="1553" spans="3:4" x14ac:dyDescent="0.3">
      <c r="C1553" s="3"/>
      <c r="D1553" s="3"/>
    </row>
    <row r="1554" spans="3:4" x14ac:dyDescent="0.3">
      <c r="C1554" s="3"/>
      <c r="D1554" s="3"/>
    </row>
    <row r="1555" spans="3:4" x14ac:dyDescent="0.3">
      <c r="C1555" s="3"/>
      <c r="D1555" s="3"/>
    </row>
    <row r="1556" spans="3:4" x14ac:dyDescent="0.3">
      <c r="C1556" s="3"/>
      <c r="D1556" s="3"/>
    </row>
    <row r="1557" spans="3:4" x14ac:dyDescent="0.3">
      <c r="C1557" s="3"/>
      <c r="D1557" s="3"/>
    </row>
    <row r="1558" spans="3:4" x14ac:dyDescent="0.3">
      <c r="C1558" s="3"/>
      <c r="D1558" s="3"/>
    </row>
    <row r="1559" spans="3:4" x14ac:dyDescent="0.3">
      <c r="C1559" s="3"/>
      <c r="D1559" s="3"/>
    </row>
    <row r="1560" spans="3:4" x14ac:dyDescent="0.3">
      <c r="C1560" s="3"/>
      <c r="D1560" s="3"/>
    </row>
    <row r="1561" spans="3:4" x14ac:dyDescent="0.3">
      <c r="C1561" s="3"/>
      <c r="D1561" s="3"/>
    </row>
    <row r="1562" spans="3:4" x14ac:dyDescent="0.3">
      <c r="C1562" s="3"/>
      <c r="D1562" s="3"/>
    </row>
    <row r="1563" spans="3:4" x14ac:dyDescent="0.3">
      <c r="C1563" s="3"/>
      <c r="D1563" s="3"/>
    </row>
    <row r="1564" spans="3:4" x14ac:dyDescent="0.3">
      <c r="C1564" s="3"/>
      <c r="D1564" s="3"/>
    </row>
    <row r="1565" spans="3:4" x14ac:dyDescent="0.3">
      <c r="C1565" s="3"/>
      <c r="D1565" s="3"/>
    </row>
    <row r="1566" spans="3:4" x14ac:dyDescent="0.3">
      <c r="C1566" s="3"/>
      <c r="D1566" s="3"/>
    </row>
    <row r="1567" spans="3:4" x14ac:dyDescent="0.3">
      <c r="C1567" s="3"/>
      <c r="D1567" s="3"/>
    </row>
    <row r="1568" spans="3:4" x14ac:dyDescent="0.3">
      <c r="C1568" s="3"/>
      <c r="D1568" s="3"/>
    </row>
    <row r="1569" spans="3:4" x14ac:dyDescent="0.3">
      <c r="C1569" s="3"/>
      <c r="D1569" s="3"/>
    </row>
    <row r="1570" spans="3:4" x14ac:dyDescent="0.3">
      <c r="C1570" s="3"/>
      <c r="D1570" s="3"/>
    </row>
    <row r="1571" spans="3:4" x14ac:dyDescent="0.3">
      <c r="C1571" s="3"/>
      <c r="D1571" s="3"/>
    </row>
    <row r="1572" spans="3:4" x14ac:dyDescent="0.3">
      <c r="C1572" s="3"/>
      <c r="D1572" s="3"/>
    </row>
    <row r="1573" spans="3:4" x14ac:dyDescent="0.3">
      <c r="C1573" s="3"/>
      <c r="D1573" s="3"/>
    </row>
    <row r="1574" spans="3:4" x14ac:dyDescent="0.3">
      <c r="C1574" s="3"/>
      <c r="D1574" s="3"/>
    </row>
    <row r="1575" spans="3:4" x14ac:dyDescent="0.3">
      <c r="C1575" s="3"/>
      <c r="D1575" s="3"/>
    </row>
    <row r="1576" spans="3:4" x14ac:dyDescent="0.3">
      <c r="C1576" s="3"/>
      <c r="D1576" s="3"/>
    </row>
    <row r="1577" spans="3:4" x14ac:dyDescent="0.3">
      <c r="C1577" s="3"/>
      <c r="D1577" s="3"/>
    </row>
    <row r="1578" spans="3:4" x14ac:dyDescent="0.3">
      <c r="C1578" s="3"/>
      <c r="D1578" s="3"/>
    </row>
    <row r="1579" spans="3:4" x14ac:dyDescent="0.3">
      <c r="C1579" s="3"/>
      <c r="D1579" s="3"/>
    </row>
    <row r="1580" spans="3:4" x14ac:dyDescent="0.3">
      <c r="C1580" s="3"/>
      <c r="D1580" s="3"/>
    </row>
    <row r="1581" spans="3:4" x14ac:dyDescent="0.3">
      <c r="C1581" s="3"/>
      <c r="D1581" s="3"/>
    </row>
    <row r="1582" spans="3:4" x14ac:dyDescent="0.3">
      <c r="C1582" s="3"/>
      <c r="D1582" s="3"/>
    </row>
    <row r="1583" spans="3:4" x14ac:dyDescent="0.3">
      <c r="C1583" s="3"/>
      <c r="D1583" s="3"/>
    </row>
    <row r="1584" spans="3:4" x14ac:dyDescent="0.3">
      <c r="C1584" s="3"/>
      <c r="D1584" s="3"/>
    </row>
    <row r="1585" spans="3:4" x14ac:dyDescent="0.3">
      <c r="C1585" s="3"/>
      <c r="D1585" s="3"/>
    </row>
    <row r="1586" spans="3:4" x14ac:dyDescent="0.3">
      <c r="C1586" s="3"/>
      <c r="D1586" s="3"/>
    </row>
    <row r="1587" spans="3:4" x14ac:dyDescent="0.3">
      <c r="C1587" s="3"/>
      <c r="D1587" s="3"/>
    </row>
    <row r="1588" spans="3:4" x14ac:dyDescent="0.3">
      <c r="C1588" s="3"/>
      <c r="D1588" s="3"/>
    </row>
    <row r="1589" spans="3:4" x14ac:dyDescent="0.3">
      <c r="C1589" s="3"/>
      <c r="D1589" s="3"/>
    </row>
    <row r="1590" spans="3:4" x14ac:dyDescent="0.3">
      <c r="C1590" s="3"/>
      <c r="D1590" s="3"/>
    </row>
    <row r="1591" spans="3:4" x14ac:dyDescent="0.3">
      <c r="C1591" s="3"/>
      <c r="D1591" s="3"/>
    </row>
    <row r="1592" spans="3:4" x14ac:dyDescent="0.3">
      <c r="C1592" s="3"/>
      <c r="D1592" s="3"/>
    </row>
    <row r="1593" spans="3:4" x14ac:dyDescent="0.3">
      <c r="C1593" s="3"/>
      <c r="D1593" s="3"/>
    </row>
    <row r="1594" spans="3:4" x14ac:dyDescent="0.3">
      <c r="C1594" s="3"/>
      <c r="D1594" s="3"/>
    </row>
    <row r="1595" spans="3:4" x14ac:dyDescent="0.3">
      <c r="C1595" s="3"/>
      <c r="D1595" s="3"/>
    </row>
    <row r="1596" spans="3:4" x14ac:dyDescent="0.3">
      <c r="C1596" s="3"/>
      <c r="D1596" s="3"/>
    </row>
    <row r="1597" spans="3:4" x14ac:dyDescent="0.3">
      <c r="C1597" s="3"/>
      <c r="D1597" s="3"/>
    </row>
    <row r="1598" spans="3:4" x14ac:dyDescent="0.3">
      <c r="C1598" s="3"/>
      <c r="D1598" s="3"/>
    </row>
    <row r="1599" spans="3:4" x14ac:dyDescent="0.3">
      <c r="C1599" s="3"/>
      <c r="D1599" s="3"/>
    </row>
    <row r="1600" spans="3:4" x14ac:dyDescent="0.3">
      <c r="C1600" s="3"/>
      <c r="D1600" s="3"/>
    </row>
    <row r="1601" spans="3:4" x14ac:dyDescent="0.3">
      <c r="C1601" s="3"/>
      <c r="D1601" s="3"/>
    </row>
    <row r="1602" spans="3:4" x14ac:dyDescent="0.3">
      <c r="C1602" s="3"/>
      <c r="D1602" s="3"/>
    </row>
    <row r="1603" spans="3:4" x14ac:dyDescent="0.3">
      <c r="C1603" s="3"/>
      <c r="D1603" s="3"/>
    </row>
    <row r="1604" spans="3:4" x14ac:dyDescent="0.3">
      <c r="C1604" s="3"/>
      <c r="D1604" s="3"/>
    </row>
    <row r="1605" spans="3:4" x14ac:dyDescent="0.3">
      <c r="C1605" s="3"/>
      <c r="D1605" s="3"/>
    </row>
    <row r="1606" spans="3:4" x14ac:dyDescent="0.3">
      <c r="C1606" s="3"/>
      <c r="D1606" s="3"/>
    </row>
    <row r="1607" spans="3:4" x14ac:dyDescent="0.3">
      <c r="C1607" s="3"/>
      <c r="D1607" s="3"/>
    </row>
    <row r="1608" spans="3:4" x14ac:dyDescent="0.3">
      <c r="C1608" s="3"/>
      <c r="D1608" s="3"/>
    </row>
    <row r="1609" spans="3:4" x14ac:dyDescent="0.3">
      <c r="C1609" s="3"/>
      <c r="D1609" s="3"/>
    </row>
    <row r="1610" spans="3:4" x14ac:dyDescent="0.3">
      <c r="C1610" s="3"/>
      <c r="D1610" s="3"/>
    </row>
    <row r="1611" spans="3:4" x14ac:dyDescent="0.3">
      <c r="C1611" s="3"/>
      <c r="D1611" s="3"/>
    </row>
    <row r="1612" spans="3:4" x14ac:dyDescent="0.3">
      <c r="C1612" s="3"/>
      <c r="D1612" s="3"/>
    </row>
    <row r="1613" spans="3:4" x14ac:dyDescent="0.3">
      <c r="C1613" s="3"/>
      <c r="D1613" s="3"/>
    </row>
    <row r="1614" spans="3:4" x14ac:dyDescent="0.3">
      <c r="C1614" s="3"/>
      <c r="D1614" s="3"/>
    </row>
    <row r="1615" spans="3:4" x14ac:dyDescent="0.3">
      <c r="C1615" s="3"/>
      <c r="D1615" s="3"/>
    </row>
    <row r="1616" spans="3:4" x14ac:dyDescent="0.3">
      <c r="C1616" s="3"/>
      <c r="D1616" s="3"/>
    </row>
    <row r="1617" spans="3:4" x14ac:dyDescent="0.3">
      <c r="C1617" s="3"/>
      <c r="D1617" s="3"/>
    </row>
    <row r="1618" spans="3:4" x14ac:dyDescent="0.3">
      <c r="C1618" s="3"/>
      <c r="D1618" s="3"/>
    </row>
    <row r="1619" spans="3:4" x14ac:dyDescent="0.3">
      <c r="C1619" s="3"/>
      <c r="D1619" s="3"/>
    </row>
    <row r="1620" spans="3:4" x14ac:dyDescent="0.3">
      <c r="C1620" s="3"/>
      <c r="D1620" s="3"/>
    </row>
    <row r="1621" spans="3:4" x14ac:dyDescent="0.3">
      <c r="C1621" s="3"/>
      <c r="D1621" s="3"/>
    </row>
    <row r="1622" spans="3:4" x14ac:dyDescent="0.3">
      <c r="C1622" s="3"/>
      <c r="D1622" s="3"/>
    </row>
    <row r="1623" spans="3:4" x14ac:dyDescent="0.3">
      <c r="C1623" s="3"/>
      <c r="D1623" s="3"/>
    </row>
    <row r="1624" spans="3:4" x14ac:dyDescent="0.3">
      <c r="C1624" s="3"/>
      <c r="D1624" s="3"/>
    </row>
    <row r="1625" spans="3:4" x14ac:dyDescent="0.3">
      <c r="C1625" s="3"/>
      <c r="D1625" s="3"/>
    </row>
    <row r="1626" spans="3:4" x14ac:dyDescent="0.3">
      <c r="C1626" s="3"/>
      <c r="D1626" s="3"/>
    </row>
    <row r="1627" spans="3:4" x14ac:dyDescent="0.3">
      <c r="C1627" s="3"/>
      <c r="D1627" s="3"/>
    </row>
    <row r="1628" spans="3:4" x14ac:dyDescent="0.3">
      <c r="C1628" s="3"/>
      <c r="D1628" s="3"/>
    </row>
    <row r="1629" spans="3:4" x14ac:dyDescent="0.3">
      <c r="C1629" s="3"/>
      <c r="D1629" s="3"/>
    </row>
    <row r="1630" spans="3:4" x14ac:dyDescent="0.3">
      <c r="C1630" s="3"/>
      <c r="D1630" s="3"/>
    </row>
    <row r="1631" spans="3:4" x14ac:dyDescent="0.3">
      <c r="C1631" s="3"/>
      <c r="D1631" s="3"/>
    </row>
    <row r="1632" spans="3:4" x14ac:dyDescent="0.3">
      <c r="C1632" s="3"/>
      <c r="D1632" s="3"/>
    </row>
    <row r="1633" spans="3:4" x14ac:dyDescent="0.3">
      <c r="C1633" s="3"/>
      <c r="D1633" s="3"/>
    </row>
    <row r="1634" spans="3:4" x14ac:dyDescent="0.3">
      <c r="C1634" s="3"/>
      <c r="D1634" s="3"/>
    </row>
    <row r="1635" spans="3:4" x14ac:dyDescent="0.3">
      <c r="C1635" s="3"/>
      <c r="D1635" s="3"/>
    </row>
    <row r="1636" spans="3:4" x14ac:dyDescent="0.3">
      <c r="C1636" s="3"/>
      <c r="D1636" s="3"/>
    </row>
    <row r="1637" spans="3:4" x14ac:dyDescent="0.3">
      <c r="C1637" s="3"/>
      <c r="D1637" s="3"/>
    </row>
    <row r="1638" spans="3:4" x14ac:dyDescent="0.3">
      <c r="C1638" s="3"/>
      <c r="D1638" s="3"/>
    </row>
    <row r="1639" spans="3:4" x14ac:dyDescent="0.3">
      <c r="C1639" s="3"/>
      <c r="D1639" s="3"/>
    </row>
    <row r="1640" spans="3:4" x14ac:dyDescent="0.3">
      <c r="C1640" s="3"/>
      <c r="D1640" s="3"/>
    </row>
    <row r="1641" spans="3:4" x14ac:dyDescent="0.3">
      <c r="C1641" s="3"/>
      <c r="D1641" s="3"/>
    </row>
    <row r="1642" spans="3:4" x14ac:dyDescent="0.3">
      <c r="C1642" s="3"/>
      <c r="D1642" s="3"/>
    </row>
    <row r="1643" spans="3:4" x14ac:dyDescent="0.3">
      <c r="C1643" s="3"/>
      <c r="D1643" s="3"/>
    </row>
    <row r="1644" spans="3:4" x14ac:dyDescent="0.3">
      <c r="C1644" s="3"/>
      <c r="D1644" s="3"/>
    </row>
    <row r="1645" spans="3:4" x14ac:dyDescent="0.3">
      <c r="C1645" s="3"/>
      <c r="D1645" s="3"/>
    </row>
    <row r="1646" spans="3:4" x14ac:dyDescent="0.3">
      <c r="C1646" s="3"/>
      <c r="D1646" s="3"/>
    </row>
    <row r="1647" spans="3:4" x14ac:dyDescent="0.3">
      <c r="C1647" s="3"/>
      <c r="D1647" s="3"/>
    </row>
    <row r="1648" spans="3:4" x14ac:dyDescent="0.3">
      <c r="C1648" s="3"/>
      <c r="D1648" s="3"/>
    </row>
    <row r="1649" spans="3:4" x14ac:dyDescent="0.3">
      <c r="C1649" s="3"/>
      <c r="D1649" s="3"/>
    </row>
    <row r="1650" spans="3:4" x14ac:dyDescent="0.3">
      <c r="C1650" s="3"/>
      <c r="D1650" s="3"/>
    </row>
    <row r="1651" spans="3:4" x14ac:dyDescent="0.3">
      <c r="C1651" s="3"/>
      <c r="D1651" s="3"/>
    </row>
    <row r="1652" spans="3:4" x14ac:dyDescent="0.3">
      <c r="C1652" s="3"/>
      <c r="D1652" s="3"/>
    </row>
    <row r="1653" spans="3:4" x14ac:dyDescent="0.3">
      <c r="C1653" s="3"/>
      <c r="D1653" s="3"/>
    </row>
    <row r="1654" spans="3:4" x14ac:dyDescent="0.3">
      <c r="C1654" s="3"/>
      <c r="D1654" s="3"/>
    </row>
    <row r="1655" spans="3:4" x14ac:dyDescent="0.3">
      <c r="C1655" s="3"/>
      <c r="D1655" s="3"/>
    </row>
    <row r="1656" spans="3:4" x14ac:dyDescent="0.3">
      <c r="C1656" s="3"/>
      <c r="D1656" s="3"/>
    </row>
    <row r="1657" spans="3:4" x14ac:dyDescent="0.3">
      <c r="C1657" s="3"/>
      <c r="D1657" s="3"/>
    </row>
    <row r="1658" spans="3:4" x14ac:dyDescent="0.3">
      <c r="C1658" s="3"/>
      <c r="D1658" s="3"/>
    </row>
    <row r="1659" spans="3:4" x14ac:dyDescent="0.3">
      <c r="C1659" s="3"/>
      <c r="D1659" s="3"/>
    </row>
    <row r="1660" spans="3:4" x14ac:dyDescent="0.3">
      <c r="C1660" s="3"/>
      <c r="D1660" s="3"/>
    </row>
    <row r="1661" spans="3:4" x14ac:dyDescent="0.3">
      <c r="C1661" s="3"/>
      <c r="D1661" s="3"/>
    </row>
    <row r="1662" spans="3:4" x14ac:dyDescent="0.3">
      <c r="C1662" s="3"/>
      <c r="D1662" s="3"/>
    </row>
    <row r="1663" spans="3:4" x14ac:dyDescent="0.3">
      <c r="C1663" s="3"/>
      <c r="D1663" s="3"/>
    </row>
    <row r="1664" spans="3:4" x14ac:dyDescent="0.3">
      <c r="C1664" s="3"/>
      <c r="D1664" s="3"/>
    </row>
    <row r="1665" spans="3:4" x14ac:dyDescent="0.3">
      <c r="C1665" s="3"/>
      <c r="D1665" s="3"/>
    </row>
    <row r="1666" spans="3:4" x14ac:dyDescent="0.3">
      <c r="C1666" s="3"/>
      <c r="D1666" s="3"/>
    </row>
    <row r="1667" spans="3:4" x14ac:dyDescent="0.3">
      <c r="C1667" s="3"/>
      <c r="D1667" s="3"/>
    </row>
    <row r="1668" spans="3:4" x14ac:dyDescent="0.3">
      <c r="C1668" s="3"/>
      <c r="D1668" s="3"/>
    </row>
    <row r="1669" spans="3:4" x14ac:dyDescent="0.3">
      <c r="C1669" s="3"/>
      <c r="D1669" s="3"/>
    </row>
    <row r="1670" spans="3:4" x14ac:dyDescent="0.3">
      <c r="C1670" s="3"/>
      <c r="D1670" s="3"/>
    </row>
    <row r="1671" spans="3:4" x14ac:dyDescent="0.3">
      <c r="C1671" s="3"/>
      <c r="D1671" s="3"/>
    </row>
    <row r="1672" spans="3:4" x14ac:dyDescent="0.3">
      <c r="C1672" s="3"/>
      <c r="D1672" s="3"/>
    </row>
    <row r="1673" spans="3:4" x14ac:dyDescent="0.3">
      <c r="C1673" s="3"/>
      <c r="D1673" s="3"/>
    </row>
    <row r="1674" spans="3:4" x14ac:dyDescent="0.3">
      <c r="C1674" s="3"/>
      <c r="D1674" s="3"/>
    </row>
    <row r="1675" spans="3:4" x14ac:dyDescent="0.3">
      <c r="C1675" s="3"/>
      <c r="D1675" s="3"/>
    </row>
    <row r="1676" spans="3:4" x14ac:dyDescent="0.3">
      <c r="C1676" s="3"/>
      <c r="D1676" s="3"/>
    </row>
    <row r="1677" spans="3:4" x14ac:dyDescent="0.3">
      <c r="C1677" s="3"/>
      <c r="D1677" s="3"/>
    </row>
    <row r="1678" spans="3:4" x14ac:dyDescent="0.3">
      <c r="C1678" s="3"/>
      <c r="D1678" s="3"/>
    </row>
    <row r="1679" spans="3:4" x14ac:dyDescent="0.3">
      <c r="C1679" s="3"/>
      <c r="D1679" s="3"/>
    </row>
    <row r="1680" spans="3:4" x14ac:dyDescent="0.3">
      <c r="C1680" s="3"/>
      <c r="D1680" s="3"/>
    </row>
    <row r="1681" spans="3:4" x14ac:dyDescent="0.3">
      <c r="C1681" s="3"/>
      <c r="D1681" s="3"/>
    </row>
    <row r="1682" spans="3:4" x14ac:dyDescent="0.3">
      <c r="C1682" s="3"/>
      <c r="D1682" s="3"/>
    </row>
    <row r="1683" spans="3:4" x14ac:dyDescent="0.3">
      <c r="C1683" s="3"/>
      <c r="D1683" s="3"/>
    </row>
    <row r="1684" spans="3:4" x14ac:dyDescent="0.3">
      <c r="C1684" s="3"/>
      <c r="D1684" s="3"/>
    </row>
    <row r="1685" spans="3:4" x14ac:dyDescent="0.3">
      <c r="C1685" s="3"/>
      <c r="D1685" s="3"/>
    </row>
    <row r="1686" spans="3:4" x14ac:dyDescent="0.3">
      <c r="C1686" s="3"/>
      <c r="D1686" s="3"/>
    </row>
    <row r="1687" spans="3:4" x14ac:dyDescent="0.3">
      <c r="C1687" s="3"/>
      <c r="D1687" s="3"/>
    </row>
    <row r="1688" spans="3:4" x14ac:dyDescent="0.3">
      <c r="C1688" s="3"/>
      <c r="D1688" s="3"/>
    </row>
    <row r="1689" spans="3:4" x14ac:dyDescent="0.3">
      <c r="C1689" s="3"/>
      <c r="D1689" s="3"/>
    </row>
    <row r="1690" spans="3:4" x14ac:dyDescent="0.3">
      <c r="C1690" s="3"/>
      <c r="D1690" s="3"/>
    </row>
    <row r="1691" spans="3:4" x14ac:dyDescent="0.3">
      <c r="C1691" s="3"/>
      <c r="D1691" s="3"/>
    </row>
    <row r="1692" spans="3:4" x14ac:dyDescent="0.3">
      <c r="C1692" s="3"/>
      <c r="D1692" s="3"/>
    </row>
    <row r="1693" spans="3:4" x14ac:dyDescent="0.3">
      <c r="C1693" s="3"/>
      <c r="D1693" s="3"/>
    </row>
    <row r="1694" spans="3:4" x14ac:dyDescent="0.3">
      <c r="C1694" s="3"/>
      <c r="D1694" s="3"/>
    </row>
    <row r="1695" spans="3:4" x14ac:dyDescent="0.3">
      <c r="C1695" s="3"/>
      <c r="D1695" s="3"/>
    </row>
    <row r="1696" spans="3:4" x14ac:dyDescent="0.3">
      <c r="C1696" s="3"/>
      <c r="D1696" s="3"/>
    </row>
    <row r="1697" spans="3:4" x14ac:dyDescent="0.3">
      <c r="C1697" s="3"/>
      <c r="D1697" s="3"/>
    </row>
    <row r="1698" spans="3:4" x14ac:dyDescent="0.3">
      <c r="C1698" s="3"/>
      <c r="D1698" s="3"/>
    </row>
    <row r="1699" spans="3:4" x14ac:dyDescent="0.3">
      <c r="C1699" s="3"/>
      <c r="D1699" s="3"/>
    </row>
    <row r="1700" spans="3:4" x14ac:dyDescent="0.3">
      <c r="C1700" s="3"/>
      <c r="D1700" s="3"/>
    </row>
    <row r="1701" spans="3:4" x14ac:dyDescent="0.3">
      <c r="C1701" s="3"/>
      <c r="D1701" s="3"/>
    </row>
    <row r="1702" spans="3:4" x14ac:dyDescent="0.3">
      <c r="C1702" s="3"/>
      <c r="D1702" s="3"/>
    </row>
    <row r="1703" spans="3:4" x14ac:dyDescent="0.3">
      <c r="C1703" s="3"/>
      <c r="D1703" s="3"/>
    </row>
    <row r="1704" spans="3:4" x14ac:dyDescent="0.3">
      <c r="C1704" s="3"/>
      <c r="D1704" s="3"/>
    </row>
    <row r="1705" spans="3:4" x14ac:dyDescent="0.3">
      <c r="C1705" s="3"/>
      <c r="D1705" s="3"/>
    </row>
    <row r="1706" spans="3:4" x14ac:dyDescent="0.3">
      <c r="C1706" s="3"/>
      <c r="D1706" s="3"/>
    </row>
    <row r="1707" spans="3:4" x14ac:dyDescent="0.3">
      <c r="C1707" s="3"/>
      <c r="D1707" s="3"/>
    </row>
    <row r="1708" spans="3:4" x14ac:dyDescent="0.3">
      <c r="C1708" s="3"/>
      <c r="D1708" s="3"/>
    </row>
    <row r="1709" spans="3:4" x14ac:dyDescent="0.3">
      <c r="C1709" s="3"/>
      <c r="D1709" s="3"/>
    </row>
    <row r="1710" spans="3:4" x14ac:dyDescent="0.3">
      <c r="C1710" s="3"/>
      <c r="D1710" s="3"/>
    </row>
    <row r="1711" spans="3:4" x14ac:dyDescent="0.3">
      <c r="C1711" s="3"/>
      <c r="D1711" s="3"/>
    </row>
    <row r="1712" spans="3:4" x14ac:dyDescent="0.3">
      <c r="C1712" s="3"/>
      <c r="D1712" s="3"/>
    </row>
    <row r="1713" spans="3:4" x14ac:dyDescent="0.3">
      <c r="C1713" s="3"/>
      <c r="D1713" s="3"/>
    </row>
    <row r="1714" spans="3:4" x14ac:dyDescent="0.3">
      <c r="C1714" s="3"/>
      <c r="D1714" s="3"/>
    </row>
    <row r="1715" spans="3:4" x14ac:dyDescent="0.3">
      <c r="C1715" s="3"/>
      <c r="D1715" s="3"/>
    </row>
    <row r="1716" spans="3:4" x14ac:dyDescent="0.3">
      <c r="C1716" s="3"/>
      <c r="D1716" s="3"/>
    </row>
    <row r="1717" spans="3:4" x14ac:dyDescent="0.3">
      <c r="C1717" s="3"/>
      <c r="D1717" s="3"/>
    </row>
    <row r="1718" spans="3:4" x14ac:dyDescent="0.3">
      <c r="C1718" s="3"/>
      <c r="D1718" s="3"/>
    </row>
    <row r="1719" spans="3:4" x14ac:dyDescent="0.3">
      <c r="C1719" s="3"/>
      <c r="D1719" s="3"/>
    </row>
    <row r="1720" spans="3:4" x14ac:dyDescent="0.3">
      <c r="C1720" s="3"/>
      <c r="D1720" s="3"/>
    </row>
    <row r="1721" spans="3:4" x14ac:dyDescent="0.3">
      <c r="C1721" s="3"/>
      <c r="D1721" s="3"/>
    </row>
    <row r="1722" spans="3:4" x14ac:dyDescent="0.3">
      <c r="C1722" s="3"/>
      <c r="D1722" s="3"/>
    </row>
    <row r="1723" spans="3:4" x14ac:dyDescent="0.3">
      <c r="C1723" s="3"/>
      <c r="D1723" s="3"/>
    </row>
    <row r="1724" spans="3:4" x14ac:dyDescent="0.3">
      <c r="C1724" s="3"/>
      <c r="D1724" s="3"/>
    </row>
    <row r="1725" spans="3:4" x14ac:dyDescent="0.3">
      <c r="C1725" s="3"/>
      <c r="D1725" s="3"/>
    </row>
    <row r="1726" spans="3:4" x14ac:dyDescent="0.3">
      <c r="C1726" s="3"/>
      <c r="D1726" s="3"/>
    </row>
    <row r="1727" spans="3:4" x14ac:dyDescent="0.3">
      <c r="C1727" s="3"/>
      <c r="D1727" s="3"/>
    </row>
    <row r="1728" spans="3:4" x14ac:dyDescent="0.3">
      <c r="C1728" s="3"/>
      <c r="D1728" s="3"/>
    </row>
    <row r="1729" spans="3:4" x14ac:dyDescent="0.3">
      <c r="C1729" s="3"/>
      <c r="D1729" s="3"/>
    </row>
    <row r="1730" spans="3:4" x14ac:dyDescent="0.3">
      <c r="C1730" s="3"/>
      <c r="D1730" s="3"/>
    </row>
    <row r="1731" spans="3:4" x14ac:dyDescent="0.3">
      <c r="C1731" s="3"/>
      <c r="D1731" s="3"/>
    </row>
    <row r="1732" spans="3:4" x14ac:dyDescent="0.3">
      <c r="C1732" s="3"/>
      <c r="D1732" s="3"/>
    </row>
    <row r="1733" spans="3:4" x14ac:dyDescent="0.3">
      <c r="C1733" s="3"/>
      <c r="D1733" s="3"/>
    </row>
    <row r="1734" spans="3:4" x14ac:dyDescent="0.3">
      <c r="C1734" s="3"/>
      <c r="D1734" s="3"/>
    </row>
    <row r="1735" spans="3:4" x14ac:dyDescent="0.3">
      <c r="C1735" s="3"/>
      <c r="D1735" s="3"/>
    </row>
    <row r="1736" spans="3:4" x14ac:dyDescent="0.3">
      <c r="C1736" s="3"/>
      <c r="D1736" s="3"/>
    </row>
    <row r="1737" spans="3:4" x14ac:dyDescent="0.3">
      <c r="C1737" s="3"/>
      <c r="D1737" s="3"/>
    </row>
    <row r="1738" spans="3:4" x14ac:dyDescent="0.3">
      <c r="C1738" s="3"/>
      <c r="D1738" s="3"/>
    </row>
    <row r="1739" spans="3:4" x14ac:dyDescent="0.3">
      <c r="C1739" s="3"/>
      <c r="D1739" s="3"/>
    </row>
    <row r="1740" spans="3:4" x14ac:dyDescent="0.3">
      <c r="C1740" s="3"/>
      <c r="D1740" s="3"/>
    </row>
    <row r="1741" spans="3:4" x14ac:dyDescent="0.3">
      <c r="C1741" s="3"/>
      <c r="D1741" s="3"/>
    </row>
    <row r="1742" spans="3:4" x14ac:dyDescent="0.3">
      <c r="C1742" s="3"/>
      <c r="D1742" s="3"/>
    </row>
    <row r="1743" spans="3:4" x14ac:dyDescent="0.3">
      <c r="C1743" s="3"/>
      <c r="D1743" s="3"/>
    </row>
    <row r="1744" spans="3:4" x14ac:dyDescent="0.3">
      <c r="C1744" s="3"/>
      <c r="D1744" s="3"/>
    </row>
    <row r="1745" spans="3:4" x14ac:dyDescent="0.3">
      <c r="C1745" s="3"/>
      <c r="D1745" s="3"/>
    </row>
    <row r="1746" spans="3:4" x14ac:dyDescent="0.3">
      <c r="C1746" s="3"/>
      <c r="D1746" s="3"/>
    </row>
    <row r="1747" spans="3:4" x14ac:dyDescent="0.3">
      <c r="C1747" s="3"/>
      <c r="D1747" s="3"/>
    </row>
    <row r="1748" spans="3:4" x14ac:dyDescent="0.3">
      <c r="C1748" s="3"/>
      <c r="D1748" s="3"/>
    </row>
    <row r="1749" spans="3:4" x14ac:dyDescent="0.3">
      <c r="C1749" s="3"/>
      <c r="D1749" s="3"/>
    </row>
    <row r="1750" spans="3:4" x14ac:dyDescent="0.3">
      <c r="C1750" s="3"/>
      <c r="D1750" s="3"/>
    </row>
    <row r="1751" spans="3:4" x14ac:dyDescent="0.3">
      <c r="C1751" s="3"/>
      <c r="D1751" s="3"/>
    </row>
    <row r="1752" spans="3:4" x14ac:dyDescent="0.3">
      <c r="C1752" s="3"/>
      <c r="D1752" s="3"/>
    </row>
    <row r="1753" spans="3:4" x14ac:dyDescent="0.3">
      <c r="C1753" s="3"/>
      <c r="D1753" s="3"/>
    </row>
    <row r="1754" spans="3:4" x14ac:dyDescent="0.3">
      <c r="C1754" s="3"/>
      <c r="D1754" s="3"/>
    </row>
    <row r="1755" spans="3:4" x14ac:dyDescent="0.3">
      <c r="C1755" s="3"/>
      <c r="D1755" s="3"/>
    </row>
    <row r="1756" spans="3:4" x14ac:dyDescent="0.3">
      <c r="C1756" s="3"/>
      <c r="D1756" s="3"/>
    </row>
    <row r="1757" spans="3:4" x14ac:dyDescent="0.3">
      <c r="C1757" s="3"/>
      <c r="D1757" s="3"/>
    </row>
    <row r="1758" spans="3:4" x14ac:dyDescent="0.3">
      <c r="C1758" s="3"/>
      <c r="D1758" s="3"/>
    </row>
    <row r="1759" spans="3:4" x14ac:dyDescent="0.3">
      <c r="C1759" s="3"/>
      <c r="D1759" s="3"/>
    </row>
    <row r="1760" spans="3:4" x14ac:dyDescent="0.3">
      <c r="C1760" s="3"/>
      <c r="D1760" s="3"/>
    </row>
    <row r="1761" spans="3:4" x14ac:dyDescent="0.3">
      <c r="C1761" s="3"/>
      <c r="D1761" s="3"/>
    </row>
    <row r="1762" spans="3:4" x14ac:dyDescent="0.3">
      <c r="C1762" s="3"/>
      <c r="D1762" s="3"/>
    </row>
    <row r="1763" spans="3:4" x14ac:dyDescent="0.3">
      <c r="C1763" s="3"/>
      <c r="D1763" s="3"/>
    </row>
    <row r="1764" spans="3:4" x14ac:dyDescent="0.3">
      <c r="C1764" s="3"/>
      <c r="D1764" s="3"/>
    </row>
    <row r="1765" spans="3:4" x14ac:dyDescent="0.3">
      <c r="C1765" s="3"/>
      <c r="D1765" s="3"/>
    </row>
    <row r="1766" spans="3:4" x14ac:dyDescent="0.3">
      <c r="C1766" s="3"/>
      <c r="D1766" s="3"/>
    </row>
    <row r="1767" spans="3:4" x14ac:dyDescent="0.3">
      <c r="C1767" s="3"/>
      <c r="D1767" s="3"/>
    </row>
    <row r="1768" spans="3:4" x14ac:dyDescent="0.3">
      <c r="C1768" s="3"/>
      <c r="D1768" s="3"/>
    </row>
    <row r="1769" spans="3:4" x14ac:dyDescent="0.3">
      <c r="C1769" s="3"/>
      <c r="D1769" s="3"/>
    </row>
    <row r="1770" spans="3:4" x14ac:dyDescent="0.3">
      <c r="C1770" s="3"/>
      <c r="D1770" s="3"/>
    </row>
    <row r="1771" spans="3:4" x14ac:dyDescent="0.3">
      <c r="C1771" s="3"/>
      <c r="D1771" s="3"/>
    </row>
    <row r="1772" spans="3:4" x14ac:dyDescent="0.3">
      <c r="C1772" s="3"/>
      <c r="D1772" s="3"/>
    </row>
    <row r="1773" spans="3:4" x14ac:dyDescent="0.3">
      <c r="C1773" s="3"/>
      <c r="D1773" s="3"/>
    </row>
    <row r="1774" spans="3:4" x14ac:dyDescent="0.3">
      <c r="C1774" s="3"/>
      <c r="D1774" s="3"/>
    </row>
    <row r="1775" spans="3:4" x14ac:dyDescent="0.3">
      <c r="C1775" s="3"/>
      <c r="D1775" s="3"/>
    </row>
    <row r="1776" spans="3:4" x14ac:dyDescent="0.3">
      <c r="C1776" s="3"/>
      <c r="D1776" s="3"/>
    </row>
    <row r="1777" spans="3:4" x14ac:dyDescent="0.3">
      <c r="C1777" s="3"/>
      <c r="D1777" s="3"/>
    </row>
    <row r="1778" spans="3:4" x14ac:dyDescent="0.3">
      <c r="C1778" s="3"/>
      <c r="D1778" s="3"/>
    </row>
    <row r="1779" spans="3:4" x14ac:dyDescent="0.3">
      <c r="C1779" s="3"/>
      <c r="D1779" s="3"/>
    </row>
    <row r="1780" spans="3:4" x14ac:dyDescent="0.3">
      <c r="C1780" s="3"/>
      <c r="D1780" s="3"/>
    </row>
    <row r="1781" spans="3:4" x14ac:dyDescent="0.3">
      <c r="C1781" s="3"/>
      <c r="D1781" s="3"/>
    </row>
    <row r="1782" spans="3:4" x14ac:dyDescent="0.3">
      <c r="C1782" s="3"/>
      <c r="D1782" s="3"/>
    </row>
    <row r="1783" spans="3:4" x14ac:dyDescent="0.3">
      <c r="C1783" s="3"/>
      <c r="D1783" s="3"/>
    </row>
    <row r="1784" spans="3:4" x14ac:dyDescent="0.3">
      <c r="C1784" s="3"/>
      <c r="D1784" s="3"/>
    </row>
    <row r="1785" spans="3:4" x14ac:dyDescent="0.3">
      <c r="C1785" s="3"/>
      <c r="D1785" s="3"/>
    </row>
    <row r="1786" spans="3:4" x14ac:dyDescent="0.3">
      <c r="C1786" s="3"/>
      <c r="D1786" s="3"/>
    </row>
    <row r="1787" spans="3:4" x14ac:dyDescent="0.3">
      <c r="C1787" s="3"/>
      <c r="D1787" s="3"/>
    </row>
    <row r="1788" spans="3:4" x14ac:dyDescent="0.3">
      <c r="C1788" s="3"/>
      <c r="D1788" s="3"/>
    </row>
    <row r="1789" spans="3:4" x14ac:dyDescent="0.3">
      <c r="C1789" s="3"/>
      <c r="D1789" s="3"/>
    </row>
    <row r="1790" spans="3:4" x14ac:dyDescent="0.3">
      <c r="C1790" s="3"/>
      <c r="D1790" s="3"/>
    </row>
    <row r="1791" spans="3:4" x14ac:dyDescent="0.3">
      <c r="C1791" s="3"/>
      <c r="D1791" s="3"/>
    </row>
    <row r="1792" spans="3:4" x14ac:dyDescent="0.3">
      <c r="C1792" s="3"/>
      <c r="D1792" s="3"/>
    </row>
    <row r="1793" spans="3:4" x14ac:dyDescent="0.3">
      <c r="C1793" s="3"/>
      <c r="D1793" s="3"/>
    </row>
    <row r="1794" spans="3:4" x14ac:dyDescent="0.3">
      <c r="C1794" s="3"/>
      <c r="D1794" s="3"/>
    </row>
    <row r="1795" spans="3:4" x14ac:dyDescent="0.3">
      <c r="C1795" s="3"/>
      <c r="D1795" s="3"/>
    </row>
    <row r="1796" spans="3:4" x14ac:dyDescent="0.3">
      <c r="C1796" s="3"/>
      <c r="D1796" s="3"/>
    </row>
    <row r="1797" spans="3:4" x14ac:dyDescent="0.3">
      <c r="C1797" s="3"/>
      <c r="D1797" s="3"/>
    </row>
    <row r="1798" spans="3:4" x14ac:dyDescent="0.3">
      <c r="C1798" s="3"/>
      <c r="D1798" s="3"/>
    </row>
    <row r="1799" spans="3:4" x14ac:dyDescent="0.3">
      <c r="C1799" s="3"/>
      <c r="D1799" s="3"/>
    </row>
    <row r="1800" spans="3:4" x14ac:dyDescent="0.3">
      <c r="C1800" s="3"/>
      <c r="D1800" s="3"/>
    </row>
    <row r="1801" spans="3:4" x14ac:dyDescent="0.3">
      <c r="C1801" s="3"/>
      <c r="D1801" s="3"/>
    </row>
    <row r="1802" spans="3:4" x14ac:dyDescent="0.3">
      <c r="C1802" s="3"/>
      <c r="D1802" s="3"/>
    </row>
    <row r="1803" spans="3:4" x14ac:dyDescent="0.3">
      <c r="C1803" s="3"/>
      <c r="D1803" s="3"/>
    </row>
    <row r="1804" spans="3:4" x14ac:dyDescent="0.3">
      <c r="C1804" s="3"/>
      <c r="D1804" s="3"/>
    </row>
    <row r="1805" spans="3:4" x14ac:dyDescent="0.3">
      <c r="C1805" s="3"/>
      <c r="D1805" s="3"/>
    </row>
    <row r="1806" spans="3:4" x14ac:dyDescent="0.3">
      <c r="C1806" s="3"/>
      <c r="D1806" s="3"/>
    </row>
    <row r="1807" spans="3:4" x14ac:dyDescent="0.3">
      <c r="C1807" s="3"/>
      <c r="D1807" s="3"/>
    </row>
    <row r="1808" spans="3:4" x14ac:dyDescent="0.3">
      <c r="C1808" s="3"/>
      <c r="D1808" s="3"/>
    </row>
    <row r="1809" spans="3:4" x14ac:dyDescent="0.3">
      <c r="C1809" s="3"/>
      <c r="D1809" s="3"/>
    </row>
    <row r="1810" spans="3:4" x14ac:dyDescent="0.3">
      <c r="C1810" s="3"/>
      <c r="D1810" s="3"/>
    </row>
    <row r="1811" spans="3:4" x14ac:dyDescent="0.3">
      <c r="C1811" s="3"/>
      <c r="D1811" s="3"/>
    </row>
    <row r="1812" spans="3:4" x14ac:dyDescent="0.3">
      <c r="C1812" s="3"/>
      <c r="D1812" s="3"/>
    </row>
    <row r="1813" spans="3:4" x14ac:dyDescent="0.3">
      <c r="C1813" s="3"/>
      <c r="D1813" s="3"/>
    </row>
    <row r="1814" spans="3:4" x14ac:dyDescent="0.3">
      <c r="C1814" s="3"/>
      <c r="D1814" s="3"/>
    </row>
    <row r="1815" spans="3:4" x14ac:dyDescent="0.3">
      <c r="C1815" s="3"/>
      <c r="D1815" s="3"/>
    </row>
    <row r="1816" spans="3:4" x14ac:dyDescent="0.3">
      <c r="C1816" s="3"/>
      <c r="D1816" s="3"/>
    </row>
    <row r="1817" spans="3:4" x14ac:dyDescent="0.3">
      <c r="C1817" s="3"/>
      <c r="D1817" s="3"/>
    </row>
    <row r="1818" spans="3:4" x14ac:dyDescent="0.3">
      <c r="C1818" s="3"/>
      <c r="D1818" s="3"/>
    </row>
    <row r="1819" spans="3:4" x14ac:dyDescent="0.3">
      <c r="C1819" s="3"/>
      <c r="D1819" s="3"/>
    </row>
    <row r="1820" spans="3:4" x14ac:dyDescent="0.3">
      <c r="C1820" s="3"/>
      <c r="D1820" s="3"/>
    </row>
    <row r="1821" spans="3:4" x14ac:dyDescent="0.3">
      <c r="C1821" s="3"/>
      <c r="D1821" s="3"/>
    </row>
    <row r="1822" spans="3:4" x14ac:dyDescent="0.3">
      <c r="C1822" s="3"/>
      <c r="D1822" s="3"/>
    </row>
    <row r="1823" spans="3:4" x14ac:dyDescent="0.3">
      <c r="C1823" s="3"/>
      <c r="D1823" s="3"/>
    </row>
    <row r="1824" spans="3:4" x14ac:dyDescent="0.3">
      <c r="C1824" s="3"/>
      <c r="D1824" s="3"/>
    </row>
    <row r="1825" spans="3:4" x14ac:dyDescent="0.3">
      <c r="C1825" s="3"/>
      <c r="D1825" s="3"/>
    </row>
    <row r="1826" spans="3:4" x14ac:dyDescent="0.3">
      <c r="C1826" s="3"/>
      <c r="D1826" s="3"/>
    </row>
    <row r="1827" spans="3:4" x14ac:dyDescent="0.3">
      <c r="C1827" s="3"/>
      <c r="D1827" s="3"/>
    </row>
    <row r="1828" spans="3:4" x14ac:dyDescent="0.3">
      <c r="C1828" s="3"/>
      <c r="D1828" s="3"/>
    </row>
    <row r="1829" spans="3:4" x14ac:dyDescent="0.3">
      <c r="C1829" s="3"/>
      <c r="D1829" s="3"/>
    </row>
    <row r="1830" spans="3:4" x14ac:dyDescent="0.3">
      <c r="C1830" s="3"/>
      <c r="D1830" s="3"/>
    </row>
    <row r="1831" spans="3:4" x14ac:dyDescent="0.3">
      <c r="C1831" s="3"/>
      <c r="D1831" s="3"/>
    </row>
    <row r="1832" spans="3:4" x14ac:dyDescent="0.3">
      <c r="C1832" s="3"/>
      <c r="D1832" s="3"/>
    </row>
    <row r="1833" spans="3:4" x14ac:dyDescent="0.3">
      <c r="C1833" s="3"/>
      <c r="D1833" s="3"/>
    </row>
    <row r="1834" spans="3:4" x14ac:dyDescent="0.3">
      <c r="C1834" s="3"/>
      <c r="D1834" s="3"/>
    </row>
    <row r="1835" spans="3:4" x14ac:dyDescent="0.3">
      <c r="C1835" s="3"/>
      <c r="D1835" s="3"/>
    </row>
    <row r="1836" spans="3:4" x14ac:dyDescent="0.3">
      <c r="C1836" s="3"/>
      <c r="D1836" s="3"/>
    </row>
    <row r="1837" spans="3:4" x14ac:dyDescent="0.3">
      <c r="C1837" s="3"/>
      <c r="D1837" s="3"/>
    </row>
    <row r="1838" spans="3:4" x14ac:dyDescent="0.3">
      <c r="C1838" s="3"/>
      <c r="D1838" s="3"/>
    </row>
    <row r="1839" spans="3:4" x14ac:dyDescent="0.3">
      <c r="C1839" s="3"/>
      <c r="D1839" s="3"/>
    </row>
    <row r="1840" spans="3:4" x14ac:dyDescent="0.3">
      <c r="C1840" s="3"/>
      <c r="D1840" s="3"/>
    </row>
    <row r="1841" spans="3:4" x14ac:dyDescent="0.3">
      <c r="C1841" s="3"/>
      <c r="D1841" s="3"/>
    </row>
    <row r="1842" spans="3:4" x14ac:dyDescent="0.3">
      <c r="C1842" s="3"/>
      <c r="D1842" s="3"/>
    </row>
    <row r="1843" spans="3:4" x14ac:dyDescent="0.3">
      <c r="C1843" s="3"/>
      <c r="D1843" s="3"/>
    </row>
    <row r="1844" spans="3:4" x14ac:dyDescent="0.3">
      <c r="C1844" s="3"/>
      <c r="D1844" s="3"/>
    </row>
    <row r="1845" spans="3:4" x14ac:dyDescent="0.3">
      <c r="C1845" s="3"/>
      <c r="D1845" s="3"/>
    </row>
    <row r="1846" spans="3:4" x14ac:dyDescent="0.3">
      <c r="C1846" s="3"/>
      <c r="D1846" s="3"/>
    </row>
    <row r="1847" spans="3:4" x14ac:dyDescent="0.3">
      <c r="C1847" s="3"/>
      <c r="D1847" s="3"/>
    </row>
    <row r="1848" spans="3:4" x14ac:dyDescent="0.3">
      <c r="C1848" s="3"/>
      <c r="D1848" s="3"/>
    </row>
    <row r="1849" spans="3:4" x14ac:dyDescent="0.3">
      <c r="C1849" s="3"/>
      <c r="D1849" s="3"/>
    </row>
    <row r="1850" spans="3:4" x14ac:dyDescent="0.3">
      <c r="C1850" s="3"/>
      <c r="D1850" s="3"/>
    </row>
    <row r="1851" spans="3:4" x14ac:dyDescent="0.3">
      <c r="C1851" s="3"/>
      <c r="D1851" s="3"/>
    </row>
    <row r="1852" spans="3:4" x14ac:dyDescent="0.3">
      <c r="C1852" s="3"/>
      <c r="D1852" s="3"/>
    </row>
    <row r="1853" spans="3:4" x14ac:dyDescent="0.3">
      <c r="C1853" s="3"/>
      <c r="D1853" s="3"/>
    </row>
    <row r="1854" spans="3:4" x14ac:dyDescent="0.3">
      <c r="C1854" s="3"/>
      <c r="D1854" s="3"/>
    </row>
    <row r="1855" spans="3:4" x14ac:dyDescent="0.3">
      <c r="C1855" s="3"/>
      <c r="D1855" s="3"/>
    </row>
    <row r="1856" spans="3:4" x14ac:dyDescent="0.3">
      <c r="C1856" s="3"/>
      <c r="D1856" s="3"/>
    </row>
    <row r="1857" spans="3:4" x14ac:dyDescent="0.3">
      <c r="C1857" s="3"/>
      <c r="D1857" s="3"/>
    </row>
    <row r="1858" spans="3:4" x14ac:dyDescent="0.3">
      <c r="C1858" s="3"/>
      <c r="D1858" s="3"/>
    </row>
    <row r="1859" spans="3:4" x14ac:dyDescent="0.3">
      <c r="C1859" s="3"/>
      <c r="D1859" s="3"/>
    </row>
    <row r="1860" spans="3:4" x14ac:dyDescent="0.3">
      <c r="C1860" s="3"/>
      <c r="D1860" s="3"/>
    </row>
    <row r="1861" spans="3:4" x14ac:dyDescent="0.3">
      <c r="C1861" s="3"/>
      <c r="D1861" s="3"/>
    </row>
    <row r="1862" spans="3:4" x14ac:dyDescent="0.3">
      <c r="C1862" s="3"/>
      <c r="D1862" s="3"/>
    </row>
    <row r="1863" spans="3:4" x14ac:dyDescent="0.3">
      <c r="C1863" s="3"/>
      <c r="D1863" s="3"/>
    </row>
    <row r="1864" spans="3:4" x14ac:dyDescent="0.3">
      <c r="C1864" s="3"/>
      <c r="D1864" s="3"/>
    </row>
    <row r="1865" spans="3:4" x14ac:dyDescent="0.3">
      <c r="C1865" s="3"/>
      <c r="D1865" s="3"/>
    </row>
    <row r="1866" spans="3:4" x14ac:dyDescent="0.3">
      <c r="C1866" s="3"/>
      <c r="D1866" s="3"/>
    </row>
    <row r="1867" spans="3:4" x14ac:dyDescent="0.3">
      <c r="C1867" s="3"/>
      <c r="D1867" s="3"/>
    </row>
    <row r="1868" spans="3:4" x14ac:dyDescent="0.3">
      <c r="C1868" s="3"/>
      <c r="D1868" s="3"/>
    </row>
    <row r="1869" spans="3:4" x14ac:dyDescent="0.3">
      <c r="C1869" s="3"/>
      <c r="D1869" s="3"/>
    </row>
    <row r="1870" spans="3:4" x14ac:dyDescent="0.3">
      <c r="C1870" s="3"/>
      <c r="D1870" s="3"/>
    </row>
    <row r="1871" spans="3:4" x14ac:dyDescent="0.3">
      <c r="C1871" s="3"/>
      <c r="D1871" s="3"/>
    </row>
    <row r="1872" spans="3:4" x14ac:dyDescent="0.3">
      <c r="C1872" s="3"/>
      <c r="D1872" s="3"/>
    </row>
    <row r="1873" spans="3:4" x14ac:dyDescent="0.3">
      <c r="C1873" s="3"/>
      <c r="D1873" s="3"/>
    </row>
    <row r="1874" spans="3:4" x14ac:dyDescent="0.3">
      <c r="C1874" s="3"/>
      <c r="D1874" s="3"/>
    </row>
    <row r="1875" spans="3:4" x14ac:dyDescent="0.3">
      <c r="C1875" s="3"/>
      <c r="D1875" s="3"/>
    </row>
    <row r="1876" spans="3:4" x14ac:dyDescent="0.3">
      <c r="C1876" s="3"/>
      <c r="D1876" s="3"/>
    </row>
    <row r="1877" spans="3:4" x14ac:dyDescent="0.3">
      <c r="C1877" s="3"/>
      <c r="D1877" s="3"/>
    </row>
    <row r="1878" spans="3:4" x14ac:dyDescent="0.3">
      <c r="C1878" s="3"/>
      <c r="D1878" s="3"/>
    </row>
    <row r="1879" spans="3:4" x14ac:dyDescent="0.3">
      <c r="C1879" s="3"/>
      <c r="D1879" s="3"/>
    </row>
    <row r="1880" spans="3:4" x14ac:dyDescent="0.3">
      <c r="C1880" s="3"/>
      <c r="D1880" s="3"/>
    </row>
    <row r="1881" spans="3:4" x14ac:dyDescent="0.3">
      <c r="C1881" s="3"/>
      <c r="D1881" s="3"/>
    </row>
    <row r="1882" spans="3:4" x14ac:dyDescent="0.3">
      <c r="C1882" s="3"/>
      <c r="D1882" s="3"/>
    </row>
    <row r="1883" spans="3:4" x14ac:dyDescent="0.3">
      <c r="C1883" s="3"/>
      <c r="D1883" s="3"/>
    </row>
    <row r="1884" spans="3:4" x14ac:dyDescent="0.3">
      <c r="C1884" s="3"/>
      <c r="D1884" s="3"/>
    </row>
    <row r="1885" spans="3:4" x14ac:dyDescent="0.3">
      <c r="C1885" s="3"/>
      <c r="D1885" s="3"/>
    </row>
    <row r="1886" spans="3:4" x14ac:dyDescent="0.3">
      <c r="C1886" s="3"/>
      <c r="D1886" s="3"/>
    </row>
    <row r="1887" spans="3:4" x14ac:dyDescent="0.3">
      <c r="C1887" s="3"/>
      <c r="D1887" s="3"/>
    </row>
    <row r="1888" spans="3:4" x14ac:dyDescent="0.3">
      <c r="C1888" s="3"/>
      <c r="D1888" s="3"/>
    </row>
    <row r="1889" spans="3:4" x14ac:dyDescent="0.3">
      <c r="C1889" s="3"/>
      <c r="D1889" s="3"/>
    </row>
    <row r="1890" spans="3:4" x14ac:dyDescent="0.3">
      <c r="C1890" s="3"/>
      <c r="D1890" s="3"/>
    </row>
    <row r="1891" spans="3:4" x14ac:dyDescent="0.3">
      <c r="C1891" s="3"/>
      <c r="D1891" s="3"/>
    </row>
    <row r="1892" spans="3:4" x14ac:dyDescent="0.3">
      <c r="C1892" s="3"/>
      <c r="D1892" s="3"/>
    </row>
    <row r="1893" spans="3:4" x14ac:dyDescent="0.3">
      <c r="C1893" s="3"/>
      <c r="D1893" s="3"/>
    </row>
    <row r="1894" spans="3:4" x14ac:dyDescent="0.3">
      <c r="C1894" s="3"/>
      <c r="D1894" s="3"/>
    </row>
    <row r="1895" spans="3:4" x14ac:dyDescent="0.3">
      <c r="C1895" s="3"/>
      <c r="D1895" s="3"/>
    </row>
    <row r="1896" spans="3:4" x14ac:dyDescent="0.3">
      <c r="C1896" s="3"/>
      <c r="D1896" s="3"/>
    </row>
    <row r="1897" spans="3:4" x14ac:dyDescent="0.3">
      <c r="C1897" s="3"/>
      <c r="D1897" s="3"/>
    </row>
    <row r="1898" spans="3:4" x14ac:dyDescent="0.3">
      <c r="C1898" s="3"/>
      <c r="D1898" s="3"/>
    </row>
    <row r="1899" spans="3:4" x14ac:dyDescent="0.3">
      <c r="C1899" s="3"/>
      <c r="D1899" s="3"/>
    </row>
    <row r="1900" spans="3:4" x14ac:dyDescent="0.3">
      <c r="C1900" s="3"/>
      <c r="D1900" s="3"/>
    </row>
    <row r="1901" spans="3:4" x14ac:dyDescent="0.3">
      <c r="C1901" s="3"/>
      <c r="D1901" s="3"/>
    </row>
    <row r="1902" spans="3:4" x14ac:dyDescent="0.3">
      <c r="C1902" s="3"/>
      <c r="D1902" s="3"/>
    </row>
    <row r="1903" spans="3:4" x14ac:dyDescent="0.3">
      <c r="C1903" s="3"/>
      <c r="D1903" s="3"/>
    </row>
    <row r="1904" spans="3:4" x14ac:dyDescent="0.3">
      <c r="C1904" s="3"/>
      <c r="D1904" s="3"/>
    </row>
    <row r="1905" spans="3:4" x14ac:dyDescent="0.3">
      <c r="C1905" s="3"/>
      <c r="D1905" s="3"/>
    </row>
    <row r="1906" spans="3:4" x14ac:dyDescent="0.3">
      <c r="C1906" s="3"/>
      <c r="D1906" s="3"/>
    </row>
    <row r="1907" spans="3:4" x14ac:dyDescent="0.3">
      <c r="C1907" s="3"/>
      <c r="D1907" s="3"/>
    </row>
    <row r="1908" spans="3:4" x14ac:dyDescent="0.3">
      <c r="C1908" s="3"/>
      <c r="D1908" s="3"/>
    </row>
    <row r="1909" spans="3:4" x14ac:dyDescent="0.3">
      <c r="C1909" s="3"/>
      <c r="D1909" s="3"/>
    </row>
    <row r="1910" spans="3:4" x14ac:dyDescent="0.3">
      <c r="C1910" s="3"/>
      <c r="D1910" s="3"/>
    </row>
    <row r="1911" spans="3:4" x14ac:dyDescent="0.3">
      <c r="C1911" s="3"/>
      <c r="D1911" s="3"/>
    </row>
    <row r="1912" spans="3:4" x14ac:dyDescent="0.3">
      <c r="C1912" s="3"/>
      <c r="D1912" s="3"/>
    </row>
    <row r="1913" spans="3:4" x14ac:dyDescent="0.3">
      <c r="C1913" s="3"/>
      <c r="D1913" s="3"/>
    </row>
    <row r="1914" spans="3:4" x14ac:dyDescent="0.3">
      <c r="C1914" s="3"/>
      <c r="D1914" s="3"/>
    </row>
    <row r="1915" spans="3:4" x14ac:dyDescent="0.3">
      <c r="C1915" s="3"/>
      <c r="D1915" s="3"/>
    </row>
    <row r="1916" spans="3:4" x14ac:dyDescent="0.3">
      <c r="C1916" s="3"/>
      <c r="D1916" s="3"/>
    </row>
    <row r="1917" spans="3:4" x14ac:dyDescent="0.3">
      <c r="C1917" s="3"/>
      <c r="D1917" s="3"/>
    </row>
    <row r="1918" spans="3:4" x14ac:dyDescent="0.3">
      <c r="C1918" s="3"/>
      <c r="D1918" s="3"/>
    </row>
    <row r="1919" spans="3:4" x14ac:dyDescent="0.3">
      <c r="C1919" s="3"/>
      <c r="D1919" s="3"/>
    </row>
    <row r="1920" spans="3:4" x14ac:dyDescent="0.3">
      <c r="C1920" s="3"/>
      <c r="D1920" s="3"/>
    </row>
    <row r="1921" spans="3:4" x14ac:dyDescent="0.3">
      <c r="C1921" s="3"/>
      <c r="D1921" s="3"/>
    </row>
    <row r="1922" spans="3:4" x14ac:dyDescent="0.3">
      <c r="C1922" s="3"/>
      <c r="D1922" s="3"/>
    </row>
    <row r="1923" spans="3:4" x14ac:dyDescent="0.3">
      <c r="C1923" s="3"/>
      <c r="D1923" s="3"/>
    </row>
    <row r="1924" spans="3:4" x14ac:dyDescent="0.3">
      <c r="C1924" s="3"/>
      <c r="D1924" s="3"/>
    </row>
    <row r="1925" spans="3:4" x14ac:dyDescent="0.3">
      <c r="C1925" s="3"/>
      <c r="D1925" s="3"/>
    </row>
    <row r="1926" spans="3:4" x14ac:dyDescent="0.3">
      <c r="C1926" s="3"/>
      <c r="D1926" s="3"/>
    </row>
    <row r="1927" spans="3:4" x14ac:dyDescent="0.3">
      <c r="C1927" s="3"/>
      <c r="D1927" s="3"/>
    </row>
    <row r="1928" spans="3:4" x14ac:dyDescent="0.3">
      <c r="C1928" s="3"/>
      <c r="D1928" s="3"/>
    </row>
    <row r="1929" spans="3:4" x14ac:dyDescent="0.3">
      <c r="C1929" s="3"/>
      <c r="D1929" s="3"/>
    </row>
    <row r="1930" spans="3:4" x14ac:dyDescent="0.3">
      <c r="C1930" s="3"/>
      <c r="D1930" s="3"/>
    </row>
    <row r="1931" spans="3:4" x14ac:dyDescent="0.3">
      <c r="C1931" s="3"/>
      <c r="D1931" s="3"/>
    </row>
    <row r="1932" spans="3:4" x14ac:dyDescent="0.3">
      <c r="C1932" s="3"/>
      <c r="D1932" s="3"/>
    </row>
    <row r="1933" spans="3:4" x14ac:dyDescent="0.3">
      <c r="C1933" s="3"/>
      <c r="D1933" s="3"/>
    </row>
    <row r="1934" spans="3:4" x14ac:dyDescent="0.3">
      <c r="C1934" s="3"/>
      <c r="D1934" s="3"/>
    </row>
    <row r="1935" spans="3:4" x14ac:dyDescent="0.3">
      <c r="C1935" s="3"/>
      <c r="D1935" s="3"/>
    </row>
    <row r="1936" spans="3:4" x14ac:dyDescent="0.3">
      <c r="C1936" s="3"/>
      <c r="D1936" s="3"/>
    </row>
    <row r="1937" spans="3:4" x14ac:dyDescent="0.3">
      <c r="C1937" s="3"/>
      <c r="D1937" s="3"/>
    </row>
    <row r="1938" spans="3:4" x14ac:dyDescent="0.3">
      <c r="C1938" s="3"/>
      <c r="D1938" s="3"/>
    </row>
    <row r="1939" spans="3:4" x14ac:dyDescent="0.3">
      <c r="C1939" s="3"/>
      <c r="D1939" s="3"/>
    </row>
    <row r="1940" spans="3:4" x14ac:dyDescent="0.3">
      <c r="C1940" s="3"/>
      <c r="D1940" s="3"/>
    </row>
    <row r="1941" spans="3:4" x14ac:dyDescent="0.3">
      <c r="C1941" s="3"/>
      <c r="D1941" s="3"/>
    </row>
    <row r="1942" spans="3:4" x14ac:dyDescent="0.3">
      <c r="C1942" s="3"/>
      <c r="D1942" s="3"/>
    </row>
    <row r="1943" spans="3:4" x14ac:dyDescent="0.3">
      <c r="C1943" s="3"/>
      <c r="D1943" s="3"/>
    </row>
    <row r="1944" spans="3:4" x14ac:dyDescent="0.3">
      <c r="C1944" s="3"/>
      <c r="D1944" s="3"/>
    </row>
    <row r="1945" spans="3:4" x14ac:dyDescent="0.3">
      <c r="C1945" s="3"/>
      <c r="D1945" s="3"/>
    </row>
    <row r="1946" spans="3:4" x14ac:dyDescent="0.3">
      <c r="C1946" s="3"/>
      <c r="D1946" s="3"/>
    </row>
    <row r="1947" spans="3:4" x14ac:dyDescent="0.3">
      <c r="C1947" s="3"/>
      <c r="D1947" s="3"/>
    </row>
    <row r="1948" spans="3:4" x14ac:dyDescent="0.3">
      <c r="C1948" s="3"/>
      <c r="D1948" s="3"/>
    </row>
    <row r="1949" spans="3:4" x14ac:dyDescent="0.3">
      <c r="C1949" s="3"/>
      <c r="D1949" s="3"/>
    </row>
    <row r="1950" spans="3:4" x14ac:dyDescent="0.3">
      <c r="C1950" s="3"/>
      <c r="D1950" s="3"/>
    </row>
    <row r="1951" spans="3:4" x14ac:dyDescent="0.3">
      <c r="C1951" s="3"/>
      <c r="D1951" s="3"/>
    </row>
    <row r="1952" spans="3:4" x14ac:dyDescent="0.3">
      <c r="C1952" s="3"/>
      <c r="D1952" s="3"/>
    </row>
    <row r="1953" spans="3:4" x14ac:dyDescent="0.3">
      <c r="C1953" s="3"/>
      <c r="D1953" s="3"/>
    </row>
    <row r="1954" spans="3:4" x14ac:dyDescent="0.3">
      <c r="C1954" s="3"/>
      <c r="D1954" s="3"/>
    </row>
    <row r="1955" spans="3:4" x14ac:dyDescent="0.3">
      <c r="C1955" s="3"/>
      <c r="D1955" s="3"/>
    </row>
    <row r="1956" spans="3:4" x14ac:dyDescent="0.3">
      <c r="C1956" s="3"/>
      <c r="D1956" s="3"/>
    </row>
    <row r="1957" spans="3:4" x14ac:dyDescent="0.3">
      <c r="C1957" s="3"/>
      <c r="D1957" s="3"/>
    </row>
    <row r="1958" spans="3:4" x14ac:dyDescent="0.3">
      <c r="C1958" s="3"/>
      <c r="D1958" s="3"/>
    </row>
    <row r="1959" spans="3:4" x14ac:dyDescent="0.3">
      <c r="C1959" s="3"/>
      <c r="D1959" s="3"/>
    </row>
    <row r="1960" spans="3:4" x14ac:dyDescent="0.3">
      <c r="C1960" s="3"/>
      <c r="D1960" s="3"/>
    </row>
    <row r="1961" spans="3:4" x14ac:dyDescent="0.3">
      <c r="C1961" s="3"/>
      <c r="D1961" s="3"/>
    </row>
    <row r="1962" spans="3:4" x14ac:dyDescent="0.3">
      <c r="C1962" s="3"/>
      <c r="D1962" s="3"/>
    </row>
    <row r="1963" spans="3:4" x14ac:dyDescent="0.3">
      <c r="C1963" s="3"/>
      <c r="D1963" s="3"/>
    </row>
    <row r="1964" spans="3:4" x14ac:dyDescent="0.3">
      <c r="C1964" s="3"/>
      <c r="D1964" s="3"/>
    </row>
    <row r="1965" spans="3:4" x14ac:dyDescent="0.3">
      <c r="C1965" s="3"/>
      <c r="D1965" s="3"/>
    </row>
    <row r="1966" spans="3:4" x14ac:dyDescent="0.3">
      <c r="C1966" s="3"/>
      <c r="D1966" s="3"/>
    </row>
    <row r="1967" spans="3:4" x14ac:dyDescent="0.3">
      <c r="C1967" s="3"/>
      <c r="D1967" s="3"/>
    </row>
    <row r="1968" spans="3:4" x14ac:dyDescent="0.3">
      <c r="C1968" s="3"/>
      <c r="D1968" s="3"/>
    </row>
    <row r="1969" spans="3:4" x14ac:dyDescent="0.3">
      <c r="C1969" s="3"/>
      <c r="D1969" s="3"/>
    </row>
    <row r="1970" spans="3:4" x14ac:dyDescent="0.3">
      <c r="C1970" s="3"/>
      <c r="D1970" s="3"/>
    </row>
    <row r="1971" spans="3:4" x14ac:dyDescent="0.3">
      <c r="C1971" s="3"/>
      <c r="D1971" s="3"/>
    </row>
    <row r="1972" spans="3:4" x14ac:dyDescent="0.3">
      <c r="C1972" s="3"/>
      <c r="D1972" s="3"/>
    </row>
    <row r="1973" spans="3:4" x14ac:dyDescent="0.3">
      <c r="C1973" s="3"/>
      <c r="D1973" s="3"/>
    </row>
    <row r="1974" spans="3:4" x14ac:dyDescent="0.3">
      <c r="C1974" s="3"/>
      <c r="D1974" s="3"/>
    </row>
    <row r="1975" spans="3:4" x14ac:dyDescent="0.3">
      <c r="C1975" s="3"/>
      <c r="D1975" s="3"/>
    </row>
    <row r="1976" spans="3:4" x14ac:dyDescent="0.3">
      <c r="C1976" s="3"/>
      <c r="D1976" s="3"/>
    </row>
    <row r="1977" spans="3:4" x14ac:dyDescent="0.3">
      <c r="C1977" s="3"/>
      <c r="D1977" s="3"/>
    </row>
    <row r="1978" spans="3:4" x14ac:dyDescent="0.3">
      <c r="C1978" s="3"/>
      <c r="D1978" s="3"/>
    </row>
    <row r="1979" spans="3:4" x14ac:dyDescent="0.3">
      <c r="C1979" s="3"/>
      <c r="D1979" s="3"/>
    </row>
    <row r="1980" spans="3:4" x14ac:dyDescent="0.3">
      <c r="C1980" s="3"/>
      <c r="D1980" s="3"/>
    </row>
    <row r="1981" spans="3:4" x14ac:dyDescent="0.3">
      <c r="C1981" s="3"/>
      <c r="D1981" s="3"/>
    </row>
    <row r="1982" spans="3:4" x14ac:dyDescent="0.3">
      <c r="C1982" s="3"/>
      <c r="D1982" s="3"/>
    </row>
    <row r="1983" spans="3:4" x14ac:dyDescent="0.3">
      <c r="C1983" s="3"/>
      <c r="D1983" s="3"/>
    </row>
    <row r="1984" spans="3:4" x14ac:dyDescent="0.3">
      <c r="C1984" s="3"/>
      <c r="D1984" s="3"/>
    </row>
    <row r="1985" spans="3:4" x14ac:dyDescent="0.3">
      <c r="C1985" s="3"/>
      <c r="D1985" s="3"/>
    </row>
    <row r="1986" spans="3:4" x14ac:dyDescent="0.3">
      <c r="C1986" s="3"/>
      <c r="D1986" s="3"/>
    </row>
    <row r="1987" spans="3:4" x14ac:dyDescent="0.3">
      <c r="C1987" s="3"/>
      <c r="D1987" s="3"/>
    </row>
    <row r="1988" spans="3:4" x14ac:dyDescent="0.3">
      <c r="C1988" s="3"/>
      <c r="D1988" s="3"/>
    </row>
    <row r="1989" spans="3:4" x14ac:dyDescent="0.3">
      <c r="C1989" s="3"/>
      <c r="D1989" s="3"/>
    </row>
    <row r="1990" spans="3:4" x14ac:dyDescent="0.3">
      <c r="C1990" s="3"/>
      <c r="D1990" s="3"/>
    </row>
    <row r="1991" spans="3:4" x14ac:dyDescent="0.3">
      <c r="C1991" s="3"/>
      <c r="D1991" s="3"/>
    </row>
    <row r="1992" spans="3:4" x14ac:dyDescent="0.3">
      <c r="C1992" s="3"/>
      <c r="D1992" s="3"/>
    </row>
    <row r="1993" spans="3:4" x14ac:dyDescent="0.3">
      <c r="C1993" s="3"/>
      <c r="D1993" s="3"/>
    </row>
    <row r="1994" spans="3:4" x14ac:dyDescent="0.3">
      <c r="C1994" s="3"/>
      <c r="D1994" s="3"/>
    </row>
    <row r="1995" spans="3:4" x14ac:dyDescent="0.3">
      <c r="C1995" s="3"/>
      <c r="D1995" s="3"/>
    </row>
    <row r="1996" spans="3:4" x14ac:dyDescent="0.3">
      <c r="C1996" s="3"/>
      <c r="D1996" s="3"/>
    </row>
    <row r="1997" spans="3:4" x14ac:dyDescent="0.3">
      <c r="C1997" s="3"/>
      <c r="D1997" s="3"/>
    </row>
    <row r="1998" spans="3:4" x14ac:dyDescent="0.3">
      <c r="C1998" s="3"/>
      <c r="D1998" s="3"/>
    </row>
    <row r="1999" spans="3:4" x14ac:dyDescent="0.3">
      <c r="C1999" s="3"/>
      <c r="D1999" s="3"/>
    </row>
    <row r="2000" spans="3:4" x14ac:dyDescent="0.3">
      <c r="C2000" s="3"/>
      <c r="D2000" s="3"/>
    </row>
    <row r="2001" spans="3:4" x14ac:dyDescent="0.3">
      <c r="C2001" s="3"/>
      <c r="D2001" s="3"/>
    </row>
    <row r="2002" spans="3:4" x14ac:dyDescent="0.3">
      <c r="C2002" s="3"/>
      <c r="D2002" s="3"/>
    </row>
    <row r="2003" spans="3:4" x14ac:dyDescent="0.3">
      <c r="C2003" s="3"/>
      <c r="D2003" s="3"/>
    </row>
    <row r="2004" spans="3:4" x14ac:dyDescent="0.3">
      <c r="C2004" s="3"/>
      <c r="D2004" s="3"/>
    </row>
    <row r="2005" spans="3:4" x14ac:dyDescent="0.3">
      <c r="C2005" s="3"/>
      <c r="D2005" s="3"/>
    </row>
    <row r="2006" spans="3:4" x14ac:dyDescent="0.3">
      <c r="C2006" s="3"/>
      <c r="D2006" s="3"/>
    </row>
    <row r="2007" spans="3:4" x14ac:dyDescent="0.3">
      <c r="C2007" s="3"/>
      <c r="D2007" s="3"/>
    </row>
    <row r="2008" spans="3:4" x14ac:dyDescent="0.3">
      <c r="C2008" s="3"/>
      <c r="D2008" s="3"/>
    </row>
    <row r="2009" spans="3:4" x14ac:dyDescent="0.3">
      <c r="C2009" s="3"/>
      <c r="D2009" s="3"/>
    </row>
    <row r="2010" spans="3:4" x14ac:dyDescent="0.3">
      <c r="C2010" s="3"/>
      <c r="D2010" s="3"/>
    </row>
    <row r="2011" spans="3:4" x14ac:dyDescent="0.3">
      <c r="C2011" s="3"/>
      <c r="D2011" s="3"/>
    </row>
    <row r="2012" spans="3:4" x14ac:dyDescent="0.3">
      <c r="C2012" s="3"/>
      <c r="D2012" s="3"/>
    </row>
    <row r="2013" spans="3:4" x14ac:dyDescent="0.3">
      <c r="C2013" s="3"/>
      <c r="D2013" s="3"/>
    </row>
    <row r="2014" spans="3:4" x14ac:dyDescent="0.3">
      <c r="C2014" s="3"/>
      <c r="D2014" s="3"/>
    </row>
    <row r="2015" spans="3:4" x14ac:dyDescent="0.3">
      <c r="C2015" s="3"/>
      <c r="D2015" s="3"/>
    </row>
    <row r="2016" spans="3:4" x14ac:dyDescent="0.3">
      <c r="C2016" s="3"/>
      <c r="D2016" s="3"/>
    </row>
    <row r="2017" spans="3:4" x14ac:dyDescent="0.3">
      <c r="C2017" s="3"/>
      <c r="D2017" s="3"/>
    </row>
    <row r="2018" spans="3:4" x14ac:dyDescent="0.3">
      <c r="C2018" s="3"/>
      <c r="D2018" s="3"/>
    </row>
    <row r="2019" spans="3:4" x14ac:dyDescent="0.3">
      <c r="C2019" s="3"/>
      <c r="D2019" s="3"/>
    </row>
    <row r="2020" spans="3:4" x14ac:dyDescent="0.3">
      <c r="C2020" s="3"/>
      <c r="D2020" s="3"/>
    </row>
    <row r="2021" spans="3:4" x14ac:dyDescent="0.3">
      <c r="C2021" s="3"/>
      <c r="D2021" s="3"/>
    </row>
    <row r="2022" spans="3:4" x14ac:dyDescent="0.3">
      <c r="C2022" s="3"/>
      <c r="D2022" s="3"/>
    </row>
    <row r="2023" spans="3:4" x14ac:dyDescent="0.3">
      <c r="C2023" s="3"/>
      <c r="D2023" s="3"/>
    </row>
    <row r="2024" spans="3:4" x14ac:dyDescent="0.3">
      <c r="C2024" s="3"/>
      <c r="D2024" s="3"/>
    </row>
    <row r="2025" spans="3:4" x14ac:dyDescent="0.3">
      <c r="C2025" s="3"/>
      <c r="D2025" s="3"/>
    </row>
    <row r="2026" spans="3:4" x14ac:dyDescent="0.3">
      <c r="C2026" s="3"/>
      <c r="D2026" s="3"/>
    </row>
    <row r="2027" spans="3:4" x14ac:dyDescent="0.3">
      <c r="C2027" s="3"/>
      <c r="D2027" s="3"/>
    </row>
    <row r="2028" spans="3:4" x14ac:dyDescent="0.3">
      <c r="C2028" s="3"/>
      <c r="D2028" s="3"/>
    </row>
    <row r="2029" spans="3:4" x14ac:dyDescent="0.3">
      <c r="C2029" s="3"/>
      <c r="D2029" s="3"/>
    </row>
    <row r="2030" spans="3:4" x14ac:dyDescent="0.3">
      <c r="C2030" s="3"/>
      <c r="D2030" s="3"/>
    </row>
    <row r="2031" spans="3:4" x14ac:dyDescent="0.3">
      <c r="C2031" s="3"/>
      <c r="D2031" s="3"/>
    </row>
    <row r="2032" spans="3:4" x14ac:dyDescent="0.3">
      <c r="C2032" s="3"/>
      <c r="D2032" s="3"/>
    </row>
    <row r="2033" spans="3:4" x14ac:dyDescent="0.3">
      <c r="C2033" s="3"/>
      <c r="D2033" s="3"/>
    </row>
    <row r="2034" spans="3:4" x14ac:dyDescent="0.3">
      <c r="C2034" s="3"/>
      <c r="D2034" s="3"/>
    </row>
    <row r="2035" spans="3:4" x14ac:dyDescent="0.3">
      <c r="C2035" s="3"/>
      <c r="D2035" s="3"/>
    </row>
    <row r="2036" spans="3:4" x14ac:dyDescent="0.3">
      <c r="C2036" s="3"/>
      <c r="D2036" s="3"/>
    </row>
    <row r="2037" spans="3:4" x14ac:dyDescent="0.3">
      <c r="C2037" s="3"/>
      <c r="D2037" s="3"/>
    </row>
    <row r="2038" spans="3:4" x14ac:dyDescent="0.3">
      <c r="C2038" s="3"/>
      <c r="D2038" s="3"/>
    </row>
    <row r="2039" spans="3:4" x14ac:dyDescent="0.3">
      <c r="C2039" s="3"/>
      <c r="D2039" s="3"/>
    </row>
    <row r="2040" spans="3:4" x14ac:dyDescent="0.3">
      <c r="C2040" s="3"/>
      <c r="D2040" s="3"/>
    </row>
    <row r="2041" spans="3:4" x14ac:dyDescent="0.3">
      <c r="C2041" s="3"/>
      <c r="D2041" s="3"/>
    </row>
    <row r="2042" spans="3:4" x14ac:dyDescent="0.3">
      <c r="C2042" s="3"/>
      <c r="D2042" s="3"/>
    </row>
    <row r="2043" spans="3:4" x14ac:dyDescent="0.3">
      <c r="C2043" s="3"/>
      <c r="D2043" s="3"/>
    </row>
    <row r="2044" spans="3:4" x14ac:dyDescent="0.3">
      <c r="C2044" s="3"/>
      <c r="D2044" s="3"/>
    </row>
    <row r="2045" spans="3:4" x14ac:dyDescent="0.3">
      <c r="C2045" s="3"/>
      <c r="D2045" s="3"/>
    </row>
    <row r="2046" spans="3:4" x14ac:dyDescent="0.3">
      <c r="C2046" s="3"/>
      <c r="D2046" s="3"/>
    </row>
    <row r="2047" spans="3:4" x14ac:dyDescent="0.3">
      <c r="C2047" s="3"/>
      <c r="D2047" s="3"/>
    </row>
    <row r="2048" spans="3:4" x14ac:dyDescent="0.3">
      <c r="C2048" s="3"/>
      <c r="D2048" s="3"/>
    </row>
    <row r="2049" spans="3:4" x14ac:dyDescent="0.3">
      <c r="C2049" s="3"/>
      <c r="D2049" s="3"/>
    </row>
    <row r="2050" spans="3:4" x14ac:dyDescent="0.3">
      <c r="C2050" s="3"/>
      <c r="D2050" s="3"/>
    </row>
    <row r="2051" spans="3:4" x14ac:dyDescent="0.3">
      <c r="C2051" s="3"/>
      <c r="D2051" s="3"/>
    </row>
    <row r="2052" spans="3:4" x14ac:dyDescent="0.3">
      <c r="C2052" s="3"/>
      <c r="D2052" s="3"/>
    </row>
    <row r="2053" spans="3:4" x14ac:dyDescent="0.3">
      <c r="C2053" s="3"/>
      <c r="D2053" s="3"/>
    </row>
    <row r="2054" spans="3:4" x14ac:dyDescent="0.3">
      <c r="C2054" s="3"/>
      <c r="D2054" s="3"/>
    </row>
    <row r="2055" spans="3:4" x14ac:dyDescent="0.3">
      <c r="C2055" s="3"/>
      <c r="D2055" s="3"/>
    </row>
    <row r="2056" spans="3:4" x14ac:dyDescent="0.3">
      <c r="C2056" s="3"/>
      <c r="D2056" s="3"/>
    </row>
    <row r="2057" spans="3:4" x14ac:dyDescent="0.3">
      <c r="C2057" s="3"/>
      <c r="D2057" s="3"/>
    </row>
    <row r="2058" spans="3:4" x14ac:dyDescent="0.3">
      <c r="C2058" s="3"/>
      <c r="D2058" s="3"/>
    </row>
    <row r="2059" spans="3:4" x14ac:dyDescent="0.3">
      <c r="C2059" s="3"/>
      <c r="D2059" s="3"/>
    </row>
    <row r="2060" spans="3:4" x14ac:dyDescent="0.3">
      <c r="C2060" s="3"/>
      <c r="D2060" s="3"/>
    </row>
    <row r="2061" spans="3:4" x14ac:dyDescent="0.3">
      <c r="C2061" s="3"/>
      <c r="D2061" s="3"/>
    </row>
    <row r="2062" spans="3:4" x14ac:dyDescent="0.3">
      <c r="C2062" s="3"/>
      <c r="D2062" s="3"/>
    </row>
    <row r="2063" spans="3:4" x14ac:dyDescent="0.3">
      <c r="C2063" s="3"/>
      <c r="D2063" s="3"/>
    </row>
    <row r="2064" spans="3:4" x14ac:dyDescent="0.3">
      <c r="C2064" s="3"/>
      <c r="D2064" s="3"/>
    </row>
    <row r="2065" spans="3:4" x14ac:dyDescent="0.3">
      <c r="C2065" s="3"/>
      <c r="D2065" s="3"/>
    </row>
    <row r="2066" spans="3:4" x14ac:dyDescent="0.3">
      <c r="C2066" s="3"/>
      <c r="D2066" s="3"/>
    </row>
    <row r="2067" spans="3:4" x14ac:dyDescent="0.3">
      <c r="C2067" s="3"/>
      <c r="D2067" s="3"/>
    </row>
    <row r="2068" spans="3:4" x14ac:dyDescent="0.3">
      <c r="C2068" s="3"/>
      <c r="D2068" s="3"/>
    </row>
    <row r="2069" spans="3:4" x14ac:dyDescent="0.3">
      <c r="C2069" s="3"/>
      <c r="D2069" s="3"/>
    </row>
    <row r="2070" spans="3:4" x14ac:dyDescent="0.3">
      <c r="C2070" s="3"/>
      <c r="D2070" s="3"/>
    </row>
    <row r="2071" spans="3:4" x14ac:dyDescent="0.3">
      <c r="C2071" s="3"/>
      <c r="D2071" s="3"/>
    </row>
    <row r="2072" spans="3:4" x14ac:dyDescent="0.3">
      <c r="C2072" s="3"/>
      <c r="D2072" s="3"/>
    </row>
    <row r="2073" spans="3:4" x14ac:dyDescent="0.3">
      <c r="C2073" s="3"/>
      <c r="D2073" s="3"/>
    </row>
    <row r="2074" spans="3:4" x14ac:dyDescent="0.3">
      <c r="C2074" s="3"/>
      <c r="D2074" s="3"/>
    </row>
    <row r="2075" spans="3:4" x14ac:dyDescent="0.3">
      <c r="C2075" s="3"/>
      <c r="D2075" s="3"/>
    </row>
    <row r="2076" spans="3:4" x14ac:dyDescent="0.3">
      <c r="C2076" s="3"/>
      <c r="D2076" s="3"/>
    </row>
    <row r="2077" spans="3:4" x14ac:dyDescent="0.3">
      <c r="C2077" s="3"/>
      <c r="D2077" s="3"/>
    </row>
    <row r="2078" spans="3:4" x14ac:dyDescent="0.3">
      <c r="C2078" s="3"/>
      <c r="D2078" s="3"/>
    </row>
    <row r="2079" spans="3:4" x14ac:dyDescent="0.3">
      <c r="C2079" s="3"/>
      <c r="D2079" s="3"/>
    </row>
    <row r="2080" spans="3:4" x14ac:dyDescent="0.3">
      <c r="C2080" s="3"/>
      <c r="D2080" s="3"/>
    </row>
    <row r="2081" spans="3:4" x14ac:dyDescent="0.3">
      <c r="C2081" s="3"/>
      <c r="D2081" s="3"/>
    </row>
    <row r="2082" spans="3:4" x14ac:dyDescent="0.3">
      <c r="C2082" s="3"/>
      <c r="D2082" s="3"/>
    </row>
    <row r="2083" spans="3:4" x14ac:dyDescent="0.3">
      <c r="C2083" s="3"/>
      <c r="D2083" s="3"/>
    </row>
    <row r="2084" spans="3:4" x14ac:dyDescent="0.3">
      <c r="C2084" s="3"/>
      <c r="D2084" s="3"/>
    </row>
    <row r="2085" spans="3:4" x14ac:dyDescent="0.3">
      <c r="C2085" s="3"/>
      <c r="D2085" s="3"/>
    </row>
    <row r="2086" spans="3:4" x14ac:dyDescent="0.3">
      <c r="C2086" s="3"/>
      <c r="D2086" s="3"/>
    </row>
    <row r="2087" spans="3:4" x14ac:dyDescent="0.3">
      <c r="C2087" s="3"/>
      <c r="D2087" s="3"/>
    </row>
    <row r="2088" spans="3:4" x14ac:dyDescent="0.3">
      <c r="C2088" s="3"/>
      <c r="D2088" s="3"/>
    </row>
    <row r="2089" spans="3:4" x14ac:dyDescent="0.3">
      <c r="C2089" s="3"/>
      <c r="D2089" s="3"/>
    </row>
    <row r="2090" spans="3:4" x14ac:dyDescent="0.3">
      <c r="C2090" s="3"/>
      <c r="D2090" s="3"/>
    </row>
    <row r="2091" spans="3:4" x14ac:dyDescent="0.3">
      <c r="C2091" s="3"/>
      <c r="D2091" s="3"/>
    </row>
    <row r="2092" spans="3:4" x14ac:dyDescent="0.3">
      <c r="C2092" s="3"/>
      <c r="D2092" s="3"/>
    </row>
    <row r="2093" spans="3:4" x14ac:dyDescent="0.3">
      <c r="C2093" s="3"/>
      <c r="D2093" s="3"/>
    </row>
    <row r="2094" spans="3:4" x14ac:dyDescent="0.3">
      <c r="C2094" s="3"/>
      <c r="D2094" s="3"/>
    </row>
    <row r="2095" spans="3:4" x14ac:dyDescent="0.3">
      <c r="C2095" s="3"/>
      <c r="D2095" s="3"/>
    </row>
    <row r="2096" spans="3:4" x14ac:dyDescent="0.3">
      <c r="C2096" s="3"/>
      <c r="D2096" s="3"/>
    </row>
    <row r="2097" spans="3:4" x14ac:dyDescent="0.3">
      <c r="C2097" s="3"/>
      <c r="D2097" s="3"/>
    </row>
    <row r="2098" spans="3:4" x14ac:dyDescent="0.3">
      <c r="C2098" s="3"/>
      <c r="D2098" s="3"/>
    </row>
    <row r="2099" spans="3:4" x14ac:dyDescent="0.3">
      <c r="C2099" s="3"/>
      <c r="D2099" s="3"/>
    </row>
    <row r="2100" spans="3:4" x14ac:dyDescent="0.3">
      <c r="C2100" s="3"/>
      <c r="D2100" s="3"/>
    </row>
    <row r="2101" spans="3:4" x14ac:dyDescent="0.3">
      <c r="C2101" s="3"/>
      <c r="D2101" s="3"/>
    </row>
    <row r="2102" spans="3:4" x14ac:dyDescent="0.3">
      <c r="C2102" s="3"/>
      <c r="D2102" s="3"/>
    </row>
    <row r="2103" spans="3:4" x14ac:dyDescent="0.3">
      <c r="C2103" s="3"/>
      <c r="D2103" s="3"/>
    </row>
    <row r="2104" spans="3:4" x14ac:dyDescent="0.3">
      <c r="C2104" s="3"/>
      <c r="D2104" s="3"/>
    </row>
    <row r="2105" spans="3:4" x14ac:dyDescent="0.3">
      <c r="C2105" s="3"/>
      <c r="D2105" s="3"/>
    </row>
    <row r="2106" spans="3:4" x14ac:dyDescent="0.3">
      <c r="C2106" s="3"/>
      <c r="D2106" s="3"/>
    </row>
    <row r="2107" spans="3:4" x14ac:dyDescent="0.3">
      <c r="C2107" s="3"/>
      <c r="D2107" s="3"/>
    </row>
    <row r="2108" spans="3:4" x14ac:dyDescent="0.3">
      <c r="C2108" s="3"/>
      <c r="D2108" s="3"/>
    </row>
    <row r="2109" spans="3:4" x14ac:dyDescent="0.3">
      <c r="C2109" s="3"/>
      <c r="D2109" s="3"/>
    </row>
    <row r="2110" spans="3:4" x14ac:dyDescent="0.3">
      <c r="C2110" s="3"/>
      <c r="D2110" s="3"/>
    </row>
    <row r="2111" spans="3:4" x14ac:dyDescent="0.3">
      <c r="C2111" s="3"/>
      <c r="D2111" s="3"/>
    </row>
    <row r="2112" spans="3:4" x14ac:dyDescent="0.3">
      <c r="C2112" s="3"/>
      <c r="D2112" s="3"/>
    </row>
    <row r="2113" spans="3:4" x14ac:dyDescent="0.3">
      <c r="C2113" s="3"/>
      <c r="D2113" s="3"/>
    </row>
    <row r="2114" spans="3:4" x14ac:dyDescent="0.3">
      <c r="C2114" s="3"/>
      <c r="D2114" s="3"/>
    </row>
    <row r="2115" spans="3:4" x14ac:dyDescent="0.3">
      <c r="C2115" s="3"/>
      <c r="D2115" s="3"/>
    </row>
    <row r="2116" spans="3:4" x14ac:dyDescent="0.3">
      <c r="C2116" s="3"/>
      <c r="D2116" s="3"/>
    </row>
    <row r="2117" spans="3:4" x14ac:dyDescent="0.3">
      <c r="C2117" s="3"/>
      <c r="D2117" s="3"/>
    </row>
    <row r="2118" spans="3:4" x14ac:dyDescent="0.3">
      <c r="C2118" s="3"/>
      <c r="D2118" s="3"/>
    </row>
    <row r="2119" spans="3:4" x14ac:dyDescent="0.3">
      <c r="C2119" s="3"/>
      <c r="D2119" s="3"/>
    </row>
    <row r="2120" spans="3:4" x14ac:dyDescent="0.3">
      <c r="C2120" s="3"/>
      <c r="D2120" s="3"/>
    </row>
    <row r="2121" spans="3:4" x14ac:dyDescent="0.3">
      <c r="C2121" s="3"/>
      <c r="D2121" s="3"/>
    </row>
    <row r="2122" spans="3:4" x14ac:dyDescent="0.3">
      <c r="C2122" s="3"/>
      <c r="D2122" s="3"/>
    </row>
    <row r="2123" spans="3:4" x14ac:dyDescent="0.3">
      <c r="C2123" s="3"/>
      <c r="D2123" s="3"/>
    </row>
    <row r="2124" spans="3:4" x14ac:dyDescent="0.3">
      <c r="C2124" s="3"/>
      <c r="D2124" s="3"/>
    </row>
    <row r="2125" spans="3:4" x14ac:dyDescent="0.3">
      <c r="C2125" s="3"/>
      <c r="D2125" s="3"/>
    </row>
    <row r="2126" spans="3:4" x14ac:dyDescent="0.3">
      <c r="C2126" s="3"/>
      <c r="D2126" s="3"/>
    </row>
    <row r="2127" spans="3:4" x14ac:dyDescent="0.3">
      <c r="C2127" s="3"/>
      <c r="D2127" s="3"/>
    </row>
    <row r="2128" spans="3:4" x14ac:dyDescent="0.3">
      <c r="C2128" s="3"/>
      <c r="D2128" s="3"/>
    </row>
    <row r="2129" spans="3:4" x14ac:dyDescent="0.3">
      <c r="C2129" s="3"/>
      <c r="D2129" s="3"/>
    </row>
    <row r="2130" spans="3:4" x14ac:dyDescent="0.3">
      <c r="C2130" s="3"/>
      <c r="D2130" s="3"/>
    </row>
    <row r="2131" spans="3:4" x14ac:dyDescent="0.3">
      <c r="C2131" s="3"/>
      <c r="D2131" s="3"/>
    </row>
    <row r="2132" spans="3:4" x14ac:dyDescent="0.3">
      <c r="C2132" s="3"/>
      <c r="D2132" s="3"/>
    </row>
    <row r="2133" spans="3:4" x14ac:dyDescent="0.3">
      <c r="C2133" s="3"/>
      <c r="D2133" s="3"/>
    </row>
    <row r="2134" spans="3:4" x14ac:dyDescent="0.3">
      <c r="C2134" s="3"/>
      <c r="D2134" s="3"/>
    </row>
    <row r="2135" spans="3:4" x14ac:dyDescent="0.3">
      <c r="C2135" s="3"/>
      <c r="D2135" s="3"/>
    </row>
    <row r="2136" spans="3:4" x14ac:dyDescent="0.3">
      <c r="C2136" s="3"/>
      <c r="D2136" s="3"/>
    </row>
    <row r="2137" spans="3:4" x14ac:dyDescent="0.3">
      <c r="C2137" s="3"/>
      <c r="D2137" s="3"/>
    </row>
    <row r="2138" spans="3:4" x14ac:dyDescent="0.3">
      <c r="C2138" s="3"/>
      <c r="D2138" s="3"/>
    </row>
    <row r="2139" spans="3:4" x14ac:dyDescent="0.3">
      <c r="C2139" s="3"/>
      <c r="D2139" s="3"/>
    </row>
    <row r="2140" spans="3:4" x14ac:dyDescent="0.3">
      <c r="C2140" s="3"/>
      <c r="D2140" s="3"/>
    </row>
    <row r="2141" spans="3:4" x14ac:dyDescent="0.3">
      <c r="C2141" s="3"/>
      <c r="D2141" s="3"/>
    </row>
    <row r="2142" spans="3:4" x14ac:dyDescent="0.3">
      <c r="C2142" s="3"/>
      <c r="D2142" s="3"/>
    </row>
    <row r="2143" spans="3:4" x14ac:dyDescent="0.3">
      <c r="C2143" s="3"/>
      <c r="D2143" s="3"/>
    </row>
    <row r="2144" spans="3:4" x14ac:dyDescent="0.3">
      <c r="C2144" s="3"/>
      <c r="D2144" s="3"/>
    </row>
    <row r="2145" spans="3:4" x14ac:dyDescent="0.3">
      <c r="C2145" s="3"/>
      <c r="D2145" s="3"/>
    </row>
    <row r="2146" spans="3:4" x14ac:dyDescent="0.3">
      <c r="C2146" s="3"/>
      <c r="D2146" s="3"/>
    </row>
    <row r="2147" spans="3:4" x14ac:dyDescent="0.3">
      <c r="C2147" s="3"/>
      <c r="D2147" s="3"/>
    </row>
    <row r="2148" spans="3:4" x14ac:dyDescent="0.3">
      <c r="C2148" s="3"/>
      <c r="D2148" s="3"/>
    </row>
    <row r="2149" spans="3:4" x14ac:dyDescent="0.3">
      <c r="C2149" s="3"/>
      <c r="D2149" s="3"/>
    </row>
    <row r="2150" spans="3:4" x14ac:dyDescent="0.3">
      <c r="C2150" s="3"/>
      <c r="D2150" s="3"/>
    </row>
    <row r="2151" spans="3:4" x14ac:dyDescent="0.3">
      <c r="C2151" s="3"/>
      <c r="D2151" s="3"/>
    </row>
    <row r="2152" spans="3:4" x14ac:dyDescent="0.3">
      <c r="C2152" s="3"/>
      <c r="D2152" s="3"/>
    </row>
    <row r="2153" spans="3:4" x14ac:dyDescent="0.3">
      <c r="C2153" s="3"/>
      <c r="D2153" s="3"/>
    </row>
    <row r="2154" spans="3:4" x14ac:dyDescent="0.3">
      <c r="C2154" s="3"/>
      <c r="D2154" s="3"/>
    </row>
    <row r="2155" spans="3:4" x14ac:dyDescent="0.3">
      <c r="C2155" s="3"/>
      <c r="D2155" s="3"/>
    </row>
    <row r="2156" spans="3:4" x14ac:dyDescent="0.3">
      <c r="C2156" s="3"/>
      <c r="D2156" s="3"/>
    </row>
    <row r="2157" spans="3:4" x14ac:dyDescent="0.3">
      <c r="C2157" s="3"/>
      <c r="D2157" s="3"/>
    </row>
    <row r="2158" spans="3:4" x14ac:dyDescent="0.3">
      <c r="C2158" s="3"/>
      <c r="D2158" s="3"/>
    </row>
    <row r="2159" spans="3:4" x14ac:dyDescent="0.3">
      <c r="C2159" s="3"/>
      <c r="D2159" s="3"/>
    </row>
    <row r="2160" spans="3:4" x14ac:dyDescent="0.3">
      <c r="C2160" s="3"/>
      <c r="D2160" s="3"/>
    </row>
    <row r="2161" spans="3:4" x14ac:dyDescent="0.3">
      <c r="C2161" s="3"/>
      <c r="D2161" s="3"/>
    </row>
    <row r="2162" spans="3:4" x14ac:dyDescent="0.3">
      <c r="C2162" s="3"/>
      <c r="D2162" s="3"/>
    </row>
    <row r="2163" spans="3:4" x14ac:dyDescent="0.3">
      <c r="C2163" s="3"/>
      <c r="D2163" s="3"/>
    </row>
    <row r="2164" spans="3:4" x14ac:dyDescent="0.3">
      <c r="C2164" s="3"/>
      <c r="D2164" s="3"/>
    </row>
    <row r="2165" spans="3:4" x14ac:dyDescent="0.3">
      <c r="C2165" s="3"/>
      <c r="D2165" s="3"/>
    </row>
    <row r="2166" spans="3:4" x14ac:dyDescent="0.3">
      <c r="C2166" s="3"/>
      <c r="D2166" s="3"/>
    </row>
    <row r="2167" spans="3:4" x14ac:dyDescent="0.3">
      <c r="C2167" s="3"/>
      <c r="D2167" s="3"/>
    </row>
    <row r="2168" spans="3:4" x14ac:dyDescent="0.3">
      <c r="C2168" s="3"/>
      <c r="D2168" s="3"/>
    </row>
    <row r="2169" spans="3:4" x14ac:dyDescent="0.3">
      <c r="C2169" s="3"/>
      <c r="D2169" s="3"/>
    </row>
    <row r="2170" spans="3:4" x14ac:dyDescent="0.3">
      <c r="C2170" s="3"/>
      <c r="D2170" s="3"/>
    </row>
    <row r="2171" spans="3:4" x14ac:dyDescent="0.3">
      <c r="C2171" s="3"/>
      <c r="D2171" s="3"/>
    </row>
    <row r="2172" spans="3:4" x14ac:dyDescent="0.3">
      <c r="C2172" s="3"/>
      <c r="D2172" s="3"/>
    </row>
    <row r="2173" spans="3:4" x14ac:dyDescent="0.3">
      <c r="C2173" s="3"/>
      <c r="D2173" s="3"/>
    </row>
    <row r="2174" spans="3:4" x14ac:dyDescent="0.3">
      <c r="C2174" s="3"/>
      <c r="D2174" s="3"/>
    </row>
    <row r="2175" spans="3:4" x14ac:dyDescent="0.3">
      <c r="C2175" s="3"/>
      <c r="D2175" s="3"/>
    </row>
    <row r="2176" spans="3:4" x14ac:dyDescent="0.3">
      <c r="C2176" s="3"/>
      <c r="D2176" s="3"/>
    </row>
    <row r="2177" spans="3:4" x14ac:dyDescent="0.3">
      <c r="C2177" s="3"/>
      <c r="D2177" s="3"/>
    </row>
    <row r="2178" spans="3:4" x14ac:dyDescent="0.3">
      <c r="C2178" s="3"/>
      <c r="D2178" s="3"/>
    </row>
    <row r="2179" spans="3:4" x14ac:dyDescent="0.3">
      <c r="C2179" s="3"/>
      <c r="D2179" s="3"/>
    </row>
    <row r="2180" spans="3:4" x14ac:dyDescent="0.3">
      <c r="C2180" s="3"/>
      <c r="D2180" s="3"/>
    </row>
    <row r="2181" spans="3:4" x14ac:dyDescent="0.3">
      <c r="C2181" s="3"/>
      <c r="D2181" s="3"/>
    </row>
    <row r="2182" spans="3:4" x14ac:dyDescent="0.3">
      <c r="C2182" s="3"/>
      <c r="D2182" s="3"/>
    </row>
    <row r="2183" spans="3:4" x14ac:dyDescent="0.3">
      <c r="C2183" s="3"/>
      <c r="D2183" s="3"/>
    </row>
    <row r="2184" spans="3:4" x14ac:dyDescent="0.3">
      <c r="C2184" s="3"/>
      <c r="D2184" s="3"/>
    </row>
    <row r="2185" spans="3:4" x14ac:dyDescent="0.3">
      <c r="C2185" s="3"/>
      <c r="D2185" s="3"/>
    </row>
    <row r="2186" spans="3:4" x14ac:dyDescent="0.3">
      <c r="C2186" s="3"/>
      <c r="D2186" s="3"/>
    </row>
    <row r="2187" spans="3:4" x14ac:dyDescent="0.3">
      <c r="C2187" s="3"/>
      <c r="D2187" s="3"/>
    </row>
    <row r="2188" spans="3:4" x14ac:dyDescent="0.3">
      <c r="C2188" s="3"/>
      <c r="D2188" s="3"/>
    </row>
    <row r="2189" spans="3:4" x14ac:dyDescent="0.3">
      <c r="C2189" s="3"/>
      <c r="D2189" s="3"/>
    </row>
    <row r="2190" spans="3:4" x14ac:dyDescent="0.3">
      <c r="C2190" s="3"/>
      <c r="D2190" s="3"/>
    </row>
    <row r="2191" spans="3:4" x14ac:dyDescent="0.3">
      <c r="C2191" s="3"/>
      <c r="D2191" s="3"/>
    </row>
    <row r="2192" spans="3:4" x14ac:dyDescent="0.3">
      <c r="C2192" s="3"/>
      <c r="D2192" s="3"/>
    </row>
    <row r="2193" spans="3:4" x14ac:dyDescent="0.3">
      <c r="C2193" s="3"/>
      <c r="D2193" s="3"/>
    </row>
    <row r="2194" spans="3:4" x14ac:dyDescent="0.3">
      <c r="C2194" s="3"/>
      <c r="D2194" s="3"/>
    </row>
    <row r="2195" spans="3:4" x14ac:dyDescent="0.3">
      <c r="C2195" s="3"/>
      <c r="D2195" s="3"/>
    </row>
    <row r="2196" spans="3:4" x14ac:dyDescent="0.3">
      <c r="C2196" s="3"/>
      <c r="D2196" s="3"/>
    </row>
    <row r="2197" spans="3:4" x14ac:dyDescent="0.3">
      <c r="C2197" s="3"/>
      <c r="D2197" s="3"/>
    </row>
    <row r="2198" spans="3:4" x14ac:dyDescent="0.3">
      <c r="C2198" s="3"/>
      <c r="D2198" s="3"/>
    </row>
    <row r="2199" spans="3:4" x14ac:dyDescent="0.3">
      <c r="C2199" s="3"/>
      <c r="D2199" s="3"/>
    </row>
    <row r="2200" spans="3:4" x14ac:dyDescent="0.3">
      <c r="C2200" s="3"/>
      <c r="D2200" s="3"/>
    </row>
    <row r="2201" spans="3:4" x14ac:dyDescent="0.3">
      <c r="C2201" s="3"/>
      <c r="D2201" s="3"/>
    </row>
    <row r="2202" spans="3:4" x14ac:dyDescent="0.3">
      <c r="C2202" s="3"/>
      <c r="D2202" s="3"/>
    </row>
    <row r="2203" spans="3:4" x14ac:dyDescent="0.3">
      <c r="C2203" s="3"/>
      <c r="D2203" s="3"/>
    </row>
    <row r="2204" spans="3:4" x14ac:dyDescent="0.3">
      <c r="C2204" s="3"/>
      <c r="D2204" s="3"/>
    </row>
    <row r="2205" spans="3:4" x14ac:dyDescent="0.3">
      <c r="C2205" s="3"/>
      <c r="D2205" s="3"/>
    </row>
    <row r="2206" spans="3:4" x14ac:dyDescent="0.3">
      <c r="C2206" s="3"/>
      <c r="D2206" s="3"/>
    </row>
    <row r="2207" spans="3:4" x14ac:dyDescent="0.3">
      <c r="C2207" s="3"/>
      <c r="D2207" s="3"/>
    </row>
    <row r="2208" spans="3:4" x14ac:dyDescent="0.3">
      <c r="C2208" s="3"/>
      <c r="D2208" s="3"/>
    </row>
    <row r="2209" spans="3:4" x14ac:dyDescent="0.3">
      <c r="C2209" s="3"/>
      <c r="D2209" s="3"/>
    </row>
    <row r="2210" spans="3:4" x14ac:dyDescent="0.3">
      <c r="C2210" s="3"/>
      <c r="D2210" s="3"/>
    </row>
    <row r="2211" spans="3:4" x14ac:dyDescent="0.3">
      <c r="C2211" s="3"/>
      <c r="D2211" s="3"/>
    </row>
    <row r="2212" spans="3:4" x14ac:dyDescent="0.3">
      <c r="C2212" s="3"/>
      <c r="D2212" s="3"/>
    </row>
    <row r="2213" spans="3:4" x14ac:dyDescent="0.3">
      <c r="C2213" s="3"/>
      <c r="D2213" s="3"/>
    </row>
    <row r="2214" spans="3:4" x14ac:dyDescent="0.3">
      <c r="C2214" s="3"/>
      <c r="D2214" s="3"/>
    </row>
    <row r="2215" spans="3:4" x14ac:dyDescent="0.3">
      <c r="C2215" s="3"/>
      <c r="D2215" s="3"/>
    </row>
    <row r="2216" spans="3:4" x14ac:dyDescent="0.3">
      <c r="C2216" s="3"/>
      <c r="D2216" s="3"/>
    </row>
    <row r="2217" spans="3:4" x14ac:dyDescent="0.3">
      <c r="C2217" s="3"/>
      <c r="D2217" s="3"/>
    </row>
    <row r="2218" spans="3:4" x14ac:dyDescent="0.3">
      <c r="C2218" s="3"/>
      <c r="D2218" s="3"/>
    </row>
    <row r="2219" spans="3:4" x14ac:dyDescent="0.3">
      <c r="C2219" s="3"/>
      <c r="D2219" s="3"/>
    </row>
    <row r="2220" spans="3:4" x14ac:dyDescent="0.3">
      <c r="C2220" s="3"/>
      <c r="D2220" s="3"/>
    </row>
    <row r="2221" spans="3:4" x14ac:dyDescent="0.3">
      <c r="C2221" s="3"/>
      <c r="D2221" s="3"/>
    </row>
    <row r="2222" spans="3:4" x14ac:dyDescent="0.3">
      <c r="C2222" s="3"/>
      <c r="D2222" s="3"/>
    </row>
    <row r="2223" spans="3:4" x14ac:dyDescent="0.3">
      <c r="C2223" s="3"/>
      <c r="D2223" s="3"/>
    </row>
    <row r="2224" spans="3:4" x14ac:dyDescent="0.3">
      <c r="C2224" s="3"/>
      <c r="D2224" s="3"/>
    </row>
    <row r="2225" spans="3:4" x14ac:dyDescent="0.3">
      <c r="C2225" s="3"/>
      <c r="D2225" s="3"/>
    </row>
    <row r="2226" spans="3:4" x14ac:dyDescent="0.3">
      <c r="C2226" s="3"/>
      <c r="D2226" s="3"/>
    </row>
    <row r="2227" spans="3:4" x14ac:dyDescent="0.3">
      <c r="C2227" s="3"/>
      <c r="D2227" s="3"/>
    </row>
    <row r="2228" spans="3:4" x14ac:dyDescent="0.3">
      <c r="C2228" s="3"/>
      <c r="D2228" s="3"/>
    </row>
    <row r="2229" spans="3:4" x14ac:dyDescent="0.3">
      <c r="C2229" s="3"/>
      <c r="D2229" s="3"/>
    </row>
    <row r="2230" spans="3:4" x14ac:dyDescent="0.3">
      <c r="C2230" s="3"/>
      <c r="D2230" s="3"/>
    </row>
    <row r="2231" spans="3:4" x14ac:dyDescent="0.3">
      <c r="C2231" s="3"/>
      <c r="D2231" s="3"/>
    </row>
    <row r="2232" spans="3:4" x14ac:dyDescent="0.3">
      <c r="C2232" s="3"/>
      <c r="D2232" s="3"/>
    </row>
    <row r="2233" spans="3:4" x14ac:dyDescent="0.3">
      <c r="C2233" s="3"/>
      <c r="D2233" s="3"/>
    </row>
    <row r="2234" spans="3:4" x14ac:dyDescent="0.3">
      <c r="C2234" s="3"/>
      <c r="D2234" s="3"/>
    </row>
    <row r="2235" spans="3:4" x14ac:dyDescent="0.3">
      <c r="C2235" s="3"/>
      <c r="D2235" s="3"/>
    </row>
    <row r="2236" spans="3:4" x14ac:dyDescent="0.3">
      <c r="C2236" s="3"/>
      <c r="D2236" s="3"/>
    </row>
    <row r="2237" spans="3:4" x14ac:dyDescent="0.3">
      <c r="C2237" s="3"/>
      <c r="D2237" s="3"/>
    </row>
    <row r="2238" spans="3:4" x14ac:dyDescent="0.3">
      <c r="C2238" s="3"/>
      <c r="D2238" s="3"/>
    </row>
    <row r="2239" spans="3:4" x14ac:dyDescent="0.3">
      <c r="C2239" s="3"/>
      <c r="D2239" s="3"/>
    </row>
    <row r="2240" spans="3:4" x14ac:dyDescent="0.3">
      <c r="C2240" s="3"/>
      <c r="D2240" s="3"/>
    </row>
    <row r="2241" spans="3:4" x14ac:dyDescent="0.3">
      <c r="C2241" s="3"/>
      <c r="D2241" s="3"/>
    </row>
    <row r="2242" spans="3:4" x14ac:dyDescent="0.3">
      <c r="C2242" s="3"/>
      <c r="D2242" s="3"/>
    </row>
    <row r="2243" spans="3:4" x14ac:dyDescent="0.3">
      <c r="C2243" s="3"/>
      <c r="D2243" s="3"/>
    </row>
    <row r="2244" spans="3:4" x14ac:dyDescent="0.3">
      <c r="C2244" s="3"/>
      <c r="D2244" s="3"/>
    </row>
    <row r="2245" spans="3:4" x14ac:dyDescent="0.3">
      <c r="C2245" s="3"/>
      <c r="D2245" s="3"/>
    </row>
    <row r="2246" spans="3:4" x14ac:dyDescent="0.3">
      <c r="C2246" s="3"/>
      <c r="D2246" s="3"/>
    </row>
    <row r="2247" spans="3:4" x14ac:dyDescent="0.3">
      <c r="C2247" s="3"/>
      <c r="D2247" s="3"/>
    </row>
    <row r="2248" spans="3:4" x14ac:dyDescent="0.3">
      <c r="C2248" s="3"/>
      <c r="D2248" s="3"/>
    </row>
    <row r="2249" spans="3:4" x14ac:dyDescent="0.3">
      <c r="C2249" s="3"/>
      <c r="D2249" s="3"/>
    </row>
    <row r="2250" spans="3:4" x14ac:dyDescent="0.3">
      <c r="C2250" s="3"/>
      <c r="D2250" s="3"/>
    </row>
    <row r="2251" spans="3:4" x14ac:dyDescent="0.3">
      <c r="C2251" s="3"/>
      <c r="D2251" s="3"/>
    </row>
    <row r="2252" spans="3:4" x14ac:dyDescent="0.3">
      <c r="C2252" s="3"/>
      <c r="D2252" s="3"/>
    </row>
    <row r="2253" spans="3:4" x14ac:dyDescent="0.3">
      <c r="C2253" s="3"/>
      <c r="D2253" s="3"/>
    </row>
    <row r="2254" spans="3:4" x14ac:dyDescent="0.3">
      <c r="C2254" s="3"/>
      <c r="D2254" s="3"/>
    </row>
    <row r="2255" spans="3:4" x14ac:dyDescent="0.3">
      <c r="C2255" s="3"/>
      <c r="D2255" s="3"/>
    </row>
    <row r="2256" spans="3:4" x14ac:dyDescent="0.3">
      <c r="C2256" s="3"/>
      <c r="D2256" s="3"/>
    </row>
    <row r="2257" spans="3:4" x14ac:dyDescent="0.3">
      <c r="C2257" s="3"/>
      <c r="D2257" s="3"/>
    </row>
    <row r="2258" spans="3:4" x14ac:dyDescent="0.3">
      <c r="C2258" s="3"/>
      <c r="D2258" s="3"/>
    </row>
    <row r="2259" spans="3:4" x14ac:dyDescent="0.3">
      <c r="C2259" s="3"/>
      <c r="D2259" s="3"/>
    </row>
    <row r="2260" spans="3:4" x14ac:dyDescent="0.3">
      <c r="C2260" s="3"/>
      <c r="D2260" s="3"/>
    </row>
    <row r="2261" spans="3:4" x14ac:dyDescent="0.3">
      <c r="C2261" s="3"/>
      <c r="D2261" s="3"/>
    </row>
    <row r="2262" spans="3:4" x14ac:dyDescent="0.3">
      <c r="C2262" s="3"/>
      <c r="D2262" s="3"/>
    </row>
    <row r="2263" spans="3:4" x14ac:dyDescent="0.3">
      <c r="C2263" s="3"/>
      <c r="D2263" s="3"/>
    </row>
    <row r="2264" spans="3:4" x14ac:dyDescent="0.3">
      <c r="C2264" s="3"/>
      <c r="D2264" s="3"/>
    </row>
    <row r="2265" spans="3:4" x14ac:dyDescent="0.3">
      <c r="C2265" s="3"/>
      <c r="D2265" s="3"/>
    </row>
    <row r="2266" spans="3:4" x14ac:dyDescent="0.3">
      <c r="C2266" s="3"/>
      <c r="D2266" s="3"/>
    </row>
    <row r="2267" spans="3:4" x14ac:dyDescent="0.3">
      <c r="C2267" s="3"/>
      <c r="D2267" s="3"/>
    </row>
    <row r="2268" spans="3:4" x14ac:dyDescent="0.3">
      <c r="C2268" s="3"/>
      <c r="D2268" s="3"/>
    </row>
    <row r="2269" spans="3:4" x14ac:dyDescent="0.3">
      <c r="C2269" s="3"/>
      <c r="D2269" s="3"/>
    </row>
    <row r="2270" spans="3:4" x14ac:dyDescent="0.3">
      <c r="C2270" s="3"/>
      <c r="D2270" s="3"/>
    </row>
    <row r="2271" spans="3:4" x14ac:dyDescent="0.3">
      <c r="C2271" s="3"/>
      <c r="D2271" s="3"/>
    </row>
    <row r="2272" spans="3:4" x14ac:dyDescent="0.3">
      <c r="C2272" s="3"/>
      <c r="D2272" s="3"/>
    </row>
    <row r="2273" spans="3:4" x14ac:dyDescent="0.3">
      <c r="C2273" s="3"/>
      <c r="D2273" s="3"/>
    </row>
    <row r="2274" spans="3:4" x14ac:dyDescent="0.3">
      <c r="C2274" s="3"/>
      <c r="D2274" s="3"/>
    </row>
    <row r="2275" spans="3:4" x14ac:dyDescent="0.3">
      <c r="C2275" s="3"/>
      <c r="D2275" s="3"/>
    </row>
    <row r="2276" spans="3:4" x14ac:dyDescent="0.3">
      <c r="C2276" s="3"/>
      <c r="D2276" s="3"/>
    </row>
    <row r="2277" spans="3:4" x14ac:dyDescent="0.3">
      <c r="C2277" s="3"/>
      <c r="D2277" s="3"/>
    </row>
    <row r="2278" spans="3:4" x14ac:dyDescent="0.3">
      <c r="C2278" s="3"/>
      <c r="D2278" s="3"/>
    </row>
    <row r="2279" spans="3:4" x14ac:dyDescent="0.3">
      <c r="C2279" s="3"/>
      <c r="D2279" s="3"/>
    </row>
    <row r="2280" spans="3:4" x14ac:dyDescent="0.3">
      <c r="C2280" s="3"/>
      <c r="D2280" s="3"/>
    </row>
    <row r="2281" spans="3:4" x14ac:dyDescent="0.3">
      <c r="C2281" s="3"/>
      <c r="D2281" s="3"/>
    </row>
    <row r="2282" spans="3:4" x14ac:dyDescent="0.3">
      <c r="C2282" s="3"/>
      <c r="D2282" s="3"/>
    </row>
    <row r="2283" spans="3:4" x14ac:dyDescent="0.3">
      <c r="C2283" s="3"/>
      <c r="D2283" s="3"/>
    </row>
    <row r="2284" spans="3:4" x14ac:dyDescent="0.3">
      <c r="C2284" s="3"/>
      <c r="D2284" s="3"/>
    </row>
    <row r="2285" spans="3:4" x14ac:dyDescent="0.3">
      <c r="C2285" s="3"/>
      <c r="D2285" s="3"/>
    </row>
    <row r="2286" spans="3:4" x14ac:dyDescent="0.3">
      <c r="C2286" s="3"/>
      <c r="D2286" s="3"/>
    </row>
    <row r="2287" spans="3:4" x14ac:dyDescent="0.3">
      <c r="C2287" s="3"/>
      <c r="D2287" s="3"/>
    </row>
    <row r="2288" spans="3:4" x14ac:dyDescent="0.3">
      <c r="C2288" s="3"/>
      <c r="D2288" s="3"/>
    </row>
    <row r="2289" spans="3:4" x14ac:dyDescent="0.3">
      <c r="C2289" s="3"/>
      <c r="D2289" s="3"/>
    </row>
    <row r="2290" spans="3:4" x14ac:dyDescent="0.3">
      <c r="C2290" s="3"/>
      <c r="D2290" s="3"/>
    </row>
    <row r="2291" spans="3:4" x14ac:dyDescent="0.3">
      <c r="C2291" s="3"/>
      <c r="D2291" s="3"/>
    </row>
    <row r="2292" spans="3:4" x14ac:dyDescent="0.3">
      <c r="C2292" s="3"/>
      <c r="D2292" s="3"/>
    </row>
    <row r="2293" spans="3:4" x14ac:dyDescent="0.3">
      <c r="C2293" s="3"/>
      <c r="D2293" s="3"/>
    </row>
    <row r="2294" spans="3:4" x14ac:dyDescent="0.3">
      <c r="C2294" s="3"/>
      <c r="D2294" s="3"/>
    </row>
    <row r="2295" spans="3:4" x14ac:dyDescent="0.3">
      <c r="C2295" s="3"/>
      <c r="D2295" s="3"/>
    </row>
    <row r="2296" spans="3:4" x14ac:dyDescent="0.3">
      <c r="C2296" s="3"/>
      <c r="D2296" s="3"/>
    </row>
    <row r="2297" spans="3:4" x14ac:dyDescent="0.3">
      <c r="C2297" s="3"/>
      <c r="D2297" s="3"/>
    </row>
    <row r="2298" spans="3:4" x14ac:dyDescent="0.3">
      <c r="C2298" s="3"/>
      <c r="D2298" s="3"/>
    </row>
    <row r="2299" spans="3:4" x14ac:dyDescent="0.3">
      <c r="C2299" s="3"/>
      <c r="D2299" s="3"/>
    </row>
    <row r="2300" spans="3:4" x14ac:dyDescent="0.3">
      <c r="C2300" s="3"/>
      <c r="D2300" s="3"/>
    </row>
    <row r="2301" spans="3:4" x14ac:dyDescent="0.3">
      <c r="C2301" s="3"/>
      <c r="D2301" s="3"/>
    </row>
    <row r="2302" spans="3:4" x14ac:dyDescent="0.3">
      <c r="C2302" s="3"/>
      <c r="D2302" s="3"/>
    </row>
    <row r="2303" spans="3:4" x14ac:dyDescent="0.3">
      <c r="C2303" s="3"/>
      <c r="D2303" s="3"/>
    </row>
    <row r="2304" spans="3:4" x14ac:dyDescent="0.3">
      <c r="C2304" s="3"/>
      <c r="D2304" s="3"/>
    </row>
    <row r="2305" spans="3:4" x14ac:dyDescent="0.3">
      <c r="C2305" s="3"/>
      <c r="D2305" s="3"/>
    </row>
    <row r="2306" spans="3:4" x14ac:dyDescent="0.3">
      <c r="C2306" s="3"/>
      <c r="D2306" s="3"/>
    </row>
    <row r="2307" spans="3:4" x14ac:dyDescent="0.3">
      <c r="C2307" s="3"/>
      <c r="D2307" s="3"/>
    </row>
    <row r="2308" spans="3:4" x14ac:dyDescent="0.3">
      <c r="C2308" s="3"/>
      <c r="D2308" s="3"/>
    </row>
    <row r="2309" spans="3:4" x14ac:dyDescent="0.3">
      <c r="C2309" s="3"/>
      <c r="D2309" s="3"/>
    </row>
    <row r="2310" spans="3:4" x14ac:dyDescent="0.3">
      <c r="C2310" s="3"/>
      <c r="D2310" s="3"/>
    </row>
    <row r="2311" spans="3:4" x14ac:dyDescent="0.3">
      <c r="C2311" s="3"/>
      <c r="D2311" s="3"/>
    </row>
    <row r="2312" spans="3:4" x14ac:dyDescent="0.3">
      <c r="C2312" s="3"/>
      <c r="D2312" s="3"/>
    </row>
    <row r="2313" spans="3:4" x14ac:dyDescent="0.3">
      <c r="C2313" s="3"/>
      <c r="D2313" s="3"/>
    </row>
    <row r="2314" spans="3:4" x14ac:dyDescent="0.3">
      <c r="C2314" s="3"/>
      <c r="D2314" s="3"/>
    </row>
    <row r="2315" spans="3:4" x14ac:dyDescent="0.3">
      <c r="C2315" s="3"/>
      <c r="D2315" s="3"/>
    </row>
    <row r="2316" spans="3:4" x14ac:dyDescent="0.3">
      <c r="C2316" s="3"/>
      <c r="D2316" s="3"/>
    </row>
    <row r="2317" spans="3:4" x14ac:dyDescent="0.3">
      <c r="C2317" s="3"/>
      <c r="D2317" s="3"/>
    </row>
    <row r="2318" spans="3:4" x14ac:dyDescent="0.3">
      <c r="C2318" s="3"/>
      <c r="D2318" s="3"/>
    </row>
    <row r="2319" spans="3:4" x14ac:dyDescent="0.3">
      <c r="C2319" s="3"/>
      <c r="D2319" s="3"/>
    </row>
    <row r="2320" spans="3:4" x14ac:dyDescent="0.3">
      <c r="C2320" s="3"/>
      <c r="D2320" s="3"/>
    </row>
    <row r="2321" spans="3:4" x14ac:dyDescent="0.3">
      <c r="C2321" s="3"/>
      <c r="D2321" s="3"/>
    </row>
    <row r="2322" spans="3:4" x14ac:dyDescent="0.3">
      <c r="C2322" s="3"/>
      <c r="D2322" s="3"/>
    </row>
    <row r="2323" spans="3:4" x14ac:dyDescent="0.3">
      <c r="C2323" s="3"/>
      <c r="D2323" s="3"/>
    </row>
    <row r="2324" spans="3:4" x14ac:dyDescent="0.3">
      <c r="C2324" s="3"/>
      <c r="D2324" s="3"/>
    </row>
    <row r="2325" spans="3:4" x14ac:dyDescent="0.3">
      <c r="C2325" s="3"/>
      <c r="D2325" s="3"/>
    </row>
    <row r="2326" spans="3:4" x14ac:dyDescent="0.3">
      <c r="C2326" s="3"/>
      <c r="D2326" s="3"/>
    </row>
    <row r="2327" spans="3:4" x14ac:dyDescent="0.3">
      <c r="C2327" s="3"/>
      <c r="D2327" s="3"/>
    </row>
    <row r="2328" spans="3:4" x14ac:dyDescent="0.3">
      <c r="C2328" s="3"/>
      <c r="D2328" s="3"/>
    </row>
    <row r="2329" spans="3:4" x14ac:dyDescent="0.3">
      <c r="C2329" s="3"/>
      <c r="D2329" s="3"/>
    </row>
    <row r="2330" spans="3:4" x14ac:dyDescent="0.3">
      <c r="C2330" s="3"/>
      <c r="D2330" s="3"/>
    </row>
    <row r="2331" spans="3:4" x14ac:dyDescent="0.3">
      <c r="C2331" s="3"/>
      <c r="D2331" s="3"/>
    </row>
    <row r="2332" spans="3:4" x14ac:dyDescent="0.3">
      <c r="C2332" s="3"/>
      <c r="D2332" s="3"/>
    </row>
    <row r="2333" spans="3:4" x14ac:dyDescent="0.3">
      <c r="C2333" s="3"/>
      <c r="D2333" s="3"/>
    </row>
    <row r="2334" spans="3:4" x14ac:dyDescent="0.3">
      <c r="C2334" s="3"/>
      <c r="D2334" s="3"/>
    </row>
    <row r="2335" spans="3:4" x14ac:dyDescent="0.3">
      <c r="C2335" s="3"/>
      <c r="D2335" s="3"/>
    </row>
    <row r="2336" spans="3:4" x14ac:dyDescent="0.3">
      <c r="C2336" s="3"/>
      <c r="D2336" s="3"/>
    </row>
    <row r="2337" spans="3:4" x14ac:dyDescent="0.3">
      <c r="C2337" s="3"/>
      <c r="D2337" s="3"/>
    </row>
    <row r="2338" spans="3:4" x14ac:dyDescent="0.3">
      <c r="C2338" s="3"/>
      <c r="D2338" s="3"/>
    </row>
    <row r="2339" spans="3:4" x14ac:dyDescent="0.3">
      <c r="C2339" s="3"/>
      <c r="D2339" s="3"/>
    </row>
    <row r="2340" spans="3:4" x14ac:dyDescent="0.3">
      <c r="C2340" s="3"/>
      <c r="D2340" s="3"/>
    </row>
    <row r="2341" spans="3:4" x14ac:dyDescent="0.3">
      <c r="C2341" s="3"/>
      <c r="D2341" s="3"/>
    </row>
    <row r="2342" spans="3:4" x14ac:dyDescent="0.3">
      <c r="C2342" s="3"/>
      <c r="D2342" s="3"/>
    </row>
    <row r="2343" spans="3:4" x14ac:dyDescent="0.3">
      <c r="C2343" s="3"/>
      <c r="D2343" s="3"/>
    </row>
    <row r="2344" spans="3:4" x14ac:dyDescent="0.3">
      <c r="C2344" s="3"/>
      <c r="D2344" s="3"/>
    </row>
    <row r="2345" spans="3:4" x14ac:dyDescent="0.3">
      <c r="C2345" s="3"/>
      <c r="D2345" s="3"/>
    </row>
    <row r="2346" spans="3:4" x14ac:dyDescent="0.3">
      <c r="C2346" s="3"/>
      <c r="D2346" s="3"/>
    </row>
    <row r="2347" spans="3:4" x14ac:dyDescent="0.3">
      <c r="C2347" s="3"/>
      <c r="D2347" s="3"/>
    </row>
    <row r="2348" spans="3:4" x14ac:dyDescent="0.3">
      <c r="C2348" s="3"/>
      <c r="D2348" s="3"/>
    </row>
    <row r="2349" spans="3:4" x14ac:dyDescent="0.3">
      <c r="C2349" s="3"/>
      <c r="D2349" s="3"/>
    </row>
    <row r="2350" spans="3:4" x14ac:dyDescent="0.3">
      <c r="C2350" s="3"/>
      <c r="D2350" s="3"/>
    </row>
    <row r="2351" spans="3:4" x14ac:dyDescent="0.3">
      <c r="C2351" s="3"/>
      <c r="D2351" s="3"/>
    </row>
    <row r="2352" spans="3:4" x14ac:dyDescent="0.3">
      <c r="C2352" s="3"/>
      <c r="D2352" s="3"/>
    </row>
    <row r="2353" spans="3:4" x14ac:dyDescent="0.3">
      <c r="C2353" s="3"/>
      <c r="D2353" s="3"/>
    </row>
    <row r="2354" spans="3:4" x14ac:dyDescent="0.3">
      <c r="C2354" s="3"/>
      <c r="D2354" s="3"/>
    </row>
    <row r="2355" spans="3:4" x14ac:dyDescent="0.3">
      <c r="C2355" s="3"/>
      <c r="D2355" s="3"/>
    </row>
    <row r="2356" spans="3:4" x14ac:dyDescent="0.3">
      <c r="C2356" s="3"/>
      <c r="D2356" s="3"/>
    </row>
    <row r="2357" spans="3:4" x14ac:dyDescent="0.3">
      <c r="C2357" s="3"/>
      <c r="D2357" s="3"/>
    </row>
    <row r="2358" spans="3:4" x14ac:dyDescent="0.3">
      <c r="C2358" s="3"/>
      <c r="D2358" s="3"/>
    </row>
    <row r="2359" spans="3:4" x14ac:dyDescent="0.3">
      <c r="C2359" s="3"/>
      <c r="D2359" s="3"/>
    </row>
    <row r="2360" spans="3:4" x14ac:dyDescent="0.3">
      <c r="C2360" s="3"/>
      <c r="D2360" s="3"/>
    </row>
    <row r="2361" spans="3:4" x14ac:dyDescent="0.3">
      <c r="C2361" s="3"/>
      <c r="D2361" s="3"/>
    </row>
    <row r="2362" spans="3:4" x14ac:dyDescent="0.3">
      <c r="C2362" s="3"/>
      <c r="D2362" s="3"/>
    </row>
    <row r="2363" spans="3:4" x14ac:dyDescent="0.3">
      <c r="C2363" s="3"/>
      <c r="D2363" s="3"/>
    </row>
    <row r="2364" spans="3:4" x14ac:dyDescent="0.3">
      <c r="C2364" s="3"/>
      <c r="D2364" s="3"/>
    </row>
    <row r="2365" spans="3:4" x14ac:dyDescent="0.3">
      <c r="C2365" s="3"/>
      <c r="D2365" s="3"/>
    </row>
    <row r="2366" spans="3:4" x14ac:dyDescent="0.3">
      <c r="C2366" s="3"/>
      <c r="D2366" s="3"/>
    </row>
    <row r="2367" spans="3:4" x14ac:dyDescent="0.3">
      <c r="C2367" s="3"/>
      <c r="D2367" s="3"/>
    </row>
    <row r="2368" spans="3:4" x14ac:dyDescent="0.3">
      <c r="C2368" s="3"/>
      <c r="D2368" s="3"/>
    </row>
    <row r="2369" spans="3:4" x14ac:dyDescent="0.3">
      <c r="C2369" s="3"/>
      <c r="D2369" s="3"/>
    </row>
    <row r="2370" spans="3:4" x14ac:dyDescent="0.3">
      <c r="C2370" s="3"/>
      <c r="D2370" s="3"/>
    </row>
    <row r="2371" spans="3:4" x14ac:dyDescent="0.3">
      <c r="C2371" s="3"/>
      <c r="D2371" s="3"/>
    </row>
    <row r="2372" spans="3:4" x14ac:dyDescent="0.3">
      <c r="C2372" s="3"/>
      <c r="D2372" s="3"/>
    </row>
    <row r="2373" spans="3:4" x14ac:dyDescent="0.3">
      <c r="C2373" s="3"/>
      <c r="D2373" s="3"/>
    </row>
    <row r="2374" spans="3:4" x14ac:dyDescent="0.3">
      <c r="C2374" s="3"/>
      <c r="D2374" s="3"/>
    </row>
    <row r="2375" spans="3:4" x14ac:dyDescent="0.3">
      <c r="C2375" s="3"/>
      <c r="D2375" s="3"/>
    </row>
    <row r="2376" spans="3:4" x14ac:dyDescent="0.3">
      <c r="C2376" s="3"/>
      <c r="D2376" s="3"/>
    </row>
    <row r="2377" spans="3:4" x14ac:dyDescent="0.3">
      <c r="C2377" s="3"/>
      <c r="D2377" s="3"/>
    </row>
    <row r="2378" spans="3:4" x14ac:dyDescent="0.3">
      <c r="C2378" s="3"/>
      <c r="D2378" s="3"/>
    </row>
    <row r="2379" spans="3:4" x14ac:dyDescent="0.3">
      <c r="C2379" s="3"/>
      <c r="D2379" s="3"/>
    </row>
    <row r="2380" spans="3:4" x14ac:dyDescent="0.3">
      <c r="C2380" s="3"/>
      <c r="D2380" s="3"/>
    </row>
    <row r="2381" spans="3:4" x14ac:dyDescent="0.3">
      <c r="C2381" s="3"/>
      <c r="D2381" s="3"/>
    </row>
    <row r="2382" spans="3:4" x14ac:dyDescent="0.3">
      <c r="C2382" s="3"/>
      <c r="D2382" s="3"/>
    </row>
    <row r="2383" spans="3:4" x14ac:dyDescent="0.3">
      <c r="C2383" s="3"/>
      <c r="D2383" s="3"/>
    </row>
    <row r="2384" spans="3:4" x14ac:dyDescent="0.3">
      <c r="C2384" s="3"/>
      <c r="D2384" s="3"/>
    </row>
    <row r="2385" spans="3:4" x14ac:dyDescent="0.3">
      <c r="C2385" s="3"/>
      <c r="D2385" s="3"/>
    </row>
    <row r="2386" spans="3:4" x14ac:dyDescent="0.3">
      <c r="C2386" s="3"/>
      <c r="D2386" s="3"/>
    </row>
    <row r="2387" spans="3:4" x14ac:dyDescent="0.3">
      <c r="C2387" s="3"/>
      <c r="D2387" s="3"/>
    </row>
    <row r="2388" spans="3:4" x14ac:dyDescent="0.3">
      <c r="C2388" s="3"/>
      <c r="D2388" s="3"/>
    </row>
    <row r="2389" spans="3:4" x14ac:dyDescent="0.3">
      <c r="C2389" s="3"/>
      <c r="D2389" s="3"/>
    </row>
    <row r="2390" spans="3:4" x14ac:dyDescent="0.3">
      <c r="C2390" s="3"/>
      <c r="D2390" s="3"/>
    </row>
    <row r="2391" spans="3:4" x14ac:dyDescent="0.3">
      <c r="C2391" s="3"/>
      <c r="D2391" s="3"/>
    </row>
    <row r="2392" spans="3:4" x14ac:dyDescent="0.3">
      <c r="C2392" s="3"/>
      <c r="D2392" s="3"/>
    </row>
    <row r="2393" spans="3:4" x14ac:dyDescent="0.3">
      <c r="C2393" s="3"/>
      <c r="D2393" s="3"/>
    </row>
    <row r="2394" spans="3:4" x14ac:dyDescent="0.3">
      <c r="C2394" s="3"/>
      <c r="D2394" s="3"/>
    </row>
    <row r="2395" spans="3:4" x14ac:dyDescent="0.3">
      <c r="C2395" s="3"/>
      <c r="D2395" s="3"/>
    </row>
    <row r="2396" spans="3:4" x14ac:dyDescent="0.3">
      <c r="C2396" s="3"/>
      <c r="D2396" s="3"/>
    </row>
    <row r="2397" spans="3:4" x14ac:dyDescent="0.3">
      <c r="C2397" s="3"/>
      <c r="D2397" s="3"/>
    </row>
    <row r="2398" spans="3:4" x14ac:dyDescent="0.3">
      <c r="C2398" s="3"/>
      <c r="D2398" s="3"/>
    </row>
    <row r="2399" spans="3:4" x14ac:dyDescent="0.3">
      <c r="C2399" s="3"/>
      <c r="D2399" s="3"/>
    </row>
    <row r="2400" spans="3:4" x14ac:dyDescent="0.3">
      <c r="C2400" s="3"/>
      <c r="D2400" s="3"/>
    </row>
    <row r="2401" spans="3:4" x14ac:dyDescent="0.3">
      <c r="C2401" s="3"/>
      <c r="D2401" s="3"/>
    </row>
    <row r="2402" spans="3:4" x14ac:dyDescent="0.3">
      <c r="C2402" s="3"/>
      <c r="D2402" s="3"/>
    </row>
    <row r="2403" spans="3:4" x14ac:dyDescent="0.3">
      <c r="C2403" s="3"/>
      <c r="D2403" s="3"/>
    </row>
    <row r="2404" spans="3:4" x14ac:dyDescent="0.3">
      <c r="C2404" s="3"/>
      <c r="D2404" s="3"/>
    </row>
    <row r="2405" spans="3:4" x14ac:dyDescent="0.3">
      <c r="C2405" s="3"/>
      <c r="D2405" s="3"/>
    </row>
    <row r="2406" spans="3:4" x14ac:dyDescent="0.3">
      <c r="C2406" s="3"/>
      <c r="D2406" s="3"/>
    </row>
    <row r="2407" spans="3:4" x14ac:dyDescent="0.3">
      <c r="C2407" s="3"/>
      <c r="D2407" s="3"/>
    </row>
    <row r="2408" spans="3:4" x14ac:dyDescent="0.3">
      <c r="C2408" s="3"/>
      <c r="D2408" s="3"/>
    </row>
    <row r="2409" spans="3:4" x14ac:dyDescent="0.3">
      <c r="C2409" s="3"/>
      <c r="D2409" s="3"/>
    </row>
    <row r="2410" spans="3:4" x14ac:dyDescent="0.3">
      <c r="C2410" s="3"/>
      <c r="D2410" s="3"/>
    </row>
    <row r="2411" spans="3:4" x14ac:dyDescent="0.3">
      <c r="C2411" s="3"/>
      <c r="D2411" s="3"/>
    </row>
    <row r="2412" spans="3:4" x14ac:dyDescent="0.3">
      <c r="C2412" s="3"/>
      <c r="D2412" s="3"/>
    </row>
    <row r="2413" spans="3:4" x14ac:dyDescent="0.3">
      <c r="C2413" s="3"/>
      <c r="D2413" s="3"/>
    </row>
    <row r="2414" spans="3:4" x14ac:dyDescent="0.3">
      <c r="C2414" s="3"/>
      <c r="D2414" s="3"/>
    </row>
    <row r="2415" spans="3:4" x14ac:dyDescent="0.3">
      <c r="C2415" s="3"/>
      <c r="D2415" s="3"/>
    </row>
    <row r="2416" spans="3:4" x14ac:dyDescent="0.3">
      <c r="C2416" s="3"/>
      <c r="D2416" s="3"/>
    </row>
    <row r="2417" spans="3:4" x14ac:dyDescent="0.3">
      <c r="C2417" s="3"/>
      <c r="D2417" s="3"/>
    </row>
    <row r="2418" spans="3:4" x14ac:dyDescent="0.3">
      <c r="C2418" s="3"/>
      <c r="D2418" s="3"/>
    </row>
    <row r="2419" spans="3:4" x14ac:dyDescent="0.3">
      <c r="C2419" s="3"/>
      <c r="D2419" s="3"/>
    </row>
    <row r="2420" spans="3:4" x14ac:dyDescent="0.3">
      <c r="C2420" s="3"/>
      <c r="D2420" s="3"/>
    </row>
    <row r="2421" spans="3:4" x14ac:dyDescent="0.3">
      <c r="C2421" s="3"/>
      <c r="D2421" s="3"/>
    </row>
    <row r="2422" spans="3:4" x14ac:dyDescent="0.3">
      <c r="C2422" s="3"/>
      <c r="D2422" s="3"/>
    </row>
    <row r="2423" spans="3:4" x14ac:dyDescent="0.3">
      <c r="C2423" s="3"/>
      <c r="D2423" s="3"/>
    </row>
    <row r="2424" spans="3:4" x14ac:dyDescent="0.3">
      <c r="C2424" s="3"/>
      <c r="D2424" s="3"/>
    </row>
    <row r="2425" spans="3:4" x14ac:dyDescent="0.3">
      <c r="C2425" s="3"/>
      <c r="D2425" s="3"/>
    </row>
    <row r="2426" spans="3:4" x14ac:dyDescent="0.3">
      <c r="C2426" s="3"/>
      <c r="D2426" s="3"/>
    </row>
    <row r="2427" spans="3:4" x14ac:dyDescent="0.3">
      <c r="C2427" s="3"/>
      <c r="D2427" s="3"/>
    </row>
    <row r="2428" spans="3:4" x14ac:dyDescent="0.3">
      <c r="C2428" s="3"/>
      <c r="D2428" s="3"/>
    </row>
    <row r="2429" spans="3:4" x14ac:dyDescent="0.3">
      <c r="C2429" s="3"/>
      <c r="D2429" s="3"/>
    </row>
    <row r="2430" spans="3:4" x14ac:dyDescent="0.3">
      <c r="C2430" s="3"/>
      <c r="D2430" s="3"/>
    </row>
    <row r="2431" spans="3:4" x14ac:dyDescent="0.3">
      <c r="C2431" s="3"/>
      <c r="D2431" s="3"/>
    </row>
    <row r="2432" spans="3:4" x14ac:dyDescent="0.3">
      <c r="C2432" s="3"/>
      <c r="D2432" s="3"/>
    </row>
    <row r="2433" spans="3:4" x14ac:dyDescent="0.3">
      <c r="C2433" s="3"/>
      <c r="D2433" s="3"/>
    </row>
    <row r="2434" spans="3:4" x14ac:dyDescent="0.3">
      <c r="C2434" s="3"/>
      <c r="D2434" s="3"/>
    </row>
    <row r="2435" spans="3:4" x14ac:dyDescent="0.3">
      <c r="C2435" s="3"/>
      <c r="D2435" s="3"/>
    </row>
    <row r="2436" spans="3:4" x14ac:dyDescent="0.3">
      <c r="C2436" s="3"/>
      <c r="D2436" s="3"/>
    </row>
    <row r="2437" spans="3:4" x14ac:dyDescent="0.3">
      <c r="C2437" s="3"/>
      <c r="D2437" s="3"/>
    </row>
    <row r="2438" spans="3:4" x14ac:dyDescent="0.3">
      <c r="C2438" s="3"/>
      <c r="D2438" s="3"/>
    </row>
    <row r="2439" spans="3:4" x14ac:dyDescent="0.3">
      <c r="C2439" s="3"/>
      <c r="D2439" s="3"/>
    </row>
    <row r="2440" spans="3:4" x14ac:dyDescent="0.3">
      <c r="C2440" s="3"/>
      <c r="D2440" s="3"/>
    </row>
    <row r="2441" spans="3:4" x14ac:dyDescent="0.3">
      <c r="C2441" s="3"/>
      <c r="D2441" s="3"/>
    </row>
    <row r="2442" spans="3:4" x14ac:dyDescent="0.3">
      <c r="C2442" s="3"/>
      <c r="D2442" s="3"/>
    </row>
    <row r="2443" spans="3:4" x14ac:dyDescent="0.3">
      <c r="C2443" s="3"/>
      <c r="D2443" s="3"/>
    </row>
    <row r="2444" spans="3:4" x14ac:dyDescent="0.3">
      <c r="C2444" s="3"/>
      <c r="D2444" s="3"/>
    </row>
    <row r="2445" spans="3:4" x14ac:dyDescent="0.3">
      <c r="C2445" s="3"/>
      <c r="D2445" s="3"/>
    </row>
    <row r="2446" spans="3:4" x14ac:dyDescent="0.3">
      <c r="C2446" s="3"/>
      <c r="D2446" s="3"/>
    </row>
    <row r="2447" spans="3:4" x14ac:dyDescent="0.3">
      <c r="C2447" s="3"/>
      <c r="D2447" s="3"/>
    </row>
    <row r="2448" spans="3:4" x14ac:dyDescent="0.3">
      <c r="C2448" s="3"/>
      <c r="D2448" s="3"/>
    </row>
    <row r="2449" spans="3:4" x14ac:dyDescent="0.3">
      <c r="C2449" s="3"/>
      <c r="D2449" s="3"/>
    </row>
    <row r="2450" spans="3:4" x14ac:dyDescent="0.3">
      <c r="C2450" s="3"/>
      <c r="D2450" s="3"/>
    </row>
    <row r="2451" spans="3:4" x14ac:dyDescent="0.3">
      <c r="C2451" s="3"/>
      <c r="D2451" s="3"/>
    </row>
    <row r="2452" spans="3:4" x14ac:dyDescent="0.3">
      <c r="C2452" s="3"/>
      <c r="D2452" s="3"/>
    </row>
    <row r="2453" spans="3:4" x14ac:dyDescent="0.3">
      <c r="C2453" s="3"/>
      <c r="D2453" s="3"/>
    </row>
    <row r="2454" spans="3:4" x14ac:dyDescent="0.3">
      <c r="C2454" s="3"/>
      <c r="D2454" s="3"/>
    </row>
    <row r="2455" spans="3:4" x14ac:dyDescent="0.3">
      <c r="C2455" s="3"/>
      <c r="D2455" s="3"/>
    </row>
    <row r="2456" spans="3:4" x14ac:dyDescent="0.3">
      <c r="C2456" s="3"/>
      <c r="D2456" s="3"/>
    </row>
    <row r="2457" spans="3:4" x14ac:dyDescent="0.3">
      <c r="C2457" s="3"/>
      <c r="D2457" s="3"/>
    </row>
    <row r="2458" spans="3:4" x14ac:dyDescent="0.3">
      <c r="C2458" s="3"/>
      <c r="D2458" s="3"/>
    </row>
    <row r="2459" spans="3:4" x14ac:dyDescent="0.3">
      <c r="C2459" s="3"/>
      <c r="D2459" s="3"/>
    </row>
    <row r="2460" spans="3:4" x14ac:dyDescent="0.3">
      <c r="C2460" s="3"/>
      <c r="D2460" s="3"/>
    </row>
    <row r="2461" spans="3:4" x14ac:dyDescent="0.3">
      <c r="C2461" s="3"/>
      <c r="D2461" s="3"/>
    </row>
    <row r="2462" spans="3:4" x14ac:dyDescent="0.3">
      <c r="C2462" s="3"/>
      <c r="D2462" s="3"/>
    </row>
    <row r="2463" spans="3:4" x14ac:dyDescent="0.3">
      <c r="C2463" s="3"/>
      <c r="D2463" s="3"/>
    </row>
    <row r="2464" spans="3:4" x14ac:dyDescent="0.3">
      <c r="C2464" s="3"/>
      <c r="D2464" s="3"/>
    </row>
    <row r="2465" spans="3:4" x14ac:dyDescent="0.3">
      <c r="C2465" s="3"/>
      <c r="D2465" s="3"/>
    </row>
    <row r="2466" spans="3:4" x14ac:dyDescent="0.3">
      <c r="C2466" s="3"/>
      <c r="D2466" s="3"/>
    </row>
    <row r="2467" spans="3:4" x14ac:dyDescent="0.3">
      <c r="C2467" s="3"/>
      <c r="D2467" s="3"/>
    </row>
    <row r="2468" spans="3:4" x14ac:dyDescent="0.3">
      <c r="C2468" s="3"/>
      <c r="D2468" s="3"/>
    </row>
    <row r="2469" spans="3:4" x14ac:dyDescent="0.3">
      <c r="C2469" s="3"/>
      <c r="D2469" s="3"/>
    </row>
    <row r="2470" spans="3:4" x14ac:dyDescent="0.3">
      <c r="C2470" s="3"/>
      <c r="D2470" s="3"/>
    </row>
    <row r="2471" spans="3:4" x14ac:dyDescent="0.3">
      <c r="C2471" s="3"/>
      <c r="D2471" s="3"/>
    </row>
    <row r="2472" spans="3:4" x14ac:dyDescent="0.3">
      <c r="C2472" s="3"/>
      <c r="D2472" s="3"/>
    </row>
    <row r="2473" spans="3:4" x14ac:dyDescent="0.3">
      <c r="C2473" s="3"/>
      <c r="D2473" s="3"/>
    </row>
    <row r="2474" spans="3:4" x14ac:dyDescent="0.3">
      <c r="C2474" s="3"/>
      <c r="D2474" s="3"/>
    </row>
    <row r="2475" spans="3:4" x14ac:dyDescent="0.3">
      <c r="C2475" s="3"/>
      <c r="D2475" s="3"/>
    </row>
    <row r="2476" spans="3:4" x14ac:dyDescent="0.3">
      <c r="C2476" s="3"/>
      <c r="D2476" s="3"/>
    </row>
    <row r="2477" spans="3:4" x14ac:dyDescent="0.3">
      <c r="C2477" s="3"/>
      <c r="D2477" s="3"/>
    </row>
    <row r="2478" spans="3:4" x14ac:dyDescent="0.3">
      <c r="C2478" s="3"/>
      <c r="D2478" s="3"/>
    </row>
    <row r="2479" spans="3:4" x14ac:dyDescent="0.3">
      <c r="C2479" s="3"/>
      <c r="D2479" s="3"/>
    </row>
    <row r="2480" spans="3:4" x14ac:dyDescent="0.3">
      <c r="C2480" s="3"/>
      <c r="D2480" s="3"/>
    </row>
    <row r="2481" spans="3:4" x14ac:dyDescent="0.3">
      <c r="C2481" s="3"/>
      <c r="D2481" s="3"/>
    </row>
    <row r="2482" spans="3:4" x14ac:dyDescent="0.3">
      <c r="C2482" s="3"/>
      <c r="D2482" s="3"/>
    </row>
    <row r="2483" spans="3:4" x14ac:dyDescent="0.3">
      <c r="C2483" s="3"/>
      <c r="D2483" s="3"/>
    </row>
    <row r="2484" spans="3:4" x14ac:dyDescent="0.3">
      <c r="C2484" s="3"/>
      <c r="D2484" s="3"/>
    </row>
    <row r="2485" spans="3:4" x14ac:dyDescent="0.3">
      <c r="C2485" s="3"/>
      <c r="D2485" s="3"/>
    </row>
    <row r="2486" spans="3:4" x14ac:dyDescent="0.3">
      <c r="C2486" s="3"/>
      <c r="D2486" s="3"/>
    </row>
    <row r="2487" spans="3:4" x14ac:dyDescent="0.3">
      <c r="C2487" s="3"/>
      <c r="D2487" s="3"/>
    </row>
    <row r="2488" spans="3:4" x14ac:dyDescent="0.3">
      <c r="C2488" s="3"/>
      <c r="D2488" s="3"/>
    </row>
    <row r="2489" spans="3:4" x14ac:dyDescent="0.3">
      <c r="C2489" s="3"/>
      <c r="D2489" s="3"/>
    </row>
    <row r="2490" spans="3:4" x14ac:dyDescent="0.3">
      <c r="C2490" s="3"/>
      <c r="D2490" s="3"/>
    </row>
    <row r="2491" spans="3:4" x14ac:dyDescent="0.3">
      <c r="C2491" s="3"/>
      <c r="D2491" s="3"/>
    </row>
    <row r="2492" spans="3:4" x14ac:dyDescent="0.3">
      <c r="C2492" s="3"/>
      <c r="D2492" s="3"/>
    </row>
    <row r="2493" spans="3:4" x14ac:dyDescent="0.3">
      <c r="C2493" s="3"/>
      <c r="D2493" s="3"/>
    </row>
    <row r="2494" spans="3:4" x14ac:dyDescent="0.3">
      <c r="C2494" s="3"/>
      <c r="D2494" s="3"/>
    </row>
    <row r="2495" spans="3:4" x14ac:dyDescent="0.3">
      <c r="C2495" s="3"/>
      <c r="D2495" s="3"/>
    </row>
    <row r="2496" spans="3:4" x14ac:dyDescent="0.3">
      <c r="C2496" s="3"/>
      <c r="D2496" s="3"/>
    </row>
    <row r="2497" spans="3:4" x14ac:dyDescent="0.3">
      <c r="C2497" s="3"/>
      <c r="D2497" s="3"/>
    </row>
    <row r="2498" spans="3:4" x14ac:dyDescent="0.3">
      <c r="C2498" s="3"/>
      <c r="D2498" s="3"/>
    </row>
    <row r="2499" spans="3:4" x14ac:dyDescent="0.3">
      <c r="C2499" s="3"/>
      <c r="D2499" s="3"/>
    </row>
    <row r="2500" spans="3:4" x14ac:dyDescent="0.3">
      <c r="C2500" s="3"/>
      <c r="D2500" s="3"/>
    </row>
    <row r="2501" spans="3:4" x14ac:dyDescent="0.3">
      <c r="C2501" s="3"/>
      <c r="D2501" s="3"/>
    </row>
    <row r="2502" spans="3:4" x14ac:dyDescent="0.3">
      <c r="C2502" s="3"/>
      <c r="D2502" s="3"/>
    </row>
    <row r="2503" spans="3:4" x14ac:dyDescent="0.3">
      <c r="C2503" s="3"/>
      <c r="D2503" s="3"/>
    </row>
    <row r="2504" spans="3:4" x14ac:dyDescent="0.3">
      <c r="C2504" s="3"/>
      <c r="D2504" s="3"/>
    </row>
    <row r="2505" spans="3:4" x14ac:dyDescent="0.3">
      <c r="C2505" s="3"/>
      <c r="D2505" s="3"/>
    </row>
    <row r="2506" spans="3:4" x14ac:dyDescent="0.3">
      <c r="C2506" s="3"/>
      <c r="D2506" s="3"/>
    </row>
    <row r="2507" spans="3:4" x14ac:dyDescent="0.3">
      <c r="C2507" s="3"/>
      <c r="D2507" s="3"/>
    </row>
    <row r="2508" spans="3:4" x14ac:dyDescent="0.3">
      <c r="C2508" s="3"/>
      <c r="D2508" s="3"/>
    </row>
    <row r="2509" spans="3:4" x14ac:dyDescent="0.3">
      <c r="C2509" s="3"/>
      <c r="D2509" s="3"/>
    </row>
    <row r="2510" spans="3:4" x14ac:dyDescent="0.3">
      <c r="C2510" s="3"/>
      <c r="D2510" s="3"/>
    </row>
    <row r="2511" spans="3:4" x14ac:dyDescent="0.3">
      <c r="C2511" s="3"/>
      <c r="D2511" s="3"/>
    </row>
    <row r="2512" spans="3:4" x14ac:dyDescent="0.3">
      <c r="C2512" s="3"/>
      <c r="D2512" s="3"/>
    </row>
    <row r="2513" spans="3:4" x14ac:dyDescent="0.3">
      <c r="C2513" s="3"/>
      <c r="D2513" s="3"/>
    </row>
    <row r="2514" spans="3:4" x14ac:dyDescent="0.3">
      <c r="C2514" s="3"/>
      <c r="D2514" s="3"/>
    </row>
    <row r="2515" spans="3:4" x14ac:dyDescent="0.3">
      <c r="C2515" s="3"/>
      <c r="D2515" s="3"/>
    </row>
    <row r="2516" spans="3:4" x14ac:dyDescent="0.3">
      <c r="C2516" s="3"/>
      <c r="D2516" s="3"/>
    </row>
    <row r="2517" spans="3:4" x14ac:dyDescent="0.3">
      <c r="C2517" s="3"/>
      <c r="D2517" s="3"/>
    </row>
    <row r="2518" spans="3:4" x14ac:dyDescent="0.3">
      <c r="C2518" s="3"/>
      <c r="D2518" s="3"/>
    </row>
    <row r="2519" spans="3:4" x14ac:dyDescent="0.3">
      <c r="C2519" s="3"/>
      <c r="D2519" s="3"/>
    </row>
    <row r="2520" spans="3:4" x14ac:dyDescent="0.3">
      <c r="C2520" s="3"/>
      <c r="D2520" s="3"/>
    </row>
    <row r="2521" spans="3:4" x14ac:dyDescent="0.3">
      <c r="C2521" s="3"/>
      <c r="D2521" s="3"/>
    </row>
    <row r="2522" spans="3:4" x14ac:dyDescent="0.3">
      <c r="C2522" s="3"/>
      <c r="D2522" s="3"/>
    </row>
    <row r="2523" spans="3:4" x14ac:dyDescent="0.3">
      <c r="C2523" s="3"/>
      <c r="D2523" s="3"/>
    </row>
    <row r="2524" spans="3:4" x14ac:dyDescent="0.3">
      <c r="C2524" s="3"/>
      <c r="D2524" s="3"/>
    </row>
    <row r="2525" spans="3:4" x14ac:dyDescent="0.3">
      <c r="C2525" s="3"/>
      <c r="D2525" s="3"/>
    </row>
    <row r="2526" spans="3:4" x14ac:dyDescent="0.3">
      <c r="C2526" s="3"/>
      <c r="D2526" s="3"/>
    </row>
    <row r="2527" spans="3:4" x14ac:dyDescent="0.3">
      <c r="C2527" s="3"/>
      <c r="D2527" s="3"/>
    </row>
    <row r="2528" spans="3:4" x14ac:dyDescent="0.3">
      <c r="C2528" s="3"/>
      <c r="D2528" s="3"/>
    </row>
    <row r="2529" spans="3:4" x14ac:dyDescent="0.3">
      <c r="C2529" s="3"/>
      <c r="D2529" s="3"/>
    </row>
    <row r="2530" spans="3:4" x14ac:dyDescent="0.3">
      <c r="C2530" s="3"/>
      <c r="D2530" s="3"/>
    </row>
    <row r="2531" spans="3:4" x14ac:dyDescent="0.3">
      <c r="C2531" s="3"/>
      <c r="D2531" s="3"/>
    </row>
    <row r="2532" spans="3:4" x14ac:dyDescent="0.3">
      <c r="C2532" s="3"/>
      <c r="D2532" s="3"/>
    </row>
    <row r="2533" spans="3:4" x14ac:dyDescent="0.3">
      <c r="C2533" s="3"/>
      <c r="D2533" s="3"/>
    </row>
    <row r="2534" spans="3:4" x14ac:dyDescent="0.3">
      <c r="C2534" s="3"/>
      <c r="D2534" s="3"/>
    </row>
    <row r="2535" spans="3:4" x14ac:dyDescent="0.3">
      <c r="C2535" s="3"/>
      <c r="D2535" s="3"/>
    </row>
    <row r="2536" spans="3:4" x14ac:dyDescent="0.3">
      <c r="C2536" s="3"/>
      <c r="D2536" s="3"/>
    </row>
    <row r="2537" spans="3:4" x14ac:dyDescent="0.3">
      <c r="C2537" s="3"/>
      <c r="D2537" s="3"/>
    </row>
    <row r="2538" spans="3:4" x14ac:dyDescent="0.3">
      <c r="C2538" s="3"/>
      <c r="D2538" s="3"/>
    </row>
    <row r="2539" spans="3:4" x14ac:dyDescent="0.3">
      <c r="C2539" s="3"/>
      <c r="D2539" s="3"/>
    </row>
    <row r="2540" spans="3:4" x14ac:dyDescent="0.3">
      <c r="C2540" s="3"/>
      <c r="D2540" s="3"/>
    </row>
    <row r="2541" spans="3:4" x14ac:dyDescent="0.3">
      <c r="C2541" s="3"/>
      <c r="D2541" s="3"/>
    </row>
    <row r="2542" spans="3:4" x14ac:dyDescent="0.3">
      <c r="C2542" s="3"/>
      <c r="D2542" s="3"/>
    </row>
    <row r="2543" spans="3:4" x14ac:dyDescent="0.3">
      <c r="C2543" s="3"/>
      <c r="D2543" s="3"/>
    </row>
    <row r="2544" spans="3:4" x14ac:dyDescent="0.3">
      <c r="C2544" s="3"/>
      <c r="D2544" s="3"/>
    </row>
    <row r="2545" spans="3:4" x14ac:dyDescent="0.3">
      <c r="C2545" s="3"/>
      <c r="D2545" s="3"/>
    </row>
    <row r="2546" spans="3:4" x14ac:dyDescent="0.3">
      <c r="C2546" s="3"/>
      <c r="D2546" s="3"/>
    </row>
    <row r="2547" spans="3:4" x14ac:dyDescent="0.3">
      <c r="C2547" s="3"/>
      <c r="D2547" s="3"/>
    </row>
    <row r="2548" spans="3:4" x14ac:dyDescent="0.3">
      <c r="C2548" s="3"/>
      <c r="D2548" s="3"/>
    </row>
    <row r="2549" spans="3:4" x14ac:dyDescent="0.3">
      <c r="C2549" s="3"/>
      <c r="D2549" s="3"/>
    </row>
    <row r="2550" spans="3:4" x14ac:dyDescent="0.3">
      <c r="C2550" s="3"/>
      <c r="D2550" s="3"/>
    </row>
    <row r="2551" spans="3:4" x14ac:dyDescent="0.3">
      <c r="C2551" s="3"/>
      <c r="D2551" s="3"/>
    </row>
    <row r="2552" spans="3:4" x14ac:dyDescent="0.3">
      <c r="C2552" s="3"/>
      <c r="D2552" s="3"/>
    </row>
    <row r="2553" spans="3:4" x14ac:dyDescent="0.3">
      <c r="C2553" s="3"/>
      <c r="D2553" s="3"/>
    </row>
    <row r="2554" spans="3:4" x14ac:dyDescent="0.3">
      <c r="C2554" s="3"/>
      <c r="D2554" s="3"/>
    </row>
    <row r="2555" spans="3:4" x14ac:dyDescent="0.3">
      <c r="C2555" s="3"/>
      <c r="D2555" s="3"/>
    </row>
    <row r="2556" spans="3:4" x14ac:dyDescent="0.3">
      <c r="C2556" s="3"/>
      <c r="D2556" s="3"/>
    </row>
    <row r="2557" spans="3:4" x14ac:dyDescent="0.3">
      <c r="C2557" s="3"/>
      <c r="D2557" s="3"/>
    </row>
    <row r="2558" spans="3:4" x14ac:dyDescent="0.3">
      <c r="C2558" s="3"/>
      <c r="D2558" s="3"/>
    </row>
    <row r="2559" spans="3:4" x14ac:dyDescent="0.3">
      <c r="C2559" s="3"/>
      <c r="D2559" s="3"/>
    </row>
    <row r="2560" spans="3:4" x14ac:dyDescent="0.3">
      <c r="C2560" s="3"/>
      <c r="D2560" s="3"/>
    </row>
    <row r="2561" spans="3:4" x14ac:dyDescent="0.3">
      <c r="C2561" s="3"/>
      <c r="D2561" s="3"/>
    </row>
    <row r="2562" spans="3:4" x14ac:dyDescent="0.3">
      <c r="C2562" s="3"/>
      <c r="D2562" s="3"/>
    </row>
    <row r="2563" spans="3:4" x14ac:dyDescent="0.3">
      <c r="C2563" s="3"/>
      <c r="D2563" s="3"/>
    </row>
    <row r="2564" spans="3:4" x14ac:dyDescent="0.3">
      <c r="C2564" s="3"/>
      <c r="D2564" s="3"/>
    </row>
    <row r="2565" spans="3:4" x14ac:dyDescent="0.3">
      <c r="C2565" s="3"/>
      <c r="D2565" s="3"/>
    </row>
    <row r="2566" spans="3:4" x14ac:dyDescent="0.3">
      <c r="C2566" s="3"/>
      <c r="D2566" s="3"/>
    </row>
    <row r="2567" spans="3:4" x14ac:dyDescent="0.3">
      <c r="C2567" s="3"/>
      <c r="D2567" s="3"/>
    </row>
    <row r="2568" spans="3:4" x14ac:dyDescent="0.3">
      <c r="C2568" s="3"/>
      <c r="D2568" s="3"/>
    </row>
    <row r="2569" spans="3:4" x14ac:dyDescent="0.3">
      <c r="C2569" s="3"/>
      <c r="D2569" s="3"/>
    </row>
    <row r="2570" spans="3:4" x14ac:dyDescent="0.3">
      <c r="C2570" s="3"/>
      <c r="D2570" s="3"/>
    </row>
    <row r="2571" spans="3:4" x14ac:dyDescent="0.3">
      <c r="C2571" s="3"/>
      <c r="D2571" s="3"/>
    </row>
    <row r="2572" spans="3:4" x14ac:dyDescent="0.3">
      <c r="C2572" s="3"/>
      <c r="D2572" s="3"/>
    </row>
    <row r="2573" spans="3:4" x14ac:dyDescent="0.3">
      <c r="C2573" s="3"/>
      <c r="D2573" s="3"/>
    </row>
    <row r="2574" spans="3:4" x14ac:dyDescent="0.3">
      <c r="C2574" s="3"/>
      <c r="D2574" s="3"/>
    </row>
    <row r="2575" spans="3:4" x14ac:dyDescent="0.3">
      <c r="C2575" s="3"/>
      <c r="D2575" s="3"/>
    </row>
    <row r="2576" spans="3:4" x14ac:dyDescent="0.3">
      <c r="C2576" s="3"/>
      <c r="D2576" s="3"/>
    </row>
    <row r="2577" spans="3:4" x14ac:dyDescent="0.3">
      <c r="C2577" s="3"/>
      <c r="D2577" s="3"/>
    </row>
    <row r="2578" spans="3:4" x14ac:dyDescent="0.3">
      <c r="C2578" s="3"/>
      <c r="D2578" s="3"/>
    </row>
    <row r="2579" spans="3:4" x14ac:dyDescent="0.3">
      <c r="C2579" s="3"/>
      <c r="D2579" s="3"/>
    </row>
    <row r="2580" spans="3:4" x14ac:dyDescent="0.3">
      <c r="C2580" s="3"/>
      <c r="D2580" s="3"/>
    </row>
    <row r="2581" spans="3:4" x14ac:dyDescent="0.3">
      <c r="C2581" s="3"/>
      <c r="D2581" s="3"/>
    </row>
    <row r="2582" spans="3:4" x14ac:dyDescent="0.3">
      <c r="C2582" s="3"/>
      <c r="D2582" s="3"/>
    </row>
    <row r="2583" spans="3:4" x14ac:dyDescent="0.3">
      <c r="C2583" s="3"/>
      <c r="D2583" s="3"/>
    </row>
    <row r="2584" spans="3:4" x14ac:dyDescent="0.3">
      <c r="C2584" s="3"/>
      <c r="D2584" s="3"/>
    </row>
    <row r="2585" spans="3:4" x14ac:dyDescent="0.3">
      <c r="C2585" s="3"/>
      <c r="D2585" s="3"/>
    </row>
    <row r="2586" spans="3:4" x14ac:dyDescent="0.3">
      <c r="C2586" s="3"/>
      <c r="D2586" s="3"/>
    </row>
    <row r="2587" spans="3:4" x14ac:dyDescent="0.3">
      <c r="C2587" s="3"/>
      <c r="D2587" s="3"/>
    </row>
    <row r="2588" spans="3:4" x14ac:dyDescent="0.3">
      <c r="C2588" s="3"/>
      <c r="D2588" s="3"/>
    </row>
    <row r="2589" spans="3:4" x14ac:dyDescent="0.3">
      <c r="C2589" s="3"/>
      <c r="D2589" s="3"/>
    </row>
    <row r="2590" spans="3:4" x14ac:dyDescent="0.3">
      <c r="C2590" s="3"/>
      <c r="D2590" s="3"/>
    </row>
    <row r="2591" spans="3:4" x14ac:dyDescent="0.3">
      <c r="C2591" s="3"/>
      <c r="D2591" s="3"/>
    </row>
    <row r="2592" spans="3:4" x14ac:dyDescent="0.3">
      <c r="C2592" s="3"/>
      <c r="D2592" s="3"/>
    </row>
    <row r="2593" spans="3:4" x14ac:dyDescent="0.3">
      <c r="C2593" s="3"/>
      <c r="D2593" s="3"/>
    </row>
    <row r="2594" spans="3:4" x14ac:dyDescent="0.3">
      <c r="C2594" s="3"/>
      <c r="D2594" s="3"/>
    </row>
    <row r="2595" spans="3:4" x14ac:dyDescent="0.3">
      <c r="C2595" s="3"/>
      <c r="D2595" s="3"/>
    </row>
    <row r="2596" spans="3:4" x14ac:dyDescent="0.3">
      <c r="C2596" s="3"/>
      <c r="D2596" s="3"/>
    </row>
    <row r="2597" spans="3:4" x14ac:dyDescent="0.3">
      <c r="C2597" s="3"/>
      <c r="D2597" s="3"/>
    </row>
    <row r="2598" spans="3:4" x14ac:dyDescent="0.3">
      <c r="C2598" s="3"/>
      <c r="D2598" s="3"/>
    </row>
    <row r="2599" spans="3:4" x14ac:dyDescent="0.3">
      <c r="C2599" s="3"/>
      <c r="D2599" s="3"/>
    </row>
    <row r="2600" spans="3:4" x14ac:dyDescent="0.3">
      <c r="C2600" s="3"/>
      <c r="D2600" s="3"/>
    </row>
    <row r="2601" spans="3:4" x14ac:dyDescent="0.3">
      <c r="C2601" s="3"/>
      <c r="D2601" s="3"/>
    </row>
    <row r="2602" spans="3:4" x14ac:dyDescent="0.3">
      <c r="C2602" s="3"/>
      <c r="D2602" s="3"/>
    </row>
    <row r="2603" spans="3:4" x14ac:dyDescent="0.3">
      <c r="C2603" s="3"/>
      <c r="D2603" s="3"/>
    </row>
    <row r="2604" spans="3:4" x14ac:dyDescent="0.3">
      <c r="C2604" s="3"/>
      <c r="D2604" s="3"/>
    </row>
    <row r="2605" spans="3:4" x14ac:dyDescent="0.3">
      <c r="C2605" s="3"/>
      <c r="D2605" s="3"/>
    </row>
    <row r="2606" spans="3:4" x14ac:dyDescent="0.3">
      <c r="C2606" s="3"/>
      <c r="D2606" s="3"/>
    </row>
    <row r="2607" spans="3:4" x14ac:dyDescent="0.3">
      <c r="C2607" s="3"/>
      <c r="D2607" s="3"/>
    </row>
    <row r="2608" spans="3:4" x14ac:dyDescent="0.3">
      <c r="C2608" s="3"/>
      <c r="D2608" s="3"/>
    </row>
    <row r="2609" spans="3:4" x14ac:dyDescent="0.3">
      <c r="C2609" s="3"/>
      <c r="D2609" s="3"/>
    </row>
    <row r="2610" spans="3:4" x14ac:dyDescent="0.3">
      <c r="C2610" s="3"/>
      <c r="D2610" s="3"/>
    </row>
    <row r="2611" spans="3:4" x14ac:dyDescent="0.3">
      <c r="C2611" s="3"/>
      <c r="D2611" s="3"/>
    </row>
    <row r="2612" spans="3:4" x14ac:dyDescent="0.3">
      <c r="C2612" s="3"/>
      <c r="D2612" s="3"/>
    </row>
    <row r="2613" spans="3:4" x14ac:dyDescent="0.3">
      <c r="C2613" s="3"/>
      <c r="D2613" s="3"/>
    </row>
    <row r="2614" spans="3:4" x14ac:dyDescent="0.3">
      <c r="C2614" s="3"/>
      <c r="D2614" s="3"/>
    </row>
    <row r="2615" spans="3:4" x14ac:dyDescent="0.3">
      <c r="C2615" s="3"/>
      <c r="D2615" s="3"/>
    </row>
    <row r="2616" spans="3:4" x14ac:dyDescent="0.3">
      <c r="C2616" s="3"/>
      <c r="D2616" s="3"/>
    </row>
    <row r="2617" spans="3:4" x14ac:dyDescent="0.3">
      <c r="C2617" s="3"/>
      <c r="D2617" s="3"/>
    </row>
    <row r="2618" spans="3:4" x14ac:dyDescent="0.3">
      <c r="C2618" s="3"/>
      <c r="D2618" s="3"/>
    </row>
    <row r="2619" spans="3:4" x14ac:dyDescent="0.3">
      <c r="C2619" s="3"/>
      <c r="D2619" s="3"/>
    </row>
    <row r="2620" spans="3:4" x14ac:dyDescent="0.3">
      <c r="C2620" s="3"/>
      <c r="D2620" s="3"/>
    </row>
    <row r="2621" spans="3:4" x14ac:dyDescent="0.3">
      <c r="C2621" s="3"/>
      <c r="D2621" s="3"/>
    </row>
    <row r="2622" spans="3:4" x14ac:dyDescent="0.3">
      <c r="C2622" s="3"/>
      <c r="D2622" s="3"/>
    </row>
    <row r="2623" spans="3:4" x14ac:dyDescent="0.3">
      <c r="C2623" s="3"/>
      <c r="D2623" s="3"/>
    </row>
    <row r="2624" spans="3:4" x14ac:dyDescent="0.3">
      <c r="C2624" s="3"/>
      <c r="D2624" s="3"/>
    </row>
    <row r="2625" spans="3:4" x14ac:dyDescent="0.3">
      <c r="C2625" s="3"/>
      <c r="D2625" s="3"/>
    </row>
    <row r="2626" spans="3:4" x14ac:dyDescent="0.3">
      <c r="C2626" s="3"/>
      <c r="D2626" s="3"/>
    </row>
    <row r="2627" spans="3:4" x14ac:dyDescent="0.3">
      <c r="C2627" s="3"/>
      <c r="D2627" s="3"/>
    </row>
    <row r="2628" spans="3:4" x14ac:dyDescent="0.3">
      <c r="C2628" s="3"/>
      <c r="D2628" s="3"/>
    </row>
    <row r="2629" spans="3:4" x14ac:dyDescent="0.3">
      <c r="C2629" s="3"/>
      <c r="D2629" s="3"/>
    </row>
    <row r="2630" spans="3:4" x14ac:dyDescent="0.3">
      <c r="C2630" s="3"/>
      <c r="D2630" s="3"/>
    </row>
    <row r="2631" spans="3:4" x14ac:dyDescent="0.3">
      <c r="C2631" s="3"/>
      <c r="D2631" s="3"/>
    </row>
    <row r="2632" spans="3:4" x14ac:dyDescent="0.3">
      <c r="C2632" s="3"/>
      <c r="D2632" s="3"/>
    </row>
    <row r="2633" spans="3:4" x14ac:dyDescent="0.3">
      <c r="C2633" s="3"/>
      <c r="D2633" s="3"/>
    </row>
    <row r="2634" spans="3:4" x14ac:dyDescent="0.3">
      <c r="C2634" s="3"/>
      <c r="D2634" s="3"/>
    </row>
    <row r="2635" spans="3:4" x14ac:dyDescent="0.3">
      <c r="C2635" s="3"/>
      <c r="D2635" s="3"/>
    </row>
    <row r="2636" spans="3:4" x14ac:dyDescent="0.3">
      <c r="C2636" s="3"/>
      <c r="D2636" s="3"/>
    </row>
    <row r="2637" spans="3:4" x14ac:dyDescent="0.3">
      <c r="C2637" s="3"/>
      <c r="D2637" s="3"/>
    </row>
    <row r="2638" spans="3:4" x14ac:dyDescent="0.3">
      <c r="C2638" s="3"/>
      <c r="D2638" s="3"/>
    </row>
    <row r="2639" spans="3:4" x14ac:dyDescent="0.3">
      <c r="C2639" s="3"/>
      <c r="D2639" s="3"/>
    </row>
    <row r="2640" spans="3:4" x14ac:dyDescent="0.3">
      <c r="C2640" s="3"/>
      <c r="D2640" s="3"/>
    </row>
    <row r="2641" spans="3:4" x14ac:dyDescent="0.3">
      <c r="C2641" s="3"/>
      <c r="D2641" s="3"/>
    </row>
    <row r="2642" spans="3:4" x14ac:dyDescent="0.3">
      <c r="C2642" s="3"/>
      <c r="D2642" s="3"/>
    </row>
    <row r="2643" spans="3:4" x14ac:dyDescent="0.3">
      <c r="C2643" s="3"/>
      <c r="D2643" s="3"/>
    </row>
    <row r="2644" spans="3:4" x14ac:dyDescent="0.3">
      <c r="C2644" s="3"/>
      <c r="D2644" s="3"/>
    </row>
    <row r="2645" spans="3:4" x14ac:dyDescent="0.3">
      <c r="C2645" s="3"/>
      <c r="D2645" s="3"/>
    </row>
    <row r="2646" spans="3:4" x14ac:dyDescent="0.3">
      <c r="C2646" s="3"/>
      <c r="D2646" s="3"/>
    </row>
    <row r="2647" spans="3:4" x14ac:dyDescent="0.3">
      <c r="C2647" s="3"/>
      <c r="D2647" s="3"/>
    </row>
    <row r="2648" spans="3:4" x14ac:dyDescent="0.3">
      <c r="C2648" s="3"/>
      <c r="D2648" s="3"/>
    </row>
    <row r="2649" spans="3:4" x14ac:dyDescent="0.3">
      <c r="C2649" s="3"/>
      <c r="D2649" s="3"/>
    </row>
    <row r="2650" spans="3:4" x14ac:dyDescent="0.3">
      <c r="C2650" s="3"/>
      <c r="D2650" s="3"/>
    </row>
    <row r="2651" spans="3:4" x14ac:dyDescent="0.3">
      <c r="C2651" s="3"/>
      <c r="D2651" s="3"/>
    </row>
    <row r="2652" spans="3:4" x14ac:dyDescent="0.3">
      <c r="C2652" s="3"/>
      <c r="D2652" s="3"/>
    </row>
    <row r="2653" spans="3:4" x14ac:dyDescent="0.3">
      <c r="C2653" s="3"/>
      <c r="D2653" s="3"/>
    </row>
    <row r="2654" spans="3:4" x14ac:dyDescent="0.3">
      <c r="C2654" s="3"/>
      <c r="D2654" s="3"/>
    </row>
    <row r="2655" spans="3:4" x14ac:dyDescent="0.3">
      <c r="C2655" s="3"/>
      <c r="D2655" s="3"/>
    </row>
    <row r="2656" spans="3:4" x14ac:dyDescent="0.3">
      <c r="C2656" s="3"/>
      <c r="D2656" s="3"/>
    </row>
    <row r="2657" spans="3:4" x14ac:dyDescent="0.3">
      <c r="C2657" s="3"/>
      <c r="D2657" s="3"/>
    </row>
    <row r="2658" spans="3:4" x14ac:dyDescent="0.3">
      <c r="C2658" s="3"/>
      <c r="D2658" s="3"/>
    </row>
    <row r="2659" spans="3:4" x14ac:dyDescent="0.3">
      <c r="C2659" s="3"/>
      <c r="D2659" s="3"/>
    </row>
    <row r="2660" spans="3:4" x14ac:dyDescent="0.3">
      <c r="C2660" s="3"/>
      <c r="D2660" s="3"/>
    </row>
    <row r="2661" spans="3:4" x14ac:dyDescent="0.3">
      <c r="C2661" s="3"/>
      <c r="D2661" s="3"/>
    </row>
    <row r="2662" spans="3:4" x14ac:dyDescent="0.3">
      <c r="C2662" s="3"/>
      <c r="D2662" s="3"/>
    </row>
    <row r="2663" spans="3:4" x14ac:dyDescent="0.3">
      <c r="C2663" s="3"/>
      <c r="D2663" s="3"/>
    </row>
    <row r="2664" spans="3:4" x14ac:dyDescent="0.3">
      <c r="C2664" s="3"/>
      <c r="D2664" s="3"/>
    </row>
    <row r="2665" spans="3:4" x14ac:dyDescent="0.3">
      <c r="C2665" s="3"/>
      <c r="D2665" s="3"/>
    </row>
    <row r="2666" spans="3:4" x14ac:dyDescent="0.3">
      <c r="C2666" s="3"/>
      <c r="D2666" s="3"/>
    </row>
    <row r="2667" spans="3:4" x14ac:dyDescent="0.3">
      <c r="C2667" s="3"/>
      <c r="D2667" s="3"/>
    </row>
    <row r="2668" spans="3:4" x14ac:dyDescent="0.3">
      <c r="C2668" s="3"/>
      <c r="D2668" s="3"/>
    </row>
    <row r="2669" spans="3:4" x14ac:dyDescent="0.3">
      <c r="C2669" s="3"/>
      <c r="D2669" s="3"/>
    </row>
    <row r="2670" spans="3:4" x14ac:dyDescent="0.3">
      <c r="C2670" s="3"/>
      <c r="D2670" s="3"/>
    </row>
    <row r="2671" spans="3:4" x14ac:dyDescent="0.3">
      <c r="C2671" s="3"/>
      <c r="D2671" s="3"/>
    </row>
    <row r="2672" spans="3:4" x14ac:dyDescent="0.3">
      <c r="C2672" s="3"/>
      <c r="D2672" s="3"/>
    </row>
    <row r="2673" spans="3:4" x14ac:dyDescent="0.3">
      <c r="C2673" s="3"/>
      <c r="D2673" s="3"/>
    </row>
    <row r="2674" spans="3:4" x14ac:dyDescent="0.3">
      <c r="C2674" s="3"/>
      <c r="D2674" s="3"/>
    </row>
    <row r="2675" spans="3:4" x14ac:dyDescent="0.3">
      <c r="C2675" s="3"/>
      <c r="D2675" s="3"/>
    </row>
    <row r="2676" spans="3:4" x14ac:dyDescent="0.3">
      <c r="C2676" s="3"/>
      <c r="D2676" s="3"/>
    </row>
    <row r="2677" spans="3:4" x14ac:dyDescent="0.3">
      <c r="C2677" s="3"/>
      <c r="D2677" s="3"/>
    </row>
    <row r="2678" spans="3:4" x14ac:dyDescent="0.3">
      <c r="C2678" s="3"/>
      <c r="D2678" s="3"/>
    </row>
    <row r="2679" spans="3:4" x14ac:dyDescent="0.3">
      <c r="C2679" s="3"/>
      <c r="D2679" s="3"/>
    </row>
    <row r="2680" spans="3:4" x14ac:dyDescent="0.3">
      <c r="C2680" s="3"/>
      <c r="D2680" s="3"/>
    </row>
    <row r="2681" spans="3:4" x14ac:dyDescent="0.3">
      <c r="C2681" s="3"/>
      <c r="D2681" s="3"/>
    </row>
    <row r="2682" spans="3:4" x14ac:dyDescent="0.3">
      <c r="C2682" s="3"/>
      <c r="D2682" s="3"/>
    </row>
    <row r="2683" spans="3:4" x14ac:dyDescent="0.3">
      <c r="C2683" s="3"/>
      <c r="D2683" s="3"/>
    </row>
    <row r="2684" spans="3:4" x14ac:dyDescent="0.3">
      <c r="C2684" s="3"/>
      <c r="D2684" s="3"/>
    </row>
    <row r="2685" spans="3:4" x14ac:dyDescent="0.3">
      <c r="C2685" s="3"/>
      <c r="D2685" s="3"/>
    </row>
    <row r="2686" spans="3:4" x14ac:dyDescent="0.3">
      <c r="C2686" s="3"/>
      <c r="D2686" s="3"/>
    </row>
    <row r="2687" spans="3:4" x14ac:dyDescent="0.3">
      <c r="C2687" s="3"/>
      <c r="D2687" s="3"/>
    </row>
    <row r="2688" spans="3:4" x14ac:dyDescent="0.3">
      <c r="C2688" s="3"/>
      <c r="D2688" s="3"/>
    </row>
    <row r="2689" spans="3:4" x14ac:dyDescent="0.3">
      <c r="C2689" s="3"/>
      <c r="D2689" s="3"/>
    </row>
    <row r="2690" spans="3:4" x14ac:dyDescent="0.3">
      <c r="C2690" s="3"/>
      <c r="D2690" s="3"/>
    </row>
    <row r="2691" spans="3:4" x14ac:dyDescent="0.3">
      <c r="C2691" s="3"/>
      <c r="D2691" s="3"/>
    </row>
    <row r="2692" spans="3:4" x14ac:dyDescent="0.3">
      <c r="C2692" s="3"/>
      <c r="D2692" s="3"/>
    </row>
    <row r="2693" spans="3:4" x14ac:dyDescent="0.3">
      <c r="C2693" s="3"/>
      <c r="D2693" s="3"/>
    </row>
    <row r="2694" spans="3:4" x14ac:dyDescent="0.3">
      <c r="C2694" s="3"/>
      <c r="D2694" s="3"/>
    </row>
    <row r="2695" spans="3:4" x14ac:dyDescent="0.3">
      <c r="C2695" s="3"/>
      <c r="D2695" s="3"/>
    </row>
    <row r="2696" spans="3:4" x14ac:dyDescent="0.3">
      <c r="C2696" s="3"/>
      <c r="D2696" s="3"/>
    </row>
    <row r="2697" spans="3:4" x14ac:dyDescent="0.3">
      <c r="C2697" s="3"/>
      <c r="D2697" s="3"/>
    </row>
    <row r="2698" spans="3:4" x14ac:dyDescent="0.3">
      <c r="C2698" s="3"/>
      <c r="D2698" s="3"/>
    </row>
    <row r="2699" spans="3:4" x14ac:dyDescent="0.3">
      <c r="C2699" s="3"/>
      <c r="D2699" s="3"/>
    </row>
    <row r="2700" spans="3:4" x14ac:dyDescent="0.3">
      <c r="C2700" s="3"/>
      <c r="D2700" s="3"/>
    </row>
    <row r="2701" spans="3:4" x14ac:dyDescent="0.3">
      <c r="C2701" s="3"/>
      <c r="D2701" s="3"/>
    </row>
    <row r="2702" spans="3:4" x14ac:dyDescent="0.3">
      <c r="C2702" s="3"/>
      <c r="D2702" s="3"/>
    </row>
    <row r="2703" spans="3:4" x14ac:dyDescent="0.3">
      <c r="C2703" s="3"/>
      <c r="D2703" s="3"/>
    </row>
    <row r="2704" spans="3:4" x14ac:dyDescent="0.3">
      <c r="C2704" s="3"/>
      <c r="D2704" s="3"/>
    </row>
    <row r="2705" spans="3:4" x14ac:dyDescent="0.3">
      <c r="C2705" s="3"/>
      <c r="D2705" s="3"/>
    </row>
    <row r="2706" spans="3:4" x14ac:dyDescent="0.3">
      <c r="C2706" s="3"/>
      <c r="D2706" s="3"/>
    </row>
    <row r="2707" spans="3:4" x14ac:dyDescent="0.3">
      <c r="C2707" s="3"/>
      <c r="D2707" s="3"/>
    </row>
    <row r="2708" spans="3:4" x14ac:dyDescent="0.3">
      <c r="C2708" s="3"/>
      <c r="D2708" s="3"/>
    </row>
    <row r="2709" spans="3:4" x14ac:dyDescent="0.3">
      <c r="C2709" s="3"/>
      <c r="D2709" s="3"/>
    </row>
    <row r="2710" spans="3:4" x14ac:dyDescent="0.3">
      <c r="C2710" s="3"/>
      <c r="D2710" s="3"/>
    </row>
    <row r="2711" spans="3:4" x14ac:dyDescent="0.3">
      <c r="C2711" s="3"/>
      <c r="D2711" s="3"/>
    </row>
    <row r="2712" spans="3:4" x14ac:dyDescent="0.3">
      <c r="C2712" s="3"/>
      <c r="D2712" s="3"/>
    </row>
    <row r="2713" spans="3:4" x14ac:dyDescent="0.3">
      <c r="C2713" s="3"/>
      <c r="D2713" s="3"/>
    </row>
    <row r="2714" spans="3:4" x14ac:dyDescent="0.3">
      <c r="C2714" s="3"/>
      <c r="D2714" s="3"/>
    </row>
    <row r="2715" spans="3:4" x14ac:dyDescent="0.3">
      <c r="C2715" s="3"/>
      <c r="D2715" s="3"/>
    </row>
    <row r="2716" spans="3:4" x14ac:dyDescent="0.3">
      <c r="C2716" s="3"/>
      <c r="D2716" s="3"/>
    </row>
    <row r="2717" spans="3:4" x14ac:dyDescent="0.3">
      <c r="C2717" s="3"/>
      <c r="D2717" s="3"/>
    </row>
    <row r="2718" spans="3:4" x14ac:dyDescent="0.3">
      <c r="C2718" s="3"/>
      <c r="D2718" s="3"/>
    </row>
    <row r="2719" spans="3:4" x14ac:dyDescent="0.3">
      <c r="C2719" s="3"/>
      <c r="D2719" s="3"/>
    </row>
    <row r="2720" spans="3:4" x14ac:dyDescent="0.3">
      <c r="C2720" s="3"/>
      <c r="D2720" s="3"/>
    </row>
    <row r="2721" spans="3:4" x14ac:dyDescent="0.3">
      <c r="C2721" s="3"/>
      <c r="D2721" s="3"/>
    </row>
    <row r="2722" spans="3:4" x14ac:dyDescent="0.3">
      <c r="C2722" s="3"/>
      <c r="D2722" s="3"/>
    </row>
    <row r="2723" spans="3:4" x14ac:dyDescent="0.3">
      <c r="C2723" s="3"/>
      <c r="D2723" s="3"/>
    </row>
    <row r="2724" spans="3:4" x14ac:dyDescent="0.3">
      <c r="C2724" s="3"/>
      <c r="D2724" s="3"/>
    </row>
    <row r="2725" spans="3:4" x14ac:dyDescent="0.3">
      <c r="C2725" s="3"/>
      <c r="D2725" s="3"/>
    </row>
    <row r="2726" spans="3:4" x14ac:dyDescent="0.3">
      <c r="C2726" s="3"/>
      <c r="D2726" s="3"/>
    </row>
    <row r="2727" spans="3:4" x14ac:dyDescent="0.3">
      <c r="C2727" s="3"/>
      <c r="D2727" s="3"/>
    </row>
    <row r="2728" spans="3:4" x14ac:dyDescent="0.3">
      <c r="C2728" s="3"/>
      <c r="D2728" s="3"/>
    </row>
    <row r="2729" spans="3:4" x14ac:dyDescent="0.3">
      <c r="C2729" s="3"/>
      <c r="D2729" s="3"/>
    </row>
    <row r="2730" spans="3:4" x14ac:dyDescent="0.3">
      <c r="C2730" s="3"/>
      <c r="D2730" s="3"/>
    </row>
    <row r="2731" spans="3:4" x14ac:dyDescent="0.3">
      <c r="C2731" s="3"/>
      <c r="D2731" s="3"/>
    </row>
    <row r="2732" spans="3:4" x14ac:dyDescent="0.3">
      <c r="C2732" s="3"/>
      <c r="D2732" s="3"/>
    </row>
    <row r="2733" spans="3:4" x14ac:dyDescent="0.3">
      <c r="C2733" s="3"/>
      <c r="D2733" s="3"/>
    </row>
    <row r="2734" spans="3:4" x14ac:dyDescent="0.3">
      <c r="C2734" s="3"/>
      <c r="D2734" s="3"/>
    </row>
    <row r="2735" spans="3:4" x14ac:dyDescent="0.3">
      <c r="C2735" s="3"/>
      <c r="D2735" s="3"/>
    </row>
    <row r="2736" spans="3:4" x14ac:dyDescent="0.3">
      <c r="C2736" s="3"/>
      <c r="D2736" s="3"/>
    </row>
    <row r="2737" spans="3:4" x14ac:dyDescent="0.3">
      <c r="C2737" s="3"/>
      <c r="D2737" s="3"/>
    </row>
    <row r="2738" spans="3:4" x14ac:dyDescent="0.3">
      <c r="C2738" s="3"/>
      <c r="D2738" s="3"/>
    </row>
    <row r="2739" spans="3:4" x14ac:dyDescent="0.3">
      <c r="C2739" s="3"/>
      <c r="D2739" s="3"/>
    </row>
    <row r="2740" spans="3:4" x14ac:dyDescent="0.3">
      <c r="C2740" s="3"/>
      <c r="D2740" s="3"/>
    </row>
    <row r="2741" spans="3:4" x14ac:dyDescent="0.3">
      <c r="C2741" s="3"/>
      <c r="D2741" s="3"/>
    </row>
    <row r="2742" spans="3:4" x14ac:dyDescent="0.3">
      <c r="C2742" s="3"/>
      <c r="D2742" s="3"/>
    </row>
    <row r="2743" spans="3:4" x14ac:dyDescent="0.3">
      <c r="C2743" s="3"/>
      <c r="D2743" s="3"/>
    </row>
    <row r="2744" spans="3:4" x14ac:dyDescent="0.3">
      <c r="C2744" s="3"/>
      <c r="D2744" s="3"/>
    </row>
    <row r="2745" spans="3:4" x14ac:dyDescent="0.3">
      <c r="C2745" s="3"/>
      <c r="D2745" s="3"/>
    </row>
    <row r="2746" spans="3:4" x14ac:dyDescent="0.3">
      <c r="C2746" s="3"/>
      <c r="D2746" s="3"/>
    </row>
    <row r="2747" spans="3:4" x14ac:dyDescent="0.3">
      <c r="C2747" s="3"/>
      <c r="D2747" s="3"/>
    </row>
    <row r="2748" spans="3:4" x14ac:dyDescent="0.3">
      <c r="C2748" s="3"/>
      <c r="D2748" s="3"/>
    </row>
    <row r="2749" spans="3:4" x14ac:dyDescent="0.3">
      <c r="C2749" s="3"/>
      <c r="D2749" s="3"/>
    </row>
    <row r="2750" spans="3:4" x14ac:dyDescent="0.3">
      <c r="C2750" s="3"/>
      <c r="D2750" s="3"/>
    </row>
    <row r="2751" spans="3:4" x14ac:dyDescent="0.3">
      <c r="C2751" s="3"/>
      <c r="D2751" s="3"/>
    </row>
    <row r="2752" spans="3:4" x14ac:dyDescent="0.3">
      <c r="C2752" s="3"/>
      <c r="D2752" s="3"/>
    </row>
    <row r="2753" spans="3:4" x14ac:dyDescent="0.3">
      <c r="C2753" s="3"/>
      <c r="D2753" s="3"/>
    </row>
    <row r="2754" spans="3:4" x14ac:dyDescent="0.3">
      <c r="C2754" s="3"/>
      <c r="D2754" s="3"/>
    </row>
    <row r="2755" spans="3:4" x14ac:dyDescent="0.3">
      <c r="C2755" s="3"/>
      <c r="D2755" s="3"/>
    </row>
    <row r="2756" spans="3:4" x14ac:dyDescent="0.3">
      <c r="C2756" s="3"/>
      <c r="D2756" s="3"/>
    </row>
    <row r="2757" spans="3:4" x14ac:dyDescent="0.3">
      <c r="C2757" s="3"/>
      <c r="D2757" s="3"/>
    </row>
    <row r="2758" spans="3:4" x14ac:dyDescent="0.3">
      <c r="C2758" s="3"/>
      <c r="D2758" s="3"/>
    </row>
    <row r="2759" spans="3:4" x14ac:dyDescent="0.3">
      <c r="C2759" s="3"/>
      <c r="D2759" s="3"/>
    </row>
    <row r="2760" spans="3:4" x14ac:dyDescent="0.3">
      <c r="C2760" s="3"/>
      <c r="D2760" s="3"/>
    </row>
    <row r="2761" spans="3:4" x14ac:dyDescent="0.3">
      <c r="C2761" s="3"/>
      <c r="D2761" s="3"/>
    </row>
    <row r="2762" spans="3:4" x14ac:dyDescent="0.3">
      <c r="C2762" s="3"/>
      <c r="D2762" s="3"/>
    </row>
    <row r="2763" spans="3:4" x14ac:dyDescent="0.3">
      <c r="C2763" s="3"/>
      <c r="D2763" s="3"/>
    </row>
    <row r="2764" spans="3:4" x14ac:dyDescent="0.3">
      <c r="C2764" s="3"/>
      <c r="D2764" s="3"/>
    </row>
    <row r="2765" spans="3:4" x14ac:dyDescent="0.3">
      <c r="C2765" s="3"/>
      <c r="D2765" s="3"/>
    </row>
    <row r="2766" spans="3:4" x14ac:dyDescent="0.3">
      <c r="C2766" s="3"/>
      <c r="D2766" s="3"/>
    </row>
    <row r="2767" spans="3:4" x14ac:dyDescent="0.3">
      <c r="C2767" s="3"/>
      <c r="D2767" s="3"/>
    </row>
    <row r="2768" spans="3:4" x14ac:dyDescent="0.3">
      <c r="C2768" s="3"/>
      <c r="D2768" s="3"/>
    </row>
    <row r="2769" spans="3:4" x14ac:dyDescent="0.3">
      <c r="C2769" s="3"/>
      <c r="D2769" s="3"/>
    </row>
    <row r="2770" spans="3:4" x14ac:dyDescent="0.3">
      <c r="C2770" s="3"/>
      <c r="D2770" s="3"/>
    </row>
    <row r="2771" spans="3:4" x14ac:dyDescent="0.3">
      <c r="C2771" s="3"/>
      <c r="D2771" s="3"/>
    </row>
    <row r="2772" spans="3:4" x14ac:dyDescent="0.3">
      <c r="C2772" s="3"/>
      <c r="D2772" s="3"/>
    </row>
    <row r="2773" spans="3:4" x14ac:dyDescent="0.3">
      <c r="C2773" s="3"/>
      <c r="D2773" s="3"/>
    </row>
    <row r="2774" spans="3:4" x14ac:dyDescent="0.3">
      <c r="C2774" s="3"/>
      <c r="D2774" s="3"/>
    </row>
    <row r="2775" spans="3:4" x14ac:dyDescent="0.3">
      <c r="C2775" s="3"/>
      <c r="D2775" s="3"/>
    </row>
    <row r="2776" spans="3:4" x14ac:dyDescent="0.3">
      <c r="C2776" s="3"/>
      <c r="D2776" s="3"/>
    </row>
    <row r="2777" spans="3:4" x14ac:dyDescent="0.3">
      <c r="C2777" s="3"/>
      <c r="D2777" s="3"/>
    </row>
    <row r="2778" spans="3:4" x14ac:dyDescent="0.3">
      <c r="C2778" s="3"/>
      <c r="D2778" s="3"/>
    </row>
    <row r="2779" spans="3:4" x14ac:dyDescent="0.3">
      <c r="C2779" s="3"/>
      <c r="D2779" s="3"/>
    </row>
    <row r="2780" spans="3:4" x14ac:dyDescent="0.3">
      <c r="C2780" s="3"/>
      <c r="D2780" s="3"/>
    </row>
    <row r="2781" spans="3:4" x14ac:dyDescent="0.3">
      <c r="C2781" s="3"/>
      <c r="D2781" s="3"/>
    </row>
    <row r="2782" spans="3:4" x14ac:dyDescent="0.3">
      <c r="C2782" s="3"/>
      <c r="D2782" s="3"/>
    </row>
    <row r="2783" spans="3:4" x14ac:dyDescent="0.3">
      <c r="C2783" s="3"/>
      <c r="D2783" s="3"/>
    </row>
    <row r="2784" spans="3:4" x14ac:dyDescent="0.3">
      <c r="C2784" s="3"/>
      <c r="D2784" s="3"/>
    </row>
    <row r="2785" spans="3:4" x14ac:dyDescent="0.3">
      <c r="C2785" s="3"/>
      <c r="D2785" s="3"/>
    </row>
    <row r="2786" spans="3:4" x14ac:dyDescent="0.3">
      <c r="C2786" s="3"/>
      <c r="D2786" s="3"/>
    </row>
    <row r="2787" spans="3:4" x14ac:dyDescent="0.3">
      <c r="C2787" s="3"/>
      <c r="D2787" s="3"/>
    </row>
    <row r="2788" spans="3:4" x14ac:dyDescent="0.3">
      <c r="C2788" s="3"/>
      <c r="D2788" s="3"/>
    </row>
    <row r="2789" spans="3:4" x14ac:dyDescent="0.3">
      <c r="C2789" s="3"/>
      <c r="D2789" s="3"/>
    </row>
    <row r="2790" spans="3:4" x14ac:dyDescent="0.3">
      <c r="C2790" s="3"/>
      <c r="D2790" s="3"/>
    </row>
    <row r="2791" spans="3:4" x14ac:dyDescent="0.3">
      <c r="C2791" s="3"/>
      <c r="D2791" s="3"/>
    </row>
    <row r="2792" spans="3:4" x14ac:dyDescent="0.3">
      <c r="C2792" s="3"/>
      <c r="D2792" s="3"/>
    </row>
    <row r="2793" spans="3:4" x14ac:dyDescent="0.3">
      <c r="C2793" s="3"/>
      <c r="D2793" s="3"/>
    </row>
    <row r="2794" spans="3:4" x14ac:dyDescent="0.3">
      <c r="C2794" s="3"/>
      <c r="D2794" s="3"/>
    </row>
    <row r="2795" spans="3:4" x14ac:dyDescent="0.3">
      <c r="C2795" s="3"/>
      <c r="D2795" s="3"/>
    </row>
    <row r="2796" spans="3:4" x14ac:dyDescent="0.3">
      <c r="C2796" s="3"/>
      <c r="D2796" s="3"/>
    </row>
    <row r="2797" spans="3:4" x14ac:dyDescent="0.3">
      <c r="C2797" s="3"/>
      <c r="D2797" s="3"/>
    </row>
    <row r="2798" spans="3:4" x14ac:dyDescent="0.3">
      <c r="C2798" s="3"/>
      <c r="D2798" s="3"/>
    </row>
    <row r="2799" spans="3:4" x14ac:dyDescent="0.3">
      <c r="C2799" s="3"/>
      <c r="D2799" s="3"/>
    </row>
    <row r="2800" spans="3:4" x14ac:dyDescent="0.3">
      <c r="C2800" s="3"/>
      <c r="D2800" s="3"/>
    </row>
    <row r="2801" spans="3:4" x14ac:dyDescent="0.3">
      <c r="C2801" s="3"/>
      <c r="D2801" s="3"/>
    </row>
    <row r="2802" spans="3:4" x14ac:dyDescent="0.3">
      <c r="C2802" s="3"/>
      <c r="D2802" s="3"/>
    </row>
    <row r="2803" spans="3:4" x14ac:dyDescent="0.3">
      <c r="C2803" s="3"/>
      <c r="D2803" s="3"/>
    </row>
    <row r="2804" spans="3:4" x14ac:dyDescent="0.3">
      <c r="C2804" s="3"/>
      <c r="D2804" s="3"/>
    </row>
    <row r="2805" spans="3:4" x14ac:dyDescent="0.3">
      <c r="C2805" s="3"/>
      <c r="D2805" s="3"/>
    </row>
    <row r="2806" spans="3:4" x14ac:dyDescent="0.3">
      <c r="C2806" s="3"/>
      <c r="D2806" s="3"/>
    </row>
    <row r="2807" spans="3:4" x14ac:dyDescent="0.3">
      <c r="C2807" s="3"/>
      <c r="D2807" s="3"/>
    </row>
    <row r="2808" spans="3:4" x14ac:dyDescent="0.3">
      <c r="C2808" s="3"/>
      <c r="D2808" s="3"/>
    </row>
    <row r="2809" spans="3:4" x14ac:dyDescent="0.3">
      <c r="C2809" s="3"/>
      <c r="D2809" s="3"/>
    </row>
    <row r="2810" spans="3:4" x14ac:dyDescent="0.3">
      <c r="C2810" s="3"/>
      <c r="D2810" s="3"/>
    </row>
    <row r="2811" spans="3:4" x14ac:dyDescent="0.3">
      <c r="C2811" s="3"/>
      <c r="D2811" s="3"/>
    </row>
    <row r="2812" spans="3:4" x14ac:dyDescent="0.3">
      <c r="C2812" s="3"/>
      <c r="D2812" s="3"/>
    </row>
    <row r="2813" spans="3:4" x14ac:dyDescent="0.3">
      <c r="C2813" s="3"/>
      <c r="D2813" s="3"/>
    </row>
    <row r="2814" spans="3:4" x14ac:dyDescent="0.3">
      <c r="C2814" s="3"/>
      <c r="D2814" s="3"/>
    </row>
    <row r="2815" spans="3:4" x14ac:dyDescent="0.3">
      <c r="C2815" s="3"/>
      <c r="D2815" s="3"/>
    </row>
    <row r="2816" spans="3:4" x14ac:dyDescent="0.3">
      <c r="C2816" s="3"/>
      <c r="D2816" s="3"/>
    </row>
    <row r="2817" spans="3:4" x14ac:dyDescent="0.3">
      <c r="C2817" s="3"/>
      <c r="D2817" s="3"/>
    </row>
    <row r="2818" spans="3:4" x14ac:dyDescent="0.3">
      <c r="C2818" s="3"/>
      <c r="D2818" s="3"/>
    </row>
    <row r="2819" spans="3:4" x14ac:dyDescent="0.3">
      <c r="C2819" s="3"/>
      <c r="D2819" s="3"/>
    </row>
    <row r="2820" spans="3:4" x14ac:dyDescent="0.3">
      <c r="C2820" s="3"/>
      <c r="D2820" s="3"/>
    </row>
    <row r="2821" spans="3:4" x14ac:dyDescent="0.3">
      <c r="C2821" s="3"/>
      <c r="D2821" s="3"/>
    </row>
    <row r="2822" spans="3:4" x14ac:dyDescent="0.3">
      <c r="C2822" s="3"/>
      <c r="D2822" s="3"/>
    </row>
    <row r="2823" spans="3:4" x14ac:dyDescent="0.3">
      <c r="C2823" s="3"/>
      <c r="D2823" s="3"/>
    </row>
    <row r="2824" spans="3:4" x14ac:dyDescent="0.3">
      <c r="C2824" s="3"/>
      <c r="D2824" s="3"/>
    </row>
    <row r="2825" spans="3:4" x14ac:dyDescent="0.3">
      <c r="C2825" s="3"/>
      <c r="D2825" s="3"/>
    </row>
    <row r="2826" spans="3:4" x14ac:dyDescent="0.3">
      <c r="C2826" s="3"/>
      <c r="D2826" s="3"/>
    </row>
    <row r="2827" spans="3:4" x14ac:dyDescent="0.3">
      <c r="C2827" s="3"/>
      <c r="D2827" s="3"/>
    </row>
    <row r="2828" spans="3:4" x14ac:dyDescent="0.3">
      <c r="C2828" s="3"/>
      <c r="D2828" s="3"/>
    </row>
    <row r="2829" spans="3:4" x14ac:dyDescent="0.3">
      <c r="C2829" s="3"/>
      <c r="D2829" s="3"/>
    </row>
    <row r="2830" spans="3:4" x14ac:dyDescent="0.3">
      <c r="C2830" s="3"/>
      <c r="D2830" s="3"/>
    </row>
    <row r="2831" spans="3:4" x14ac:dyDescent="0.3">
      <c r="C2831" s="3"/>
      <c r="D2831" s="3"/>
    </row>
    <row r="2832" spans="3:4" x14ac:dyDescent="0.3">
      <c r="C2832" s="3"/>
      <c r="D2832" s="3"/>
    </row>
    <row r="2833" spans="3:4" x14ac:dyDescent="0.3">
      <c r="C2833" s="3"/>
      <c r="D2833" s="3"/>
    </row>
    <row r="2834" spans="3:4" x14ac:dyDescent="0.3">
      <c r="C2834" s="3"/>
      <c r="D2834" s="3"/>
    </row>
    <row r="2835" spans="3:4" x14ac:dyDescent="0.3">
      <c r="C2835" s="3"/>
      <c r="D2835" s="3"/>
    </row>
    <row r="2836" spans="3:4" x14ac:dyDescent="0.3">
      <c r="C2836" s="3"/>
      <c r="D2836" s="3"/>
    </row>
    <row r="2837" spans="3:4" x14ac:dyDescent="0.3">
      <c r="C2837" s="3"/>
      <c r="D2837" s="3"/>
    </row>
    <row r="2838" spans="3:4" x14ac:dyDescent="0.3">
      <c r="C2838" s="3"/>
      <c r="D2838" s="3"/>
    </row>
    <row r="2839" spans="3:4" x14ac:dyDescent="0.3">
      <c r="C2839" s="3"/>
      <c r="D2839" s="3"/>
    </row>
    <row r="2840" spans="3:4" x14ac:dyDescent="0.3">
      <c r="C2840" s="3"/>
      <c r="D2840" s="3"/>
    </row>
    <row r="2841" spans="3:4" x14ac:dyDescent="0.3">
      <c r="C2841" s="3"/>
      <c r="D2841" s="3"/>
    </row>
    <row r="2842" spans="3:4" x14ac:dyDescent="0.3">
      <c r="C2842" s="3"/>
      <c r="D2842" s="3"/>
    </row>
    <row r="2843" spans="3:4" x14ac:dyDescent="0.3">
      <c r="C2843" s="3"/>
      <c r="D2843" s="3"/>
    </row>
    <row r="2844" spans="3:4" x14ac:dyDescent="0.3">
      <c r="C2844" s="3"/>
      <c r="D2844" s="3"/>
    </row>
    <row r="2845" spans="3:4" x14ac:dyDescent="0.3">
      <c r="C2845" s="3"/>
      <c r="D2845" s="3"/>
    </row>
    <row r="2846" spans="3:4" x14ac:dyDescent="0.3">
      <c r="C2846" s="3"/>
      <c r="D2846" s="3"/>
    </row>
    <row r="2847" spans="3:4" x14ac:dyDescent="0.3">
      <c r="C2847" s="3"/>
      <c r="D2847" s="3"/>
    </row>
    <row r="2848" spans="3:4" x14ac:dyDescent="0.3">
      <c r="C2848" s="3"/>
      <c r="D2848" s="3"/>
    </row>
    <row r="2849" spans="3:4" x14ac:dyDescent="0.3">
      <c r="C2849" s="3"/>
      <c r="D2849" s="3"/>
    </row>
    <row r="2850" spans="3:4" x14ac:dyDescent="0.3">
      <c r="C2850" s="3"/>
      <c r="D2850" s="3"/>
    </row>
    <row r="2851" spans="3:4" x14ac:dyDescent="0.3">
      <c r="C2851" s="3"/>
      <c r="D2851" s="3"/>
    </row>
    <row r="2852" spans="3:4" x14ac:dyDescent="0.3">
      <c r="C2852" s="3"/>
      <c r="D2852" s="3"/>
    </row>
    <row r="2853" spans="3:4" x14ac:dyDescent="0.3">
      <c r="C2853" s="3"/>
      <c r="D2853" s="3"/>
    </row>
    <row r="2854" spans="3:4" x14ac:dyDescent="0.3">
      <c r="C2854" s="3"/>
      <c r="D2854" s="3"/>
    </row>
    <row r="2855" spans="3:4" x14ac:dyDescent="0.3">
      <c r="C2855" s="3"/>
      <c r="D2855" s="3"/>
    </row>
    <row r="2856" spans="3:4" x14ac:dyDescent="0.3">
      <c r="C2856" s="3"/>
      <c r="D2856" s="3"/>
    </row>
    <row r="2857" spans="3:4" x14ac:dyDescent="0.3">
      <c r="C2857" s="3"/>
      <c r="D2857" s="3"/>
    </row>
    <row r="2858" spans="3:4" x14ac:dyDescent="0.3">
      <c r="C2858" s="3"/>
      <c r="D2858" s="3"/>
    </row>
    <row r="2859" spans="3:4" x14ac:dyDescent="0.3">
      <c r="C2859" s="3"/>
      <c r="D2859" s="3"/>
    </row>
    <row r="2860" spans="3:4" x14ac:dyDescent="0.3">
      <c r="C2860" s="3"/>
      <c r="D2860" s="3"/>
    </row>
    <row r="2861" spans="3:4" x14ac:dyDescent="0.3">
      <c r="C2861" s="3"/>
      <c r="D2861" s="3"/>
    </row>
    <row r="2862" spans="3:4" x14ac:dyDescent="0.3">
      <c r="C2862" s="3"/>
      <c r="D2862" s="3"/>
    </row>
    <row r="2863" spans="3:4" x14ac:dyDescent="0.3">
      <c r="C2863" s="3"/>
      <c r="D2863" s="3"/>
    </row>
    <row r="2864" spans="3:4" x14ac:dyDescent="0.3">
      <c r="C2864" s="3"/>
      <c r="D2864" s="3"/>
    </row>
    <row r="2865" spans="3:4" x14ac:dyDescent="0.3">
      <c r="C2865" s="3"/>
      <c r="D2865" s="3"/>
    </row>
    <row r="2866" spans="3:4" x14ac:dyDescent="0.3">
      <c r="C2866" s="3"/>
      <c r="D2866" s="3"/>
    </row>
    <row r="2867" spans="3:4" x14ac:dyDescent="0.3">
      <c r="C2867" s="3"/>
      <c r="D2867" s="3"/>
    </row>
    <row r="2868" spans="3:4" x14ac:dyDescent="0.3">
      <c r="C2868" s="3"/>
      <c r="D2868" s="3"/>
    </row>
    <row r="2869" spans="3:4" x14ac:dyDescent="0.3">
      <c r="C2869" s="3"/>
      <c r="D2869" s="3"/>
    </row>
    <row r="2870" spans="3:4" x14ac:dyDescent="0.3">
      <c r="C2870" s="3"/>
      <c r="D2870" s="3"/>
    </row>
    <row r="2871" spans="3:4" x14ac:dyDescent="0.3">
      <c r="C2871" s="3"/>
      <c r="D2871" s="3"/>
    </row>
    <row r="2872" spans="3:4" x14ac:dyDescent="0.3">
      <c r="C2872" s="3"/>
      <c r="D2872" s="3"/>
    </row>
    <row r="2873" spans="3:4" x14ac:dyDescent="0.3">
      <c r="C2873" s="3"/>
      <c r="D2873" s="3"/>
    </row>
    <row r="2874" spans="3:4" x14ac:dyDescent="0.3">
      <c r="C2874" s="3"/>
      <c r="D2874" s="3"/>
    </row>
    <row r="2875" spans="3:4" x14ac:dyDescent="0.3">
      <c r="C2875" s="3"/>
      <c r="D2875" s="3"/>
    </row>
    <row r="2876" spans="3:4" x14ac:dyDescent="0.3">
      <c r="C2876" s="3"/>
      <c r="D2876" s="3"/>
    </row>
    <row r="2877" spans="3:4" x14ac:dyDescent="0.3">
      <c r="C2877" s="3"/>
      <c r="D2877" s="3"/>
    </row>
    <row r="2878" spans="3:4" x14ac:dyDescent="0.3">
      <c r="C2878" s="3"/>
      <c r="D2878" s="3"/>
    </row>
    <row r="2879" spans="3:4" x14ac:dyDescent="0.3">
      <c r="C2879" s="3"/>
      <c r="D2879" s="3"/>
    </row>
    <row r="2880" spans="3:4" x14ac:dyDescent="0.3">
      <c r="C2880" s="3"/>
      <c r="D2880" s="3"/>
    </row>
    <row r="2881" spans="3:4" x14ac:dyDescent="0.3">
      <c r="C2881" s="3"/>
      <c r="D2881" s="3"/>
    </row>
    <row r="2882" spans="3:4" x14ac:dyDescent="0.3">
      <c r="C2882" s="3"/>
      <c r="D2882" s="3"/>
    </row>
    <row r="2883" spans="3:4" x14ac:dyDescent="0.3">
      <c r="C2883" s="3"/>
      <c r="D2883" s="3"/>
    </row>
    <row r="2884" spans="3:4" x14ac:dyDescent="0.3">
      <c r="C2884" s="3"/>
      <c r="D2884" s="3"/>
    </row>
    <row r="2885" spans="3:4" x14ac:dyDescent="0.3">
      <c r="C2885" s="3"/>
      <c r="D2885" s="3"/>
    </row>
    <row r="2886" spans="3:4" x14ac:dyDescent="0.3">
      <c r="C2886" s="3"/>
      <c r="D2886" s="3"/>
    </row>
    <row r="2887" spans="3:4" x14ac:dyDescent="0.3">
      <c r="C2887" s="3"/>
      <c r="D2887" s="3"/>
    </row>
    <row r="2888" spans="3:4" x14ac:dyDescent="0.3">
      <c r="C2888" s="3"/>
      <c r="D2888" s="3"/>
    </row>
    <row r="2889" spans="3:4" x14ac:dyDescent="0.3">
      <c r="C2889" s="3"/>
      <c r="D2889" s="3"/>
    </row>
    <row r="2890" spans="3:4" x14ac:dyDescent="0.3">
      <c r="C2890" s="3"/>
      <c r="D2890" s="3"/>
    </row>
    <row r="2891" spans="3:4" x14ac:dyDescent="0.3">
      <c r="C2891" s="3"/>
      <c r="D2891" s="3"/>
    </row>
    <row r="2892" spans="3:4" x14ac:dyDescent="0.3">
      <c r="C2892" s="3"/>
      <c r="D2892" s="3"/>
    </row>
    <row r="2893" spans="3:4" x14ac:dyDescent="0.3">
      <c r="C2893" s="3"/>
      <c r="D2893" s="3"/>
    </row>
    <row r="2894" spans="3:4" x14ac:dyDescent="0.3">
      <c r="C2894" s="3"/>
      <c r="D2894" s="3"/>
    </row>
    <row r="2895" spans="3:4" x14ac:dyDescent="0.3">
      <c r="C2895" s="3"/>
      <c r="D2895" s="3"/>
    </row>
    <row r="2896" spans="3:4" x14ac:dyDescent="0.3">
      <c r="C2896" s="3"/>
      <c r="D2896" s="3"/>
    </row>
    <row r="2897" spans="3:4" x14ac:dyDescent="0.3">
      <c r="C2897" s="3"/>
      <c r="D2897" s="3"/>
    </row>
    <row r="2898" spans="3:4" x14ac:dyDescent="0.3">
      <c r="C2898" s="3"/>
      <c r="D2898" s="3"/>
    </row>
    <row r="2899" spans="3:4" x14ac:dyDescent="0.3">
      <c r="C2899" s="3"/>
      <c r="D2899" s="3"/>
    </row>
    <row r="2900" spans="3:4" x14ac:dyDescent="0.3">
      <c r="C2900" s="3"/>
      <c r="D2900" s="3"/>
    </row>
    <row r="2901" spans="3:4" x14ac:dyDescent="0.3">
      <c r="C2901" s="3"/>
      <c r="D2901" s="3"/>
    </row>
    <row r="2902" spans="3:4" x14ac:dyDescent="0.3">
      <c r="C2902" s="3"/>
      <c r="D2902" s="3"/>
    </row>
    <row r="2903" spans="3:4" x14ac:dyDescent="0.3">
      <c r="C2903" s="3"/>
      <c r="D2903" s="3"/>
    </row>
    <row r="2904" spans="3:4" x14ac:dyDescent="0.3">
      <c r="C2904" s="3"/>
      <c r="D2904" s="3"/>
    </row>
    <row r="2905" spans="3:4" x14ac:dyDescent="0.3">
      <c r="C2905" s="3"/>
      <c r="D2905" s="3"/>
    </row>
    <row r="2906" spans="3:4" x14ac:dyDescent="0.3">
      <c r="C2906" s="3"/>
      <c r="D2906" s="3"/>
    </row>
    <row r="2907" spans="3:4" x14ac:dyDescent="0.3">
      <c r="C2907" s="3"/>
      <c r="D2907" s="3"/>
    </row>
    <row r="2908" spans="3:4" x14ac:dyDescent="0.3">
      <c r="C2908" s="3"/>
      <c r="D2908" s="3"/>
    </row>
    <row r="2909" spans="3:4" x14ac:dyDescent="0.3">
      <c r="C2909" s="3"/>
      <c r="D2909" s="3"/>
    </row>
    <row r="2910" spans="3:4" x14ac:dyDescent="0.3">
      <c r="C2910" s="3"/>
      <c r="D2910" s="3"/>
    </row>
    <row r="2911" spans="3:4" x14ac:dyDescent="0.3">
      <c r="C2911" s="3"/>
      <c r="D2911" s="3"/>
    </row>
    <row r="2912" spans="3:4" x14ac:dyDescent="0.3">
      <c r="C2912" s="3"/>
      <c r="D2912" s="3"/>
    </row>
    <row r="2913" spans="3:4" x14ac:dyDescent="0.3">
      <c r="C2913" s="3"/>
      <c r="D2913" s="3"/>
    </row>
    <row r="2914" spans="3:4" x14ac:dyDescent="0.3">
      <c r="C2914" s="3"/>
      <c r="D2914" s="3"/>
    </row>
    <row r="2915" spans="3:4" x14ac:dyDescent="0.3">
      <c r="C2915" s="3"/>
      <c r="D2915" s="3"/>
    </row>
    <row r="2916" spans="3:4" x14ac:dyDescent="0.3">
      <c r="C2916" s="3"/>
      <c r="D2916" s="3"/>
    </row>
    <row r="2917" spans="3:4" x14ac:dyDescent="0.3">
      <c r="C2917" s="3"/>
      <c r="D2917" s="3"/>
    </row>
    <row r="2918" spans="3:4" x14ac:dyDescent="0.3">
      <c r="C2918" s="3"/>
      <c r="D2918" s="3"/>
    </row>
    <row r="2919" spans="3:4" x14ac:dyDescent="0.3">
      <c r="C2919" s="3"/>
      <c r="D2919" s="3"/>
    </row>
    <row r="2920" spans="3:4" x14ac:dyDescent="0.3">
      <c r="C2920" s="3"/>
      <c r="D2920" s="3"/>
    </row>
    <row r="2921" spans="3:4" x14ac:dyDescent="0.3">
      <c r="C2921" s="3"/>
      <c r="D2921" s="3"/>
    </row>
    <row r="2922" spans="3:4" x14ac:dyDescent="0.3">
      <c r="C2922" s="3"/>
      <c r="D2922" s="3"/>
    </row>
    <row r="2923" spans="3:4" x14ac:dyDescent="0.3">
      <c r="C2923" s="3"/>
      <c r="D2923" s="3"/>
    </row>
    <row r="2924" spans="3:4" x14ac:dyDescent="0.3">
      <c r="C2924" s="3"/>
      <c r="D2924" s="3"/>
    </row>
    <row r="2925" spans="3:4" x14ac:dyDescent="0.3">
      <c r="C2925" s="3"/>
      <c r="D2925" s="3"/>
    </row>
    <row r="2926" spans="3:4" x14ac:dyDescent="0.3">
      <c r="C2926" s="3"/>
      <c r="D2926" s="3"/>
    </row>
    <row r="2927" spans="3:4" x14ac:dyDescent="0.3">
      <c r="C2927" s="3"/>
      <c r="D2927" s="3"/>
    </row>
    <row r="2928" spans="3:4" x14ac:dyDescent="0.3">
      <c r="C2928" s="3"/>
      <c r="D2928" s="3"/>
    </row>
    <row r="2929" spans="3:4" x14ac:dyDescent="0.3">
      <c r="C2929" s="3"/>
      <c r="D2929" s="3"/>
    </row>
    <row r="2930" spans="3:4" x14ac:dyDescent="0.3">
      <c r="C2930" s="3"/>
      <c r="D2930" s="3"/>
    </row>
    <row r="2931" spans="3:4" x14ac:dyDescent="0.3">
      <c r="C2931" s="3"/>
      <c r="D2931" s="3"/>
    </row>
    <row r="2932" spans="3:4" x14ac:dyDescent="0.3">
      <c r="C2932" s="3"/>
      <c r="D2932" s="3"/>
    </row>
    <row r="2933" spans="3:4" x14ac:dyDescent="0.3">
      <c r="C2933" s="3"/>
      <c r="D2933" s="3"/>
    </row>
    <row r="2934" spans="3:4" x14ac:dyDescent="0.3">
      <c r="C2934" s="3"/>
      <c r="D2934" s="3"/>
    </row>
    <row r="2935" spans="3:4" x14ac:dyDescent="0.3">
      <c r="C2935" s="3"/>
      <c r="D2935" s="3"/>
    </row>
    <row r="2936" spans="3:4" x14ac:dyDescent="0.3">
      <c r="C2936" s="3"/>
      <c r="D2936" s="3"/>
    </row>
    <row r="2937" spans="3:4" x14ac:dyDescent="0.3">
      <c r="C2937" s="3"/>
      <c r="D2937" s="3"/>
    </row>
    <row r="2938" spans="3:4" x14ac:dyDescent="0.3">
      <c r="C2938" s="3"/>
      <c r="D2938" s="3"/>
    </row>
    <row r="2939" spans="3:4" x14ac:dyDescent="0.3">
      <c r="C2939" s="3"/>
      <c r="D2939" s="3"/>
    </row>
    <row r="2940" spans="3:4" x14ac:dyDescent="0.3">
      <c r="C2940" s="3"/>
      <c r="D2940" s="3"/>
    </row>
    <row r="2941" spans="3:4" x14ac:dyDescent="0.3">
      <c r="C2941" s="3"/>
      <c r="D2941" s="3"/>
    </row>
    <row r="2942" spans="3:4" x14ac:dyDescent="0.3">
      <c r="C2942" s="3"/>
      <c r="D2942" s="3"/>
    </row>
    <row r="2943" spans="3:4" x14ac:dyDescent="0.3">
      <c r="C2943" s="3"/>
      <c r="D2943" s="3"/>
    </row>
    <row r="2944" spans="3:4" x14ac:dyDescent="0.3">
      <c r="C2944" s="3"/>
      <c r="D2944" s="3"/>
    </row>
    <row r="2945" spans="3:4" x14ac:dyDescent="0.3">
      <c r="C2945" s="3"/>
      <c r="D2945" s="3"/>
    </row>
    <row r="2946" spans="3:4" x14ac:dyDescent="0.3">
      <c r="C2946" s="3"/>
      <c r="D2946" s="3"/>
    </row>
    <row r="2947" spans="3:4" x14ac:dyDescent="0.3">
      <c r="C2947" s="3"/>
      <c r="D2947" s="3"/>
    </row>
    <row r="2948" spans="3:4" x14ac:dyDescent="0.3">
      <c r="C2948" s="3"/>
      <c r="D2948" s="3"/>
    </row>
    <row r="2949" spans="3:4" x14ac:dyDescent="0.3">
      <c r="C2949" s="3"/>
      <c r="D2949" s="3"/>
    </row>
    <row r="2950" spans="3:4" x14ac:dyDescent="0.3">
      <c r="C2950" s="3"/>
      <c r="D2950" s="3"/>
    </row>
    <row r="2951" spans="3:4" x14ac:dyDescent="0.3">
      <c r="C2951" s="3"/>
      <c r="D2951" s="3"/>
    </row>
    <row r="2952" spans="3:4" x14ac:dyDescent="0.3">
      <c r="C2952" s="3"/>
      <c r="D2952" s="3"/>
    </row>
    <row r="2953" spans="3:4" x14ac:dyDescent="0.3">
      <c r="C2953" s="3"/>
      <c r="D2953" s="3"/>
    </row>
    <row r="2954" spans="3:4" x14ac:dyDescent="0.3">
      <c r="C2954" s="3"/>
      <c r="D2954" s="3"/>
    </row>
    <row r="2955" spans="3:4" x14ac:dyDescent="0.3">
      <c r="C2955" s="3"/>
      <c r="D2955" s="3"/>
    </row>
    <row r="2956" spans="3:4" x14ac:dyDescent="0.3">
      <c r="C2956" s="3"/>
      <c r="D2956" s="3"/>
    </row>
    <row r="2957" spans="3:4" x14ac:dyDescent="0.3">
      <c r="C2957" s="3"/>
      <c r="D2957" s="3"/>
    </row>
    <row r="2958" spans="3:4" x14ac:dyDescent="0.3">
      <c r="C2958" s="3"/>
      <c r="D2958" s="3"/>
    </row>
    <row r="2959" spans="3:4" x14ac:dyDescent="0.3">
      <c r="C2959" s="3"/>
      <c r="D2959" s="3"/>
    </row>
    <row r="2960" spans="3:4" x14ac:dyDescent="0.3">
      <c r="C2960" s="3"/>
      <c r="D2960" s="3"/>
    </row>
    <row r="2961" spans="3:4" x14ac:dyDescent="0.3">
      <c r="C2961" s="3"/>
      <c r="D2961" s="3"/>
    </row>
    <row r="2962" spans="3:4" x14ac:dyDescent="0.3">
      <c r="C2962" s="3"/>
      <c r="D2962" s="3"/>
    </row>
    <row r="2963" spans="3:4" x14ac:dyDescent="0.3">
      <c r="C2963" s="3"/>
      <c r="D2963" s="3"/>
    </row>
    <row r="2964" spans="3:4" x14ac:dyDescent="0.3">
      <c r="C2964" s="3"/>
      <c r="D2964" s="3"/>
    </row>
    <row r="2965" spans="3:4" x14ac:dyDescent="0.3">
      <c r="C2965" s="3"/>
      <c r="D2965" s="3"/>
    </row>
    <row r="2966" spans="3:4" x14ac:dyDescent="0.3">
      <c r="C2966" s="3"/>
      <c r="D2966" s="3"/>
    </row>
    <row r="2967" spans="3:4" x14ac:dyDescent="0.3">
      <c r="C2967" s="3"/>
      <c r="D2967" s="3"/>
    </row>
    <row r="2968" spans="3:4" x14ac:dyDescent="0.3">
      <c r="C2968" s="3"/>
      <c r="D2968" s="3"/>
    </row>
    <row r="2969" spans="3:4" x14ac:dyDescent="0.3">
      <c r="C2969" s="3"/>
      <c r="D2969" s="3"/>
    </row>
    <row r="2970" spans="3:4" x14ac:dyDescent="0.3">
      <c r="C2970" s="3"/>
      <c r="D2970" s="3"/>
    </row>
    <row r="2971" spans="3:4" x14ac:dyDescent="0.3">
      <c r="C2971" s="3"/>
      <c r="D2971" s="3"/>
    </row>
    <row r="2972" spans="3:4" x14ac:dyDescent="0.3">
      <c r="C2972" s="3"/>
      <c r="D2972" s="3"/>
    </row>
    <row r="2973" spans="3:4" x14ac:dyDescent="0.3">
      <c r="C2973" s="3"/>
      <c r="D2973" s="3"/>
    </row>
    <row r="2974" spans="3:4" x14ac:dyDescent="0.3">
      <c r="C2974" s="3"/>
      <c r="D2974" s="3"/>
    </row>
    <row r="2975" spans="3:4" x14ac:dyDescent="0.3">
      <c r="C2975" s="3"/>
      <c r="D2975" s="3"/>
    </row>
    <row r="2976" spans="3:4" x14ac:dyDescent="0.3">
      <c r="C2976" s="3"/>
      <c r="D2976" s="3"/>
    </row>
    <row r="2977" spans="3:4" x14ac:dyDescent="0.3">
      <c r="C2977" s="3"/>
      <c r="D2977" s="3"/>
    </row>
    <row r="2978" spans="3:4" x14ac:dyDescent="0.3">
      <c r="C2978" s="3"/>
      <c r="D2978" s="3"/>
    </row>
    <row r="2979" spans="3:4" x14ac:dyDescent="0.3">
      <c r="C2979" s="3"/>
      <c r="D2979" s="3"/>
    </row>
    <row r="2980" spans="3:4" x14ac:dyDescent="0.3">
      <c r="C2980" s="3"/>
      <c r="D2980" s="3"/>
    </row>
    <row r="2981" spans="3:4" x14ac:dyDescent="0.3">
      <c r="C2981" s="3"/>
      <c r="D2981" s="3"/>
    </row>
    <row r="2982" spans="3:4" x14ac:dyDescent="0.3">
      <c r="C2982" s="3"/>
      <c r="D2982" s="3"/>
    </row>
    <row r="2983" spans="3:4" x14ac:dyDescent="0.3">
      <c r="C2983" s="3"/>
      <c r="D2983" s="3"/>
    </row>
    <row r="2984" spans="3:4" x14ac:dyDescent="0.3">
      <c r="C2984" s="3"/>
      <c r="D2984" s="3"/>
    </row>
    <row r="2985" spans="3:4" x14ac:dyDescent="0.3">
      <c r="C2985" s="3"/>
      <c r="D2985" s="3"/>
    </row>
    <row r="2986" spans="3:4" x14ac:dyDescent="0.3">
      <c r="C2986" s="3"/>
      <c r="D2986" s="3"/>
    </row>
    <row r="2987" spans="3:4" x14ac:dyDescent="0.3">
      <c r="C2987" s="3"/>
      <c r="D2987" s="3"/>
    </row>
    <row r="2988" spans="3:4" x14ac:dyDescent="0.3">
      <c r="C2988" s="3"/>
      <c r="D2988" s="3"/>
    </row>
    <row r="2989" spans="3:4" x14ac:dyDescent="0.3">
      <c r="C2989" s="3"/>
      <c r="D2989" s="3"/>
    </row>
    <row r="2990" spans="3:4" x14ac:dyDescent="0.3">
      <c r="C2990" s="3"/>
      <c r="D2990" s="3"/>
    </row>
    <row r="2991" spans="3:4" x14ac:dyDescent="0.3">
      <c r="C2991" s="3"/>
      <c r="D2991" s="3"/>
    </row>
    <row r="2992" spans="3:4" x14ac:dyDescent="0.3">
      <c r="C2992" s="3"/>
      <c r="D2992" s="3"/>
    </row>
    <row r="2993" spans="3:4" x14ac:dyDescent="0.3">
      <c r="C2993" s="3"/>
      <c r="D2993" s="3"/>
    </row>
    <row r="2994" spans="3:4" x14ac:dyDescent="0.3">
      <c r="C2994" s="3"/>
      <c r="D2994" s="3"/>
    </row>
    <row r="2995" spans="3:4" x14ac:dyDescent="0.3">
      <c r="C2995" s="3"/>
      <c r="D2995" s="3"/>
    </row>
    <row r="2996" spans="3:4" x14ac:dyDescent="0.3">
      <c r="C2996" s="3"/>
      <c r="D2996" s="3"/>
    </row>
    <row r="2997" spans="3:4" x14ac:dyDescent="0.3">
      <c r="C2997" s="3"/>
      <c r="D2997" s="3"/>
    </row>
    <row r="2998" spans="3:4" x14ac:dyDescent="0.3">
      <c r="C2998" s="3"/>
      <c r="D2998" s="3"/>
    </row>
    <row r="2999" spans="3:4" x14ac:dyDescent="0.3">
      <c r="C2999" s="3"/>
      <c r="D2999" s="3"/>
    </row>
    <row r="3000" spans="3:4" x14ac:dyDescent="0.3">
      <c r="C3000" s="3"/>
      <c r="D3000" s="3"/>
    </row>
    <row r="3001" spans="3:4" x14ac:dyDescent="0.3">
      <c r="C3001" s="3"/>
      <c r="D3001" s="3"/>
    </row>
    <row r="3002" spans="3:4" x14ac:dyDescent="0.3">
      <c r="C3002" s="3"/>
      <c r="D3002" s="3"/>
    </row>
    <row r="3003" spans="3:4" x14ac:dyDescent="0.3">
      <c r="C3003" s="3"/>
      <c r="D3003" s="3"/>
    </row>
    <row r="3004" spans="3:4" x14ac:dyDescent="0.3">
      <c r="C3004" s="3"/>
      <c r="D3004" s="3"/>
    </row>
    <row r="3005" spans="3:4" x14ac:dyDescent="0.3">
      <c r="C3005" s="3"/>
      <c r="D3005" s="3"/>
    </row>
    <row r="3006" spans="3:4" x14ac:dyDescent="0.3">
      <c r="C3006" s="3"/>
      <c r="D3006" s="3"/>
    </row>
    <row r="3007" spans="3:4" x14ac:dyDescent="0.3">
      <c r="C3007" s="3"/>
      <c r="D3007" s="3"/>
    </row>
    <row r="3008" spans="3:4" x14ac:dyDescent="0.3">
      <c r="C3008" s="3"/>
      <c r="D3008" s="3"/>
    </row>
    <row r="3009" spans="3:4" x14ac:dyDescent="0.3">
      <c r="C3009" s="3"/>
      <c r="D3009" s="3"/>
    </row>
    <row r="3010" spans="3:4" x14ac:dyDescent="0.3">
      <c r="C3010" s="3"/>
      <c r="D3010" s="3"/>
    </row>
    <row r="3011" spans="3:4" x14ac:dyDescent="0.3">
      <c r="C3011" s="3"/>
      <c r="D3011" s="3"/>
    </row>
    <row r="3012" spans="3:4" x14ac:dyDescent="0.3">
      <c r="C3012" s="3"/>
      <c r="D3012" s="3"/>
    </row>
    <row r="3013" spans="3:4" x14ac:dyDescent="0.3">
      <c r="C3013" s="3"/>
      <c r="D3013" s="3"/>
    </row>
    <row r="3014" spans="3:4" x14ac:dyDescent="0.3">
      <c r="C3014" s="3"/>
      <c r="D3014" s="3"/>
    </row>
    <row r="3015" spans="3:4" x14ac:dyDescent="0.3">
      <c r="C3015" s="3"/>
      <c r="D3015" s="3"/>
    </row>
    <row r="3016" spans="3:4" x14ac:dyDescent="0.3">
      <c r="C3016" s="3"/>
      <c r="D3016" s="3"/>
    </row>
    <row r="3017" spans="3:4" x14ac:dyDescent="0.3">
      <c r="C3017" s="3"/>
      <c r="D3017" s="3"/>
    </row>
    <row r="3018" spans="3:4" x14ac:dyDescent="0.3">
      <c r="C3018" s="3"/>
      <c r="D3018" s="3"/>
    </row>
    <row r="3019" spans="3:4" x14ac:dyDescent="0.3">
      <c r="C3019" s="3"/>
      <c r="D3019" s="3"/>
    </row>
    <row r="3020" spans="3:4" x14ac:dyDescent="0.3">
      <c r="C3020" s="3"/>
      <c r="D3020" s="3"/>
    </row>
    <row r="3021" spans="3:4" x14ac:dyDescent="0.3">
      <c r="C3021" s="3"/>
      <c r="D3021" s="3"/>
    </row>
    <row r="3022" spans="3:4" x14ac:dyDescent="0.3">
      <c r="C3022" s="3"/>
      <c r="D3022" s="3"/>
    </row>
    <row r="3023" spans="3:4" x14ac:dyDescent="0.3">
      <c r="C3023" s="3"/>
      <c r="D3023" s="3"/>
    </row>
    <row r="3024" spans="3:4" x14ac:dyDescent="0.3">
      <c r="C3024" s="3"/>
      <c r="D3024" s="3"/>
    </row>
    <row r="3025" spans="3:4" x14ac:dyDescent="0.3">
      <c r="C3025" s="3"/>
      <c r="D3025" s="3"/>
    </row>
    <row r="3026" spans="3:4" x14ac:dyDescent="0.3">
      <c r="C3026" s="3"/>
      <c r="D3026" s="3"/>
    </row>
    <row r="3027" spans="3:4" x14ac:dyDescent="0.3">
      <c r="C3027" s="3"/>
      <c r="D3027" s="3"/>
    </row>
    <row r="3028" spans="3:4" x14ac:dyDescent="0.3">
      <c r="C3028" s="3"/>
      <c r="D3028" s="3"/>
    </row>
    <row r="3029" spans="3:4" x14ac:dyDescent="0.3">
      <c r="C3029" s="3"/>
      <c r="D3029" s="3"/>
    </row>
    <row r="3030" spans="3:4" x14ac:dyDescent="0.3">
      <c r="C3030" s="3"/>
      <c r="D3030" s="3"/>
    </row>
    <row r="3031" spans="3:4" x14ac:dyDescent="0.3">
      <c r="C3031" s="3"/>
      <c r="D3031" s="3"/>
    </row>
    <row r="3032" spans="3:4" x14ac:dyDescent="0.3">
      <c r="C3032" s="3"/>
      <c r="D3032" s="3"/>
    </row>
    <row r="3033" spans="3:4" x14ac:dyDescent="0.3">
      <c r="C3033" s="3"/>
      <c r="D3033" s="3"/>
    </row>
    <row r="3034" spans="3:4" x14ac:dyDescent="0.3">
      <c r="C3034" s="3"/>
      <c r="D3034" s="3"/>
    </row>
    <row r="3035" spans="3:4" x14ac:dyDescent="0.3">
      <c r="C3035" s="3"/>
      <c r="D3035" s="3"/>
    </row>
    <row r="3036" spans="3:4" x14ac:dyDescent="0.3">
      <c r="C3036" s="3"/>
      <c r="D3036" s="3"/>
    </row>
    <row r="3037" spans="3:4" x14ac:dyDescent="0.3">
      <c r="C3037" s="3"/>
      <c r="D3037" s="3"/>
    </row>
    <row r="3038" spans="3:4" x14ac:dyDescent="0.3">
      <c r="C3038" s="3"/>
      <c r="D3038" s="3"/>
    </row>
    <row r="3039" spans="3:4" x14ac:dyDescent="0.3">
      <c r="C3039" s="3"/>
      <c r="D3039" s="3"/>
    </row>
    <row r="3040" spans="3:4" x14ac:dyDescent="0.3">
      <c r="C3040" s="3"/>
      <c r="D3040" s="3"/>
    </row>
    <row r="3041" spans="3:4" x14ac:dyDescent="0.3">
      <c r="C3041" s="3"/>
      <c r="D3041" s="3"/>
    </row>
    <row r="3042" spans="3:4" x14ac:dyDescent="0.3">
      <c r="C3042" s="3"/>
      <c r="D3042" s="3"/>
    </row>
    <row r="3043" spans="3:4" x14ac:dyDescent="0.3">
      <c r="C3043" s="3"/>
      <c r="D3043" s="3"/>
    </row>
    <row r="3044" spans="3:4" x14ac:dyDescent="0.3">
      <c r="C3044" s="3"/>
      <c r="D3044" s="3"/>
    </row>
    <row r="3045" spans="3:4" x14ac:dyDescent="0.3">
      <c r="C3045" s="3"/>
      <c r="D3045" s="3"/>
    </row>
    <row r="3046" spans="3:4" x14ac:dyDescent="0.3">
      <c r="C3046" s="3"/>
      <c r="D3046" s="3"/>
    </row>
    <row r="3047" spans="3:4" x14ac:dyDescent="0.3">
      <c r="C3047" s="3"/>
      <c r="D3047" s="3"/>
    </row>
    <row r="3048" spans="3:4" x14ac:dyDescent="0.3">
      <c r="C3048" s="3"/>
      <c r="D3048" s="3"/>
    </row>
    <row r="3049" spans="3:4" x14ac:dyDescent="0.3">
      <c r="C3049" s="3"/>
      <c r="D3049" s="3"/>
    </row>
    <row r="3050" spans="3:4" x14ac:dyDescent="0.3">
      <c r="C3050" s="3"/>
      <c r="D3050" s="3"/>
    </row>
    <row r="3051" spans="3:4" x14ac:dyDescent="0.3">
      <c r="C3051" s="3"/>
      <c r="D3051" s="3"/>
    </row>
    <row r="3052" spans="3:4" x14ac:dyDescent="0.3">
      <c r="C3052" s="3"/>
      <c r="D3052" s="3"/>
    </row>
    <row r="3053" spans="3:4" x14ac:dyDescent="0.3">
      <c r="C3053" s="3"/>
      <c r="D3053" s="3"/>
    </row>
    <row r="3054" spans="3:4" x14ac:dyDescent="0.3">
      <c r="C3054" s="3"/>
      <c r="D3054" s="3"/>
    </row>
    <row r="3055" spans="3:4" x14ac:dyDescent="0.3">
      <c r="C3055" s="3"/>
      <c r="D3055" s="3"/>
    </row>
    <row r="3056" spans="3:4" x14ac:dyDescent="0.3">
      <c r="C3056" s="3"/>
      <c r="D3056" s="3"/>
    </row>
    <row r="3057" spans="3:4" x14ac:dyDescent="0.3">
      <c r="C3057" s="3"/>
      <c r="D3057" s="3"/>
    </row>
    <row r="3058" spans="3:4" x14ac:dyDescent="0.3">
      <c r="C3058" s="3"/>
      <c r="D3058" s="3"/>
    </row>
    <row r="3059" spans="3:4" x14ac:dyDescent="0.3">
      <c r="C3059" s="3"/>
      <c r="D3059" s="3"/>
    </row>
    <row r="3060" spans="3:4" x14ac:dyDescent="0.3">
      <c r="C3060" s="3"/>
      <c r="D3060" s="3"/>
    </row>
    <row r="3061" spans="3:4" x14ac:dyDescent="0.3">
      <c r="C3061" s="3"/>
      <c r="D3061" s="3"/>
    </row>
    <row r="3062" spans="3:4" x14ac:dyDescent="0.3">
      <c r="C3062" s="3"/>
      <c r="D3062" s="3"/>
    </row>
    <row r="3063" spans="3:4" x14ac:dyDescent="0.3">
      <c r="C3063" s="3"/>
      <c r="D3063" s="3"/>
    </row>
    <row r="3064" spans="3:4" x14ac:dyDescent="0.3">
      <c r="C3064" s="3"/>
      <c r="D3064" s="3"/>
    </row>
    <row r="3065" spans="3:4" x14ac:dyDescent="0.3">
      <c r="C3065" s="3"/>
      <c r="D3065" s="3"/>
    </row>
    <row r="3066" spans="3:4" x14ac:dyDescent="0.3">
      <c r="C3066" s="3"/>
      <c r="D3066" s="3"/>
    </row>
    <row r="3067" spans="3:4" x14ac:dyDescent="0.3">
      <c r="C3067" s="3"/>
      <c r="D3067" s="3"/>
    </row>
    <row r="3068" spans="3:4" x14ac:dyDescent="0.3">
      <c r="C3068" s="3"/>
      <c r="D3068" s="3"/>
    </row>
    <row r="3069" spans="3:4" x14ac:dyDescent="0.3">
      <c r="C3069" s="3"/>
      <c r="D3069" s="3"/>
    </row>
    <row r="3070" spans="3:4" x14ac:dyDescent="0.3">
      <c r="C3070" s="3"/>
      <c r="D3070" s="3"/>
    </row>
    <row r="3071" spans="3:4" x14ac:dyDescent="0.3">
      <c r="C3071" s="3"/>
      <c r="D3071" s="3"/>
    </row>
    <row r="3072" spans="3:4" x14ac:dyDescent="0.3">
      <c r="C3072" s="3"/>
      <c r="D3072" s="3"/>
    </row>
    <row r="3073" spans="3:4" x14ac:dyDescent="0.3">
      <c r="C3073" s="3"/>
      <c r="D3073" s="3"/>
    </row>
    <row r="3074" spans="3:4" x14ac:dyDescent="0.3">
      <c r="C3074" s="3"/>
      <c r="D3074" s="3"/>
    </row>
    <row r="3075" spans="3:4" x14ac:dyDescent="0.3">
      <c r="C3075" s="3"/>
      <c r="D3075" s="3"/>
    </row>
    <row r="3076" spans="3:4" x14ac:dyDescent="0.3">
      <c r="C3076" s="3"/>
      <c r="D3076" s="3"/>
    </row>
    <row r="3077" spans="3:4" x14ac:dyDescent="0.3">
      <c r="C3077" s="3"/>
      <c r="D3077" s="3"/>
    </row>
    <row r="3078" spans="3:4" x14ac:dyDescent="0.3">
      <c r="C3078" s="3"/>
      <c r="D3078" s="3"/>
    </row>
    <row r="3079" spans="3:4" x14ac:dyDescent="0.3">
      <c r="C3079" s="3"/>
      <c r="D3079" s="3"/>
    </row>
    <row r="3080" spans="3:4" x14ac:dyDescent="0.3">
      <c r="C3080" s="3"/>
      <c r="D3080" s="3"/>
    </row>
    <row r="3081" spans="3:4" x14ac:dyDescent="0.3">
      <c r="C3081" s="3"/>
      <c r="D3081" s="3"/>
    </row>
    <row r="3082" spans="3:4" x14ac:dyDescent="0.3">
      <c r="C3082" s="3"/>
      <c r="D3082" s="3"/>
    </row>
    <row r="3083" spans="3:4" x14ac:dyDescent="0.3">
      <c r="C3083" s="3"/>
      <c r="D3083" s="3"/>
    </row>
    <row r="3084" spans="3:4" x14ac:dyDescent="0.3">
      <c r="C3084" s="3"/>
      <c r="D3084" s="3"/>
    </row>
    <row r="3085" spans="3:4" x14ac:dyDescent="0.3">
      <c r="C3085" s="3"/>
      <c r="D3085" s="3"/>
    </row>
    <row r="3086" spans="3:4" x14ac:dyDescent="0.3">
      <c r="C3086" s="3"/>
      <c r="D3086" s="3"/>
    </row>
    <row r="3087" spans="3:4" x14ac:dyDescent="0.3">
      <c r="C3087" s="3"/>
      <c r="D3087" s="3"/>
    </row>
    <row r="3088" spans="3:4" x14ac:dyDescent="0.3">
      <c r="C3088" s="3"/>
      <c r="D3088" s="3"/>
    </row>
    <row r="3089" spans="3:4" x14ac:dyDescent="0.3">
      <c r="C3089" s="3"/>
      <c r="D3089" s="3"/>
    </row>
    <row r="3090" spans="3:4" x14ac:dyDescent="0.3">
      <c r="C3090" s="3"/>
      <c r="D3090" s="3"/>
    </row>
    <row r="3091" spans="3:4" x14ac:dyDescent="0.3">
      <c r="C3091" s="3"/>
      <c r="D3091" s="3"/>
    </row>
    <row r="3092" spans="3:4" x14ac:dyDescent="0.3">
      <c r="C3092" s="3"/>
      <c r="D3092" s="3"/>
    </row>
    <row r="3093" spans="3:4" x14ac:dyDescent="0.3">
      <c r="C3093" s="3"/>
      <c r="D3093" s="3"/>
    </row>
    <row r="3094" spans="3:4" x14ac:dyDescent="0.3">
      <c r="C3094" s="3"/>
      <c r="D3094" s="3"/>
    </row>
    <row r="3095" spans="3:4" x14ac:dyDescent="0.3">
      <c r="C3095" s="3"/>
      <c r="D3095" s="3"/>
    </row>
    <row r="3096" spans="3:4" x14ac:dyDescent="0.3">
      <c r="C3096" s="3"/>
      <c r="D3096" s="3"/>
    </row>
    <row r="3097" spans="3:4" x14ac:dyDescent="0.3">
      <c r="C3097" s="3"/>
      <c r="D3097" s="3"/>
    </row>
    <row r="3098" spans="3:4" x14ac:dyDescent="0.3">
      <c r="C3098" s="3"/>
      <c r="D3098" s="3"/>
    </row>
    <row r="3099" spans="3:4" x14ac:dyDescent="0.3">
      <c r="C3099" s="3"/>
      <c r="D3099" s="3"/>
    </row>
    <row r="3100" spans="3:4" x14ac:dyDescent="0.3">
      <c r="C3100" s="3"/>
      <c r="D3100" s="3"/>
    </row>
    <row r="3101" spans="3:4" x14ac:dyDescent="0.3">
      <c r="C3101" s="3"/>
      <c r="D3101" s="3"/>
    </row>
    <row r="3102" spans="3:4" x14ac:dyDescent="0.3">
      <c r="C3102" s="3"/>
      <c r="D3102" s="3"/>
    </row>
    <row r="3103" spans="3:4" x14ac:dyDescent="0.3">
      <c r="C3103" s="3"/>
      <c r="D3103" s="3"/>
    </row>
    <row r="3104" spans="3:4" x14ac:dyDescent="0.3">
      <c r="C3104" s="3"/>
      <c r="D3104" s="3"/>
    </row>
    <row r="3105" spans="3:4" x14ac:dyDescent="0.3">
      <c r="C3105" s="3"/>
      <c r="D3105" s="3"/>
    </row>
    <row r="3106" spans="3:4" x14ac:dyDescent="0.3">
      <c r="C3106" s="3"/>
      <c r="D3106" s="3"/>
    </row>
    <row r="3107" spans="3:4" x14ac:dyDescent="0.3">
      <c r="C3107" s="3"/>
      <c r="D3107" s="3"/>
    </row>
    <row r="3108" spans="3:4" x14ac:dyDescent="0.3">
      <c r="C3108" s="3"/>
      <c r="D3108" s="3"/>
    </row>
    <row r="3109" spans="3:4" x14ac:dyDescent="0.3">
      <c r="C3109" s="3"/>
      <c r="D3109" s="3"/>
    </row>
    <row r="3110" spans="3:4" x14ac:dyDescent="0.3">
      <c r="C3110" s="3"/>
      <c r="D3110" s="3"/>
    </row>
    <row r="3111" spans="3:4" x14ac:dyDescent="0.3">
      <c r="C3111" s="3"/>
      <c r="D3111" s="3"/>
    </row>
    <row r="3112" spans="3:4" x14ac:dyDescent="0.3">
      <c r="C3112" s="3"/>
      <c r="D3112" s="3"/>
    </row>
    <row r="3113" spans="3:4" x14ac:dyDescent="0.3">
      <c r="C3113" s="3"/>
      <c r="D3113" s="3"/>
    </row>
    <row r="3114" spans="3:4" x14ac:dyDescent="0.3">
      <c r="C3114" s="3"/>
      <c r="D3114" s="3"/>
    </row>
    <row r="3115" spans="3:4" x14ac:dyDescent="0.3">
      <c r="C3115" s="3"/>
      <c r="D3115" s="3"/>
    </row>
    <row r="3116" spans="3:4" x14ac:dyDescent="0.3">
      <c r="C3116" s="3"/>
      <c r="D3116" s="3"/>
    </row>
    <row r="3117" spans="3:4" x14ac:dyDescent="0.3">
      <c r="C3117" s="3"/>
      <c r="D3117" s="3"/>
    </row>
    <row r="3118" spans="3:4" x14ac:dyDescent="0.3">
      <c r="C3118" s="3"/>
      <c r="D3118" s="3"/>
    </row>
    <row r="3119" spans="3:4" x14ac:dyDescent="0.3">
      <c r="C3119" s="3"/>
      <c r="D3119" s="3"/>
    </row>
    <row r="3120" spans="3:4" x14ac:dyDescent="0.3">
      <c r="C3120" s="3"/>
      <c r="D3120" s="3"/>
    </row>
    <row r="3121" spans="3:4" x14ac:dyDescent="0.3">
      <c r="C3121" s="3"/>
      <c r="D3121" s="3"/>
    </row>
    <row r="3122" spans="3:4" x14ac:dyDescent="0.3">
      <c r="C3122" s="3"/>
      <c r="D3122" s="3"/>
    </row>
    <row r="3123" spans="3:4" x14ac:dyDescent="0.3">
      <c r="C3123" s="3"/>
      <c r="D3123" s="3"/>
    </row>
    <row r="3124" spans="3:4" x14ac:dyDescent="0.3">
      <c r="C3124" s="3"/>
      <c r="D3124" s="3"/>
    </row>
    <row r="3125" spans="3:4" x14ac:dyDescent="0.3">
      <c r="C3125" s="3"/>
      <c r="D3125" s="3"/>
    </row>
    <row r="3126" spans="3:4" x14ac:dyDescent="0.3">
      <c r="C3126" s="3"/>
      <c r="D3126" s="3"/>
    </row>
    <row r="3127" spans="3:4" x14ac:dyDescent="0.3">
      <c r="C3127" s="3"/>
      <c r="D3127" s="3"/>
    </row>
    <row r="3128" spans="3:4" x14ac:dyDescent="0.3">
      <c r="C3128" s="3"/>
      <c r="D3128" s="3"/>
    </row>
    <row r="3129" spans="3:4" x14ac:dyDescent="0.3">
      <c r="C3129" s="3"/>
      <c r="D3129" s="3"/>
    </row>
    <row r="3130" spans="3:4" x14ac:dyDescent="0.3">
      <c r="C3130" s="3"/>
      <c r="D3130" s="3"/>
    </row>
    <row r="3131" spans="3:4" x14ac:dyDescent="0.3">
      <c r="C3131" s="3"/>
      <c r="D3131" s="3"/>
    </row>
    <row r="3132" spans="3:4" x14ac:dyDescent="0.3">
      <c r="C3132" s="3"/>
      <c r="D3132" s="3"/>
    </row>
    <row r="3133" spans="3:4" x14ac:dyDescent="0.3">
      <c r="C3133" s="3"/>
      <c r="D3133" s="3"/>
    </row>
    <row r="3134" spans="3:4" x14ac:dyDescent="0.3">
      <c r="C3134" s="3"/>
      <c r="D3134" s="3"/>
    </row>
    <row r="3135" spans="3:4" x14ac:dyDescent="0.3">
      <c r="C3135" s="3"/>
      <c r="D3135" s="3"/>
    </row>
    <row r="3136" spans="3:4" x14ac:dyDescent="0.3">
      <c r="C3136" s="3"/>
      <c r="D3136" s="3"/>
    </row>
    <row r="3137" spans="3:4" x14ac:dyDescent="0.3">
      <c r="C3137" s="3"/>
      <c r="D3137" s="3"/>
    </row>
    <row r="3138" spans="3:4" x14ac:dyDescent="0.3">
      <c r="C3138" s="3"/>
      <c r="D3138" s="3"/>
    </row>
    <row r="3139" spans="3:4" x14ac:dyDescent="0.3">
      <c r="C3139" s="3"/>
      <c r="D3139" s="3"/>
    </row>
    <row r="3140" spans="3:4" x14ac:dyDescent="0.3">
      <c r="C3140" s="3"/>
      <c r="D3140" s="3"/>
    </row>
    <row r="3141" spans="3:4" x14ac:dyDescent="0.3">
      <c r="C3141" s="3"/>
      <c r="D3141" s="3"/>
    </row>
    <row r="3142" spans="3:4" x14ac:dyDescent="0.3">
      <c r="C3142" s="3"/>
      <c r="D3142" s="3"/>
    </row>
    <row r="3143" spans="3:4" x14ac:dyDescent="0.3">
      <c r="C3143" s="3"/>
      <c r="D3143" s="3"/>
    </row>
    <row r="3144" spans="3:4" x14ac:dyDescent="0.3">
      <c r="C3144" s="3"/>
      <c r="D3144" s="3"/>
    </row>
    <row r="3145" spans="3:4" x14ac:dyDescent="0.3">
      <c r="C3145" s="3"/>
      <c r="D3145" s="3"/>
    </row>
    <row r="3146" spans="3:4" x14ac:dyDescent="0.3">
      <c r="C3146" s="3"/>
      <c r="D3146" s="3"/>
    </row>
    <row r="3147" spans="3:4" x14ac:dyDescent="0.3">
      <c r="C3147" s="3"/>
      <c r="D3147" s="3"/>
    </row>
    <row r="3148" spans="3:4" x14ac:dyDescent="0.3">
      <c r="C3148" s="3"/>
      <c r="D3148" s="3"/>
    </row>
    <row r="3149" spans="3:4" x14ac:dyDescent="0.3">
      <c r="C3149" s="3"/>
      <c r="D3149" s="3"/>
    </row>
    <row r="3150" spans="3:4" x14ac:dyDescent="0.3">
      <c r="C3150" s="3"/>
      <c r="D3150" s="3"/>
    </row>
    <row r="3151" spans="3:4" x14ac:dyDescent="0.3">
      <c r="C3151" s="3"/>
      <c r="D3151" s="3"/>
    </row>
    <row r="3152" spans="3:4" x14ac:dyDescent="0.3">
      <c r="C3152" s="3"/>
      <c r="D3152" s="3"/>
    </row>
    <row r="3153" spans="3:4" x14ac:dyDescent="0.3">
      <c r="C3153" s="3"/>
      <c r="D3153" s="3"/>
    </row>
    <row r="3154" spans="3:4" x14ac:dyDescent="0.3">
      <c r="C3154" s="3"/>
      <c r="D3154" s="3"/>
    </row>
    <row r="3155" spans="3:4" x14ac:dyDescent="0.3">
      <c r="C3155" s="3"/>
      <c r="D3155" s="3"/>
    </row>
    <row r="3156" spans="3:4" x14ac:dyDescent="0.3">
      <c r="C3156" s="3"/>
      <c r="D3156" s="3"/>
    </row>
    <row r="3157" spans="3:4" x14ac:dyDescent="0.3">
      <c r="C3157" s="3"/>
      <c r="D3157" s="3"/>
    </row>
    <row r="3158" spans="3:4" x14ac:dyDescent="0.3">
      <c r="C3158" s="3"/>
      <c r="D3158" s="3"/>
    </row>
    <row r="3159" spans="3:4" x14ac:dyDescent="0.3">
      <c r="C3159" s="3"/>
      <c r="D3159" s="3"/>
    </row>
    <row r="3160" spans="3:4" x14ac:dyDescent="0.3">
      <c r="C3160" s="3"/>
      <c r="D3160" s="3"/>
    </row>
    <row r="3161" spans="3:4" x14ac:dyDescent="0.3">
      <c r="C3161" s="3"/>
      <c r="D3161" s="3"/>
    </row>
    <row r="3162" spans="3:4" x14ac:dyDescent="0.3">
      <c r="C3162" s="3"/>
      <c r="D3162" s="3"/>
    </row>
    <row r="3163" spans="3:4" x14ac:dyDescent="0.3">
      <c r="C3163" s="3"/>
      <c r="D3163" s="3"/>
    </row>
    <row r="3164" spans="3:4" x14ac:dyDescent="0.3">
      <c r="C3164" s="3"/>
      <c r="D3164" s="3"/>
    </row>
    <row r="3165" spans="3:4" x14ac:dyDescent="0.3">
      <c r="C3165" s="3"/>
      <c r="D3165" s="3"/>
    </row>
    <row r="3166" spans="3:4" x14ac:dyDescent="0.3">
      <c r="C3166" s="3"/>
      <c r="D3166" s="3"/>
    </row>
    <row r="3167" spans="3:4" x14ac:dyDescent="0.3">
      <c r="C3167" s="3"/>
      <c r="D3167" s="3"/>
    </row>
    <row r="3168" spans="3:4" x14ac:dyDescent="0.3">
      <c r="C3168" s="3"/>
      <c r="D3168" s="3"/>
    </row>
    <row r="3169" spans="3:4" x14ac:dyDescent="0.3">
      <c r="C3169" s="3"/>
      <c r="D3169" s="3"/>
    </row>
    <row r="3170" spans="3:4" x14ac:dyDescent="0.3">
      <c r="C3170" s="3"/>
      <c r="D3170" s="3"/>
    </row>
    <row r="3171" spans="3:4" x14ac:dyDescent="0.3">
      <c r="C3171" s="3"/>
      <c r="D3171" s="3"/>
    </row>
    <row r="3172" spans="3:4" x14ac:dyDescent="0.3">
      <c r="C3172" s="3"/>
      <c r="D3172" s="3"/>
    </row>
    <row r="3173" spans="3:4" x14ac:dyDescent="0.3">
      <c r="C3173" s="3"/>
      <c r="D3173" s="3"/>
    </row>
    <row r="3174" spans="3:4" x14ac:dyDescent="0.3">
      <c r="C3174" s="3"/>
      <c r="D3174" s="3"/>
    </row>
    <row r="3175" spans="3:4" x14ac:dyDescent="0.3">
      <c r="C3175" s="3"/>
      <c r="D3175" s="3"/>
    </row>
    <row r="3176" spans="3:4" x14ac:dyDescent="0.3">
      <c r="C3176" s="3"/>
      <c r="D3176" s="3"/>
    </row>
    <row r="3177" spans="3:4" x14ac:dyDescent="0.3">
      <c r="C3177" s="3"/>
      <c r="D3177" s="3"/>
    </row>
    <row r="3178" spans="3:4" x14ac:dyDescent="0.3">
      <c r="C3178" s="3"/>
      <c r="D3178" s="3"/>
    </row>
    <row r="3179" spans="3:4" x14ac:dyDescent="0.3">
      <c r="C3179" s="3"/>
      <c r="D3179" s="3"/>
    </row>
    <row r="3180" spans="3:4" x14ac:dyDescent="0.3">
      <c r="C3180" s="3"/>
      <c r="D3180" s="3"/>
    </row>
    <row r="3181" spans="3:4" x14ac:dyDescent="0.3">
      <c r="C3181" s="3"/>
      <c r="D3181" s="3"/>
    </row>
    <row r="3182" spans="3:4" x14ac:dyDescent="0.3">
      <c r="C3182" s="3"/>
      <c r="D3182" s="3"/>
    </row>
    <row r="3183" spans="3:4" x14ac:dyDescent="0.3">
      <c r="C3183" s="3"/>
      <c r="D3183" s="3"/>
    </row>
    <row r="3184" spans="3:4" x14ac:dyDescent="0.3">
      <c r="C3184" s="3"/>
      <c r="D3184" s="3"/>
    </row>
    <row r="3185" spans="3:4" x14ac:dyDescent="0.3">
      <c r="C3185" s="3"/>
      <c r="D3185" s="3"/>
    </row>
    <row r="3186" spans="3:4" x14ac:dyDescent="0.3">
      <c r="C3186" s="3"/>
      <c r="D3186" s="3"/>
    </row>
    <row r="3187" spans="3:4" x14ac:dyDescent="0.3">
      <c r="C3187" s="3"/>
      <c r="D3187" s="3"/>
    </row>
    <row r="3188" spans="3:4" x14ac:dyDescent="0.3">
      <c r="C3188" s="3"/>
      <c r="D3188" s="3"/>
    </row>
    <row r="3189" spans="3:4" x14ac:dyDescent="0.3">
      <c r="C3189" s="3"/>
      <c r="D3189" s="3"/>
    </row>
    <row r="3190" spans="3:4" x14ac:dyDescent="0.3">
      <c r="C3190" s="3"/>
      <c r="D3190" s="3"/>
    </row>
    <row r="3191" spans="3:4" x14ac:dyDescent="0.3">
      <c r="C3191" s="3"/>
      <c r="D3191" s="3"/>
    </row>
    <row r="3192" spans="3:4" x14ac:dyDescent="0.3">
      <c r="C3192" s="3"/>
      <c r="D3192" s="3"/>
    </row>
    <row r="3193" spans="3:4" x14ac:dyDescent="0.3">
      <c r="C3193" s="3"/>
      <c r="D3193" s="3"/>
    </row>
    <row r="3194" spans="3:4" x14ac:dyDescent="0.3">
      <c r="C3194" s="3"/>
      <c r="D3194" s="3"/>
    </row>
    <row r="3195" spans="3:4" x14ac:dyDescent="0.3">
      <c r="C3195" s="3"/>
      <c r="D3195" s="3"/>
    </row>
    <row r="3196" spans="3:4" x14ac:dyDescent="0.3">
      <c r="C3196" s="3"/>
      <c r="D3196" s="3"/>
    </row>
    <row r="3197" spans="3:4" x14ac:dyDescent="0.3">
      <c r="C3197" s="3"/>
      <c r="D3197" s="3"/>
    </row>
    <row r="3198" spans="3:4" x14ac:dyDescent="0.3">
      <c r="C3198" s="3"/>
      <c r="D3198" s="3"/>
    </row>
    <row r="3199" spans="3:4" x14ac:dyDescent="0.3">
      <c r="C3199" s="3"/>
      <c r="D3199" s="3"/>
    </row>
    <row r="3200" spans="3:4" x14ac:dyDescent="0.3">
      <c r="C3200" s="3"/>
      <c r="D3200" s="3"/>
    </row>
    <row r="3201" spans="3:4" x14ac:dyDescent="0.3">
      <c r="C3201" s="3"/>
      <c r="D3201" s="3"/>
    </row>
    <row r="3202" spans="3:4" x14ac:dyDescent="0.3">
      <c r="C3202" s="3"/>
      <c r="D3202" s="3"/>
    </row>
    <row r="3203" spans="3:4" x14ac:dyDescent="0.3">
      <c r="C3203" s="3"/>
      <c r="D3203" s="3"/>
    </row>
    <row r="3204" spans="3:4" x14ac:dyDescent="0.3">
      <c r="C3204" s="3"/>
      <c r="D3204" s="3"/>
    </row>
    <row r="3205" spans="3:4" x14ac:dyDescent="0.3">
      <c r="C3205" s="3"/>
      <c r="D3205" s="3"/>
    </row>
    <row r="3206" spans="3:4" x14ac:dyDescent="0.3">
      <c r="C3206" s="3"/>
      <c r="D3206" s="3"/>
    </row>
    <row r="3207" spans="3:4" x14ac:dyDescent="0.3">
      <c r="C3207" s="3"/>
      <c r="D3207" s="3"/>
    </row>
    <row r="3208" spans="3:4" x14ac:dyDescent="0.3">
      <c r="C3208" s="3"/>
      <c r="D3208" s="3"/>
    </row>
    <row r="3209" spans="3:4" x14ac:dyDescent="0.3">
      <c r="C3209" s="3"/>
      <c r="D3209" s="3"/>
    </row>
    <row r="3210" spans="3:4" x14ac:dyDescent="0.3">
      <c r="C3210" s="3"/>
      <c r="D3210" s="3"/>
    </row>
    <row r="3211" spans="3:4" x14ac:dyDescent="0.3">
      <c r="C3211" s="3"/>
      <c r="D3211" s="3"/>
    </row>
    <row r="3212" spans="3:4" x14ac:dyDescent="0.3">
      <c r="C3212" s="3"/>
      <c r="D3212" s="3"/>
    </row>
    <row r="3213" spans="3:4" x14ac:dyDescent="0.3">
      <c r="C3213" s="3"/>
      <c r="D3213" s="3"/>
    </row>
    <row r="3214" spans="3:4" x14ac:dyDescent="0.3">
      <c r="C3214" s="3"/>
      <c r="D3214" s="3"/>
    </row>
    <row r="3215" spans="3:4" x14ac:dyDescent="0.3">
      <c r="C3215" s="3"/>
      <c r="D3215" s="3"/>
    </row>
    <row r="3216" spans="3:4" x14ac:dyDescent="0.3">
      <c r="C3216" s="3"/>
      <c r="D3216" s="3"/>
    </row>
    <row r="3217" spans="3:4" x14ac:dyDescent="0.3">
      <c r="C3217" s="3"/>
      <c r="D3217" s="3"/>
    </row>
    <row r="3218" spans="3:4" x14ac:dyDescent="0.3">
      <c r="C3218" s="3"/>
      <c r="D3218" s="3"/>
    </row>
    <row r="3219" spans="3:4" x14ac:dyDescent="0.3">
      <c r="C3219" s="3"/>
      <c r="D3219" s="3"/>
    </row>
    <row r="3220" spans="3:4" x14ac:dyDescent="0.3">
      <c r="C3220" s="3"/>
      <c r="D3220" s="3"/>
    </row>
    <row r="3221" spans="3:4" x14ac:dyDescent="0.3">
      <c r="C3221" s="3"/>
      <c r="D3221" s="3"/>
    </row>
    <row r="3222" spans="3:4" x14ac:dyDescent="0.3">
      <c r="C3222" s="3"/>
      <c r="D3222" s="3"/>
    </row>
    <row r="3223" spans="3:4" x14ac:dyDescent="0.3">
      <c r="C3223" s="3"/>
      <c r="D3223" s="3"/>
    </row>
    <row r="3224" spans="3:4" x14ac:dyDescent="0.3">
      <c r="C3224" s="3"/>
      <c r="D3224" s="3"/>
    </row>
    <row r="3225" spans="3:4" x14ac:dyDescent="0.3">
      <c r="C3225" s="3"/>
      <c r="D3225" s="3"/>
    </row>
    <row r="3226" spans="3:4" x14ac:dyDescent="0.3">
      <c r="C3226" s="3"/>
      <c r="D3226" s="3"/>
    </row>
    <row r="3227" spans="3:4" x14ac:dyDescent="0.3">
      <c r="C3227" s="3"/>
      <c r="D3227" s="3"/>
    </row>
    <row r="3228" spans="3:4" x14ac:dyDescent="0.3">
      <c r="C3228" s="3"/>
      <c r="D3228" s="3"/>
    </row>
    <row r="3229" spans="3:4" x14ac:dyDescent="0.3">
      <c r="C3229" s="3"/>
      <c r="D3229" s="3"/>
    </row>
    <row r="3230" spans="3:4" x14ac:dyDescent="0.3">
      <c r="C3230" s="3"/>
      <c r="D3230" s="3"/>
    </row>
    <row r="3231" spans="3:4" x14ac:dyDescent="0.3">
      <c r="C3231" s="3"/>
      <c r="D3231" s="3"/>
    </row>
    <row r="3232" spans="3:4" x14ac:dyDescent="0.3">
      <c r="C3232" s="3"/>
      <c r="D3232" s="3"/>
    </row>
    <row r="3233" spans="3:4" x14ac:dyDescent="0.3">
      <c r="C3233" s="3"/>
      <c r="D3233" s="3"/>
    </row>
    <row r="3234" spans="3:4" x14ac:dyDescent="0.3">
      <c r="C3234" s="3"/>
      <c r="D3234" s="3"/>
    </row>
    <row r="3235" spans="3:4" x14ac:dyDescent="0.3">
      <c r="C3235" s="3"/>
      <c r="D3235" s="3"/>
    </row>
    <row r="3236" spans="3:4" x14ac:dyDescent="0.3">
      <c r="C3236" s="3"/>
      <c r="D3236" s="3"/>
    </row>
    <row r="3237" spans="3:4" x14ac:dyDescent="0.3">
      <c r="C3237" s="3"/>
      <c r="D3237" s="3"/>
    </row>
    <row r="3238" spans="3:4" x14ac:dyDescent="0.3">
      <c r="C3238" s="3"/>
      <c r="D3238" s="3"/>
    </row>
    <row r="3239" spans="3:4" x14ac:dyDescent="0.3">
      <c r="C3239" s="3"/>
      <c r="D3239" s="3"/>
    </row>
    <row r="3240" spans="3:4" x14ac:dyDescent="0.3">
      <c r="C3240" s="3"/>
      <c r="D3240" s="3"/>
    </row>
    <row r="3241" spans="3:4" x14ac:dyDescent="0.3">
      <c r="C3241" s="3"/>
      <c r="D3241" s="3"/>
    </row>
    <row r="3242" spans="3:4" x14ac:dyDescent="0.3">
      <c r="C3242" s="3"/>
      <c r="D3242" s="3"/>
    </row>
    <row r="3243" spans="3:4" x14ac:dyDescent="0.3">
      <c r="C3243" s="3"/>
      <c r="D3243" s="3"/>
    </row>
    <row r="3244" spans="3:4" x14ac:dyDescent="0.3">
      <c r="C3244" s="3"/>
      <c r="D3244" s="3"/>
    </row>
    <row r="3245" spans="3:4" x14ac:dyDescent="0.3">
      <c r="C3245" s="3"/>
      <c r="D3245" s="3"/>
    </row>
    <row r="3246" spans="3:4" x14ac:dyDescent="0.3">
      <c r="C3246" s="3"/>
      <c r="D3246" s="3"/>
    </row>
    <row r="3247" spans="3:4" x14ac:dyDescent="0.3">
      <c r="C3247" s="3"/>
      <c r="D3247" s="3"/>
    </row>
    <row r="3248" spans="3:4" x14ac:dyDescent="0.3">
      <c r="C3248" s="3"/>
      <c r="D3248" s="3"/>
    </row>
    <row r="3249" spans="3:4" x14ac:dyDescent="0.3">
      <c r="C3249" s="3"/>
      <c r="D3249" s="3"/>
    </row>
    <row r="3250" spans="3:4" x14ac:dyDescent="0.3">
      <c r="C3250" s="3"/>
      <c r="D3250" s="3"/>
    </row>
    <row r="3251" spans="3:4" x14ac:dyDescent="0.3">
      <c r="C3251" s="3"/>
      <c r="D3251" s="3"/>
    </row>
    <row r="3252" spans="3:4" x14ac:dyDescent="0.3">
      <c r="C3252" s="3"/>
      <c r="D3252" s="3"/>
    </row>
    <row r="3253" spans="3:4" x14ac:dyDescent="0.3">
      <c r="C3253" s="3"/>
      <c r="D3253" s="3"/>
    </row>
    <row r="3254" spans="3:4" x14ac:dyDescent="0.3">
      <c r="C3254" s="3"/>
      <c r="D3254" s="3"/>
    </row>
    <row r="3255" spans="3:4" x14ac:dyDescent="0.3">
      <c r="C3255" s="3"/>
      <c r="D3255" s="3"/>
    </row>
    <row r="3256" spans="3:4" x14ac:dyDescent="0.3">
      <c r="C3256" s="3"/>
      <c r="D3256" s="3"/>
    </row>
    <row r="3257" spans="3:4" x14ac:dyDescent="0.3">
      <c r="C3257" s="3"/>
      <c r="D3257" s="3"/>
    </row>
    <row r="3258" spans="3:4" x14ac:dyDescent="0.3">
      <c r="C3258" s="3"/>
      <c r="D3258" s="3"/>
    </row>
    <row r="3259" spans="3:4" x14ac:dyDescent="0.3">
      <c r="C3259" s="3"/>
      <c r="D3259" s="3"/>
    </row>
    <row r="3260" spans="3:4" x14ac:dyDescent="0.3">
      <c r="C3260" s="3"/>
      <c r="D3260" s="3"/>
    </row>
    <row r="3261" spans="3:4" x14ac:dyDescent="0.3">
      <c r="C3261" s="3"/>
      <c r="D3261" s="3"/>
    </row>
    <row r="3262" spans="3:4" x14ac:dyDescent="0.3">
      <c r="C3262" s="3"/>
      <c r="D3262" s="3"/>
    </row>
    <row r="3263" spans="3:4" x14ac:dyDescent="0.3">
      <c r="C3263" s="3"/>
      <c r="D3263" s="3"/>
    </row>
    <row r="3264" spans="3:4" x14ac:dyDescent="0.3">
      <c r="C3264" s="3"/>
      <c r="D3264" s="3"/>
    </row>
    <row r="3265" spans="3:4" x14ac:dyDescent="0.3">
      <c r="C3265" s="3"/>
      <c r="D3265" s="3"/>
    </row>
    <row r="3266" spans="3:4" x14ac:dyDescent="0.3">
      <c r="C3266" s="3"/>
      <c r="D3266" s="3"/>
    </row>
    <row r="3267" spans="3:4" x14ac:dyDescent="0.3">
      <c r="C3267" s="3"/>
      <c r="D3267" s="3"/>
    </row>
    <row r="3268" spans="3:4" x14ac:dyDescent="0.3">
      <c r="C3268" s="3"/>
      <c r="D3268" s="3"/>
    </row>
    <row r="3269" spans="3:4" x14ac:dyDescent="0.3">
      <c r="C3269" s="3"/>
      <c r="D3269" s="3"/>
    </row>
    <row r="3270" spans="3:4" x14ac:dyDescent="0.3">
      <c r="C3270" s="3"/>
      <c r="D3270" s="3"/>
    </row>
    <row r="3271" spans="3:4" x14ac:dyDescent="0.3">
      <c r="C3271" s="3"/>
      <c r="D3271" s="3"/>
    </row>
    <row r="3272" spans="3:4" x14ac:dyDescent="0.3">
      <c r="C3272" s="3"/>
      <c r="D3272" s="3"/>
    </row>
    <row r="3273" spans="3:4" x14ac:dyDescent="0.3">
      <c r="C3273" s="3"/>
      <c r="D3273" s="3"/>
    </row>
    <row r="3274" spans="3:4" x14ac:dyDescent="0.3">
      <c r="C3274" s="3"/>
      <c r="D3274" s="3"/>
    </row>
    <row r="3275" spans="3:4" x14ac:dyDescent="0.3">
      <c r="C3275" s="3"/>
      <c r="D3275" s="3"/>
    </row>
    <row r="3276" spans="3:4" x14ac:dyDescent="0.3">
      <c r="C3276" s="3"/>
      <c r="D3276" s="3"/>
    </row>
    <row r="3277" spans="3:4" x14ac:dyDescent="0.3">
      <c r="C3277" s="3"/>
      <c r="D3277" s="3"/>
    </row>
    <row r="3278" spans="3:4" x14ac:dyDescent="0.3">
      <c r="C3278" s="3"/>
      <c r="D3278" s="3"/>
    </row>
    <row r="3279" spans="3:4" x14ac:dyDescent="0.3">
      <c r="C3279" s="3"/>
      <c r="D3279" s="3"/>
    </row>
    <row r="3280" spans="3:4" x14ac:dyDescent="0.3">
      <c r="C3280" s="3"/>
      <c r="D3280" s="3"/>
    </row>
    <row r="3281" spans="3:4" x14ac:dyDescent="0.3">
      <c r="C3281" s="3"/>
      <c r="D3281" s="3"/>
    </row>
    <row r="3282" spans="3:4" x14ac:dyDescent="0.3">
      <c r="C3282" s="3"/>
      <c r="D3282" s="3"/>
    </row>
    <row r="3283" spans="3:4" x14ac:dyDescent="0.3">
      <c r="C3283" s="3"/>
      <c r="D3283" s="3"/>
    </row>
    <row r="3284" spans="3:4" x14ac:dyDescent="0.3">
      <c r="C3284" s="3"/>
      <c r="D3284" s="3"/>
    </row>
    <row r="3285" spans="3:4" x14ac:dyDescent="0.3">
      <c r="C3285" s="3"/>
      <c r="D3285" s="3"/>
    </row>
    <row r="3286" spans="3:4" x14ac:dyDescent="0.3">
      <c r="C3286" s="3"/>
      <c r="D3286" s="3"/>
    </row>
    <row r="3287" spans="3:4" x14ac:dyDescent="0.3">
      <c r="C3287" s="3"/>
      <c r="D3287" s="3"/>
    </row>
    <row r="3288" spans="3:4" x14ac:dyDescent="0.3">
      <c r="C3288" s="3"/>
      <c r="D3288" s="3"/>
    </row>
    <row r="3289" spans="3:4" x14ac:dyDescent="0.3">
      <c r="C3289" s="3"/>
      <c r="D3289" s="3"/>
    </row>
    <row r="3290" spans="3:4" x14ac:dyDescent="0.3">
      <c r="C3290" s="3"/>
      <c r="D3290" s="3"/>
    </row>
    <row r="3291" spans="3:4" x14ac:dyDescent="0.3">
      <c r="C3291" s="3"/>
      <c r="D3291" s="3"/>
    </row>
    <row r="3292" spans="3:4" x14ac:dyDescent="0.3">
      <c r="C3292" s="3"/>
      <c r="D3292" s="3"/>
    </row>
    <row r="3293" spans="3:4" x14ac:dyDescent="0.3">
      <c r="C3293" s="3"/>
      <c r="D3293" s="3"/>
    </row>
    <row r="3294" spans="3:4" x14ac:dyDescent="0.3">
      <c r="C3294" s="3"/>
      <c r="D3294" s="3"/>
    </row>
    <row r="3295" spans="3:4" x14ac:dyDescent="0.3">
      <c r="C3295" s="3"/>
      <c r="D3295" s="3"/>
    </row>
    <row r="3296" spans="3:4" x14ac:dyDescent="0.3">
      <c r="C3296" s="3"/>
      <c r="D3296" s="3"/>
    </row>
    <row r="3297" spans="3:4" x14ac:dyDescent="0.3">
      <c r="C3297" s="3"/>
      <c r="D3297" s="3"/>
    </row>
    <row r="3298" spans="3:4" x14ac:dyDescent="0.3">
      <c r="C3298" s="3"/>
      <c r="D3298" s="3"/>
    </row>
    <row r="3299" spans="3:4" x14ac:dyDescent="0.3">
      <c r="C3299" s="3"/>
      <c r="D3299" s="3"/>
    </row>
    <row r="3300" spans="3:4" x14ac:dyDescent="0.3">
      <c r="C3300" s="3"/>
      <c r="D3300" s="3"/>
    </row>
    <row r="3301" spans="3:4" x14ac:dyDescent="0.3">
      <c r="C3301" s="3"/>
      <c r="D3301" s="3"/>
    </row>
    <row r="3302" spans="3:4" x14ac:dyDescent="0.3">
      <c r="C3302" s="3"/>
      <c r="D3302" s="3"/>
    </row>
    <row r="3303" spans="3:4" x14ac:dyDescent="0.3">
      <c r="C3303" s="3"/>
      <c r="D3303" s="3"/>
    </row>
    <row r="3304" spans="3:4" x14ac:dyDescent="0.3">
      <c r="C3304" s="3"/>
      <c r="D3304" s="3"/>
    </row>
    <row r="3305" spans="3:4" x14ac:dyDescent="0.3">
      <c r="C3305" s="3"/>
      <c r="D3305" s="3"/>
    </row>
    <row r="3306" spans="3:4" x14ac:dyDescent="0.3">
      <c r="C3306" s="3"/>
      <c r="D3306" s="3"/>
    </row>
    <row r="3307" spans="3:4" x14ac:dyDescent="0.3">
      <c r="C3307" s="3"/>
      <c r="D3307" s="3"/>
    </row>
    <row r="3308" spans="3:4" x14ac:dyDescent="0.3">
      <c r="C3308" s="3"/>
      <c r="D3308" s="3"/>
    </row>
    <row r="3309" spans="3:4" x14ac:dyDescent="0.3">
      <c r="C3309" s="3"/>
      <c r="D3309" s="3"/>
    </row>
    <row r="3310" spans="3:4" x14ac:dyDescent="0.3">
      <c r="C3310" s="3"/>
      <c r="D3310" s="3"/>
    </row>
    <row r="3311" spans="3:4" x14ac:dyDescent="0.3">
      <c r="C3311" s="3"/>
      <c r="D3311" s="3"/>
    </row>
    <row r="3312" spans="3:4" x14ac:dyDescent="0.3">
      <c r="C3312" s="3"/>
      <c r="D3312" s="3"/>
    </row>
    <row r="3313" spans="3:4" x14ac:dyDescent="0.3">
      <c r="C3313" s="3"/>
      <c r="D3313" s="3"/>
    </row>
    <row r="3314" spans="3:4" x14ac:dyDescent="0.3">
      <c r="C3314" s="3"/>
      <c r="D3314" s="3"/>
    </row>
    <row r="3315" spans="3:4" x14ac:dyDescent="0.3">
      <c r="C3315" s="3"/>
      <c r="D3315" s="3"/>
    </row>
    <row r="3316" spans="3:4" x14ac:dyDescent="0.3">
      <c r="C3316" s="3"/>
      <c r="D3316" s="3"/>
    </row>
    <row r="3317" spans="3:4" x14ac:dyDescent="0.3">
      <c r="C3317" s="3"/>
      <c r="D3317" s="3"/>
    </row>
    <row r="3318" spans="3:4" x14ac:dyDescent="0.3">
      <c r="C3318" s="3"/>
      <c r="D3318" s="3"/>
    </row>
    <row r="3319" spans="3:4" x14ac:dyDescent="0.3">
      <c r="C3319" s="3"/>
      <c r="D3319" s="3"/>
    </row>
    <row r="3320" spans="3:4" x14ac:dyDescent="0.3">
      <c r="C3320" s="3"/>
      <c r="D3320" s="3"/>
    </row>
    <row r="3321" spans="3:4" x14ac:dyDescent="0.3">
      <c r="C3321" s="3"/>
      <c r="D3321" s="3"/>
    </row>
    <row r="3322" spans="3:4" x14ac:dyDescent="0.3">
      <c r="C3322" s="3"/>
      <c r="D3322" s="3"/>
    </row>
    <row r="3323" spans="3:4" x14ac:dyDescent="0.3">
      <c r="C3323" s="3"/>
      <c r="D3323" s="3"/>
    </row>
    <row r="3324" spans="3:4" x14ac:dyDescent="0.3">
      <c r="C3324" s="3"/>
      <c r="D3324" s="3"/>
    </row>
    <row r="3325" spans="3:4" x14ac:dyDescent="0.3">
      <c r="C3325" s="3"/>
      <c r="D3325" s="3"/>
    </row>
    <row r="3326" spans="3:4" x14ac:dyDescent="0.3">
      <c r="C3326" s="3"/>
      <c r="D3326" s="3"/>
    </row>
    <row r="3327" spans="3:4" x14ac:dyDescent="0.3">
      <c r="C3327" s="3"/>
      <c r="D3327" s="3"/>
    </row>
    <row r="3328" spans="3:4" x14ac:dyDescent="0.3">
      <c r="C3328" s="3"/>
      <c r="D3328" s="3"/>
    </row>
    <row r="3329" spans="3:4" x14ac:dyDescent="0.3">
      <c r="C3329" s="3"/>
      <c r="D3329" s="3"/>
    </row>
    <row r="3330" spans="3:4" x14ac:dyDescent="0.3">
      <c r="C3330" s="3"/>
      <c r="D3330" s="3"/>
    </row>
    <row r="3331" spans="3:4" x14ac:dyDescent="0.3">
      <c r="C3331" s="3"/>
      <c r="D3331" s="3"/>
    </row>
    <row r="3332" spans="3:4" x14ac:dyDescent="0.3">
      <c r="C3332" s="3"/>
      <c r="D3332" s="3"/>
    </row>
    <row r="3333" spans="3:4" x14ac:dyDescent="0.3">
      <c r="C3333" s="3"/>
      <c r="D3333" s="3"/>
    </row>
    <row r="3334" spans="3:4" x14ac:dyDescent="0.3">
      <c r="C3334" s="3"/>
      <c r="D3334" s="3"/>
    </row>
    <row r="3335" spans="3:4" x14ac:dyDescent="0.3">
      <c r="C3335" s="3"/>
      <c r="D3335" s="3"/>
    </row>
    <row r="3336" spans="3:4" x14ac:dyDescent="0.3">
      <c r="C3336" s="3"/>
      <c r="D3336" s="3"/>
    </row>
    <row r="3337" spans="3:4" x14ac:dyDescent="0.3">
      <c r="C3337" s="3"/>
      <c r="D3337" s="3"/>
    </row>
    <row r="3338" spans="3:4" x14ac:dyDescent="0.3">
      <c r="C3338" s="3"/>
      <c r="D3338" s="3"/>
    </row>
    <row r="3339" spans="3:4" x14ac:dyDescent="0.3">
      <c r="C3339" s="3"/>
      <c r="D3339" s="3"/>
    </row>
    <row r="3340" spans="3:4" x14ac:dyDescent="0.3">
      <c r="C3340" s="3"/>
      <c r="D3340" s="3"/>
    </row>
    <row r="3341" spans="3:4" x14ac:dyDescent="0.3">
      <c r="C3341" s="3"/>
      <c r="D3341" s="3"/>
    </row>
    <row r="3342" spans="3:4" x14ac:dyDescent="0.3">
      <c r="C3342" s="3"/>
      <c r="D3342" s="3"/>
    </row>
    <row r="3343" spans="3:4" x14ac:dyDescent="0.3">
      <c r="C3343" s="3"/>
      <c r="D3343" s="3"/>
    </row>
    <row r="3344" spans="3:4" x14ac:dyDescent="0.3">
      <c r="C3344" s="3"/>
      <c r="D3344" s="3"/>
    </row>
    <row r="3345" spans="3:4" x14ac:dyDescent="0.3">
      <c r="C3345" s="3"/>
      <c r="D3345" s="3"/>
    </row>
    <row r="3346" spans="3:4" x14ac:dyDescent="0.3">
      <c r="C3346" s="3"/>
      <c r="D3346" s="3"/>
    </row>
    <row r="3347" spans="3:4" x14ac:dyDescent="0.3">
      <c r="C3347" s="3"/>
      <c r="D3347" s="3"/>
    </row>
    <row r="3348" spans="3:4" x14ac:dyDescent="0.3">
      <c r="C3348" s="3"/>
      <c r="D3348" s="3"/>
    </row>
    <row r="3349" spans="3:4" x14ac:dyDescent="0.3">
      <c r="C3349" s="3"/>
      <c r="D3349" s="3"/>
    </row>
    <row r="3350" spans="3:4" x14ac:dyDescent="0.3">
      <c r="C3350" s="3"/>
      <c r="D3350" s="3"/>
    </row>
    <row r="3351" spans="3:4" x14ac:dyDescent="0.3">
      <c r="C3351" s="3"/>
      <c r="D3351" s="3"/>
    </row>
    <row r="3352" spans="3:4" x14ac:dyDescent="0.3">
      <c r="C3352" s="3"/>
      <c r="D3352" s="3"/>
    </row>
    <row r="3353" spans="3:4" x14ac:dyDescent="0.3">
      <c r="C3353" s="3"/>
      <c r="D3353" s="3"/>
    </row>
    <row r="3354" spans="3:4" x14ac:dyDescent="0.3">
      <c r="C3354" s="3"/>
      <c r="D3354" s="3"/>
    </row>
    <row r="3355" spans="3:4" x14ac:dyDescent="0.3">
      <c r="C3355" s="3"/>
      <c r="D3355" s="3"/>
    </row>
    <row r="3356" spans="3:4" x14ac:dyDescent="0.3">
      <c r="C3356" s="3"/>
      <c r="D3356" s="3"/>
    </row>
    <row r="3357" spans="3:4" x14ac:dyDescent="0.3">
      <c r="C3357" s="3"/>
      <c r="D3357" s="3"/>
    </row>
    <row r="3358" spans="3:4" x14ac:dyDescent="0.3">
      <c r="C3358" s="3"/>
      <c r="D3358" s="3"/>
    </row>
    <row r="3359" spans="3:4" x14ac:dyDescent="0.3">
      <c r="C3359" s="3"/>
      <c r="D3359" s="3"/>
    </row>
    <row r="3360" spans="3:4" x14ac:dyDescent="0.3">
      <c r="C3360" s="3"/>
      <c r="D3360" s="3"/>
    </row>
    <row r="3361" spans="3:4" x14ac:dyDescent="0.3">
      <c r="C3361" s="3"/>
      <c r="D3361" s="3"/>
    </row>
    <row r="3362" spans="3:4" x14ac:dyDescent="0.3">
      <c r="C3362" s="3"/>
      <c r="D3362" s="3"/>
    </row>
    <row r="3363" spans="3:4" x14ac:dyDescent="0.3">
      <c r="C3363" s="3"/>
      <c r="D3363" s="3"/>
    </row>
    <row r="3364" spans="3:4" x14ac:dyDescent="0.3">
      <c r="C3364" s="3"/>
      <c r="D3364" s="3"/>
    </row>
    <row r="3365" spans="3:4" x14ac:dyDescent="0.3">
      <c r="C3365" s="3"/>
      <c r="D3365" s="3"/>
    </row>
    <row r="3366" spans="3:4" x14ac:dyDescent="0.3">
      <c r="C3366" s="3"/>
      <c r="D3366" s="3"/>
    </row>
    <row r="3367" spans="3:4" x14ac:dyDescent="0.3">
      <c r="C3367" s="3"/>
      <c r="D3367" s="3"/>
    </row>
    <row r="3368" spans="3:4" x14ac:dyDescent="0.3">
      <c r="C3368" s="3"/>
      <c r="D3368" s="3"/>
    </row>
    <row r="3369" spans="3:4" x14ac:dyDescent="0.3">
      <c r="C3369" s="3"/>
      <c r="D3369" s="3"/>
    </row>
    <row r="3370" spans="3:4" x14ac:dyDescent="0.3">
      <c r="C3370" s="3"/>
      <c r="D3370" s="3"/>
    </row>
    <row r="3371" spans="3:4" x14ac:dyDescent="0.3">
      <c r="C3371" s="3"/>
      <c r="D3371" s="3"/>
    </row>
    <row r="3372" spans="3:4" x14ac:dyDescent="0.3">
      <c r="C3372" s="3"/>
      <c r="D3372" s="3"/>
    </row>
    <row r="3373" spans="3:4" x14ac:dyDescent="0.3">
      <c r="C3373" s="3"/>
      <c r="D3373" s="3"/>
    </row>
    <row r="3374" spans="3:4" x14ac:dyDescent="0.3">
      <c r="C3374" s="3"/>
      <c r="D3374" s="3"/>
    </row>
    <row r="3375" spans="3:4" x14ac:dyDescent="0.3">
      <c r="C3375" s="3"/>
      <c r="D3375" s="3"/>
    </row>
    <row r="3376" spans="3:4" x14ac:dyDescent="0.3">
      <c r="C3376" s="3"/>
      <c r="D3376" s="3"/>
    </row>
    <row r="3377" spans="3:4" x14ac:dyDescent="0.3">
      <c r="C3377" s="3"/>
      <c r="D3377" s="3"/>
    </row>
    <row r="3378" spans="3:4" x14ac:dyDescent="0.3">
      <c r="C3378" s="3"/>
      <c r="D3378" s="3"/>
    </row>
    <row r="3379" spans="3:4" x14ac:dyDescent="0.3">
      <c r="C3379" s="3"/>
      <c r="D3379" s="3"/>
    </row>
    <row r="3380" spans="3:4" x14ac:dyDescent="0.3">
      <c r="C3380" s="3"/>
      <c r="D3380" s="3"/>
    </row>
    <row r="3381" spans="3:4" x14ac:dyDescent="0.3">
      <c r="C3381" s="3"/>
      <c r="D3381" s="3"/>
    </row>
    <row r="3382" spans="3:4" x14ac:dyDescent="0.3">
      <c r="C3382" s="3"/>
      <c r="D3382" s="3"/>
    </row>
    <row r="3383" spans="3:4" x14ac:dyDescent="0.3">
      <c r="C3383" s="3"/>
      <c r="D3383" s="3"/>
    </row>
    <row r="3384" spans="3:4" x14ac:dyDescent="0.3">
      <c r="C3384" s="3"/>
      <c r="D3384" s="3"/>
    </row>
    <row r="3385" spans="3:4" x14ac:dyDescent="0.3">
      <c r="C3385" s="3"/>
      <c r="D3385" s="3"/>
    </row>
    <row r="3386" spans="3:4" x14ac:dyDescent="0.3">
      <c r="C3386" s="3"/>
      <c r="D3386" s="3"/>
    </row>
    <row r="3387" spans="3:4" x14ac:dyDescent="0.3">
      <c r="C3387" s="3"/>
      <c r="D3387" s="3"/>
    </row>
    <row r="3388" spans="3:4" x14ac:dyDescent="0.3">
      <c r="C3388" s="3"/>
      <c r="D3388" s="3"/>
    </row>
    <row r="3389" spans="3:4" x14ac:dyDescent="0.3">
      <c r="C3389" s="3"/>
      <c r="D3389" s="3"/>
    </row>
    <row r="3390" spans="3:4" x14ac:dyDescent="0.3">
      <c r="C3390" s="3"/>
      <c r="D3390" s="3"/>
    </row>
    <row r="3391" spans="3:4" x14ac:dyDescent="0.3">
      <c r="C3391" s="3"/>
      <c r="D3391" s="3"/>
    </row>
    <row r="3392" spans="3:4" x14ac:dyDescent="0.3">
      <c r="C3392" s="3"/>
      <c r="D3392" s="3"/>
    </row>
    <row r="3393" spans="3:4" x14ac:dyDescent="0.3">
      <c r="C3393" s="3"/>
      <c r="D3393" s="3"/>
    </row>
    <row r="3394" spans="3:4" x14ac:dyDescent="0.3">
      <c r="C3394" s="3"/>
      <c r="D3394" s="3"/>
    </row>
    <row r="3395" spans="3:4" x14ac:dyDescent="0.3">
      <c r="C3395" s="3"/>
      <c r="D3395" s="3"/>
    </row>
    <row r="3396" spans="3:4" x14ac:dyDescent="0.3">
      <c r="C3396" s="3"/>
      <c r="D3396" s="3"/>
    </row>
    <row r="3397" spans="3:4" x14ac:dyDescent="0.3">
      <c r="C3397" s="3"/>
      <c r="D3397" s="3"/>
    </row>
    <row r="3398" spans="3:4" x14ac:dyDescent="0.3">
      <c r="C3398" s="3"/>
      <c r="D3398" s="3"/>
    </row>
    <row r="3399" spans="3:4" x14ac:dyDescent="0.3">
      <c r="C3399" s="3"/>
      <c r="D3399" s="3"/>
    </row>
    <row r="3400" spans="3:4" x14ac:dyDescent="0.3">
      <c r="C3400" s="3"/>
      <c r="D3400" s="3"/>
    </row>
    <row r="3401" spans="3:4" x14ac:dyDescent="0.3">
      <c r="C3401" s="3"/>
      <c r="D3401" s="3"/>
    </row>
    <row r="3402" spans="3:4" x14ac:dyDescent="0.3">
      <c r="C3402" s="3"/>
      <c r="D3402" s="3"/>
    </row>
    <row r="3403" spans="3:4" x14ac:dyDescent="0.3">
      <c r="C3403" s="3"/>
      <c r="D3403" s="3"/>
    </row>
    <row r="3404" spans="3:4" x14ac:dyDescent="0.3">
      <c r="C3404" s="3"/>
      <c r="D3404" s="3"/>
    </row>
    <row r="3405" spans="3:4" x14ac:dyDescent="0.3">
      <c r="C3405" s="3"/>
      <c r="D3405" s="3"/>
    </row>
    <row r="3406" spans="3:4" x14ac:dyDescent="0.3">
      <c r="C3406" s="3"/>
      <c r="D3406" s="3"/>
    </row>
    <row r="3407" spans="3:4" x14ac:dyDescent="0.3">
      <c r="C3407" s="3"/>
      <c r="D3407" s="3"/>
    </row>
    <row r="3408" spans="3:4" x14ac:dyDescent="0.3">
      <c r="C3408" s="3"/>
      <c r="D3408" s="3"/>
    </row>
    <row r="3409" spans="3:4" x14ac:dyDescent="0.3">
      <c r="C3409" s="3"/>
      <c r="D3409" s="3"/>
    </row>
    <row r="3410" spans="3:4" x14ac:dyDescent="0.3">
      <c r="C3410" s="3"/>
      <c r="D3410" s="3"/>
    </row>
    <row r="3411" spans="3:4" x14ac:dyDescent="0.3">
      <c r="C3411" s="3"/>
      <c r="D3411" s="3"/>
    </row>
    <row r="3412" spans="3:4" x14ac:dyDescent="0.3">
      <c r="C3412" s="3"/>
      <c r="D3412" s="3"/>
    </row>
    <row r="3413" spans="3:4" x14ac:dyDescent="0.3">
      <c r="C3413" s="3"/>
      <c r="D3413" s="3"/>
    </row>
    <row r="3414" spans="3:4" x14ac:dyDescent="0.3">
      <c r="C3414" s="3"/>
      <c r="D3414" s="3"/>
    </row>
    <row r="3415" spans="3:4" x14ac:dyDescent="0.3">
      <c r="C3415" s="3"/>
      <c r="D3415" s="3"/>
    </row>
    <row r="3416" spans="3:4" x14ac:dyDescent="0.3">
      <c r="C3416" s="3"/>
      <c r="D3416" s="3"/>
    </row>
    <row r="3417" spans="3:4" x14ac:dyDescent="0.3">
      <c r="C3417" s="3"/>
      <c r="D3417" s="3"/>
    </row>
    <row r="3418" spans="3:4" x14ac:dyDescent="0.3">
      <c r="C3418" s="3"/>
      <c r="D3418" s="3"/>
    </row>
    <row r="3419" spans="3:4" x14ac:dyDescent="0.3">
      <c r="C3419" s="3"/>
      <c r="D3419" s="3"/>
    </row>
    <row r="3420" spans="3:4" x14ac:dyDescent="0.3">
      <c r="C3420" s="3"/>
      <c r="D3420" s="3"/>
    </row>
    <row r="3421" spans="3:4" x14ac:dyDescent="0.3">
      <c r="C3421" s="3"/>
      <c r="D3421" s="3"/>
    </row>
    <row r="3422" spans="3:4" x14ac:dyDescent="0.3">
      <c r="C3422" s="3"/>
      <c r="D3422" s="3"/>
    </row>
    <row r="3423" spans="3:4" x14ac:dyDescent="0.3">
      <c r="C3423" s="3"/>
      <c r="D3423" s="3"/>
    </row>
    <row r="3424" spans="3:4" x14ac:dyDescent="0.3">
      <c r="C3424" s="3"/>
      <c r="D3424" s="3"/>
    </row>
    <row r="3425" spans="3:4" x14ac:dyDescent="0.3">
      <c r="C3425" s="3"/>
      <c r="D3425" s="3"/>
    </row>
    <row r="3426" spans="3:4" x14ac:dyDescent="0.3">
      <c r="C3426" s="3"/>
      <c r="D3426" s="3"/>
    </row>
    <row r="3427" spans="3:4" x14ac:dyDescent="0.3">
      <c r="C3427" s="3"/>
      <c r="D3427" s="3"/>
    </row>
    <row r="3428" spans="3:4" x14ac:dyDescent="0.3">
      <c r="C3428" s="3"/>
      <c r="D3428" s="3"/>
    </row>
    <row r="3429" spans="3:4" x14ac:dyDescent="0.3">
      <c r="C3429" s="3"/>
      <c r="D3429" s="3"/>
    </row>
    <row r="3430" spans="3:4" x14ac:dyDescent="0.3">
      <c r="C3430" s="3"/>
      <c r="D3430" s="3"/>
    </row>
    <row r="3431" spans="3:4" x14ac:dyDescent="0.3">
      <c r="C3431" s="3"/>
      <c r="D3431" s="3"/>
    </row>
    <row r="3432" spans="3:4" x14ac:dyDescent="0.3">
      <c r="C3432" s="3"/>
      <c r="D3432" s="3"/>
    </row>
    <row r="3433" spans="3:4" x14ac:dyDescent="0.3">
      <c r="C3433" s="3"/>
      <c r="D3433" s="3"/>
    </row>
    <row r="3434" spans="3:4" x14ac:dyDescent="0.3">
      <c r="C3434" s="3"/>
      <c r="D3434" s="3"/>
    </row>
    <row r="3435" spans="3:4" x14ac:dyDescent="0.3">
      <c r="C3435" s="3"/>
      <c r="D3435" s="3"/>
    </row>
    <row r="3436" spans="3:4" x14ac:dyDescent="0.3">
      <c r="C3436" s="3"/>
      <c r="D3436" s="3"/>
    </row>
    <row r="3437" spans="3:4" x14ac:dyDescent="0.3">
      <c r="C3437" s="3"/>
      <c r="D3437" s="3"/>
    </row>
    <row r="3438" spans="3:4" x14ac:dyDescent="0.3">
      <c r="C3438" s="3"/>
      <c r="D3438" s="3"/>
    </row>
    <row r="3439" spans="3:4" x14ac:dyDescent="0.3">
      <c r="C3439" s="3"/>
      <c r="D3439" s="3"/>
    </row>
    <row r="3440" spans="3:4" x14ac:dyDescent="0.3">
      <c r="C3440" s="3"/>
      <c r="D3440" s="3"/>
    </row>
    <row r="3441" spans="3:4" x14ac:dyDescent="0.3">
      <c r="C3441" s="3"/>
      <c r="D3441" s="3"/>
    </row>
    <row r="3442" spans="3:4" x14ac:dyDescent="0.3">
      <c r="C3442" s="3"/>
      <c r="D3442" s="3"/>
    </row>
    <row r="3443" spans="3:4" x14ac:dyDescent="0.3">
      <c r="C3443" s="3"/>
      <c r="D3443" s="3"/>
    </row>
    <row r="3444" spans="3:4" x14ac:dyDescent="0.3">
      <c r="C3444" s="3"/>
      <c r="D3444" s="3"/>
    </row>
    <row r="3445" spans="3:4" x14ac:dyDescent="0.3">
      <c r="C3445" s="3"/>
      <c r="D3445" s="3"/>
    </row>
    <row r="3446" spans="3:4" x14ac:dyDescent="0.3">
      <c r="C3446" s="3"/>
      <c r="D3446" s="3"/>
    </row>
    <row r="3447" spans="3:4" x14ac:dyDescent="0.3">
      <c r="C3447" s="3"/>
      <c r="D3447" s="3"/>
    </row>
    <row r="3448" spans="3:4" x14ac:dyDescent="0.3">
      <c r="C3448" s="3"/>
      <c r="D3448" s="3"/>
    </row>
    <row r="3449" spans="3:4" x14ac:dyDescent="0.3">
      <c r="C3449" s="3"/>
      <c r="D3449" s="3"/>
    </row>
    <row r="3450" spans="3:4" x14ac:dyDescent="0.3">
      <c r="C3450" s="3"/>
      <c r="D3450" s="3"/>
    </row>
    <row r="3451" spans="3:4" x14ac:dyDescent="0.3">
      <c r="C3451" s="3"/>
      <c r="D3451" s="3"/>
    </row>
    <row r="3452" spans="3:4" x14ac:dyDescent="0.3">
      <c r="C3452" s="3"/>
      <c r="D3452" s="3"/>
    </row>
    <row r="3453" spans="3:4" x14ac:dyDescent="0.3">
      <c r="C3453" s="3"/>
      <c r="D3453" s="3"/>
    </row>
    <row r="3454" spans="3:4" x14ac:dyDescent="0.3">
      <c r="C3454" s="3"/>
      <c r="D3454" s="3"/>
    </row>
    <row r="3455" spans="3:4" x14ac:dyDescent="0.3">
      <c r="C3455" s="3"/>
      <c r="D3455" s="3"/>
    </row>
    <row r="3456" spans="3:4" x14ac:dyDescent="0.3">
      <c r="C3456" s="3"/>
      <c r="D3456" s="3"/>
    </row>
    <row r="3457" spans="3:4" x14ac:dyDescent="0.3">
      <c r="C3457" s="3"/>
      <c r="D3457" s="3"/>
    </row>
    <row r="3458" spans="3:4" x14ac:dyDescent="0.3">
      <c r="C3458" s="3"/>
      <c r="D3458" s="3"/>
    </row>
    <row r="3459" spans="3:4" x14ac:dyDescent="0.3">
      <c r="C3459" s="3"/>
      <c r="D3459" s="3"/>
    </row>
    <row r="3460" spans="3:4" x14ac:dyDescent="0.3">
      <c r="C3460" s="3"/>
      <c r="D3460" s="3"/>
    </row>
    <row r="3461" spans="3:4" x14ac:dyDescent="0.3">
      <c r="C3461" s="3"/>
      <c r="D3461" s="3"/>
    </row>
    <row r="3462" spans="3:4" x14ac:dyDescent="0.3">
      <c r="C3462" s="3"/>
      <c r="D3462" s="3"/>
    </row>
    <row r="3463" spans="3:4" x14ac:dyDescent="0.3">
      <c r="C3463" s="3"/>
      <c r="D3463" s="3"/>
    </row>
    <row r="3464" spans="3:4" x14ac:dyDescent="0.3">
      <c r="C3464" s="3"/>
      <c r="D3464" s="3"/>
    </row>
    <row r="3465" spans="3:4" x14ac:dyDescent="0.3">
      <c r="C3465" s="3"/>
      <c r="D3465" s="3"/>
    </row>
    <row r="3466" spans="3:4" x14ac:dyDescent="0.3">
      <c r="C3466" s="3"/>
      <c r="D3466" s="3"/>
    </row>
    <row r="3467" spans="3:4" x14ac:dyDescent="0.3">
      <c r="C3467" s="3"/>
      <c r="D3467" s="3"/>
    </row>
    <row r="3468" spans="3:4" x14ac:dyDescent="0.3">
      <c r="C3468" s="3"/>
      <c r="D3468" s="3"/>
    </row>
    <row r="3469" spans="3:4" x14ac:dyDescent="0.3">
      <c r="C3469" s="3"/>
      <c r="D3469" s="3"/>
    </row>
    <row r="3470" spans="3:4" x14ac:dyDescent="0.3">
      <c r="C3470" s="3"/>
      <c r="D3470" s="3"/>
    </row>
    <row r="3471" spans="3:4" x14ac:dyDescent="0.3">
      <c r="C3471" s="3"/>
      <c r="D3471" s="3"/>
    </row>
    <row r="3472" spans="3:4" x14ac:dyDescent="0.3">
      <c r="C3472" s="3"/>
      <c r="D3472" s="3"/>
    </row>
    <row r="3473" spans="3:4" x14ac:dyDescent="0.3">
      <c r="C3473" s="3"/>
      <c r="D3473" s="3"/>
    </row>
    <row r="3474" spans="3:4" x14ac:dyDescent="0.3">
      <c r="C3474" s="3"/>
      <c r="D3474" s="3"/>
    </row>
    <row r="3475" spans="3:4" x14ac:dyDescent="0.3">
      <c r="C3475" s="3"/>
      <c r="D3475" s="3"/>
    </row>
    <row r="3476" spans="3:4" x14ac:dyDescent="0.3">
      <c r="C3476" s="3"/>
      <c r="D3476" s="3"/>
    </row>
    <row r="3477" spans="3:4" x14ac:dyDescent="0.3">
      <c r="C3477" s="3"/>
      <c r="D3477" s="3"/>
    </row>
    <row r="3478" spans="3:4" x14ac:dyDescent="0.3">
      <c r="C3478" s="3"/>
      <c r="D3478" s="3"/>
    </row>
    <row r="3479" spans="3:4" x14ac:dyDescent="0.3">
      <c r="C3479" s="3"/>
      <c r="D3479" s="3"/>
    </row>
    <row r="3480" spans="3:4" x14ac:dyDescent="0.3">
      <c r="C3480" s="3"/>
      <c r="D3480" s="3"/>
    </row>
    <row r="3481" spans="3:4" x14ac:dyDescent="0.3">
      <c r="C3481" s="3"/>
      <c r="D3481" s="3"/>
    </row>
    <row r="3482" spans="3:4" x14ac:dyDescent="0.3">
      <c r="C3482" s="3"/>
      <c r="D3482" s="3"/>
    </row>
    <row r="3483" spans="3:4" x14ac:dyDescent="0.3">
      <c r="C3483" s="3"/>
      <c r="D3483" s="3"/>
    </row>
    <row r="3484" spans="3:4" x14ac:dyDescent="0.3">
      <c r="C3484" s="3"/>
      <c r="D3484" s="3"/>
    </row>
    <row r="3485" spans="3:4" x14ac:dyDescent="0.3">
      <c r="C3485" s="3"/>
      <c r="D3485" s="3"/>
    </row>
    <row r="3486" spans="3:4" x14ac:dyDescent="0.3">
      <c r="C3486" s="3"/>
      <c r="D3486" s="3"/>
    </row>
    <row r="3487" spans="3:4" x14ac:dyDescent="0.3">
      <c r="C3487" s="3"/>
      <c r="D3487" s="3"/>
    </row>
    <row r="3488" spans="3:4" x14ac:dyDescent="0.3">
      <c r="C3488" s="3"/>
      <c r="D3488" s="3"/>
    </row>
    <row r="3489" spans="3:4" x14ac:dyDescent="0.3">
      <c r="C3489" s="3"/>
      <c r="D3489" s="3"/>
    </row>
    <row r="3490" spans="3:4" x14ac:dyDescent="0.3">
      <c r="C3490" s="3"/>
      <c r="D3490" s="3"/>
    </row>
    <row r="3491" spans="3:4" x14ac:dyDescent="0.3">
      <c r="C3491" s="3"/>
      <c r="D3491" s="3"/>
    </row>
    <row r="3492" spans="3:4" x14ac:dyDescent="0.3">
      <c r="C3492" s="3"/>
      <c r="D3492" s="3"/>
    </row>
    <row r="3493" spans="3:4" x14ac:dyDescent="0.3">
      <c r="C3493" s="3"/>
      <c r="D3493" s="3"/>
    </row>
    <row r="3494" spans="3:4" x14ac:dyDescent="0.3">
      <c r="C3494" s="3"/>
      <c r="D3494" s="3"/>
    </row>
    <row r="3495" spans="3:4" x14ac:dyDescent="0.3">
      <c r="C3495" s="3"/>
      <c r="D3495" s="3"/>
    </row>
    <row r="3496" spans="3:4" x14ac:dyDescent="0.3">
      <c r="C3496" s="3"/>
      <c r="D3496" s="3"/>
    </row>
    <row r="3497" spans="3:4" x14ac:dyDescent="0.3">
      <c r="C3497" s="3"/>
      <c r="D3497" s="3"/>
    </row>
    <row r="3498" spans="3:4" x14ac:dyDescent="0.3">
      <c r="C3498" s="3"/>
      <c r="D3498" s="3"/>
    </row>
    <row r="3499" spans="3:4" x14ac:dyDescent="0.3">
      <c r="C3499" s="3"/>
      <c r="D3499" s="3"/>
    </row>
    <row r="3500" spans="3:4" x14ac:dyDescent="0.3">
      <c r="C3500" s="3"/>
      <c r="D3500" s="3"/>
    </row>
    <row r="3501" spans="3:4" x14ac:dyDescent="0.3">
      <c r="C3501" s="3"/>
      <c r="D3501" s="3"/>
    </row>
    <row r="3502" spans="3:4" x14ac:dyDescent="0.3">
      <c r="C3502" s="3"/>
      <c r="D3502" s="3"/>
    </row>
    <row r="3503" spans="3:4" x14ac:dyDescent="0.3">
      <c r="C3503" s="3"/>
      <c r="D3503" s="3"/>
    </row>
    <row r="3504" spans="3:4" x14ac:dyDescent="0.3">
      <c r="C3504" s="3"/>
      <c r="D3504" s="3"/>
    </row>
    <row r="3505" spans="3:4" x14ac:dyDescent="0.3">
      <c r="C3505" s="3"/>
      <c r="D3505" s="3"/>
    </row>
    <row r="3506" spans="3:4" x14ac:dyDescent="0.3">
      <c r="C3506" s="3"/>
      <c r="D3506" s="3"/>
    </row>
    <row r="3507" spans="3:4" x14ac:dyDescent="0.3">
      <c r="C3507" s="3"/>
      <c r="D3507" s="3"/>
    </row>
    <row r="3508" spans="3:4" x14ac:dyDescent="0.3">
      <c r="C3508" s="3"/>
      <c r="D3508" s="3"/>
    </row>
    <row r="3509" spans="3:4" x14ac:dyDescent="0.3">
      <c r="C3509" s="3"/>
      <c r="D3509" s="3"/>
    </row>
    <row r="3510" spans="3:4" x14ac:dyDescent="0.3">
      <c r="C3510" s="3"/>
      <c r="D3510" s="3"/>
    </row>
    <row r="3511" spans="3:4" x14ac:dyDescent="0.3">
      <c r="C3511" s="3"/>
      <c r="D3511" s="3"/>
    </row>
    <row r="3512" spans="3:4" x14ac:dyDescent="0.3">
      <c r="C3512" s="3"/>
      <c r="D3512" s="3"/>
    </row>
    <row r="3513" spans="3:4" x14ac:dyDescent="0.3">
      <c r="C3513" s="3"/>
      <c r="D3513" s="3"/>
    </row>
    <row r="3514" spans="3:4" x14ac:dyDescent="0.3">
      <c r="C3514" s="3"/>
      <c r="D3514" s="3"/>
    </row>
    <row r="3515" spans="3:4" x14ac:dyDescent="0.3">
      <c r="C3515" s="3"/>
      <c r="D3515" s="3"/>
    </row>
    <row r="3516" spans="3:4" x14ac:dyDescent="0.3">
      <c r="C3516" s="3"/>
      <c r="D3516" s="3"/>
    </row>
    <row r="3517" spans="3:4" x14ac:dyDescent="0.3">
      <c r="C3517" s="3"/>
      <c r="D3517" s="3"/>
    </row>
    <row r="3518" spans="3:4" x14ac:dyDescent="0.3">
      <c r="C3518" s="3"/>
      <c r="D3518" s="3"/>
    </row>
    <row r="3519" spans="3:4" x14ac:dyDescent="0.3">
      <c r="C3519" s="3"/>
      <c r="D3519" s="3"/>
    </row>
    <row r="3520" spans="3:4" x14ac:dyDescent="0.3">
      <c r="C3520" s="3"/>
      <c r="D3520" s="3"/>
    </row>
    <row r="3521" spans="3:4" x14ac:dyDescent="0.3">
      <c r="C3521" s="3"/>
      <c r="D3521" s="3"/>
    </row>
    <row r="3522" spans="3:4" x14ac:dyDescent="0.3">
      <c r="C3522" s="3"/>
      <c r="D3522" s="3"/>
    </row>
    <row r="3523" spans="3:4" x14ac:dyDescent="0.3">
      <c r="C3523" s="3"/>
      <c r="D3523" s="3"/>
    </row>
    <row r="3524" spans="3:4" x14ac:dyDescent="0.3">
      <c r="C3524" s="3"/>
      <c r="D3524" s="3"/>
    </row>
    <row r="3525" spans="3:4" x14ac:dyDescent="0.3">
      <c r="C3525" s="3"/>
      <c r="D3525" s="3"/>
    </row>
    <row r="3526" spans="3:4" x14ac:dyDescent="0.3">
      <c r="C3526" s="3"/>
      <c r="D3526" s="3"/>
    </row>
    <row r="3527" spans="3:4" x14ac:dyDescent="0.3">
      <c r="C3527" s="3"/>
      <c r="D3527" s="3"/>
    </row>
    <row r="3528" spans="3:4" x14ac:dyDescent="0.3">
      <c r="C3528" s="3"/>
      <c r="D3528" s="3"/>
    </row>
    <row r="3529" spans="3:4" x14ac:dyDescent="0.3">
      <c r="C3529" s="3"/>
      <c r="D3529" s="3"/>
    </row>
    <row r="3530" spans="3:4" x14ac:dyDescent="0.3">
      <c r="C3530" s="3"/>
      <c r="D3530" s="3"/>
    </row>
    <row r="3531" spans="3:4" x14ac:dyDescent="0.3">
      <c r="C3531" s="3"/>
      <c r="D3531" s="3"/>
    </row>
    <row r="3532" spans="3:4" x14ac:dyDescent="0.3">
      <c r="C3532" s="3"/>
      <c r="D3532" s="3"/>
    </row>
    <row r="3533" spans="3:4" x14ac:dyDescent="0.3">
      <c r="C3533" s="3"/>
      <c r="D3533" s="3"/>
    </row>
    <row r="3534" spans="3:4" x14ac:dyDescent="0.3">
      <c r="C3534" s="3"/>
      <c r="D3534" s="3"/>
    </row>
    <row r="3535" spans="3:4" x14ac:dyDescent="0.3">
      <c r="C3535" s="3"/>
      <c r="D3535" s="3"/>
    </row>
    <row r="3536" spans="3:4" x14ac:dyDescent="0.3">
      <c r="C3536" s="3"/>
      <c r="D3536" s="3"/>
    </row>
    <row r="3537" spans="3:4" x14ac:dyDescent="0.3">
      <c r="C3537" s="3"/>
      <c r="D3537" s="3"/>
    </row>
    <row r="3538" spans="3:4" x14ac:dyDescent="0.3">
      <c r="C3538" s="3"/>
      <c r="D3538" s="3"/>
    </row>
    <row r="3539" spans="3:4" x14ac:dyDescent="0.3">
      <c r="C3539" s="3"/>
      <c r="D3539" s="3"/>
    </row>
    <row r="3540" spans="3:4" x14ac:dyDescent="0.3">
      <c r="C3540" s="3"/>
      <c r="D3540" s="3"/>
    </row>
    <row r="3541" spans="3:4" x14ac:dyDescent="0.3">
      <c r="C3541" s="3"/>
      <c r="D3541" s="3"/>
    </row>
    <row r="3542" spans="3:4" x14ac:dyDescent="0.3">
      <c r="C3542" s="3"/>
      <c r="D3542" s="3"/>
    </row>
    <row r="3543" spans="3:4" x14ac:dyDescent="0.3">
      <c r="C3543" s="3"/>
      <c r="D3543" s="3"/>
    </row>
    <row r="3544" spans="3:4" x14ac:dyDescent="0.3">
      <c r="C3544" s="3"/>
      <c r="D3544" s="3"/>
    </row>
    <row r="3545" spans="3:4" x14ac:dyDescent="0.3">
      <c r="C3545" s="3"/>
      <c r="D3545" s="3"/>
    </row>
    <row r="3546" spans="3:4" x14ac:dyDescent="0.3">
      <c r="C3546" s="3"/>
      <c r="D3546" s="3"/>
    </row>
    <row r="3547" spans="3:4" x14ac:dyDescent="0.3">
      <c r="C3547" s="3"/>
      <c r="D3547" s="3"/>
    </row>
    <row r="3548" spans="3:4" x14ac:dyDescent="0.3">
      <c r="C3548" s="3"/>
      <c r="D3548" s="3"/>
    </row>
    <row r="3549" spans="3:4" x14ac:dyDescent="0.3">
      <c r="C3549" s="3"/>
      <c r="D3549" s="3"/>
    </row>
    <row r="3550" spans="3:4" x14ac:dyDescent="0.3">
      <c r="C3550" s="3"/>
      <c r="D3550" s="3"/>
    </row>
    <row r="3551" spans="3:4" x14ac:dyDescent="0.3">
      <c r="C3551" s="3"/>
      <c r="D3551" s="3"/>
    </row>
    <row r="3552" spans="3:4" x14ac:dyDescent="0.3">
      <c r="C3552" s="3"/>
      <c r="D3552" s="3"/>
    </row>
    <row r="3553" spans="3:4" x14ac:dyDescent="0.3">
      <c r="C3553" s="3"/>
      <c r="D3553" s="3"/>
    </row>
    <row r="3554" spans="3:4" x14ac:dyDescent="0.3">
      <c r="C3554" s="3"/>
      <c r="D3554" s="3"/>
    </row>
    <row r="3555" spans="3:4" x14ac:dyDescent="0.3">
      <c r="C3555" s="3"/>
      <c r="D3555" s="3"/>
    </row>
    <row r="3556" spans="3:4" x14ac:dyDescent="0.3">
      <c r="C3556" s="3"/>
      <c r="D3556" s="3"/>
    </row>
    <row r="3557" spans="3:4" x14ac:dyDescent="0.3">
      <c r="C3557" s="3"/>
      <c r="D3557" s="3"/>
    </row>
    <row r="3558" spans="3:4" x14ac:dyDescent="0.3">
      <c r="C3558" s="3"/>
      <c r="D3558" s="3"/>
    </row>
    <row r="3559" spans="3:4" x14ac:dyDescent="0.3">
      <c r="C3559" s="3"/>
      <c r="D3559" s="3"/>
    </row>
    <row r="3560" spans="3:4" x14ac:dyDescent="0.3">
      <c r="C3560" s="3"/>
      <c r="D3560" s="3"/>
    </row>
    <row r="3561" spans="3:4" x14ac:dyDescent="0.3">
      <c r="C3561" s="3"/>
      <c r="D3561" s="3"/>
    </row>
    <row r="3562" spans="3:4" x14ac:dyDescent="0.3">
      <c r="C3562" s="3"/>
      <c r="D3562" s="3"/>
    </row>
    <row r="3563" spans="3:4" x14ac:dyDescent="0.3">
      <c r="C3563" s="3"/>
      <c r="D3563" s="3"/>
    </row>
    <row r="3564" spans="3:4" x14ac:dyDescent="0.3">
      <c r="C3564" s="3"/>
      <c r="D3564" s="3"/>
    </row>
    <row r="3565" spans="3:4" x14ac:dyDescent="0.3">
      <c r="C3565" s="3"/>
      <c r="D3565" s="3"/>
    </row>
    <row r="3566" spans="3:4" x14ac:dyDescent="0.3">
      <c r="C3566" s="3"/>
      <c r="D3566" s="3"/>
    </row>
    <row r="3567" spans="3:4" x14ac:dyDescent="0.3">
      <c r="C3567" s="3"/>
      <c r="D3567" s="3"/>
    </row>
    <row r="3568" spans="3:4" x14ac:dyDescent="0.3">
      <c r="C3568" s="3"/>
      <c r="D3568" s="3"/>
    </row>
    <row r="3569" spans="3:4" x14ac:dyDescent="0.3">
      <c r="C3569" s="3"/>
      <c r="D3569" s="3"/>
    </row>
    <row r="3570" spans="3:4" x14ac:dyDescent="0.3">
      <c r="C3570" s="3"/>
      <c r="D3570" s="3"/>
    </row>
    <row r="3571" spans="3:4" x14ac:dyDescent="0.3">
      <c r="C3571" s="3"/>
      <c r="D3571" s="3"/>
    </row>
    <row r="3572" spans="3:4" x14ac:dyDescent="0.3">
      <c r="C3572" s="3"/>
      <c r="D3572" s="3"/>
    </row>
    <row r="3573" spans="3:4" x14ac:dyDescent="0.3">
      <c r="C3573" s="3"/>
      <c r="D3573" s="3"/>
    </row>
    <row r="3574" spans="3:4" x14ac:dyDescent="0.3">
      <c r="C3574" s="3"/>
      <c r="D3574" s="3"/>
    </row>
    <row r="3575" spans="3:4" x14ac:dyDescent="0.3">
      <c r="C3575" s="3"/>
      <c r="D3575" s="3"/>
    </row>
    <row r="3576" spans="3:4" x14ac:dyDescent="0.3">
      <c r="C3576" s="3"/>
      <c r="D3576" s="3"/>
    </row>
    <row r="3577" spans="3:4" x14ac:dyDescent="0.3">
      <c r="C3577" s="3"/>
      <c r="D3577" s="3"/>
    </row>
    <row r="3578" spans="3:4" x14ac:dyDescent="0.3">
      <c r="C3578" s="3"/>
      <c r="D3578" s="3"/>
    </row>
    <row r="3579" spans="3:4" x14ac:dyDescent="0.3">
      <c r="C3579" s="3"/>
      <c r="D3579" s="3"/>
    </row>
    <row r="3580" spans="3:4" x14ac:dyDescent="0.3">
      <c r="C3580" s="3"/>
      <c r="D3580" s="3"/>
    </row>
    <row r="3581" spans="3:4" x14ac:dyDescent="0.3">
      <c r="C3581" s="3"/>
      <c r="D3581" s="3"/>
    </row>
    <row r="3582" spans="3:4" x14ac:dyDescent="0.3">
      <c r="C3582" s="3"/>
      <c r="D3582" s="3"/>
    </row>
    <row r="3583" spans="3:4" x14ac:dyDescent="0.3">
      <c r="C3583" s="3"/>
      <c r="D3583" s="3"/>
    </row>
    <row r="3584" spans="3:4" x14ac:dyDescent="0.3">
      <c r="C3584" s="3"/>
      <c r="D3584" s="3"/>
    </row>
    <row r="3585" spans="3:4" x14ac:dyDescent="0.3">
      <c r="C3585" s="3"/>
      <c r="D3585" s="3"/>
    </row>
    <row r="3586" spans="3:4" x14ac:dyDescent="0.3">
      <c r="C3586" s="3"/>
      <c r="D3586" s="3"/>
    </row>
    <row r="3587" spans="3:4" x14ac:dyDescent="0.3">
      <c r="C3587" s="3"/>
      <c r="D3587" s="3"/>
    </row>
    <row r="3588" spans="3:4" x14ac:dyDescent="0.3">
      <c r="C3588" s="3"/>
      <c r="D3588" s="3"/>
    </row>
    <row r="3589" spans="3:4" x14ac:dyDescent="0.3">
      <c r="C3589" s="3"/>
      <c r="D3589" s="3"/>
    </row>
    <row r="3590" spans="3:4" x14ac:dyDescent="0.3">
      <c r="C3590" s="3"/>
      <c r="D3590" s="3"/>
    </row>
    <row r="3591" spans="3:4" x14ac:dyDescent="0.3">
      <c r="C3591" s="3"/>
      <c r="D3591" s="3"/>
    </row>
    <row r="3592" spans="3:4" x14ac:dyDescent="0.3">
      <c r="C3592" s="3"/>
      <c r="D3592" s="3"/>
    </row>
    <row r="3593" spans="3:4" x14ac:dyDescent="0.3">
      <c r="C3593" s="3"/>
      <c r="D3593" s="3"/>
    </row>
    <row r="3594" spans="3:4" x14ac:dyDescent="0.3">
      <c r="C3594" s="3"/>
      <c r="D3594" s="3"/>
    </row>
    <row r="3595" spans="3:4" x14ac:dyDescent="0.3">
      <c r="C3595" s="3"/>
      <c r="D3595" s="3"/>
    </row>
    <row r="3596" spans="3:4" x14ac:dyDescent="0.3">
      <c r="C3596" s="3"/>
      <c r="D3596" s="3"/>
    </row>
    <row r="3597" spans="3:4" x14ac:dyDescent="0.3">
      <c r="C3597" s="3"/>
      <c r="D3597" s="3"/>
    </row>
    <row r="3598" spans="3:4" x14ac:dyDescent="0.3">
      <c r="C3598" s="3"/>
      <c r="D3598" s="3"/>
    </row>
    <row r="3599" spans="3:4" x14ac:dyDescent="0.3">
      <c r="C3599" s="3"/>
      <c r="D3599" s="3"/>
    </row>
    <row r="3600" spans="3:4" x14ac:dyDescent="0.3">
      <c r="C3600" s="3"/>
      <c r="D3600" s="3"/>
    </row>
    <row r="3601" spans="3:4" x14ac:dyDescent="0.3">
      <c r="C3601" s="3"/>
      <c r="D3601" s="3"/>
    </row>
    <row r="3602" spans="3:4" x14ac:dyDescent="0.3">
      <c r="C3602" s="3"/>
      <c r="D3602" s="3"/>
    </row>
    <row r="3603" spans="3:4" x14ac:dyDescent="0.3">
      <c r="C3603" s="3"/>
      <c r="D3603" s="3"/>
    </row>
    <row r="3604" spans="3:4" x14ac:dyDescent="0.3">
      <c r="C3604" s="3"/>
      <c r="D3604" s="3"/>
    </row>
    <row r="3605" spans="3:4" x14ac:dyDescent="0.3">
      <c r="C3605" s="3"/>
      <c r="D3605" s="3"/>
    </row>
    <row r="3606" spans="3:4" x14ac:dyDescent="0.3">
      <c r="C3606" s="3"/>
      <c r="D3606" s="3"/>
    </row>
    <row r="3607" spans="3:4" x14ac:dyDescent="0.3">
      <c r="C3607" s="3"/>
      <c r="D3607" s="3"/>
    </row>
    <row r="3608" spans="3:4" x14ac:dyDescent="0.3">
      <c r="C3608" s="3"/>
      <c r="D3608" s="3"/>
    </row>
    <row r="3609" spans="3:4" x14ac:dyDescent="0.3">
      <c r="C3609" s="3"/>
      <c r="D3609" s="3"/>
    </row>
    <row r="3610" spans="3:4" x14ac:dyDescent="0.3">
      <c r="C3610" s="3"/>
      <c r="D3610" s="3"/>
    </row>
    <row r="3611" spans="3:4" x14ac:dyDescent="0.3">
      <c r="C3611" s="3"/>
      <c r="D3611" s="3"/>
    </row>
    <row r="3612" spans="3:4" x14ac:dyDescent="0.3">
      <c r="C3612" s="3"/>
      <c r="D3612" s="3"/>
    </row>
    <row r="3613" spans="3:4" x14ac:dyDescent="0.3">
      <c r="C3613" s="3"/>
      <c r="D3613" s="3"/>
    </row>
    <row r="3614" spans="3:4" x14ac:dyDescent="0.3">
      <c r="C3614" s="3"/>
      <c r="D3614" s="3"/>
    </row>
    <row r="3615" spans="3:4" x14ac:dyDescent="0.3">
      <c r="C3615" s="3"/>
      <c r="D3615" s="3"/>
    </row>
    <row r="3616" spans="3:4" x14ac:dyDescent="0.3">
      <c r="C3616" s="3"/>
      <c r="D3616" s="3"/>
    </row>
    <row r="3617" spans="3:4" x14ac:dyDescent="0.3">
      <c r="C3617" s="3"/>
      <c r="D3617" s="3"/>
    </row>
    <row r="3618" spans="3:4" x14ac:dyDescent="0.3">
      <c r="C3618" s="3"/>
      <c r="D3618" s="3"/>
    </row>
    <row r="3619" spans="3:4" x14ac:dyDescent="0.3">
      <c r="C3619" s="3"/>
      <c r="D3619" s="3"/>
    </row>
    <row r="3620" spans="3:4" x14ac:dyDescent="0.3">
      <c r="C3620" s="3"/>
      <c r="D3620" s="3"/>
    </row>
    <row r="3621" spans="3:4" x14ac:dyDescent="0.3">
      <c r="C3621" s="3"/>
      <c r="D3621" s="3"/>
    </row>
    <row r="3622" spans="3:4" x14ac:dyDescent="0.3">
      <c r="C3622" s="3"/>
      <c r="D3622" s="3"/>
    </row>
    <row r="3623" spans="3:4" x14ac:dyDescent="0.3">
      <c r="C3623" s="3"/>
      <c r="D3623" s="3"/>
    </row>
    <row r="3624" spans="3:4" x14ac:dyDescent="0.3">
      <c r="C3624" s="3"/>
      <c r="D3624" s="3"/>
    </row>
    <row r="3625" spans="3:4" x14ac:dyDescent="0.3">
      <c r="C3625" s="3"/>
      <c r="D3625" s="3"/>
    </row>
    <row r="3626" spans="3:4" x14ac:dyDescent="0.3">
      <c r="C3626" s="3"/>
      <c r="D3626" s="3"/>
    </row>
    <row r="3627" spans="3:4" x14ac:dyDescent="0.3">
      <c r="C3627" s="3"/>
      <c r="D3627" s="3"/>
    </row>
    <row r="3628" spans="3:4" x14ac:dyDescent="0.3">
      <c r="C3628" s="3"/>
      <c r="D3628" s="3"/>
    </row>
    <row r="3629" spans="3:4" x14ac:dyDescent="0.3">
      <c r="C3629" s="3"/>
      <c r="D3629" s="3"/>
    </row>
    <row r="3630" spans="3:4" x14ac:dyDescent="0.3">
      <c r="C3630" s="3"/>
      <c r="D3630" s="3"/>
    </row>
    <row r="3631" spans="3:4" x14ac:dyDescent="0.3">
      <c r="C3631" s="3"/>
      <c r="D3631" s="3"/>
    </row>
    <row r="3632" spans="3:4" x14ac:dyDescent="0.3">
      <c r="C3632" s="3"/>
      <c r="D3632" s="3"/>
    </row>
    <row r="3633" spans="3:4" x14ac:dyDescent="0.3">
      <c r="C3633" s="3"/>
      <c r="D3633" s="3"/>
    </row>
    <row r="3634" spans="3:4" x14ac:dyDescent="0.3">
      <c r="C3634" s="3"/>
      <c r="D3634" s="3"/>
    </row>
    <row r="3635" spans="3:4" x14ac:dyDescent="0.3">
      <c r="C3635" s="3"/>
      <c r="D3635" s="3"/>
    </row>
    <row r="3636" spans="3:4" x14ac:dyDescent="0.3">
      <c r="C3636" s="3"/>
      <c r="D3636" s="3"/>
    </row>
    <row r="3637" spans="3:4" x14ac:dyDescent="0.3">
      <c r="C3637" s="3"/>
      <c r="D3637" s="3"/>
    </row>
    <row r="3638" spans="3:4" x14ac:dyDescent="0.3">
      <c r="C3638" s="3"/>
      <c r="D3638" s="3"/>
    </row>
    <row r="3639" spans="3:4" x14ac:dyDescent="0.3">
      <c r="C3639" s="3"/>
      <c r="D3639" s="3"/>
    </row>
    <row r="3640" spans="3:4" x14ac:dyDescent="0.3">
      <c r="C3640" s="3"/>
      <c r="D3640" s="3"/>
    </row>
    <row r="3641" spans="3:4" x14ac:dyDescent="0.3">
      <c r="C3641" s="3"/>
      <c r="D3641" s="3"/>
    </row>
    <row r="3642" spans="3:4" x14ac:dyDescent="0.3">
      <c r="C3642" s="3"/>
      <c r="D3642" s="3"/>
    </row>
    <row r="3643" spans="3:4" x14ac:dyDescent="0.3">
      <c r="C3643" s="3"/>
      <c r="D3643" s="3"/>
    </row>
    <row r="3644" spans="3:4" x14ac:dyDescent="0.3">
      <c r="C3644" s="3"/>
      <c r="D3644" s="3"/>
    </row>
    <row r="3645" spans="3:4" x14ac:dyDescent="0.3">
      <c r="C3645" s="3"/>
      <c r="D3645" s="3"/>
    </row>
    <row r="3646" spans="3:4" x14ac:dyDescent="0.3">
      <c r="C3646" s="3"/>
      <c r="D3646" s="3"/>
    </row>
    <row r="3647" spans="3:4" x14ac:dyDescent="0.3">
      <c r="C3647" s="3"/>
      <c r="D3647" s="3"/>
    </row>
    <row r="3648" spans="3:4" x14ac:dyDescent="0.3">
      <c r="C3648" s="3"/>
      <c r="D3648" s="3"/>
    </row>
    <row r="3649" spans="3:4" x14ac:dyDescent="0.3">
      <c r="C3649" s="3"/>
      <c r="D3649" s="3"/>
    </row>
    <row r="3650" spans="3:4" x14ac:dyDescent="0.3">
      <c r="C3650" s="3"/>
      <c r="D3650" s="3"/>
    </row>
    <row r="3651" spans="3:4" x14ac:dyDescent="0.3">
      <c r="C3651" s="3"/>
      <c r="D3651" s="3"/>
    </row>
    <row r="3652" spans="3:4" x14ac:dyDescent="0.3">
      <c r="C3652" s="3"/>
      <c r="D3652" s="3"/>
    </row>
    <row r="3653" spans="3:4" x14ac:dyDescent="0.3">
      <c r="C3653" s="3"/>
      <c r="D3653" s="3"/>
    </row>
    <row r="3654" spans="3:4" x14ac:dyDescent="0.3">
      <c r="C3654" s="3"/>
      <c r="D3654" s="3"/>
    </row>
    <row r="3655" spans="3:4" x14ac:dyDescent="0.3">
      <c r="C3655" s="3"/>
      <c r="D3655" s="3"/>
    </row>
    <row r="3656" spans="3:4" x14ac:dyDescent="0.3">
      <c r="C3656" s="3"/>
      <c r="D3656" s="3"/>
    </row>
    <row r="3657" spans="3:4" x14ac:dyDescent="0.3">
      <c r="C3657" s="3"/>
      <c r="D3657" s="3"/>
    </row>
    <row r="3658" spans="3:4" x14ac:dyDescent="0.3">
      <c r="C3658" s="3"/>
      <c r="D3658" s="3"/>
    </row>
    <row r="3659" spans="3:4" x14ac:dyDescent="0.3">
      <c r="C3659" s="3"/>
      <c r="D3659" s="3"/>
    </row>
    <row r="3660" spans="3:4" x14ac:dyDescent="0.3">
      <c r="C3660" s="3"/>
      <c r="D3660" s="3"/>
    </row>
    <row r="3661" spans="3:4" x14ac:dyDescent="0.3">
      <c r="C3661" s="3"/>
      <c r="D3661" s="3"/>
    </row>
    <row r="3662" spans="3:4" x14ac:dyDescent="0.3">
      <c r="C3662" s="3"/>
      <c r="D3662" s="3"/>
    </row>
    <row r="3663" spans="3:4" x14ac:dyDescent="0.3">
      <c r="C3663" s="3"/>
      <c r="D3663" s="3"/>
    </row>
    <row r="3664" spans="3:4" x14ac:dyDescent="0.3">
      <c r="C3664" s="3"/>
      <c r="D3664" s="3"/>
    </row>
    <row r="3665" spans="3:4" x14ac:dyDescent="0.3">
      <c r="C3665" s="3"/>
      <c r="D3665" s="3"/>
    </row>
    <row r="3666" spans="3:4" x14ac:dyDescent="0.3">
      <c r="C3666" s="3"/>
      <c r="D3666" s="3"/>
    </row>
    <row r="3667" spans="3:4" x14ac:dyDescent="0.3">
      <c r="C3667" s="3"/>
      <c r="D3667" s="3"/>
    </row>
    <row r="3668" spans="3:4" x14ac:dyDescent="0.3">
      <c r="C3668" s="3"/>
      <c r="D3668" s="3"/>
    </row>
    <row r="3669" spans="3:4" x14ac:dyDescent="0.3">
      <c r="C3669" s="3"/>
      <c r="D3669" s="3"/>
    </row>
    <row r="3670" spans="3:4" x14ac:dyDescent="0.3">
      <c r="C3670" s="3"/>
      <c r="D3670" s="3"/>
    </row>
    <row r="3671" spans="3:4" x14ac:dyDescent="0.3">
      <c r="C3671" s="3"/>
      <c r="D3671" s="3"/>
    </row>
    <row r="3672" spans="3:4" x14ac:dyDescent="0.3">
      <c r="C3672" s="3"/>
      <c r="D3672" s="3"/>
    </row>
    <row r="3673" spans="3:4" x14ac:dyDescent="0.3">
      <c r="C3673" s="3"/>
      <c r="D3673" s="3"/>
    </row>
    <row r="3674" spans="3:4" x14ac:dyDescent="0.3">
      <c r="C3674" s="3"/>
      <c r="D3674" s="3"/>
    </row>
    <row r="3675" spans="3:4" x14ac:dyDescent="0.3">
      <c r="C3675" s="3"/>
      <c r="D3675" s="3"/>
    </row>
    <row r="3676" spans="3:4" x14ac:dyDescent="0.3">
      <c r="C3676" s="3"/>
      <c r="D3676" s="3"/>
    </row>
    <row r="3677" spans="3:4" x14ac:dyDescent="0.3">
      <c r="C3677" s="3"/>
      <c r="D3677" s="3"/>
    </row>
    <row r="3678" spans="3:4" x14ac:dyDescent="0.3">
      <c r="C3678" s="3"/>
      <c r="D3678" s="3"/>
    </row>
    <row r="3679" spans="3:4" x14ac:dyDescent="0.3">
      <c r="C3679" s="3"/>
      <c r="D3679" s="3"/>
    </row>
    <row r="3680" spans="3:4" x14ac:dyDescent="0.3">
      <c r="C3680" s="3"/>
      <c r="D3680" s="3"/>
    </row>
    <row r="3681" spans="3:4" x14ac:dyDescent="0.3">
      <c r="C3681" s="3"/>
      <c r="D3681" s="3"/>
    </row>
    <row r="3682" spans="3:4" x14ac:dyDescent="0.3">
      <c r="C3682" s="3"/>
      <c r="D3682" s="3"/>
    </row>
    <row r="3683" spans="3:4" x14ac:dyDescent="0.3">
      <c r="C3683" s="3"/>
      <c r="D3683" s="3"/>
    </row>
    <row r="3684" spans="3:4" x14ac:dyDescent="0.3">
      <c r="C3684" s="3"/>
      <c r="D3684" s="3"/>
    </row>
    <row r="3685" spans="3:4" x14ac:dyDescent="0.3">
      <c r="C3685" s="3"/>
      <c r="D3685" s="3"/>
    </row>
    <row r="3686" spans="3:4" x14ac:dyDescent="0.3">
      <c r="C3686" s="3"/>
      <c r="D3686" s="3"/>
    </row>
    <row r="3687" spans="3:4" x14ac:dyDescent="0.3">
      <c r="C3687" s="3"/>
      <c r="D3687" s="3"/>
    </row>
    <row r="3688" spans="3:4" x14ac:dyDescent="0.3">
      <c r="C3688" s="3"/>
      <c r="D3688" s="3"/>
    </row>
    <row r="3689" spans="3:4" x14ac:dyDescent="0.3">
      <c r="C3689" s="3"/>
      <c r="D3689" s="3"/>
    </row>
    <row r="3690" spans="3:4" x14ac:dyDescent="0.3">
      <c r="C3690" s="3"/>
      <c r="D3690" s="3"/>
    </row>
    <row r="3691" spans="3:4" x14ac:dyDescent="0.3">
      <c r="C3691" s="3"/>
      <c r="D3691" s="3"/>
    </row>
    <row r="3692" spans="3:4" x14ac:dyDescent="0.3">
      <c r="C3692" s="3"/>
      <c r="D3692" s="3"/>
    </row>
    <row r="3693" spans="3:4" x14ac:dyDescent="0.3">
      <c r="C3693" s="3"/>
      <c r="D3693" s="3"/>
    </row>
    <row r="3694" spans="3:4" x14ac:dyDescent="0.3">
      <c r="C3694" s="3"/>
      <c r="D3694" s="3"/>
    </row>
    <row r="3695" spans="3:4" x14ac:dyDescent="0.3">
      <c r="C3695" s="3"/>
      <c r="D3695" s="3"/>
    </row>
    <row r="3696" spans="3:4" x14ac:dyDescent="0.3">
      <c r="C3696" s="3"/>
      <c r="D3696" s="3"/>
    </row>
    <row r="3697" spans="3:4" x14ac:dyDescent="0.3">
      <c r="C3697" s="3"/>
      <c r="D3697" s="3"/>
    </row>
    <row r="3698" spans="3:4" x14ac:dyDescent="0.3">
      <c r="C3698" s="3"/>
      <c r="D3698" s="3"/>
    </row>
    <row r="3699" spans="3:4" x14ac:dyDescent="0.3">
      <c r="C3699" s="3"/>
      <c r="D3699" s="3"/>
    </row>
    <row r="3700" spans="3:4" x14ac:dyDescent="0.3">
      <c r="C3700" s="3"/>
      <c r="D3700" s="3"/>
    </row>
    <row r="3701" spans="3:4" x14ac:dyDescent="0.3">
      <c r="C3701" s="3"/>
      <c r="D3701" s="3"/>
    </row>
    <row r="3702" spans="3:4" x14ac:dyDescent="0.3">
      <c r="C3702" s="3"/>
      <c r="D3702" s="3"/>
    </row>
    <row r="3703" spans="3:4" x14ac:dyDescent="0.3">
      <c r="C3703" s="3"/>
      <c r="D3703" s="3"/>
    </row>
    <row r="3704" spans="3:4" x14ac:dyDescent="0.3">
      <c r="C3704" s="3"/>
      <c r="D3704" s="3"/>
    </row>
    <row r="3705" spans="3:4" x14ac:dyDescent="0.3">
      <c r="C3705" s="3"/>
      <c r="D3705" s="3"/>
    </row>
    <row r="3706" spans="3:4" x14ac:dyDescent="0.3">
      <c r="C3706" s="3"/>
      <c r="D3706" s="3"/>
    </row>
    <row r="3707" spans="3:4" x14ac:dyDescent="0.3">
      <c r="C3707" s="3"/>
      <c r="D3707" s="3"/>
    </row>
    <row r="3708" spans="3:4" x14ac:dyDescent="0.3">
      <c r="C3708" s="3"/>
      <c r="D3708" s="3"/>
    </row>
    <row r="3709" spans="3:4" x14ac:dyDescent="0.3">
      <c r="C3709" s="3"/>
      <c r="D3709" s="3"/>
    </row>
    <row r="3710" spans="3:4" x14ac:dyDescent="0.3">
      <c r="C3710" s="3"/>
      <c r="D3710" s="3"/>
    </row>
    <row r="3711" spans="3:4" x14ac:dyDescent="0.3">
      <c r="C3711" s="3"/>
      <c r="D3711" s="3"/>
    </row>
    <row r="3712" spans="3:4" x14ac:dyDescent="0.3">
      <c r="C3712" s="3"/>
      <c r="D3712" s="3"/>
    </row>
    <row r="3713" spans="3:4" x14ac:dyDescent="0.3">
      <c r="C3713" s="3"/>
      <c r="D3713" s="3"/>
    </row>
    <row r="3714" spans="3:4" x14ac:dyDescent="0.3">
      <c r="C3714" s="3"/>
      <c r="D3714" s="3"/>
    </row>
    <row r="3715" spans="3:4" x14ac:dyDescent="0.3">
      <c r="C3715" s="3"/>
      <c r="D3715" s="3"/>
    </row>
    <row r="3716" spans="3:4" x14ac:dyDescent="0.3">
      <c r="C3716" s="3"/>
      <c r="D3716" s="3"/>
    </row>
    <row r="3717" spans="3:4" x14ac:dyDescent="0.3">
      <c r="C3717" s="3"/>
      <c r="D3717" s="3"/>
    </row>
    <row r="3718" spans="3:4" x14ac:dyDescent="0.3">
      <c r="C3718" s="3"/>
      <c r="D3718" s="3"/>
    </row>
    <row r="3719" spans="3:4" x14ac:dyDescent="0.3">
      <c r="C3719" s="3"/>
      <c r="D3719" s="3"/>
    </row>
    <row r="3720" spans="3:4" x14ac:dyDescent="0.3">
      <c r="C3720" s="3"/>
      <c r="D3720" s="3"/>
    </row>
    <row r="3721" spans="3:4" x14ac:dyDescent="0.3">
      <c r="C3721" s="3"/>
      <c r="D3721" s="3"/>
    </row>
    <row r="3722" spans="3:4" x14ac:dyDescent="0.3">
      <c r="C3722" s="3"/>
      <c r="D3722" s="3"/>
    </row>
    <row r="3723" spans="3:4" x14ac:dyDescent="0.3">
      <c r="C3723" s="3"/>
      <c r="D3723" s="3"/>
    </row>
    <row r="3724" spans="3:4" x14ac:dyDescent="0.3">
      <c r="C3724" s="3"/>
      <c r="D3724" s="3"/>
    </row>
    <row r="3725" spans="3:4" x14ac:dyDescent="0.3">
      <c r="C3725" s="3"/>
      <c r="D3725" s="3"/>
    </row>
    <row r="3726" spans="3:4" x14ac:dyDescent="0.3">
      <c r="C3726" s="3"/>
      <c r="D3726" s="3"/>
    </row>
    <row r="3727" spans="3:4" x14ac:dyDescent="0.3">
      <c r="C3727" s="3"/>
      <c r="D3727" s="3"/>
    </row>
    <row r="3728" spans="3:4" x14ac:dyDescent="0.3">
      <c r="C3728" s="3"/>
      <c r="D3728" s="3"/>
    </row>
    <row r="3729" spans="3:4" x14ac:dyDescent="0.3">
      <c r="C3729" s="3"/>
      <c r="D3729" s="3"/>
    </row>
    <row r="3730" spans="3:4" x14ac:dyDescent="0.3">
      <c r="C3730" s="3"/>
      <c r="D3730" s="3"/>
    </row>
    <row r="3731" spans="3:4" x14ac:dyDescent="0.3">
      <c r="C3731" s="3"/>
      <c r="D3731" s="3"/>
    </row>
    <row r="3732" spans="3:4" x14ac:dyDescent="0.3">
      <c r="C3732" s="3"/>
      <c r="D3732" s="3"/>
    </row>
    <row r="3733" spans="3:4" x14ac:dyDescent="0.3">
      <c r="C3733" s="3"/>
      <c r="D3733" s="3"/>
    </row>
    <row r="3734" spans="3:4" x14ac:dyDescent="0.3">
      <c r="C3734" s="3"/>
      <c r="D3734" s="3"/>
    </row>
    <row r="3735" spans="3:4" x14ac:dyDescent="0.3">
      <c r="C3735" s="3"/>
      <c r="D3735" s="3"/>
    </row>
    <row r="3736" spans="3:4" x14ac:dyDescent="0.3">
      <c r="C3736" s="3"/>
      <c r="D3736" s="3"/>
    </row>
    <row r="3737" spans="3:4" x14ac:dyDescent="0.3">
      <c r="C3737" s="3"/>
      <c r="D3737" s="3"/>
    </row>
    <row r="3738" spans="3:4" x14ac:dyDescent="0.3">
      <c r="C3738" s="3"/>
      <c r="D3738" s="3"/>
    </row>
    <row r="3739" spans="3:4" x14ac:dyDescent="0.3">
      <c r="C3739" s="3"/>
      <c r="D3739" s="3"/>
    </row>
    <row r="3740" spans="3:4" x14ac:dyDescent="0.3">
      <c r="C3740" s="3"/>
      <c r="D3740" s="3"/>
    </row>
    <row r="3741" spans="3:4" x14ac:dyDescent="0.3">
      <c r="C3741" s="3"/>
      <c r="D3741" s="3"/>
    </row>
    <row r="3742" spans="3:4" x14ac:dyDescent="0.3">
      <c r="C3742" s="3"/>
      <c r="D3742" s="3"/>
    </row>
    <row r="3743" spans="3:4" x14ac:dyDescent="0.3">
      <c r="C3743" s="3"/>
      <c r="D3743" s="3"/>
    </row>
    <row r="3744" spans="3:4" x14ac:dyDescent="0.3">
      <c r="C3744" s="3"/>
      <c r="D3744" s="3"/>
    </row>
    <row r="3745" spans="3:4" x14ac:dyDescent="0.3">
      <c r="C3745" s="3"/>
      <c r="D3745" s="3"/>
    </row>
    <row r="3746" spans="3:4" x14ac:dyDescent="0.3">
      <c r="C3746" s="3"/>
      <c r="D3746" s="3"/>
    </row>
    <row r="3747" spans="3:4" x14ac:dyDescent="0.3">
      <c r="C3747" s="3"/>
      <c r="D3747" s="3"/>
    </row>
    <row r="3748" spans="3:4" x14ac:dyDescent="0.3">
      <c r="C3748" s="3"/>
      <c r="D3748" s="3"/>
    </row>
    <row r="3749" spans="3:4" x14ac:dyDescent="0.3">
      <c r="C3749" s="3"/>
      <c r="D3749" s="3"/>
    </row>
    <row r="3750" spans="3:4" x14ac:dyDescent="0.3">
      <c r="C3750" s="3"/>
      <c r="D3750" s="3"/>
    </row>
    <row r="3751" spans="3:4" x14ac:dyDescent="0.3">
      <c r="C3751" s="3"/>
      <c r="D3751" s="3"/>
    </row>
    <row r="3752" spans="3:4" x14ac:dyDescent="0.3">
      <c r="C3752" s="3"/>
      <c r="D3752" s="3"/>
    </row>
    <row r="3753" spans="3:4" x14ac:dyDescent="0.3">
      <c r="C3753" s="3"/>
      <c r="D3753" s="3"/>
    </row>
    <row r="3754" spans="3:4" x14ac:dyDescent="0.3">
      <c r="C3754" s="3"/>
      <c r="D3754" s="3"/>
    </row>
    <row r="3755" spans="3:4" x14ac:dyDescent="0.3">
      <c r="C3755" s="3"/>
      <c r="D3755" s="3"/>
    </row>
    <row r="3756" spans="3:4" x14ac:dyDescent="0.3">
      <c r="C3756" s="3"/>
      <c r="D3756" s="3"/>
    </row>
    <row r="3757" spans="3:4" x14ac:dyDescent="0.3">
      <c r="C3757" s="3"/>
      <c r="D3757" s="3"/>
    </row>
    <row r="3758" spans="3:4" x14ac:dyDescent="0.3">
      <c r="C3758" s="3"/>
      <c r="D3758" s="3"/>
    </row>
    <row r="3759" spans="3:4" x14ac:dyDescent="0.3">
      <c r="C3759" s="3"/>
      <c r="D3759" s="3"/>
    </row>
    <row r="3760" spans="3:4" x14ac:dyDescent="0.3">
      <c r="C3760" s="3"/>
      <c r="D3760" s="3"/>
    </row>
    <row r="3761" spans="3:4" x14ac:dyDescent="0.3">
      <c r="C3761" s="3"/>
      <c r="D3761" s="3"/>
    </row>
    <row r="3762" spans="3:4" x14ac:dyDescent="0.3">
      <c r="C3762" s="3"/>
      <c r="D3762" s="3"/>
    </row>
    <row r="3763" spans="3:4" x14ac:dyDescent="0.3">
      <c r="C3763" s="3"/>
      <c r="D3763" s="3"/>
    </row>
    <row r="3764" spans="3:4" x14ac:dyDescent="0.3">
      <c r="C3764" s="3"/>
      <c r="D3764" s="3"/>
    </row>
    <row r="3765" spans="3:4" x14ac:dyDescent="0.3">
      <c r="C3765" s="3"/>
      <c r="D3765" s="3"/>
    </row>
    <row r="3766" spans="3:4" x14ac:dyDescent="0.3">
      <c r="C3766" s="3"/>
      <c r="D3766" s="3"/>
    </row>
    <row r="3767" spans="3:4" x14ac:dyDescent="0.3">
      <c r="C3767" s="3"/>
      <c r="D3767" s="3"/>
    </row>
    <row r="3768" spans="3:4" x14ac:dyDescent="0.3">
      <c r="C3768" s="3"/>
      <c r="D3768" s="3"/>
    </row>
    <row r="3769" spans="3:4" x14ac:dyDescent="0.3">
      <c r="C3769" s="3"/>
      <c r="D3769" s="3"/>
    </row>
    <row r="3770" spans="3:4" x14ac:dyDescent="0.3">
      <c r="C3770" s="3"/>
      <c r="D3770" s="3"/>
    </row>
    <row r="3771" spans="3:4" x14ac:dyDescent="0.3">
      <c r="C3771" s="3"/>
      <c r="D3771" s="3"/>
    </row>
    <row r="3772" spans="3:4" x14ac:dyDescent="0.3">
      <c r="C3772" s="3"/>
      <c r="D3772" s="3"/>
    </row>
    <row r="3773" spans="3:4" x14ac:dyDescent="0.3">
      <c r="C3773" s="3"/>
      <c r="D3773" s="3"/>
    </row>
    <row r="3774" spans="3:4" x14ac:dyDescent="0.3">
      <c r="C3774" s="3"/>
      <c r="D3774" s="3"/>
    </row>
    <row r="3775" spans="3:4" x14ac:dyDescent="0.3">
      <c r="C3775" s="3"/>
      <c r="D3775" s="3"/>
    </row>
    <row r="3776" spans="3:4" x14ac:dyDescent="0.3">
      <c r="C3776" s="3"/>
      <c r="D3776" s="3"/>
    </row>
    <row r="3777" spans="3:4" x14ac:dyDescent="0.3">
      <c r="C3777" s="3"/>
      <c r="D3777" s="3"/>
    </row>
    <row r="3778" spans="3:4" x14ac:dyDescent="0.3">
      <c r="C3778" s="3"/>
      <c r="D3778" s="3"/>
    </row>
    <row r="3779" spans="3:4" x14ac:dyDescent="0.3">
      <c r="C3779" s="3"/>
      <c r="D3779" s="3"/>
    </row>
    <row r="3780" spans="3:4" x14ac:dyDescent="0.3">
      <c r="C3780" s="3"/>
      <c r="D3780" s="3"/>
    </row>
    <row r="3781" spans="3:4" x14ac:dyDescent="0.3">
      <c r="C3781" s="3"/>
      <c r="D3781" s="3"/>
    </row>
    <row r="3782" spans="3:4" x14ac:dyDescent="0.3">
      <c r="C3782" s="3"/>
      <c r="D3782" s="3"/>
    </row>
    <row r="3783" spans="3:4" x14ac:dyDescent="0.3">
      <c r="C3783" s="3"/>
      <c r="D3783" s="3"/>
    </row>
    <row r="3784" spans="3:4" x14ac:dyDescent="0.3">
      <c r="C3784" s="3"/>
      <c r="D3784" s="3"/>
    </row>
    <row r="3785" spans="3:4" x14ac:dyDescent="0.3">
      <c r="C3785" s="3"/>
      <c r="D3785" s="3"/>
    </row>
    <row r="3786" spans="3:4" x14ac:dyDescent="0.3">
      <c r="C3786" s="3"/>
      <c r="D3786" s="3"/>
    </row>
    <row r="3787" spans="3:4" x14ac:dyDescent="0.3">
      <c r="C3787" s="3"/>
      <c r="D3787" s="3"/>
    </row>
    <row r="3788" spans="3:4" x14ac:dyDescent="0.3">
      <c r="C3788" s="3"/>
      <c r="D3788" s="3"/>
    </row>
    <row r="3789" spans="3:4" x14ac:dyDescent="0.3">
      <c r="C3789" s="3"/>
      <c r="D3789" s="3"/>
    </row>
    <row r="3790" spans="3:4" x14ac:dyDescent="0.3">
      <c r="C3790" s="3"/>
      <c r="D3790" s="3"/>
    </row>
    <row r="3791" spans="3:4" x14ac:dyDescent="0.3">
      <c r="C3791" s="3"/>
      <c r="D3791" s="3"/>
    </row>
    <row r="3792" spans="3:4" x14ac:dyDescent="0.3">
      <c r="C3792" s="3"/>
      <c r="D3792" s="3"/>
    </row>
    <row r="3793" spans="3:4" x14ac:dyDescent="0.3">
      <c r="C3793" s="3"/>
      <c r="D3793" s="3"/>
    </row>
    <row r="3794" spans="3:4" x14ac:dyDescent="0.3">
      <c r="C3794" s="3"/>
      <c r="D3794" s="3"/>
    </row>
    <row r="3795" spans="3:4" x14ac:dyDescent="0.3">
      <c r="C3795" s="3"/>
      <c r="D3795" s="3"/>
    </row>
    <row r="3796" spans="3:4" x14ac:dyDescent="0.3">
      <c r="C3796" s="3"/>
      <c r="D3796" s="3"/>
    </row>
    <row r="3797" spans="3:4" x14ac:dyDescent="0.3">
      <c r="C3797" s="3"/>
      <c r="D3797" s="3"/>
    </row>
    <row r="3798" spans="3:4" x14ac:dyDescent="0.3">
      <c r="C3798" s="3"/>
      <c r="D3798" s="3"/>
    </row>
    <row r="3799" spans="3:4" x14ac:dyDescent="0.3">
      <c r="C3799" s="3"/>
      <c r="D3799" s="3"/>
    </row>
    <row r="3800" spans="3:4" x14ac:dyDescent="0.3">
      <c r="C3800" s="3"/>
      <c r="D3800" s="3"/>
    </row>
    <row r="3801" spans="3:4" x14ac:dyDescent="0.3">
      <c r="C3801" s="3"/>
      <c r="D3801" s="3"/>
    </row>
    <row r="3802" spans="3:4" x14ac:dyDescent="0.3">
      <c r="C3802" s="3"/>
      <c r="D3802" s="3"/>
    </row>
    <row r="3803" spans="3:4" x14ac:dyDescent="0.3">
      <c r="C3803" s="3"/>
      <c r="D3803" s="3"/>
    </row>
    <row r="3804" spans="3:4" x14ac:dyDescent="0.3">
      <c r="C3804" s="3"/>
      <c r="D3804" s="3"/>
    </row>
    <row r="3805" spans="3:4" x14ac:dyDescent="0.3">
      <c r="C3805" s="3"/>
      <c r="D3805" s="3"/>
    </row>
    <row r="3806" spans="3:4" x14ac:dyDescent="0.3">
      <c r="C3806" s="3"/>
      <c r="D3806" s="3"/>
    </row>
    <row r="3807" spans="3:4" x14ac:dyDescent="0.3">
      <c r="C3807" s="3"/>
      <c r="D3807" s="3"/>
    </row>
    <row r="3808" spans="3:4" x14ac:dyDescent="0.3">
      <c r="C3808" s="3"/>
      <c r="D3808" s="3"/>
    </row>
    <row r="3809" spans="3:4" x14ac:dyDescent="0.3">
      <c r="C3809" s="3"/>
      <c r="D3809" s="3"/>
    </row>
    <row r="3810" spans="3:4" x14ac:dyDescent="0.3">
      <c r="C3810" s="3"/>
      <c r="D3810" s="3"/>
    </row>
    <row r="3811" spans="3:4" x14ac:dyDescent="0.3">
      <c r="C3811" s="3"/>
      <c r="D3811" s="3"/>
    </row>
    <row r="3812" spans="3:4" x14ac:dyDescent="0.3">
      <c r="C3812" s="3"/>
      <c r="D3812" s="3"/>
    </row>
    <row r="3813" spans="3:4" x14ac:dyDescent="0.3">
      <c r="C3813" s="3"/>
      <c r="D3813" s="3"/>
    </row>
    <row r="3814" spans="3:4" x14ac:dyDescent="0.3">
      <c r="C3814" s="3"/>
      <c r="D3814" s="3"/>
    </row>
    <row r="3815" spans="3:4" x14ac:dyDescent="0.3">
      <c r="C3815" s="3"/>
      <c r="D3815" s="3"/>
    </row>
    <row r="3816" spans="3:4" x14ac:dyDescent="0.3">
      <c r="C3816" s="3"/>
      <c r="D3816" s="3"/>
    </row>
    <row r="3817" spans="3:4" x14ac:dyDescent="0.3">
      <c r="C3817" s="3"/>
      <c r="D3817" s="3"/>
    </row>
    <row r="3818" spans="3:4" x14ac:dyDescent="0.3">
      <c r="C3818" s="3"/>
      <c r="D3818" s="3"/>
    </row>
    <row r="3819" spans="3:4" x14ac:dyDescent="0.3">
      <c r="C3819" s="3"/>
      <c r="D3819" s="3"/>
    </row>
    <row r="3820" spans="3:4" x14ac:dyDescent="0.3">
      <c r="C3820" s="3"/>
      <c r="D3820" s="3"/>
    </row>
    <row r="3821" spans="3:4" x14ac:dyDescent="0.3">
      <c r="C3821" s="3"/>
      <c r="D3821" s="3"/>
    </row>
    <row r="3822" spans="3:4" x14ac:dyDescent="0.3">
      <c r="C3822" s="3"/>
      <c r="D3822" s="3"/>
    </row>
    <row r="3823" spans="3:4" x14ac:dyDescent="0.3">
      <c r="C3823" s="3"/>
      <c r="D3823" s="3"/>
    </row>
    <row r="3824" spans="3:4" x14ac:dyDescent="0.3">
      <c r="C3824" s="3"/>
      <c r="D3824" s="3"/>
    </row>
    <row r="3825" spans="3:4" x14ac:dyDescent="0.3">
      <c r="C3825" s="3"/>
      <c r="D3825" s="3"/>
    </row>
    <row r="3826" spans="3:4" x14ac:dyDescent="0.3">
      <c r="C3826" s="3"/>
      <c r="D3826" s="3"/>
    </row>
    <row r="3827" spans="3:4" x14ac:dyDescent="0.3">
      <c r="C3827" s="3"/>
      <c r="D3827" s="3"/>
    </row>
    <row r="3828" spans="3:4" x14ac:dyDescent="0.3">
      <c r="C3828" s="3"/>
      <c r="D3828" s="3"/>
    </row>
    <row r="3829" spans="3:4" x14ac:dyDescent="0.3">
      <c r="C3829" s="3"/>
      <c r="D3829" s="3"/>
    </row>
    <row r="3830" spans="3:4" x14ac:dyDescent="0.3">
      <c r="C3830" s="3"/>
      <c r="D3830" s="3"/>
    </row>
    <row r="3831" spans="3:4" x14ac:dyDescent="0.3">
      <c r="C3831" s="3"/>
      <c r="D3831" s="3"/>
    </row>
    <row r="3832" spans="3:4" x14ac:dyDescent="0.3">
      <c r="C3832" s="3"/>
      <c r="D3832" s="3"/>
    </row>
    <row r="3833" spans="3:4" x14ac:dyDescent="0.3">
      <c r="C3833" s="3"/>
      <c r="D3833" s="3"/>
    </row>
    <row r="3834" spans="3:4" x14ac:dyDescent="0.3">
      <c r="C3834" s="3"/>
      <c r="D3834" s="3"/>
    </row>
    <row r="3835" spans="3:4" x14ac:dyDescent="0.3">
      <c r="C3835" s="3"/>
      <c r="D3835" s="3"/>
    </row>
    <row r="3836" spans="3:4" x14ac:dyDescent="0.3">
      <c r="C3836" s="3"/>
      <c r="D3836" s="3"/>
    </row>
    <row r="3837" spans="3:4" x14ac:dyDescent="0.3">
      <c r="C3837" s="3"/>
      <c r="D3837" s="3"/>
    </row>
    <row r="3838" spans="3:4" x14ac:dyDescent="0.3">
      <c r="C3838" s="3"/>
      <c r="D3838" s="3"/>
    </row>
    <row r="3839" spans="3:4" x14ac:dyDescent="0.3">
      <c r="C3839" s="3"/>
      <c r="D3839" s="3"/>
    </row>
    <row r="3840" spans="3:4" x14ac:dyDescent="0.3">
      <c r="C3840" s="3"/>
      <c r="D3840" s="3"/>
    </row>
    <row r="3841" spans="3:4" x14ac:dyDescent="0.3">
      <c r="C3841" s="3"/>
      <c r="D3841" s="3"/>
    </row>
    <row r="3842" spans="3:4" x14ac:dyDescent="0.3">
      <c r="C3842" s="3"/>
      <c r="D3842" s="3"/>
    </row>
    <row r="3843" spans="3:4" x14ac:dyDescent="0.3">
      <c r="C3843" s="3"/>
      <c r="D3843" s="3"/>
    </row>
    <row r="3844" spans="3:4" x14ac:dyDescent="0.3">
      <c r="C3844" s="3"/>
      <c r="D3844" s="3"/>
    </row>
    <row r="3845" spans="3:4" x14ac:dyDescent="0.3">
      <c r="C3845" s="3"/>
      <c r="D3845" s="3"/>
    </row>
    <row r="3846" spans="3:4" x14ac:dyDescent="0.3">
      <c r="C3846" s="3"/>
      <c r="D3846" s="3"/>
    </row>
    <row r="3847" spans="3:4" x14ac:dyDescent="0.3">
      <c r="C3847" s="3"/>
      <c r="D3847" s="3"/>
    </row>
    <row r="3848" spans="3:4" x14ac:dyDescent="0.3">
      <c r="C3848" s="3"/>
      <c r="D3848" s="3"/>
    </row>
    <row r="3849" spans="3:4" x14ac:dyDescent="0.3">
      <c r="C3849" s="3"/>
      <c r="D3849" s="3"/>
    </row>
    <row r="3850" spans="3:4" x14ac:dyDescent="0.3">
      <c r="C3850" s="3"/>
      <c r="D3850" s="3"/>
    </row>
    <row r="3851" spans="3:4" x14ac:dyDescent="0.3">
      <c r="C3851" s="3"/>
      <c r="D3851" s="3"/>
    </row>
    <row r="3852" spans="3:4" x14ac:dyDescent="0.3">
      <c r="C3852" s="3"/>
      <c r="D3852" s="3"/>
    </row>
    <row r="3853" spans="3:4" x14ac:dyDescent="0.3">
      <c r="C3853" s="3"/>
      <c r="D3853" s="3"/>
    </row>
    <row r="3854" spans="3:4" x14ac:dyDescent="0.3">
      <c r="C3854" s="3"/>
      <c r="D3854" s="3"/>
    </row>
    <row r="3855" spans="3:4" x14ac:dyDescent="0.3">
      <c r="C3855" s="3"/>
      <c r="D3855" s="3"/>
    </row>
    <row r="3856" spans="3:4" x14ac:dyDescent="0.3">
      <c r="C3856" s="3"/>
      <c r="D3856" s="3"/>
    </row>
    <row r="3857" spans="3:4" x14ac:dyDescent="0.3">
      <c r="C3857" s="3"/>
      <c r="D3857" s="3"/>
    </row>
    <row r="3858" spans="3:4" x14ac:dyDescent="0.3">
      <c r="C3858" s="3"/>
      <c r="D3858" s="3"/>
    </row>
    <row r="3859" spans="3:4" x14ac:dyDescent="0.3">
      <c r="C3859" s="3"/>
      <c r="D3859" s="3"/>
    </row>
    <row r="3860" spans="3:4" x14ac:dyDescent="0.3">
      <c r="C3860" s="3"/>
      <c r="D3860" s="3"/>
    </row>
    <row r="3861" spans="3:4" x14ac:dyDescent="0.3">
      <c r="C3861" s="3"/>
      <c r="D3861" s="3"/>
    </row>
    <row r="3862" spans="3:4" x14ac:dyDescent="0.3">
      <c r="C3862" s="3"/>
      <c r="D3862" s="3"/>
    </row>
    <row r="3863" spans="3:4" x14ac:dyDescent="0.3">
      <c r="C3863" s="3"/>
      <c r="D3863" s="3"/>
    </row>
    <row r="3864" spans="3:4" x14ac:dyDescent="0.3">
      <c r="C3864" s="3"/>
      <c r="D3864" s="3"/>
    </row>
    <row r="3865" spans="3:4" x14ac:dyDescent="0.3">
      <c r="C3865" s="3"/>
      <c r="D3865" s="3"/>
    </row>
    <row r="3866" spans="3:4" x14ac:dyDescent="0.3">
      <c r="C3866" s="3"/>
      <c r="D3866" s="3"/>
    </row>
    <row r="3867" spans="3:4" x14ac:dyDescent="0.3">
      <c r="C3867" s="3"/>
      <c r="D3867" s="3"/>
    </row>
    <row r="3868" spans="3:4" x14ac:dyDescent="0.3">
      <c r="C3868" s="3"/>
      <c r="D3868" s="3"/>
    </row>
    <row r="3869" spans="3:4" x14ac:dyDescent="0.3">
      <c r="C3869" s="3"/>
      <c r="D3869" s="3"/>
    </row>
    <row r="3870" spans="3:4" x14ac:dyDescent="0.3">
      <c r="C3870" s="3"/>
      <c r="D3870" s="3"/>
    </row>
    <row r="3871" spans="3:4" x14ac:dyDescent="0.3">
      <c r="C3871" s="3"/>
      <c r="D3871" s="3"/>
    </row>
    <row r="3872" spans="3:4" x14ac:dyDescent="0.3">
      <c r="C3872" s="3"/>
      <c r="D3872" s="3"/>
    </row>
    <row r="3873" spans="3:4" x14ac:dyDescent="0.3">
      <c r="C3873" s="3"/>
      <c r="D3873" s="3"/>
    </row>
    <row r="3874" spans="3:4" x14ac:dyDescent="0.3">
      <c r="C3874" s="3"/>
      <c r="D3874" s="3"/>
    </row>
    <row r="3875" spans="3:4" x14ac:dyDescent="0.3">
      <c r="C3875" s="3"/>
      <c r="D3875" s="3"/>
    </row>
    <row r="3876" spans="3:4" x14ac:dyDescent="0.3">
      <c r="C3876" s="3"/>
      <c r="D3876" s="3"/>
    </row>
    <row r="3877" spans="3:4" x14ac:dyDescent="0.3">
      <c r="C3877" s="3"/>
      <c r="D3877" s="3"/>
    </row>
    <row r="3878" spans="3:4" x14ac:dyDescent="0.3">
      <c r="C3878" s="3"/>
      <c r="D3878" s="3"/>
    </row>
    <row r="3879" spans="3:4" x14ac:dyDescent="0.3">
      <c r="C3879" s="3"/>
      <c r="D3879" s="3"/>
    </row>
    <row r="3880" spans="3:4" x14ac:dyDescent="0.3">
      <c r="C3880" s="3"/>
      <c r="D3880" s="3"/>
    </row>
    <row r="3881" spans="3:4" x14ac:dyDescent="0.3">
      <c r="C3881" s="3"/>
      <c r="D3881" s="3"/>
    </row>
    <row r="3882" spans="3:4" x14ac:dyDescent="0.3">
      <c r="C3882" s="3"/>
      <c r="D3882" s="3"/>
    </row>
    <row r="3883" spans="3:4" x14ac:dyDescent="0.3">
      <c r="C3883" s="3"/>
      <c r="D3883" s="3"/>
    </row>
    <row r="3884" spans="3:4" x14ac:dyDescent="0.3">
      <c r="C3884" s="3"/>
      <c r="D3884" s="3"/>
    </row>
    <row r="3885" spans="3:4" x14ac:dyDescent="0.3">
      <c r="C3885" s="3"/>
      <c r="D3885" s="3"/>
    </row>
    <row r="3886" spans="3:4" x14ac:dyDescent="0.3">
      <c r="C3886" s="3"/>
      <c r="D3886" s="3"/>
    </row>
    <row r="3887" spans="3:4" x14ac:dyDescent="0.3">
      <c r="C3887" s="3"/>
      <c r="D3887" s="3"/>
    </row>
    <row r="3888" spans="3:4" x14ac:dyDescent="0.3">
      <c r="C3888" s="3"/>
      <c r="D3888" s="3"/>
    </row>
    <row r="3889" spans="3:4" x14ac:dyDescent="0.3">
      <c r="C3889" s="3"/>
      <c r="D3889" s="3"/>
    </row>
    <row r="3890" spans="3:4" x14ac:dyDescent="0.3">
      <c r="C3890" s="3"/>
      <c r="D3890" s="3"/>
    </row>
    <row r="3891" spans="3:4" x14ac:dyDescent="0.3">
      <c r="C3891" s="3"/>
      <c r="D3891" s="3"/>
    </row>
    <row r="3892" spans="3:4" x14ac:dyDescent="0.3">
      <c r="C3892" s="3"/>
      <c r="D3892" s="3"/>
    </row>
    <row r="3893" spans="3:4" x14ac:dyDescent="0.3">
      <c r="C3893" s="3"/>
      <c r="D3893" s="3"/>
    </row>
    <row r="3894" spans="3:4" x14ac:dyDescent="0.3">
      <c r="C3894" s="3"/>
      <c r="D3894" s="3"/>
    </row>
    <row r="3895" spans="3:4" x14ac:dyDescent="0.3">
      <c r="C3895" s="3"/>
      <c r="D3895" s="3"/>
    </row>
    <row r="3896" spans="3:4" x14ac:dyDescent="0.3">
      <c r="C3896" s="3"/>
      <c r="D3896" s="3"/>
    </row>
    <row r="3897" spans="3:4" x14ac:dyDescent="0.3">
      <c r="C3897" s="3"/>
      <c r="D3897" s="3"/>
    </row>
    <row r="3898" spans="3:4" x14ac:dyDescent="0.3">
      <c r="C3898" s="3"/>
      <c r="D3898" s="3"/>
    </row>
    <row r="3899" spans="3:4" x14ac:dyDescent="0.3">
      <c r="C3899" s="3"/>
      <c r="D3899" s="3"/>
    </row>
    <row r="3900" spans="3:4" x14ac:dyDescent="0.3">
      <c r="C3900" s="3"/>
      <c r="D3900" s="3"/>
    </row>
    <row r="3901" spans="3:4" x14ac:dyDescent="0.3">
      <c r="C3901" s="3"/>
      <c r="D3901" s="3"/>
    </row>
    <row r="3902" spans="3:4" x14ac:dyDescent="0.3">
      <c r="C3902" s="3"/>
      <c r="D3902" s="3"/>
    </row>
    <row r="3903" spans="3:4" x14ac:dyDescent="0.3">
      <c r="C3903" s="3"/>
      <c r="D3903" s="3"/>
    </row>
    <row r="3904" spans="3:4" x14ac:dyDescent="0.3">
      <c r="C3904" s="3"/>
      <c r="D3904" s="3"/>
    </row>
    <row r="3905" spans="3:4" x14ac:dyDescent="0.3">
      <c r="C3905" s="3"/>
      <c r="D3905" s="3"/>
    </row>
    <row r="3906" spans="3:4" x14ac:dyDescent="0.3">
      <c r="C3906" s="3"/>
      <c r="D3906" s="3"/>
    </row>
    <row r="3907" spans="3:4" x14ac:dyDescent="0.3">
      <c r="C3907" s="3"/>
      <c r="D3907" s="3"/>
    </row>
    <row r="3908" spans="3:4" x14ac:dyDescent="0.3">
      <c r="C3908" s="3"/>
      <c r="D3908" s="3"/>
    </row>
    <row r="3909" spans="3:4" x14ac:dyDescent="0.3">
      <c r="C3909" s="3"/>
      <c r="D3909" s="3"/>
    </row>
    <row r="3910" spans="3:4" x14ac:dyDescent="0.3">
      <c r="C3910" s="3"/>
      <c r="D3910" s="3"/>
    </row>
    <row r="3911" spans="3:4" x14ac:dyDescent="0.3">
      <c r="C3911" s="3"/>
      <c r="D3911" s="3"/>
    </row>
    <row r="3912" spans="3:4" x14ac:dyDescent="0.3">
      <c r="C3912" s="3"/>
      <c r="D3912" s="3"/>
    </row>
    <row r="3913" spans="3:4" x14ac:dyDescent="0.3">
      <c r="C3913" s="3"/>
      <c r="D3913" s="3"/>
    </row>
    <row r="3914" spans="3:4" x14ac:dyDescent="0.3">
      <c r="C3914" s="3"/>
      <c r="D3914" s="3"/>
    </row>
    <row r="3915" spans="3:4" x14ac:dyDescent="0.3">
      <c r="C3915" s="3"/>
      <c r="D3915" s="3"/>
    </row>
    <row r="3916" spans="3:4" x14ac:dyDescent="0.3">
      <c r="C3916" s="3"/>
      <c r="D3916" s="3"/>
    </row>
    <row r="3917" spans="3:4" x14ac:dyDescent="0.3">
      <c r="C3917" s="3"/>
      <c r="D3917" s="3"/>
    </row>
    <row r="3918" spans="3:4" x14ac:dyDescent="0.3">
      <c r="C3918" s="3"/>
      <c r="D3918" s="3"/>
    </row>
    <row r="3919" spans="3:4" x14ac:dyDescent="0.3">
      <c r="C3919" s="3"/>
      <c r="D3919" s="3"/>
    </row>
    <row r="3920" spans="3:4" x14ac:dyDescent="0.3">
      <c r="C3920" s="3"/>
      <c r="D3920" s="3"/>
    </row>
    <row r="3921" spans="3:4" x14ac:dyDescent="0.3">
      <c r="C3921" s="3"/>
      <c r="D3921" s="3"/>
    </row>
    <row r="3922" spans="3:4" x14ac:dyDescent="0.3">
      <c r="C3922" s="3"/>
      <c r="D3922" s="3"/>
    </row>
    <row r="3923" spans="3:4" x14ac:dyDescent="0.3">
      <c r="C3923" s="3"/>
      <c r="D3923" s="3"/>
    </row>
    <row r="3924" spans="3:4" x14ac:dyDescent="0.3">
      <c r="C3924" s="3"/>
      <c r="D3924" s="3"/>
    </row>
    <row r="3925" spans="3:4" x14ac:dyDescent="0.3">
      <c r="C3925" s="3"/>
      <c r="D3925" s="3"/>
    </row>
    <row r="3926" spans="3:4" x14ac:dyDescent="0.3">
      <c r="C3926" s="3"/>
      <c r="D3926" s="3"/>
    </row>
    <row r="3927" spans="3:4" x14ac:dyDescent="0.3">
      <c r="C3927" s="3"/>
      <c r="D3927" s="3"/>
    </row>
    <row r="3928" spans="3:4" x14ac:dyDescent="0.3">
      <c r="C3928" s="3"/>
      <c r="D3928" s="3"/>
    </row>
    <row r="3929" spans="3:4" x14ac:dyDescent="0.3">
      <c r="C3929" s="3"/>
      <c r="D3929" s="3"/>
    </row>
    <row r="3930" spans="3:4" x14ac:dyDescent="0.3">
      <c r="C3930" s="3"/>
      <c r="D3930" s="3"/>
    </row>
    <row r="3931" spans="3:4" x14ac:dyDescent="0.3">
      <c r="C3931" s="3"/>
      <c r="D3931" s="3"/>
    </row>
    <row r="3932" spans="3:4" x14ac:dyDescent="0.3">
      <c r="C3932" s="3"/>
      <c r="D3932" s="3"/>
    </row>
    <row r="3933" spans="3:4" x14ac:dyDescent="0.3">
      <c r="C3933" s="3"/>
      <c r="D3933" s="3"/>
    </row>
    <row r="3934" spans="3:4" x14ac:dyDescent="0.3">
      <c r="C3934" s="3"/>
      <c r="D3934" s="3"/>
    </row>
    <row r="3935" spans="3:4" x14ac:dyDescent="0.3">
      <c r="C3935" s="3"/>
      <c r="D3935" s="3"/>
    </row>
    <row r="3936" spans="3:4" x14ac:dyDescent="0.3">
      <c r="C3936" s="3"/>
      <c r="D3936" s="3"/>
    </row>
    <row r="3937" spans="3:4" x14ac:dyDescent="0.3">
      <c r="C3937" s="3"/>
      <c r="D3937" s="3"/>
    </row>
    <row r="3938" spans="3:4" x14ac:dyDescent="0.3">
      <c r="C3938" s="3"/>
      <c r="D3938" s="3"/>
    </row>
    <row r="3939" spans="3:4" x14ac:dyDescent="0.3">
      <c r="C3939" s="3"/>
      <c r="D3939" s="3"/>
    </row>
    <row r="3940" spans="3:4" x14ac:dyDescent="0.3">
      <c r="C3940" s="3"/>
      <c r="D3940" s="3"/>
    </row>
    <row r="3941" spans="3:4" x14ac:dyDescent="0.3">
      <c r="C3941" s="3"/>
      <c r="D3941" s="3"/>
    </row>
    <row r="3942" spans="3:4" x14ac:dyDescent="0.3">
      <c r="C3942" s="3"/>
      <c r="D3942" s="3"/>
    </row>
    <row r="3943" spans="3:4" x14ac:dyDescent="0.3">
      <c r="C3943" s="3"/>
      <c r="D3943" s="3"/>
    </row>
    <row r="3944" spans="3:4" x14ac:dyDescent="0.3">
      <c r="C3944" s="3"/>
      <c r="D3944" s="3"/>
    </row>
    <row r="3945" spans="3:4" x14ac:dyDescent="0.3">
      <c r="C3945" s="3"/>
      <c r="D3945" s="3"/>
    </row>
    <row r="3946" spans="3:4" x14ac:dyDescent="0.3">
      <c r="C3946" s="3"/>
      <c r="D3946" s="3"/>
    </row>
    <row r="3947" spans="3:4" x14ac:dyDescent="0.3">
      <c r="C3947" s="3"/>
      <c r="D3947" s="3"/>
    </row>
    <row r="3948" spans="3:4" x14ac:dyDescent="0.3">
      <c r="C3948" s="3"/>
      <c r="D3948" s="3"/>
    </row>
    <row r="3949" spans="3:4" x14ac:dyDescent="0.3">
      <c r="C3949" s="3"/>
      <c r="D3949" s="3"/>
    </row>
    <row r="3950" spans="3:4" x14ac:dyDescent="0.3">
      <c r="C3950" s="3"/>
      <c r="D3950" s="3"/>
    </row>
    <row r="3951" spans="3:4" x14ac:dyDescent="0.3">
      <c r="C3951" s="3"/>
      <c r="D3951" s="3"/>
    </row>
    <row r="3952" spans="3:4" x14ac:dyDescent="0.3">
      <c r="C3952" s="3"/>
      <c r="D3952" s="3"/>
    </row>
    <row r="3953" spans="3:4" x14ac:dyDescent="0.3">
      <c r="C3953" s="3"/>
      <c r="D3953" s="3"/>
    </row>
    <row r="3954" spans="3:4" x14ac:dyDescent="0.3">
      <c r="C3954" s="3"/>
      <c r="D3954" s="3"/>
    </row>
    <row r="3955" spans="3:4" x14ac:dyDescent="0.3">
      <c r="C3955" s="3"/>
      <c r="D3955" s="3"/>
    </row>
    <row r="3956" spans="3:4" x14ac:dyDescent="0.3">
      <c r="C3956" s="3"/>
      <c r="D3956" s="3"/>
    </row>
    <row r="3957" spans="3:4" x14ac:dyDescent="0.3">
      <c r="C3957" s="3"/>
      <c r="D3957" s="3"/>
    </row>
    <row r="3958" spans="3:4" x14ac:dyDescent="0.3">
      <c r="C3958" s="3"/>
      <c r="D3958" s="3"/>
    </row>
    <row r="3959" spans="3:4" x14ac:dyDescent="0.3">
      <c r="C3959" s="3"/>
      <c r="D3959" s="3"/>
    </row>
    <row r="3960" spans="3:4" x14ac:dyDescent="0.3">
      <c r="C3960" s="3"/>
      <c r="D3960" s="3"/>
    </row>
    <row r="3961" spans="3:4" x14ac:dyDescent="0.3">
      <c r="C3961" s="3"/>
      <c r="D3961" s="3"/>
    </row>
    <row r="3962" spans="3:4" x14ac:dyDescent="0.3">
      <c r="C3962" s="3"/>
      <c r="D3962" s="3"/>
    </row>
    <row r="3963" spans="3:4" x14ac:dyDescent="0.3">
      <c r="C3963" s="3"/>
      <c r="D3963" s="3"/>
    </row>
    <row r="3964" spans="3:4" x14ac:dyDescent="0.3">
      <c r="C3964" s="3"/>
      <c r="D3964" s="3"/>
    </row>
    <row r="3965" spans="3:4" x14ac:dyDescent="0.3">
      <c r="C3965" s="3"/>
      <c r="D3965" s="3"/>
    </row>
    <row r="3966" spans="3:4" x14ac:dyDescent="0.3">
      <c r="C3966" s="3"/>
      <c r="D3966" s="3"/>
    </row>
    <row r="3967" spans="3:4" x14ac:dyDescent="0.3">
      <c r="C3967" s="3"/>
      <c r="D3967" s="3"/>
    </row>
    <row r="3968" spans="3:4" x14ac:dyDescent="0.3">
      <c r="C3968" s="3"/>
      <c r="D3968" s="3"/>
    </row>
    <row r="3969" spans="3:4" x14ac:dyDescent="0.3">
      <c r="C3969" s="3"/>
      <c r="D3969" s="3"/>
    </row>
    <row r="3970" spans="3:4" x14ac:dyDescent="0.3">
      <c r="C3970" s="3"/>
      <c r="D3970" s="3"/>
    </row>
    <row r="3971" spans="3:4" x14ac:dyDescent="0.3">
      <c r="C3971" s="3"/>
      <c r="D3971" s="3"/>
    </row>
    <row r="3972" spans="3:4" x14ac:dyDescent="0.3">
      <c r="C3972" s="3"/>
      <c r="D3972" s="3"/>
    </row>
    <row r="3973" spans="3:4" x14ac:dyDescent="0.3">
      <c r="C3973" s="3"/>
      <c r="D3973" s="3"/>
    </row>
    <row r="3974" spans="3:4" x14ac:dyDescent="0.3">
      <c r="C3974" s="3"/>
      <c r="D3974" s="3"/>
    </row>
    <row r="3975" spans="3:4" x14ac:dyDescent="0.3">
      <c r="C3975" s="3"/>
      <c r="D3975" s="3"/>
    </row>
    <row r="3976" spans="3:4" x14ac:dyDescent="0.3">
      <c r="C3976" s="3"/>
      <c r="D3976" s="3"/>
    </row>
    <row r="3977" spans="3:4" x14ac:dyDescent="0.3">
      <c r="C3977" s="3"/>
      <c r="D3977" s="3"/>
    </row>
    <row r="3978" spans="3:4" x14ac:dyDescent="0.3">
      <c r="C3978" s="3"/>
      <c r="D3978" s="3"/>
    </row>
    <row r="3979" spans="3:4" x14ac:dyDescent="0.3">
      <c r="C3979" s="3"/>
      <c r="D3979" s="3"/>
    </row>
    <row r="3980" spans="3:4" x14ac:dyDescent="0.3">
      <c r="C3980" s="3"/>
      <c r="D3980" s="3"/>
    </row>
    <row r="3981" spans="3:4" x14ac:dyDescent="0.3">
      <c r="C3981" s="3"/>
      <c r="D3981" s="3"/>
    </row>
    <row r="3982" spans="3:4" x14ac:dyDescent="0.3">
      <c r="C3982" s="3"/>
      <c r="D3982" s="3"/>
    </row>
    <row r="3983" spans="3:4" x14ac:dyDescent="0.3">
      <c r="C3983" s="3"/>
      <c r="D3983" s="3"/>
    </row>
    <row r="3984" spans="3:4" x14ac:dyDescent="0.3">
      <c r="C3984" s="3"/>
      <c r="D3984" s="3"/>
    </row>
    <row r="3985" spans="3:4" x14ac:dyDescent="0.3">
      <c r="C3985" s="3"/>
      <c r="D3985" s="3"/>
    </row>
    <row r="3986" spans="3:4" x14ac:dyDescent="0.3">
      <c r="C3986" s="3"/>
      <c r="D3986" s="3"/>
    </row>
    <row r="3987" spans="3:4" x14ac:dyDescent="0.3">
      <c r="C3987" s="3"/>
      <c r="D3987" s="3"/>
    </row>
    <row r="3988" spans="3:4" x14ac:dyDescent="0.3">
      <c r="C3988" s="3"/>
      <c r="D3988" s="3"/>
    </row>
    <row r="3989" spans="3:4" x14ac:dyDescent="0.3">
      <c r="C3989" s="3"/>
      <c r="D3989" s="3"/>
    </row>
    <row r="3990" spans="3:4" x14ac:dyDescent="0.3">
      <c r="C3990" s="3"/>
      <c r="D3990" s="3"/>
    </row>
    <row r="3991" spans="3:4" x14ac:dyDescent="0.3">
      <c r="C3991" s="3"/>
      <c r="D3991" s="3"/>
    </row>
    <row r="3992" spans="3:4" x14ac:dyDescent="0.3">
      <c r="C3992" s="3"/>
      <c r="D3992" s="3"/>
    </row>
    <row r="3993" spans="3:4" x14ac:dyDescent="0.3">
      <c r="C3993" s="3"/>
      <c r="D3993" s="3"/>
    </row>
    <row r="3994" spans="3:4" x14ac:dyDescent="0.3">
      <c r="C3994" s="3"/>
      <c r="D3994" s="3"/>
    </row>
    <row r="3995" spans="3:4" x14ac:dyDescent="0.3">
      <c r="C3995" s="3"/>
      <c r="D3995" s="3"/>
    </row>
    <row r="3996" spans="3:4" x14ac:dyDescent="0.3">
      <c r="C3996" s="3"/>
      <c r="D3996" s="3"/>
    </row>
    <row r="3997" spans="3:4" x14ac:dyDescent="0.3">
      <c r="C3997" s="3"/>
      <c r="D3997" s="3"/>
    </row>
    <row r="3998" spans="3:4" x14ac:dyDescent="0.3">
      <c r="C3998" s="3"/>
      <c r="D3998" s="3"/>
    </row>
    <row r="3999" spans="3:4" x14ac:dyDescent="0.3">
      <c r="C3999" s="3"/>
      <c r="D3999" s="3"/>
    </row>
    <row r="4000" spans="3:4" x14ac:dyDescent="0.3">
      <c r="C4000" s="3"/>
      <c r="D4000" s="3"/>
    </row>
    <row r="4001" spans="3:4" x14ac:dyDescent="0.3">
      <c r="C4001" s="3"/>
      <c r="D4001" s="3"/>
    </row>
    <row r="4002" spans="3:4" x14ac:dyDescent="0.3">
      <c r="C4002" s="3"/>
      <c r="D4002" s="3"/>
    </row>
    <row r="4003" spans="3:4" x14ac:dyDescent="0.3">
      <c r="C4003" s="3"/>
      <c r="D4003" s="3"/>
    </row>
    <row r="4004" spans="3:4" x14ac:dyDescent="0.3">
      <c r="C4004" s="3"/>
      <c r="D4004" s="3"/>
    </row>
    <row r="4005" spans="3:4" x14ac:dyDescent="0.3">
      <c r="C4005" s="3"/>
      <c r="D4005" s="3"/>
    </row>
    <row r="4006" spans="3:4" x14ac:dyDescent="0.3">
      <c r="C4006" s="3"/>
      <c r="D4006" s="3"/>
    </row>
    <row r="4007" spans="3:4" x14ac:dyDescent="0.3">
      <c r="C4007" s="3"/>
      <c r="D4007" s="3"/>
    </row>
    <row r="4008" spans="3:4" x14ac:dyDescent="0.3">
      <c r="C4008" s="3"/>
      <c r="D4008" s="3"/>
    </row>
    <row r="4009" spans="3:4" x14ac:dyDescent="0.3">
      <c r="C4009" s="3"/>
      <c r="D4009" s="3"/>
    </row>
    <row r="4010" spans="3:4" x14ac:dyDescent="0.3">
      <c r="C4010" s="3"/>
      <c r="D4010" s="3"/>
    </row>
    <row r="4011" spans="3:4" x14ac:dyDescent="0.3">
      <c r="C4011" s="3"/>
      <c r="D4011" s="3"/>
    </row>
    <row r="4012" spans="3:4" x14ac:dyDescent="0.3">
      <c r="C4012" s="3"/>
      <c r="D4012" s="3"/>
    </row>
    <row r="4013" spans="3:4" x14ac:dyDescent="0.3">
      <c r="C4013" s="3"/>
      <c r="D4013" s="3"/>
    </row>
    <row r="4014" spans="3:4" x14ac:dyDescent="0.3">
      <c r="C4014" s="3"/>
      <c r="D4014" s="3"/>
    </row>
    <row r="4015" spans="3:4" x14ac:dyDescent="0.3">
      <c r="C4015" s="3"/>
      <c r="D4015" s="3"/>
    </row>
    <row r="4016" spans="3:4" x14ac:dyDescent="0.3">
      <c r="C4016" s="3"/>
      <c r="D4016" s="3"/>
    </row>
    <row r="4017" spans="3:4" x14ac:dyDescent="0.3">
      <c r="C4017" s="3"/>
      <c r="D4017" s="3"/>
    </row>
    <row r="4018" spans="3:4" x14ac:dyDescent="0.3">
      <c r="C4018" s="3"/>
      <c r="D4018" s="3"/>
    </row>
    <row r="4019" spans="3:4" x14ac:dyDescent="0.3">
      <c r="C4019" s="3"/>
      <c r="D4019" s="3"/>
    </row>
    <row r="4020" spans="3:4" x14ac:dyDescent="0.3">
      <c r="C4020" s="3"/>
      <c r="D4020" s="3"/>
    </row>
    <row r="4021" spans="3:4" x14ac:dyDescent="0.3">
      <c r="C4021" s="3"/>
      <c r="D4021" s="3"/>
    </row>
    <row r="4022" spans="3:4" x14ac:dyDescent="0.3">
      <c r="C4022" s="3"/>
      <c r="D4022" s="3"/>
    </row>
    <row r="4023" spans="3:4" x14ac:dyDescent="0.3">
      <c r="C4023" s="3"/>
      <c r="D4023" s="3"/>
    </row>
    <row r="4024" spans="3:4" x14ac:dyDescent="0.3">
      <c r="C4024" s="3"/>
      <c r="D4024" s="3"/>
    </row>
    <row r="4025" spans="3:4" x14ac:dyDescent="0.3">
      <c r="C4025" s="3"/>
      <c r="D4025" s="3"/>
    </row>
    <row r="4026" spans="3:4" x14ac:dyDescent="0.3">
      <c r="C4026" s="3"/>
      <c r="D4026" s="3"/>
    </row>
    <row r="4027" spans="3:4" x14ac:dyDescent="0.3">
      <c r="C4027" s="3"/>
      <c r="D4027" s="3"/>
    </row>
    <row r="4028" spans="3:4" x14ac:dyDescent="0.3">
      <c r="C4028" s="3"/>
      <c r="D4028" s="3"/>
    </row>
    <row r="4029" spans="3:4" x14ac:dyDescent="0.3">
      <c r="C4029" s="3"/>
      <c r="D4029" s="3"/>
    </row>
    <row r="4030" spans="3:4" x14ac:dyDescent="0.3">
      <c r="C4030" s="3"/>
      <c r="D4030" s="3"/>
    </row>
    <row r="4031" spans="3:4" x14ac:dyDescent="0.3">
      <c r="C4031" s="3"/>
      <c r="D4031" s="3"/>
    </row>
    <row r="4032" spans="3:4" x14ac:dyDescent="0.3">
      <c r="C4032" s="3"/>
      <c r="D4032" s="3"/>
    </row>
    <row r="4033" spans="3:4" x14ac:dyDescent="0.3">
      <c r="C4033" s="3"/>
      <c r="D4033" s="3"/>
    </row>
    <row r="4034" spans="3:4" x14ac:dyDescent="0.3">
      <c r="C4034" s="3"/>
      <c r="D4034" s="3"/>
    </row>
    <row r="4035" spans="3:4" x14ac:dyDescent="0.3">
      <c r="C4035" s="3"/>
      <c r="D4035" s="3"/>
    </row>
    <row r="4036" spans="3:4" x14ac:dyDescent="0.3">
      <c r="C4036" s="3"/>
      <c r="D4036" s="3"/>
    </row>
    <row r="4037" spans="3:4" x14ac:dyDescent="0.3">
      <c r="C4037" s="3"/>
      <c r="D4037" s="3"/>
    </row>
    <row r="4038" spans="3:4" x14ac:dyDescent="0.3">
      <c r="C4038" s="3"/>
      <c r="D4038" s="3"/>
    </row>
    <row r="4039" spans="3:4" x14ac:dyDescent="0.3">
      <c r="C4039" s="3"/>
      <c r="D4039" s="3"/>
    </row>
    <row r="4040" spans="3:4" x14ac:dyDescent="0.3">
      <c r="C4040" s="3"/>
      <c r="D4040" s="3"/>
    </row>
    <row r="4041" spans="3:4" x14ac:dyDescent="0.3">
      <c r="C4041" s="3"/>
      <c r="D4041" s="3"/>
    </row>
    <row r="4042" spans="3:4" x14ac:dyDescent="0.3">
      <c r="C4042" s="3"/>
      <c r="D4042" s="3"/>
    </row>
    <row r="4043" spans="3:4" x14ac:dyDescent="0.3">
      <c r="C4043" s="3"/>
      <c r="D4043" s="3"/>
    </row>
    <row r="4044" spans="3:4" x14ac:dyDescent="0.3">
      <c r="C4044" s="3"/>
      <c r="D4044" s="3"/>
    </row>
    <row r="4045" spans="3:4" x14ac:dyDescent="0.3">
      <c r="C4045" s="3"/>
      <c r="D4045" s="3"/>
    </row>
    <row r="4046" spans="3:4" x14ac:dyDescent="0.3">
      <c r="C4046" s="3"/>
      <c r="D4046" s="3"/>
    </row>
    <row r="4047" spans="3:4" x14ac:dyDescent="0.3">
      <c r="C4047" s="3"/>
      <c r="D4047" s="3"/>
    </row>
    <row r="4048" spans="3:4" x14ac:dyDescent="0.3">
      <c r="C4048" s="3"/>
      <c r="D4048" s="3"/>
    </row>
    <row r="4049" spans="3:4" x14ac:dyDescent="0.3">
      <c r="C4049" s="3"/>
      <c r="D4049" s="3"/>
    </row>
    <row r="4050" spans="3:4" x14ac:dyDescent="0.3">
      <c r="C4050" s="3"/>
      <c r="D4050" s="3"/>
    </row>
    <row r="4051" spans="3:4" x14ac:dyDescent="0.3">
      <c r="C4051" s="3"/>
      <c r="D4051" s="3"/>
    </row>
    <row r="4052" spans="3:4" x14ac:dyDescent="0.3">
      <c r="C4052" s="3"/>
      <c r="D4052" s="3"/>
    </row>
    <row r="4053" spans="3:4" x14ac:dyDescent="0.3">
      <c r="C4053" s="3"/>
      <c r="D4053" s="3"/>
    </row>
    <row r="4054" spans="3:4" x14ac:dyDescent="0.3">
      <c r="C4054" s="3"/>
      <c r="D4054" s="3"/>
    </row>
    <row r="4055" spans="3:4" x14ac:dyDescent="0.3">
      <c r="C4055" s="3"/>
      <c r="D4055" s="3"/>
    </row>
    <row r="4056" spans="3:4" x14ac:dyDescent="0.3">
      <c r="C4056" s="3"/>
      <c r="D4056" s="3"/>
    </row>
    <row r="4057" spans="3:4" x14ac:dyDescent="0.3">
      <c r="C4057" s="3"/>
      <c r="D4057" s="3"/>
    </row>
    <row r="4058" spans="3:4" x14ac:dyDescent="0.3">
      <c r="C4058" s="3"/>
      <c r="D4058" s="3"/>
    </row>
    <row r="4059" spans="3:4" x14ac:dyDescent="0.3">
      <c r="C4059" s="3"/>
      <c r="D4059" s="3"/>
    </row>
    <row r="4060" spans="3:4" x14ac:dyDescent="0.3">
      <c r="C4060" s="3"/>
      <c r="D4060" s="3"/>
    </row>
    <row r="4061" spans="3:4" x14ac:dyDescent="0.3">
      <c r="C4061" s="3"/>
      <c r="D4061" s="3"/>
    </row>
    <row r="4062" spans="3:4" x14ac:dyDescent="0.3">
      <c r="C4062" s="3"/>
      <c r="D4062" s="3"/>
    </row>
    <row r="4063" spans="3:4" x14ac:dyDescent="0.3">
      <c r="C4063" s="3"/>
      <c r="D4063" s="3"/>
    </row>
    <row r="4064" spans="3:4" x14ac:dyDescent="0.3">
      <c r="C4064" s="3"/>
      <c r="D4064" s="3"/>
    </row>
    <row r="4065" spans="3:4" x14ac:dyDescent="0.3">
      <c r="C4065" s="3"/>
      <c r="D4065" s="3"/>
    </row>
    <row r="4066" spans="3:4" x14ac:dyDescent="0.3">
      <c r="C4066" s="3"/>
      <c r="D4066" s="3"/>
    </row>
    <row r="4067" spans="3:4" x14ac:dyDescent="0.3">
      <c r="C4067" s="3"/>
      <c r="D4067" s="3"/>
    </row>
    <row r="4068" spans="3:4" x14ac:dyDescent="0.3">
      <c r="C4068" s="3"/>
      <c r="D4068" s="3"/>
    </row>
    <row r="4069" spans="3:4" x14ac:dyDescent="0.3">
      <c r="C4069" s="3"/>
      <c r="D4069" s="3"/>
    </row>
    <row r="4070" spans="3:4" x14ac:dyDescent="0.3">
      <c r="C4070" s="3"/>
      <c r="D4070" s="3"/>
    </row>
    <row r="4071" spans="3:4" x14ac:dyDescent="0.3">
      <c r="C4071" s="3"/>
      <c r="D4071" s="3"/>
    </row>
    <row r="4072" spans="3:4" x14ac:dyDescent="0.3">
      <c r="C4072" s="3"/>
      <c r="D4072" s="3"/>
    </row>
    <row r="4073" spans="3:4" x14ac:dyDescent="0.3">
      <c r="C4073" s="3"/>
      <c r="D4073" s="3"/>
    </row>
    <row r="4074" spans="3:4" x14ac:dyDescent="0.3">
      <c r="C4074" s="3"/>
      <c r="D4074" s="3"/>
    </row>
    <row r="4075" spans="3:4" x14ac:dyDescent="0.3">
      <c r="C4075" s="3"/>
      <c r="D4075" s="3"/>
    </row>
    <row r="4076" spans="3:4" x14ac:dyDescent="0.3">
      <c r="C4076" s="3"/>
      <c r="D4076" s="3"/>
    </row>
    <row r="4077" spans="3:4" x14ac:dyDescent="0.3">
      <c r="C4077" s="3"/>
      <c r="D4077" s="3"/>
    </row>
    <row r="4078" spans="3:4" x14ac:dyDescent="0.3">
      <c r="C4078" s="3"/>
      <c r="D4078" s="3"/>
    </row>
    <row r="4079" spans="3:4" x14ac:dyDescent="0.3">
      <c r="C4079" s="3"/>
      <c r="D4079" s="3"/>
    </row>
    <row r="4080" spans="3:4" x14ac:dyDescent="0.3">
      <c r="C4080" s="3"/>
      <c r="D4080" s="3"/>
    </row>
    <row r="4081" spans="3:4" x14ac:dyDescent="0.3">
      <c r="C4081" s="3"/>
      <c r="D4081" s="3"/>
    </row>
    <row r="4082" spans="3:4" x14ac:dyDescent="0.3">
      <c r="C4082" s="3"/>
      <c r="D4082" s="3"/>
    </row>
    <row r="4083" spans="3:4" x14ac:dyDescent="0.3">
      <c r="C4083" s="3"/>
      <c r="D4083" s="3"/>
    </row>
    <row r="4084" spans="3:4" x14ac:dyDescent="0.3">
      <c r="C4084" s="3"/>
      <c r="D4084" s="3"/>
    </row>
    <row r="4085" spans="3:4" x14ac:dyDescent="0.3">
      <c r="C4085" s="3"/>
      <c r="D4085" s="3"/>
    </row>
    <row r="4086" spans="3:4" x14ac:dyDescent="0.3">
      <c r="C4086" s="3"/>
      <c r="D4086" s="3"/>
    </row>
    <row r="4087" spans="3:4" x14ac:dyDescent="0.3">
      <c r="C4087" s="3"/>
      <c r="D4087" s="3"/>
    </row>
    <row r="4088" spans="3:4" x14ac:dyDescent="0.3">
      <c r="C4088" s="3"/>
      <c r="D4088" s="3"/>
    </row>
    <row r="4089" spans="3:4" x14ac:dyDescent="0.3">
      <c r="C4089" s="3"/>
      <c r="D4089" s="3"/>
    </row>
    <row r="4090" spans="3:4" x14ac:dyDescent="0.3">
      <c r="C4090" s="3"/>
      <c r="D4090" s="3"/>
    </row>
    <row r="4091" spans="3:4" x14ac:dyDescent="0.3">
      <c r="C4091" s="3"/>
      <c r="D4091" s="3"/>
    </row>
    <row r="4092" spans="3:4" x14ac:dyDescent="0.3">
      <c r="C4092" s="3"/>
      <c r="D4092" s="3"/>
    </row>
    <row r="4093" spans="3:4" x14ac:dyDescent="0.3">
      <c r="C4093" s="3"/>
      <c r="D4093" s="3"/>
    </row>
    <row r="4094" spans="3:4" x14ac:dyDescent="0.3">
      <c r="C4094" s="3"/>
      <c r="D4094" s="3"/>
    </row>
    <row r="4095" spans="3:4" x14ac:dyDescent="0.3">
      <c r="C4095" s="3"/>
      <c r="D4095" s="3"/>
    </row>
    <row r="4096" spans="3:4" x14ac:dyDescent="0.3">
      <c r="C4096" s="3"/>
      <c r="D4096" s="3"/>
    </row>
    <row r="4097" spans="3:4" x14ac:dyDescent="0.3">
      <c r="C4097" s="3"/>
      <c r="D4097" s="3"/>
    </row>
    <row r="4098" spans="3:4" x14ac:dyDescent="0.3">
      <c r="C4098" s="3"/>
      <c r="D4098" s="3"/>
    </row>
    <row r="4099" spans="3:4" x14ac:dyDescent="0.3">
      <c r="C4099" s="3"/>
      <c r="D4099" s="3"/>
    </row>
    <row r="4100" spans="3:4" x14ac:dyDescent="0.3">
      <c r="C4100" s="3"/>
      <c r="D4100" s="3"/>
    </row>
    <row r="4101" spans="3:4" x14ac:dyDescent="0.3">
      <c r="C4101" s="3"/>
      <c r="D4101" s="3"/>
    </row>
    <row r="4102" spans="3:4" x14ac:dyDescent="0.3">
      <c r="C4102" s="3"/>
      <c r="D4102" s="3"/>
    </row>
    <row r="4103" spans="3:4" x14ac:dyDescent="0.3">
      <c r="C4103" s="3"/>
      <c r="D4103" s="3"/>
    </row>
    <row r="4104" spans="3:4" x14ac:dyDescent="0.3">
      <c r="C4104" s="3"/>
      <c r="D4104" s="3"/>
    </row>
    <row r="4105" spans="3:4" x14ac:dyDescent="0.3">
      <c r="C4105" s="3"/>
      <c r="D4105" s="3"/>
    </row>
    <row r="4106" spans="3:4" x14ac:dyDescent="0.3">
      <c r="C4106" s="3"/>
      <c r="D4106" s="3"/>
    </row>
    <row r="4107" spans="3:4" x14ac:dyDescent="0.3">
      <c r="C4107" s="3"/>
      <c r="D4107" s="3"/>
    </row>
    <row r="4108" spans="3:4" x14ac:dyDescent="0.3">
      <c r="C4108" s="3"/>
      <c r="D4108" s="3"/>
    </row>
    <row r="4109" spans="3:4" x14ac:dyDescent="0.3">
      <c r="C4109" s="3"/>
      <c r="D4109" s="3"/>
    </row>
    <row r="4110" spans="3:4" x14ac:dyDescent="0.3">
      <c r="C4110" s="3"/>
      <c r="D4110" s="3"/>
    </row>
    <row r="4111" spans="3:4" x14ac:dyDescent="0.3">
      <c r="C4111" s="3"/>
      <c r="D4111" s="3"/>
    </row>
    <row r="4112" spans="3:4" x14ac:dyDescent="0.3">
      <c r="C4112" s="3"/>
      <c r="D4112" s="3"/>
    </row>
    <row r="4113" spans="3:4" x14ac:dyDescent="0.3">
      <c r="C4113" s="3"/>
      <c r="D4113" s="3"/>
    </row>
    <row r="4114" spans="3:4" x14ac:dyDescent="0.3">
      <c r="C4114" s="3"/>
      <c r="D4114" s="3"/>
    </row>
    <row r="4115" spans="3:4" x14ac:dyDescent="0.3">
      <c r="C4115" s="3"/>
      <c r="D4115" s="3"/>
    </row>
    <row r="4116" spans="3:4" x14ac:dyDescent="0.3">
      <c r="C4116" s="3"/>
      <c r="D4116" s="3"/>
    </row>
    <row r="4117" spans="3:4" x14ac:dyDescent="0.3">
      <c r="C4117" s="3"/>
      <c r="D4117" s="3"/>
    </row>
    <row r="4118" spans="3:4" x14ac:dyDescent="0.3">
      <c r="C4118" s="3"/>
      <c r="D4118" s="3"/>
    </row>
    <row r="4119" spans="3:4" x14ac:dyDescent="0.3">
      <c r="C4119" s="3"/>
      <c r="D4119" s="3"/>
    </row>
    <row r="4120" spans="3:4" x14ac:dyDescent="0.3">
      <c r="C4120" s="3"/>
      <c r="D4120" s="3"/>
    </row>
    <row r="4121" spans="3:4" x14ac:dyDescent="0.3">
      <c r="C4121" s="3"/>
      <c r="D4121" s="3"/>
    </row>
    <row r="4122" spans="3:4" x14ac:dyDescent="0.3">
      <c r="C4122" s="3"/>
      <c r="D4122" s="3"/>
    </row>
    <row r="4123" spans="3:4" x14ac:dyDescent="0.3">
      <c r="C4123" s="3"/>
      <c r="D4123" s="3"/>
    </row>
    <row r="4124" spans="3:4" x14ac:dyDescent="0.3">
      <c r="C4124" s="3"/>
      <c r="D4124" s="3"/>
    </row>
    <row r="4125" spans="3:4" x14ac:dyDescent="0.3">
      <c r="C4125" s="3"/>
      <c r="D4125" s="3"/>
    </row>
    <row r="4126" spans="3:4" x14ac:dyDescent="0.3">
      <c r="C4126" s="3"/>
      <c r="D4126" s="3"/>
    </row>
    <row r="4127" spans="3:4" x14ac:dyDescent="0.3">
      <c r="C4127" s="3"/>
      <c r="D4127" s="3"/>
    </row>
    <row r="4128" spans="3:4" x14ac:dyDescent="0.3">
      <c r="C4128" s="3"/>
      <c r="D4128" s="3"/>
    </row>
    <row r="4129" spans="3:4" x14ac:dyDescent="0.3">
      <c r="C4129" s="3"/>
      <c r="D4129" s="3"/>
    </row>
    <row r="4130" spans="3:4" x14ac:dyDescent="0.3">
      <c r="C4130" s="3"/>
      <c r="D4130" s="3"/>
    </row>
    <row r="4131" spans="3:4" x14ac:dyDescent="0.3">
      <c r="C4131" s="3"/>
      <c r="D4131" s="3"/>
    </row>
    <row r="4132" spans="3:4" x14ac:dyDescent="0.3">
      <c r="C4132" s="3"/>
      <c r="D4132" s="3"/>
    </row>
    <row r="4133" spans="3:4" x14ac:dyDescent="0.3">
      <c r="C4133" s="3"/>
      <c r="D4133" s="3"/>
    </row>
    <row r="4134" spans="3:4" x14ac:dyDescent="0.3">
      <c r="C4134" s="3"/>
      <c r="D4134" s="3"/>
    </row>
    <row r="4135" spans="3:4" x14ac:dyDescent="0.3">
      <c r="C4135" s="3"/>
      <c r="D4135" s="3"/>
    </row>
    <row r="4136" spans="3:4" x14ac:dyDescent="0.3">
      <c r="C4136" s="3"/>
      <c r="D4136" s="3"/>
    </row>
    <row r="4137" spans="3:4" x14ac:dyDescent="0.3">
      <c r="C4137" s="3"/>
      <c r="D4137" s="3"/>
    </row>
    <row r="4138" spans="3:4" x14ac:dyDescent="0.3">
      <c r="C4138" s="3"/>
      <c r="D4138" s="3"/>
    </row>
    <row r="4139" spans="3:4" x14ac:dyDescent="0.3">
      <c r="C4139" s="3"/>
      <c r="D4139" s="3"/>
    </row>
    <row r="4140" spans="3:4" x14ac:dyDescent="0.3">
      <c r="C4140" s="3"/>
      <c r="D4140" s="3"/>
    </row>
    <row r="4141" spans="3:4" x14ac:dyDescent="0.3">
      <c r="C4141" s="3"/>
      <c r="D4141" s="3"/>
    </row>
    <row r="4142" spans="3:4" x14ac:dyDescent="0.3">
      <c r="C4142" s="3"/>
      <c r="D4142" s="3"/>
    </row>
    <row r="4143" spans="3:4" x14ac:dyDescent="0.3">
      <c r="C4143" s="3"/>
      <c r="D4143" s="3"/>
    </row>
    <row r="4144" spans="3:4" x14ac:dyDescent="0.3">
      <c r="C4144" s="3"/>
      <c r="D4144" s="3"/>
    </row>
    <row r="4145" spans="3:4" x14ac:dyDescent="0.3">
      <c r="C4145" s="3"/>
      <c r="D4145" s="3"/>
    </row>
    <row r="4146" spans="3:4" x14ac:dyDescent="0.3">
      <c r="C4146" s="3"/>
      <c r="D4146" s="3"/>
    </row>
    <row r="4147" spans="3:4" x14ac:dyDescent="0.3">
      <c r="C4147" s="3"/>
      <c r="D4147" s="3"/>
    </row>
    <row r="4148" spans="3:4" x14ac:dyDescent="0.3">
      <c r="C4148" s="3"/>
      <c r="D4148" s="3"/>
    </row>
    <row r="4149" spans="3:4" x14ac:dyDescent="0.3">
      <c r="C4149" s="3"/>
      <c r="D4149" s="3"/>
    </row>
    <row r="4150" spans="3:4" x14ac:dyDescent="0.3">
      <c r="C4150" s="3"/>
      <c r="D4150" s="3"/>
    </row>
    <row r="4151" spans="3:4" x14ac:dyDescent="0.3">
      <c r="C4151" s="3"/>
      <c r="D4151" s="3"/>
    </row>
    <row r="4152" spans="3:4" x14ac:dyDescent="0.3">
      <c r="C4152" s="3"/>
      <c r="D4152" s="3"/>
    </row>
    <row r="4153" spans="3:4" x14ac:dyDescent="0.3">
      <c r="C4153" s="3"/>
      <c r="D4153" s="3"/>
    </row>
    <row r="4154" spans="3:4" x14ac:dyDescent="0.3">
      <c r="C4154" s="3"/>
      <c r="D4154" s="3"/>
    </row>
    <row r="4155" spans="3:4" x14ac:dyDescent="0.3">
      <c r="C4155" s="3"/>
      <c r="D4155" s="3"/>
    </row>
    <row r="4156" spans="3:4" x14ac:dyDescent="0.3">
      <c r="C4156" s="3"/>
      <c r="D4156" s="3"/>
    </row>
    <row r="4157" spans="3:4" x14ac:dyDescent="0.3">
      <c r="C4157" s="3"/>
      <c r="D4157" s="3"/>
    </row>
    <row r="4158" spans="3:4" x14ac:dyDescent="0.3">
      <c r="C4158" s="3"/>
      <c r="D4158" s="3"/>
    </row>
    <row r="4159" spans="3:4" x14ac:dyDescent="0.3">
      <c r="C4159" s="3"/>
      <c r="D4159" s="3"/>
    </row>
    <row r="4160" spans="3:4" x14ac:dyDescent="0.3">
      <c r="C4160" s="3"/>
      <c r="D4160" s="3"/>
    </row>
    <row r="4161" spans="3:4" x14ac:dyDescent="0.3">
      <c r="C4161" s="3"/>
      <c r="D4161" s="3"/>
    </row>
    <row r="4162" spans="3:4" x14ac:dyDescent="0.3">
      <c r="C4162" s="3"/>
      <c r="D4162" s="3"/>
    </row>
    <row r="4163" spans="3:4" x14ac:dyDescent="0.3">
      <c r="C4163" s="3"/>
      <c r="D4163" s="3"/>
    </row>
    <row r="4164" spans="3:4" x14ac:dyDescent="0.3">
      <c r="C4164" s="3"/>
      <c r="D4164" s="3"/>
    </row>
    <row r="4165" spans="3:4" x14ac:dyDescent="0.3">
      <c r="C4165" s="3"/>
      <c r="D4165" s="3"/>
    </row>
    <row r="4166" spans="3:4" x14ac:dyDescent="0.3">
      <c r="C4166" s="3"/>
      <c r="D4166" s="3"/>
    </row>
    <row r="4167" spans="3:4" x14ac:dyDescent="0.3">
      <c r="C4167" s="3"/>
      <c r="D4167" s="3"/>
    </row>
    <row r="4168" spans="3:4" x14ac:dyDescent="0.3">
      <c r="C4168" s="3"/>
      <c r="D4168" s="3"/>
    </row>
    <row r="4169" spans="3:4" x14ac:dyDescent="0.3">
      <c r="C4169" s="3"/>
      <c r="D4169" s="3"/>
    </row>
    <row r="4170" spans="3:4" x14ac:dyDescent="0.3">
      <c r="C4170" s="3"/>
      <c r="D4170" s="3"/>
    </row>
    <row r="4171" spans="3:4" x14ac:dyDescent="0.3">
      <c r="C4171" s="3"/>
      <c r="D4171" s="3"/>
    </row>
    <row r="4172" spans="3:4" x14ac:dyDescent="0.3">
      <c r="C4172" s="3"/>
      <c r="D4172" s="3"/>
    </row>
    <row r="4173" spans="3:4" x14ac:dyDescent="0.3">
      <c r="C4173" s="3"/>
      <c r="D4173" s="3"/>
    </row>
    <row r="4174" spans="3:4" x14ac:dyDescent="0.3">
      <c r="C4174" s="3"/>
      <c r="D4174" s="3"/>
    </row>
    <row r="4175" spans="3:4" x14ac:dyDescent="0.3">
      <c r="C4175" s="3"/>
      <c r="D4175" s="3"/>
    </row>
    <row r="4176" spans="3:4" x14ac:dyDescent="0.3">
      <c r="C4176" s="3"/>
      <c r="D4176" s="3"/>
    </row>
    <row r="4177" spans="3:4" x14ac:dyDescent="0.3">
      <c r="C4177" s="3"/>
      <c r="D4177" s="3"/>
    </row>
    <row r="4178" spans="3:4" x14ac:dyDescent="0.3">
      <c r="C4178" s="3"/>
      <c r="D4178" s="3"/>
    </row>
    <row r="4179" spans="3:4" x14ac:dyDescent="0.3">
      <c r="C4179" s="3"/>
      <c r="D4179" s="3"/>
    </row>
    <row r="4180" spans="3:4" x14ac:dyDescent="0.3">
      <c r="C4180" s="3"/>
      <c r="D4180" s="3"/>
    </row>
    <row r="4181" spans="3:4" x14ac:dyDescent="0.3">
      <c r="C4181" s="3"/>
      <c r="D4181" s="3"/>
    </row>
    <row r="4182" spans="3:4" x14ac:dyDescent="0.3">
      <c r="C4182" s="3"/>
      <c r="D4182" s="3"/>
    </row>
    <row r="4183" spans="3:4" x14ac:dyDescent="0.3">
      <c r="C4183" s="3"/>
      <c r="D4183" s="3"/>
    </row>
    <row r="4184" spans="3:4" x14ac:dyDescent="0.3">
      <c r="C4184" s="3"/>
      <c r="D4184" s="3"/>
    </row>
    <row r="4185" spans="3:4" x14ac:dyDescent="0.3">
      <c r="C4185" s="3"/>
      <c r="D4185" s="3"/>
    </row>
    <row r="4186" spans="3:4" x14ac:dyDescent="0.3">
      <c r="C4186" s="3"/>
      <c r="D4186" s="3"/>
    </row>
    <row r="4187" spans="3:4" x14ac:dyDescent="0.3">
      <c r="C4187" s="3"/>
      <c r="D4187" s="3"/>
    </row>
    <row r="4188" spans="3:4" x14ac:dyDescent="0.3">
      <c r="C4188" s="3"/>
      <c r="D4188" s="3"/>
    </row>
    <row r="4189" spans="3:4" x14ac:dyDescent="0.3">
      <c r="C4189" s="3"/>
      <c r="D4189" s="3"/>
    </row>
    <row r="4190" spans="3:4" x14ac:dyDescent="0.3">
      <c r="C4190" s="3"/>
      <c r="D4190" s="3"/>
    </row>
    <row r="4191" spans="3:4" x14ac:dyDescent="0.3">
      <c r="C4191" s="3"/>
      <c r="D4191" s="3"/>
    </row>
    <row r="4192" spans="3:4" x14ac:dyDescent="0.3">
      <c r="C4192" s="3"/>
      <c r="D4192" s="3"/>
    </row>
    <row r="4193" spans="3:4" x14ac:dyDescent="0.3">
      <c r="C4193" s="3"/>
      <c r="D4193" s="3"/>
    </row>
    <row r="4194" spans="3:4" x14ac:dyDescent="0.3">
      <c r="C4194" s="3"/>
      <c r="D4194" s="3"/>
    </row>
    <row r="4195" spans="3:4" x14ac:dyDescent="0.3">
      <c r="C4195" s="3"/>
      <c r="D4195" s="3"/>
    </row>
    <row r="4196" spans="3:4" x14ac:dyDescent="0.3">
      <c r="C4196" s="3"/>
      <c r="D4196" s="3"/>
    </row>
    <row r="4197" spans="3:4" x14ac:dyDescent="0.3">
      <c r="C4197" s="3"/>
      <c r="D4197" s="3"/>
    </row>
    <row r="4198" spans="3:4" x14ac:dyDescent="0.3">
      <c r="C4198" s="3"/>
      <c r="D4198" s="3"/>
    </row>
    <row r="4199" spans="3:4" x14ac:dyDescent="0.3">
      <c r="C4199" s="3"/>
      <c r="D4199" s="3"/>
    </row>
    <row r="4200" spans="3:4" x14ac:dyDescent="0.3">
      <c r="C4200" s="3"/>
      <c r="D4200" s="3"/>
    </row>
    <row r="4201" spans="3:4" x14ac:dyDescent="0.3">
      <c r="C4201" s="3"/>
      <c r="D4201" s="3"/>
    </row>
    <row r="4202" spans="3:4" x14ac:dyDescent="0.3">
      <c r="C4202" s="3"/>
      <c r="D4202" s="3"/>
    </row>
    <row r="4203" spans="3:4" x14ac:dyDescent="0.3">
      <c r="C4203" s="3"/>
      <c r="D4203" s="3"/>
    </row>
    <row r="4204" spans="3:4" x14ac:dyDescent="0.3">
      <c r="C4204" s="3"/>
      <c r="D4204" s="3"/>
    </row>
    <row r="4205" spans="3:4" x14ac:dyDescent="0.3">
      <c r="C4205" s="3"/>
      <c r="D4205" s="3"/>
    </row>
    <row r="4206" spans="3:4" x14ac:dyDescent="0.3">
      <c r="C4206" s="3"/>
      <c r="D4206" s="3"/>
    </row>
    <row r="4207" spans="3:4" x14ac:dyDescent="0.3">
      <c r="C4207" s="3"/>
      <c r="D4207" s="3"/>
    </row>
    <row r="4208" spans="3:4" x14ac:dyDescent="0.3">
      <c r="C4208" s="3"/>
      <c r="D4208" s="3"/>
    </row>
    <row r="4209" spans="3:4" x14ac:dyDescent="0.3">
      <c r="C4209" s="3"/>
      <c r="D4209" s="3"/>
    </row>
    <row r="4210" spans="3:4" x14ac:dyDescent="0.3">
      <c r="C4210" s="3"/>
      <c r="D4210" s="3"/>
    </row>
    <row r="4211" spans="3:4" x14ac:dyDescent="0.3">
      <c r="C4211" s="3"/>
      <c r="D4211" s="3"/>
    </row>
    <row r="4212" spans="3:4" x14ac:dyDescent="0.3">
      <c r="C4212" s="3"/>
      <c r="D4212" s="3"/>
    </row>
    <row r="4213" spans="3:4" x14ac:dyDescent="0.3">
      <c r="C4213" s="3"/>
      <c r="D4213" s="3"/>
    </row>
    <row r="4214" spans="3:4" x14ac:dyDescent="0.3">
      <c r="C4214" s="3"/>
      <c r="D4214" s="3"/>
    </row>
    <row r="4215" spans="3:4" x14ac:dyDescent="0.3">
      <c r="C4215" s="3"/>
      <c r="D4215" s="3"/>
    </row>
    <row r="4216" spans="3:4" x14ac:dyDescent="0.3">
      <c r="C4216" s="3"/>
      <c r="D4216" s="3"/>
    </row>
    <row r="4217" spans="3:4" x14ac:dyDescent="0.3">
      <c r="C4217" s="3"/>
      <c r="D4217" s="3"/>
    </row>
    <row r="4218" spans="3:4" x14ac:dyDescent="0.3">
      <c r="C4218" s="3"/>
      <c r="D4218" s="3"/>
    </row>
    <row r="4219" spans="3:4" x14ac:dyDescent="0.3">
      <c r="C4219" s="3"/>
      <c r="D4219" s="3"/>
    </row>
    <row r="4220" spans="3:4" x14ac:dyDescent="0.3">
      <c r="C4220" s="3"/>
      <c r="D4220" s="3"/>
    </row>
    <row r="4221" spans="3:4" x14ac:dyDescent="0.3">
      <c r="C4221" s="3"/>
      <c r="D4221" s="3"/>
    </row>
    <row r="4222" spans="3:4" x14ac:dyDescent="0.3">
      <c r="C4222" s="3"/>
      <c r="D4222" s="3"/>
    </row>
    <row r="4223" spans="3:4" x14ac:dyDescent="0.3">
      <c r="C4223" s="3"/>
      <c r="D4223" s="3"/>
    </row>
    <row r="4224" spans="3:4" x14ac:dyDescent="0.3">
      <c r="C4224" s="3"/>
      <c r="D4224" s="3"/>
    </row>
    <row r="4225" spans="3:4" x14ac:dyDescent="0.3">
      <c r="C4225" s="3"/>
      <c r="D4225" s="3"/>
    </row>
    <row r="4226" spans="3:4" x14ac:dyDescent="0.3">
      <c r="C4226" s="3"/>
      <c r="D4226" s="3"/>
    </row>
    <row r="4227" spans="3:4" x14ac:dyDescent="0.3">
      <c r="C4227" s="3"/>
      <c r="D4227" s="3"/>
    </row>
    <row r="4228" spans="3:4" x14ac:dyDescent="0.3">
      <c r="C4228" s="3"/>
      <c r="D4228" s="3"/>
    </row>
    <row r="4229" spans="3:4" x14ac:dyDescent="0.3">
      <c r="C4229" s="3"/>
      <c r="D4229" s="3"/>
    </row>
    <row r="4230" spans="3:4" x14ac:dyDescent="0.3">
      <c r="C4230" s="3"/>
      <c r="D4230" s="3"/>
    </row>
    <row r="4231" spans="3:4" x14ac:dyDescent="0.3">
      <c r="C4231" s="3"/>
      <c r="D4231" s="3"/>
    </row>
    <row r="4232" spans="3:4" x14ac:dyDescent="0.3">
      <c r="C4232" s="3"/>
      <c r="D4232" s="3"/>
    </row>
    <row r="4233" spans="3:4" x14ac:dyDescent="0.3">
      <c r="C4233" s="3"/>
      <c r="D4233" s="3"/>
    </row>
    <row r="4234" spans="3:4" x14ac:dyDescent="0.3">
      <c r="C4234" s="3"/>
      <c r="D4234" s="3"/>
    </row>
    <row r="4235" spans="3:4" x14ac:dyDescent="0.3">
      <c r="C4235" s="3"/>
      <c r="D4235" s="3"/>
    </row>
    <row r="4236" spans="3:4" x14ac:dyDescent="0.3">
      <c r="C4236" s="3"/>
      <c r="D4236" s="3"/>
    </row>
    <row r="4237" spans="3:4" x14ac:dyDescent="0.3">
      <c r="C4237" s="3"/>
      <c r="D4237" s="3"/>
    </row>
    <row r="4238" spans="3:4" x14ac:dyDescent="0.3">
      <c r="C4238" s="3"/>
      <c r="D4238" s="3"/>
    </row>
    <row r="4239" spans="3:4" x14ac:dyDescent="0.3">
      <c r="C4239" s="3"/>
      <c r="D4239" s="3"/>
    </row>
    <row r="4240" spans="3:4" x14ac:dyDescent="0.3">
      <c r="C4240" s="3"/>
      <c r="D4240" s="3"/>
    </row>
    <row r="4241" spans="3:4" x14ac:dyDescent="0.3">
      <c r="C4241" s="3"/>
      <c r="D4241" s="3"/>
    </row>
    <row r="4242" spans="3:4" x14ac:dyDescent="0.3">
      <c r="C4242" s="3"/>
      <c r="D4242" s="3"/>
    </row>
    <row r="4243" spans="3:4" x14ac:dyDescent="0.3">
      <c r="C4243" s="3"/>
      <c r="D4243" s="3"/>
    </row>
    <row r="4244" spans="3:4" x14ac:dyDescent="0.3">
      <c r="C4244" s="3"/>
      <c r="D4244" s="3"/>
    </row>
    <row r="4245" spans="3:4" x14ac:dyDescent="0.3">
      <c r="C4245" s="3"/>
      <c r="D4245" s="3"/>
    </row>
    <row r="4246" spans="3:4" x14ac:dyDescent="0.3">
      <c r="C4246" s="3"/>
      <c r="D4246" s="3"/>
    </row>
    <row r="4247" spans="3:4" x14ac:dyDescent="0.3">
      <c r="C4247" s="3"/>
      <c r="D4247" s="3"/>
    </row>
    <row r="4248" spans="3:4" x14ac:dyDescent="0.3">
      <c r="C4248" s="3"/>
      <c r="D4248" s="3"/>
    </row>
    <row r="4249" spans="3:4" x14ac:dyDescent="0.3">
      <c r="C4249" s="3"/>
      <c r="D4249" s="3"/>
    </row>
    <row r="4250" spans="3:4" x14ac:dyDescent="0.3">
      <c r="C4250" s="3"/>
      <c r="D4250" s="3"/>
    </row>
    <row r="4251" spans="3:4" x14ac:dyDescent="0.3">
      <c r="C4251" s="3"/>
      <c r="D4251" s="3"/>
    </row>
    <row r="4252" spans="3:4" x14ac:dyDescent="0.3">
      <c r="C4252" s="3"/>
      <c r="D4252" s="3"/>
    </row>
    <row r="4253" spans="3:4" x14ac:dyDescent="0.3">
      <c r="C4253" s="3"/>
      <c r="D4253" s="3"/>
    </row>
    <row r="4254" spans="3:4" x14ac:dyDescent="0.3">
      <c r="C4254" s="3"/>
      <c r="D4254" s="3"/>
    </row>
    <row r="4255" spans="3:4" x14ac:dyDescent="0.3">
      <c r="C4255" s="3"/>
      <c r="D4255" s="3"/>
    </row>
    <row r="4256" spans="3:4" x14ac:dyDescent="0.3">
      <c r="C4256" s="3"/>
      <c r="D4256" s="3"/>
    </row>
    <row r="4257" spans="3:4" x14ac:dyDescent="0.3">
      <c r="C4257" s="3"/>
      <c r="D4257" s="3"/>
    </row>
    <row r="4258" spans="3:4" x14ac:dyDescent="0.3">
      <c r="C4258" s="3"/>
      <c r="D4258" s="3"/>
    </row>
    <row r="4259" spans="3:4" x14ac:dyDescent="0.3">
      <c r="C4259" s="3"/>
      <c r="D4259" s="3"/>
    </row>
    <row r="4260" spans="3:4" x14ac:dyDescent="0.3">
      <c r="C4260" s="3"/>
      <c r="D4260" s="3"/>
    </row>
    <row r="4261" spans="3:4" x14ac:dyDescent="0.3">
      <c r="C4261" s="3"/>
      <c r="D4261" s="3"/>
    </row>
    <row r="4262" spans="3:4" x14ac:dyDescent="0.3">
      <c r="C4262" s="3"/>
      <c r="D4262" s="3"/>
    </row>
    <row r="4263" spans="3:4" x14ac:dyDescent="0.3">
      <c r="C4263" s="3"/>
      <c r="D4263" s="3"/>
    </row>
    <row r="4264" spans="3:4" x14ac:dyDescent="0.3">
      <c r="C4264" s="3"/>
      <c r="D4264" s="3"/>
    </row>
    <row r="4265" spans="3:4" x14ac:dyDescent="0.3">
      <c r="C4265" s="3"/>
      <c r="D4265" s="3"/>
    </row>
    <row r="4266" spans="3:4" x14ac:dyDescent="0.3">
      <c r="C4266" s="3"/>
      <c r="D4266" s="3"/>
    </row>
    <row r="4267" spans="3:4" x14ac:dyDescent="0.3">
      <c r="C4267" s="3"/>
      <c r="D4267" s="3"/>
    </row>
    <row r="4268" spans="3:4" x14ac:dyDescent="0.3">
      <c r="C4268" s="3"/>
      <c r="D4268" s="3"/>
    </row>
    <row r="4269" spans="3:4" x14ac:dyDescent="0.3">
      <c r="C4269" s="3"/>
      <c r="D4269" s="3"/>
    </row>
    <row r="4270" spans="3:4" x14ac:dyDescent="0.3">
      <c r="C4270" s="3"/>
      <c r="D4270" s="3"/>
    </row>
    <row r="4271" spans="3:4" x14ac:dyDescent="0.3">
      <c r="C4271" s="3"/>
      <c r="D4271" s="3"/>
    </row>
    <row r="4272" spans="3:4" x14ac:dyDescent="0.3">
      <c r="C4272" s="3"/>
      <c r="D4272" s="3"/>
    </row>
    <row r="4273" spans="3:4" x14ac:dyDescent="0.3">
      <c r="C4273" s="3"/>
      <c r="D4273" s="3"/>
    </row>
    <row r="4274" spans="3:4" x14ac:dyDescent="0.3">
      <c r="C4274" s="3"/>
      <c r="D4274" s="3"/>
    </row>
    <row r="4275" spans="3:4" x14ac:dyDescent="0.3">
      <c r="C4275" s="3"/>
      <c r="D4275" s="3"/>
    </row>
    <row r="4276" spans="3:4" x14ac:dyDescent="0.3">
      <c r="C4276" s="3"/>
      <c r="D4276" s="3"/>
    </row>
    <row r="4277" spans="3:4" x14ac:dyDescent="0.3">
      <c r="C4277" s="3"/>
      <c r="D4277" s="3"/>
    </row>
    <row r="4278" spans="3:4" x14ac:dyDescent="0.3">
      <c r="C4278" s="3"/>
      <c r="D4278" s="3"/>
    </row>
    <row r="4279" spans="3:4" x14ac:dyDescent="0.3">
      <c r="C4279" s="3"/>
      <c r="D4279" s="3"/>
    </row>
    <row r="4280" spans="3:4" x14ac:dyDescent="0.3">
      <c r="C4280" s="3"/>
      <c r="D4280" s="3"/>
    </row>
    <row r="4281" spans="3:4" x14ac:dyDescent="0.3">
      <c r="C4281" s="3"/>
      <c r="D4281" s="3"/>
    </row>
    <row r="4282" spans="3:4" x14ac:dyDescent="0.3">
      <c r="C4282" s="3"/>
      <c r="D4282" s="3"/>
    </row>
    <row r="4283" spans="3:4" x14ac:dyDescent="0.3">
      <c r="C4283" s="3"/>
      <c r="D4283" s="3"/>
    </row>
    <row r="4284" spans="3:4" x14ac:dyDescent="0.3">
      <c r="C4284" s="3"/>
      <c r="D4284" s="3"/>
    </row>
    <row r="4285" spans="3:4" x14ac:dyDescent="0.3">
      <c r="C4285" s="3"/>
      <c r="D4285" s="3"/>
    </row>
    <row r="4286" spans="3:4" x14ac:dyDescent="0.3">
      <c r="C4286" s="3"/>
      <c r="D4286" s="3"/>
    </row>
    <row r="4287" spans="3:4" x14ac:dyDescent="0.3">
      <c r="C4287" s="3"/>
      <c r="D4287" s="3"/>
    </row>
    <row r="4288" spans="3:4" x14ac:dyDescent="0.3">
      <c r="C4288" s="3"/>
      <c r="D4288" s="3"/>
    </row>
    <row r="4289" spans="3:4" x14ac:dyDescent="0.3">
      <c r="C4289" s="3"/>
      <c r="D4289" s="3"/>
    </row>
    <row r="4290" spans="3:4" x14ac:dyDescent="0.3">
      <c r="C4290" s="3"/>
      <c r="D4290" s="3"/>
    </row>
    <row r="4291" spans="3:4" x14ac:dyDescent="0.3">
      <c r="C4291" s="3"/>
      <c r="D4291" s="3"/>
    </row>
    <row r="4292" spans="3:4" x14ac:dyDescent="0.3">
      <c r="C4292" s="3"/>
      <c r="D4292" s="3"/>
    </row>
    <row r="4293" spans="3:4" x14ac:dyDescent="0.3">
      <c r="C4293" s="3"/>
      <c r="D4293" s="3"/>
    </row>
    <row r="4294" spans="3:4" x14ac:dyDescent="0.3">
      <c r="C4294" s="3"/>
      <c r="D4294" s="3"/>
    </row>
    <row r="4295" spans="3:4" x14ac:dyDescent="0.3">
      <c r="C4295" s="3"/>
      <c r="D4295" s="3"/>
    </row>
    <row r="4296" spans="3:4" x14ac:dyDescent="0.3">
      <c r="C4296" s="3"/>
      <c r="D4296" s="3"/>
    </row>
    <row r="4297" spans="3:4" x14ac:dyDescent="0.3">
      <c r="C4297" s="3"/>
      <c r="D4297" s="3"/>
    </row>
    <row r="4298" spans="3:4" x14ac:dyDescent="0.3">
      <c r="C4298" s="3"/>
      <c r="D4298" s="3"/>
    </row>
    <row r="4299" spans="3:4" x14ac:dyDescent="0.3">
      <c r="C4299" s="3"/>
      <c r="D4299" s="3"/>
    </row>
    <row r="4300" spans="3:4" x14ac:dyDescent="0.3">
      <c r="C4300" s="3"/>
      <c r="D4300" s="3"/>
    </row>
    <row r="4301" spans="3:4" x14ac:dyDescent="0.3">
      <c r="C4301" s="3"/>
      <c r="D4301" s="3"/>
    </row>
    <row r="4302" spans="3:4" x14ac:dyDescent="0.3">
      <c r="C4302" s="3"/>
      <c r="D4302" s="3"/>
    </row>
    <row r="4303" spans="3:4" x14ac:dyDescent="0.3">
      <c r="C4303" s="3"/>
      <c r="D4303" s="3"/>
    </row>
    <row r="4304" spans="3:4" x14ac:dyDescent="0.3">
      <c r="C4304" s="3"/>
      <c r="D4304" s="3"/>
    </row>
    <row r="4305" spans="3:4" x14ac:dyDescent="0.3">
      <c r="C4305" s="3"/>
      <c r="D4305" s="3"/>
    </row>
    <row r="4306" spans="3:4" x14ac:dyDescent="0.3">
      <c r="C4306" s="3"/>
      <c r="D4306" s="3"/>
    </row>
    <row r="4307" spans="3:4" x14ac:dyDescent="0.3">
      <c r="C4307" s="3"/>
      <c r="D4307" s="3"/>
    </row>
    <row r="4308" spans="3:4" x14ac:dyDescent="0.3">
      <c r="C4308" s="3"/>
      <c r="D4308" s="3"/>
    </row>
    <row r="4309" spans="3:4" x14ac:dyDescent="0.3">
      <c r="C4309" s="3"/>
      <c r="D4309" s="3"/>
    </row>
    <row r="4310" spans="3:4" x14ac:dyDescent="0.3">
      <c r="C4310" s="3"/>
      <c r="D4310" s="3"/>
    </row>
    <row r="4311" spans="3:4" x14ac:dyDescent="0.3">
      <c r="C4311" s="3"/>
      <c r="D4311" s="3"/>
    </row>
    <row r="4312" spans="3:4" x14ac:dyDescent="0.3">
      <c r="C4312" s="3"/>
      <c r="D4312" s="3"/>
    </row>
    <row r="4313" spans="3:4" x14ac:dyDescent="0.3">
      <c r="C4313" s="3"/>
      <c r="D4313" s="3"/>
    </row>
    <row r="4314" spans="3:4" x14ac:dyDescent="0.3">
      <c r="C4314" s="3"/>
      <c r="D4314" s="3"/>
    </row>
    <row r="4315" spans="3:4" x14ac:dyDescent="0.3">
      <c r="C4315" s="3"/>
      <c r="D4315" s="3"/>
    </row>
    <row r="4316" spans="3:4" x14ac:dyDescent="0.3">
      <c r="C4316" s="3"/>
      <c r="D4316" s="3"/>
    </row>
    <row r="4317" spans="3:4" x14ac:dyDescent="0.3">
      <c r="C4317" s="3"/>
      <c r="D4317" s="3"/>
    </row>
    <row r="4318" spans="3:4" x14ac:dyDescent="0.3">
      <c r="C4318" s="3"/>
      <c r="D4318" s="3"/>
    </row>
    <row r="4319" spans="3:4" x14ac:dyDescent="0.3">
      <c r="C4319" s="3"/>
      <c r="D4319" s="3"/>
    </row>
    <row r="4320" spans="3:4" x14ac:dyDescent="0.3">
      <c r="C4320" s="3"/>
      <c r="D4320" s="3"/>
    </row>
    <row r="4321" spans="3:4" x14ac:dyDescent="0.3">
      <c r="C4321" s="3"/>
      <c r="D4321" s="3"/>
    </row>
    <row r="4322" spans="3:4" x14ac:dyDescent="0.3">
      <c r="C4322" s="3"/>
      <c r="D4322" s="3"/>
    </row>
    <row r="4323" spans="3:4" x14ac:dyDescent="0.3">
      <c r="C4323" s="3"/>
      <c r="D4323" s="3"/>
    </row>
    <row r="4324" spans="3:4" x14ac:dyDescent="0.3">
      <c r="C4324" s="3"/>
      <c r="D4324" s="3"/>
    </row>
    <row r="4325" spans="3:4" x14ac:dyDescent="0.3">
      <c r="C4325" s="3"/>
      <c r="D4325" s="3"/>
    </row>
    <row r="4326" spans="3:4" x14ac:dyDescent="0.3">
      <c r="C4326" s="3"/>
      <c r="D4326" s="3"/>
    </row>
    <row r="4327" spans="3:4" x14ac:dyDescent="0.3">
      <c r="C4327" s="3"/>
      <c r="D4327" s="3"/>
    </row>
    <row r="4328" spans="3:4" x14ac:dyDescent="0.3">
      <c r="C4328" s="3"/>
      <c r="D4328" s="3"/>
    </row>
    <row r="4329" spans="3:4" x14ac:dyDescent="0.3">
      <c r="C4329" s="3"/>
      <c r="D4329" s="3"/>
    </row>
    <row r="4330" spans="3:4" x14ac:dyDescent="0.3">
      <c r="C4330" s="3"/>
      <c r="D4330" s="3"/>
    </row>
    <row r="4331" spans="3:4" x14ac:dyDescent="0.3">
      <c r="C4331" s="3"/>
      <c r="D4331" s="3"/>
    </row>
    <row r="4332" spans="3:4" x14ac:dyDescent="0.3">
      <c r="C4332" s="3"/>
      <c r="D4332" s="3"/>
    </row>
    <row r="4333" spans="3:4" x14ac:dyDescent="0.3">
      <c r="C4333" s="3"/>
      <c r="D4333" s="3"/>
    </row>
    <row r="4334" spans="3:4" x14ac:dyDescent="0.3">
      <c r="C4334" s="3"/>
      <c r="D4334" s="3"/>
    </row>
    <row r="4335" spans="3:4" x14ac:dyDescent="0.3">
      <c r="C4335" s="3"/>
      <c r="D4335" s="3"/>
    </row>
    <row r="4336" spans="3:4" x14ac:dyDescent="0.3">
      <c r="C4336" s="3"/>
      <c r="D4336" s="3"/>
    </row>
    <row r="4337" spans="3:4" x14ac:dyDescent="0.3">
      <c r="C4337" s="3"/>
      <c r="D4337" s="3"/>
    </row>
    <row r="4338" spans="3:4" x14ac:dyDescent="0.3">
      <c r="C4338" s="3"/>
      <c r="D4338" s="3"/>
    </row>
    <row r="4339" spans="3:4" x14ac:dyDescent="0.3">
      <c r="C4339" s="3"/>
      <c r="D4339" s="3"/>
    </row>
    <row r="4340" spans="3:4" x14ac:dyDescent="0.3">
      <c r="C4340" s="3"/>
      <c r="D4340" s="3"/>
    </row>
    <row r="4341" spans="3:4" x14ac:dyDescent="0.3">
      <c r="C4341" s="3"/>
      <c r="D4341" s="3"/>
    </row>
    <row r="4342" spans="3:4" x14ac:dyDescent="0.3">
      <c r="C4342" s="3"/>
      <c r="D4342" s="3"/>
    </row>
    <row r="4343" spans="3:4" x14ac:dyDescent="0.3">
      <c r="C4343" s="3"/>
      <c r="D4343" s="3"/>
    </row>
    <row r="4344" spans="3:4" x14ac:dyDescent="0.3">
      <c r="C4344" s="3"/>
      <c r="D4344" s="3"/>
    </row>
    <row r="4345" spans="3:4" x14ac:dyDescent="0.3">
      <c r="C4345" s="3"/>
      <c r="D4345" s="3"/>
    </row>
    <row r="4346" spans="3:4" x14ac:dyDescent="0.3">
      <c r="C4346" s="3"/>
      <c r="D4346" s="3"/>
    </row>
    <row r="4347" spans="3:4" x14ac:dyDescent="0.3">
      <c r="C4347" s="3"/>
      <c r="D4347" s="3"/>
    </row>
    <row r="4348" spans="3:4" x14ac:dyDescent="0.3">
      <c r="C4348" s="3"/>
      <c r="D4348" s="3"/>
    </row>
    <row r="4349" spans="3:4" x14ac:dyDescent="0.3">
      <c r="C4349" s="3"/>
      <c r="D4349" s="3"/>
    </row>
    <row r="4350" spans="3:4" x14ac:dyDescent="0.3">
      <c r="C4350" s="3"/>
      <c r="D4350" s="3"/>
    </row>
    <row r="4351" spans="3:4" x14ac:dyDescent="0.3">
      <c r="C4351" s="3"/>
      <c r="D4351" s="3"/>
    </row>
    <row r="4352" spans="3:4" x14ac:dyDescent="0.3">
      <c r="C4352" s="3"/>
      <c r="D4352" s="3"/>
    </row>
    <row r="4353" spans="3:4" x14ac:dyDescent="0.3">
      <c r="C4353" s="3"/>
      <c r="D4353" s="3"/>
    </row>
    <row r="4354" spans="3:4" x14ac:dyDescent="0.3">
      <c r="C4354" s="3"/>
      <c r="D4354" s="3"/>
    </row>
    <row r="4355" spans="3:4" x14ac:dyDescent="0.3">
      <c r="C4355" s="3"/>
      <c r="D4355" s="3"/>
    </row>
    <row r="4356" spans="3:4" x14ac:dyDescent="0.3">
      <c r="C4356" s="3"/>
      <c r="D4356" s="3"/>
    </row>
    <row r="4357" spans="3:4" x14ac:dyDescent="0.3">
      <c r="C4357" s="3"/>
      <c r="D4357" s="3"/>
    </row>
    <row r="4358" spans="3:4" x14ac:dyDescent="0.3">
      <c r="C4358" s="3"/>
      <c r="D4358" s="3"/>
    </row>
    <row r="4359" spans="3:4" x14ac:dyDescent="0.3">
      <c r="C4359" s="3"/>
      <c r="D4359" s="3"/>
    </row>
    <row r="4360" spans="3:4" x14ac:dyDescent="0.3">
      <c r="C4360" s="3"/>
      <c r="D4360" s="3"/>
    </row>
    <row r="4361" spans="3:4" x14ac:dyDescent="0.3">
      <c r="C4361" s="3"/>
      <c r="D4361" s="3"/>
    </row>
    <row r="4362" spans="3:4" x14ac:dyDescent="0.3">
      <c r="C4362" s="3"/>
      <c r="D4362" s="3"/>
    </row>
    <row r="4363" spans="3:4" x14ac:dyDescent="0.3">
      <c r="C4363" s="3"/>
      <c r="D4363" s="3"/>
    </row>
    <row r="4364" spans="3:4" x14ac:dyDescent="0.3">
      <c r="C4364" s="3"/>
      <c r="D4364" s="3"/>
    </row>
    <row r="4365" spans="3:4" x14ac:dyDescent="0.3">
      <c r="C4365" s="3"/>
      <c r="D4365" s="3"/>
    </row>
    <row r="4366" spans="3:4" x14ac:dyDescent="0.3">
      <c r="C4366" s="3"/>
      <c r="D4366" s="3"/>
    </row>
    <row r="4367" spans="3:4" x14ac:dyDescent="0.3">
      <c r="C4367" s="3"/>
      <c r="D4367" s="3"/>
    </row>
    <row r="4368" spans="3:4" x14ac:dyDescent="0.3">
      <c r="C4368" s="3"/>
      <c r="D4368" s="3"/>
    </row>
    <row r="4369" spans="3:4" x14ac:dyDescent="0.3">
      <c r="C4369" s="3"/>
      <c r="D4369" s="3"/>
    </row>
    <row r="4370" spans="3:4" x14ac:dyDescent="0.3">
      <c r="C4370" s="3"/>
      <c r="D4370" s="3"/>
    </row>
    <row r="4371" spans="3:4" x14ac:dyDescent="0.3">
      <c r="C4371" s="3"/>
      <c r="D4371" s="3"/>
    </row>
    <row r="4372" spans="3:4" x14ac:dyDescent="0.3">
      <c r="C4372" s="3"/>
      <c r="D4372" s="3"/>
    </row>
    <row r="4373" spans="3:4" x14ac:dyDescent="0.3">
      <c r="C4373" s="3"/>
      <c r="D4373" s="3"/>
    </row>
    <row r="4374" spans="3:4" x14ac:dyDescent="0.3">
      <c r="C4374" s="3"/>
      <c r="D4374" s="3"/>
    </row>
    <row r="4375" spans="3:4" x14ac:dyDescent="0.3">
      <c r="C4375" s="3"/>
      <c r="D4375" s="3"/>
    </row>
    <row r="4376" spans="3:4" x14ac:dyDescent="0.3">
      <c r="C4376" s="3"/>
      <c r="D4376" s="3"/>
    </row>
    <row r="4377" spans="3:4" x14ac:dyDescent="0.3">
      <c r="C4377" s="3"/>
      <c r="D4377" s="3"/>
    </row>
    <row r="4378" spans="3:4" x14ac:dyDescent="0.3">
      <c r="C4378" s="3"/>
      <c r="D4378" s="3"/>
    </row>
    <row r="4379" spans="3:4" x14ac:dyDescent="0.3">
      <c r="C4379" s="3"/>
      <c r="D4379" s="3"/>
    </row>
    <row r="4380" spans="3:4" x14ac:dyDescent="0.3">
      <c r="C4380" s="3"/>
      <c r="D4380" s="3"/>
    </row>
    <row r="4381" spans="3:4" x14ac:dyDescent="0.3">
      <c r="C4381" s="3"/>
      <c r="D4381" s="3"/>
    </row>
    <row r="4382" spans="3:4" x14ac:dyDescent="0.3">
      <c r="C4382" s="3"/>
      <c r="D4382" s="3"/>
    </row>
    <row r="4383" spans="3:4" x14ac:dyDescent="0.3">
      <c r="C4383" s="3"/>
      <c r="D4383" s="3"/>
    </row>
    <row r="4384" spans="3:4" x14ac:dyDescent="0.3">
      <c r="C4384" s="3"/>
      <c r="D4384" s="3"/>
    </row>
    <row r="4385" spans="3:4" x14ac:dyDescent="0.3">
      <c r="C4385" s="3"/>
      <c r="D4385" s="3"/>
    </row>
    <row r="4386" spans="3:4" x14ac:dyDescent="0.3">
      <c r="C4386" s="3"/>
      <c r="D4386" s="3"/>
    </row>
    <row r="4387" spans="3:4" x14ac:dyDescent="0.3">
      <c r="C4387" s="3"/>
      <c r="D4387" s="3"/>
    </row>
    <row r="4388" spans="3:4" x14ac:dyDescent="0.3">
      <c r="C4388" s="3"/>
      <c r="D4388" s="3"/>
    </row>
    <row r="4389" spans="3:4" x14ac:dyDescent="0.3">
      <c r="C4389" s="3"/>
      <c r="D4389" s="3"/>
    </row>
    <row r="4390" spans="3:4" x14ac:dyDescent="0.3">
      <c r="C4390" s="3"/>
      <c r="D4390" s="3"/>
    </row>
    <row r="4391" spans="3:4" x14ac:dyDescent="0.3">
      <c r="C4391" s="3"/>
      <c r="D4391" s="3"/>
    </row>
    <row r="4392" spans="3:4" x14ac:dyDescent="0.3">
      <c r="C4392" s="3"/>
      <c r="D4392" s="3"/>
    </row>
    <row r="4393" spans="3:4" x14ac:dyDescent="0.3">
      <c r="C4393" s="3"/>
      <c r="D4393" s="3"/>
    </row>
    <row r="4394" spans="3:4" x14ac:dyDescent="0.3">
      <c r="C4394" s="3"/>
      <c r="D4394" s="3"/>
    </row>
    <row r="4395" spans="3:4" x14ac:dyDescent="0.3">
      <c r="C4395" s="3"/>
      <c r="D4395" s="3"/>
    </row>
    <row r="4396" spans="3:4" x14ac:dyDescent="0.3">
      <c r="C4396" s="3"/>
      <c r="D4396" s="3"/>
    </row>
    <row r="4397" spans="3:4" x14ac:dyDescent="0.3">
      <c r="C4397" s="3"/>
      <c r="D4397" s="3"/>
    </row>
    <row r="4398" spans="3:4" x14ac:dyDescent="0.3">
      <c r="C4398" s="3"/>
      <c r="D4398" s="3"/>
    </row>
    <row r="4399" spans="3:4" x14ac:dyDescent="0.3">
      <c r="C4399" s="3"/>
      <c r="D4399" s="3"/>
    </row>
    <row r="4400" spans="3:4" x14ac:dyDescent="0.3">
      <c r="C4400" s="3"/>
      <c r="D4400" s="3"/>
    </row>
    <row r="4401" spans="3:4" x14ac:dyDescent="0.3">
      <c r="C4401" s="3"/>
      <c r="D4401" s="3"/>
    </row>
    <row r="4402" spans="3:4" x14ac:dyDescent="0.3">
      <c r="C4402" s="3"/>
      <c r="D4402" s="3"/>
    </row>
    <row r="4403" spans="3:4" x14ac:dyDescent="0.3">
      <c r="C4403" s="3"/>
      <c r="D4403" s="3"/>
    </row>
    <row r="4404" spans="3:4" x14ac:dyDescent="0.3">
      <c r="C4404" s="3"/>
      <c r="D4404" s="3"/>
    </row>
    <row r="4405" spans="3:4" x14ac:dyDescent="0.3">
      <c r="C4405" s="3"/>
      <c r="D4405" s="3"/>
    </row>
    <row r="4406" spans="3:4" x14ac:dyDescent="0.3">
      <c r="C4406" s="3"/>
      <c r="D4406" s="3"/>
    </row>
    <row r="4407" spans="3:4" x14ac:dyDescent="0.3">
      <c r="C4407" s="3"/>
      <c r="D4407" s="3"/>
    </row>
    <row r="4408" spans="3:4" x14ac:dyDescent="0.3">
      <c r="C4408" s="3"/>
      <c r="D4408" s="3"/>
    </row>
    <row r="4409" spans="3:4" x14ac:dyDescent="0.3">
      <c r="C4409" s="3"/>
      <c r="D4409" s="3"/>
    </row>
    <row r="4410" spans="3:4" x14ac:dyDescent="0.3">
      <c r="C4410" s="3"/>
      <c r="D4410" s="3"/>
    </row>
    <row r="4411" spans="3:4" x14ac:dyDescent="0.3">
      <c r="C4411" s="3"/>
      <c r="D4411" s="3"/>
    </row>
    <row r="4412" spans="3:4" x14ac:dyDescent="0.3">
      <c r="C4412" s="3"/>
      <c r="D4412" s="3"/>
    </row>
    <row r="4413" spans="3:4" x14ac:dyDescent="0.3">
      <c r="C4413" s="3"/>
      <c r="D4413" s="3"/>
    </row>
    <row r="4414" spans="3:4" x14ac:dyDescent="0.3">
      <c r="C4414" s="3"/>
      <c r="D4414" s="3"/>
    </row>
    <row r="4415" spans="3:4" x14ac:dyDescent="0.3">
      <c r="C4415" s="3"/>
      <c r="D4415" s="3"/>
    </row>
    <row r="4416" spans="3:4" x14ac:dyDescent="0.3">
      <c r="C4416" s="3"/>
      <c r="D4416" s="3"/>
    </row>
    <row r="4417" spans="3:4" x14ac:dyDescent="0.3">
      <c r="C4417" s="3"/>
      <c r="D4417" s="3"/>
    </row>
    <row r="4418" spans="3:4" x14ac:dyDescent="0.3">
      <c r="C4418" s="3"/>
      <c r="D4418" s="3"/>
    </row>
    <row r="4419" spans="3:4" x14ac:dyDescent="0.3">
      <c r="C4419" s="3"/>
      <c r="D4419" s="3"/>
    </row>
    <row r="4420" spans="3:4" x14ac:dyDescent="0.3">
      <c r="C4420" s="3"/>
      <c r="D4420" s="3"/>
    </row>
    <row r="4421" spans="3:4" x14ac:dyDescent="0.3">
      <c r="C4421" s="3"/>
      <c r="D4421" s="3"/>
    </row>
    <row r="4422" spans="3:4" x14ac:dyDescent="0.3">
      <c r="C4422" s="3"/>
      <c r="D4422" s="3"/>
    </row>
    <row r="4423" spans="3:4" x14ac:dyDescent="0.3">
      <c r="C4423" s="3"/>
      <c r="D4423" s="3"/>
    </row>
    <row r="4424" spans="3:4" x14ac:dyDescent="0.3">
      <c r="C4424" s="3"/>
      <c r="D4424" s="3"/>
    </row>
    <row r="4425" spans="3:4" x14ac:dyDescent="0.3">
      <c r="C4425" s="3"/>
      <c r="D4425" s="3"/>
    </row>
    <row r="4426" spans="3:4" x14ac:dyDescent="0.3">
      <c r="C4426" s="3"/>
      <c r="D4426" s="3"/>
    </row>
    <row r="4427" spans="3:4" x14ac:dyDescent="0.3">
      <c r="C4427" s="3"/>
      <c r="D4427" s="3"/>
    </row>
    <row r="4428" spans="3:4" x14ac:dyDescent="0.3">
      <c r="C4428" s="3"/>
      <c r="D4428" s="3"/>
    </row>
    <row r="4429" spans="3:4" x14ac:dyDescent="0.3">
      <c r="C4429" s="3"/>
      <c r="D4429" s="3"/>
    </row>
    <row r="4430" spans="3:4" x14ac:dyDescent="0.3">
      <c r="C4430" s="3"/>
      <c r="D4430" s="3"/>
    </row>
    <row r="4431" spans="3:4" x14ac:dyDescent="0.3">
      <c r="C4431" s="3"/>
      <c r="D4431" s="3"/>
    </row>
    <row r="4432" spans="3:4" x14ac:dyDescent="0.3">
      <c r="C4432" s="3"/>
      <c r="D4432" s="3"/>
    </row>
    <row r="4433" spans="3:4" x14ac:dyDescent="0.3">
      <c r="C4433" s="3"/>
      <c r="D4433" s="3"/>
    </row>
    <row r="4434" spans="3:4" x14ac:dyDescent="0.3">
      <c r="C4434" s="3"/>
      <c r="D4434" s="3"/>
    </row>
    <row r="4435" spans="3:4" x14ac:dyDescent="0.3">
      <c r="C4435" s="3"/>
      <c r="D4435" s="3"/>
    </row>
    <row r="4436" spans="3:4" x14ac:dyDescent="0.3">
      <c r="C4436" s="3"/>
      <c r="D4436" s="3"/>
    </row>
    <row r="4437" spans="3:4" x14ac:dyDescent="0.3">
      <c r="C4437" s="3"/>
      <c r="D4437" s="3"/>
    </row>
    <row r="4438" spans="3:4" x14ac:dyDescent="0.3">
      <c r="C4438" s="3"/>
      <c r="D4438" s="3"/>
    </row>
    <row r="4439" spans="3:4" x14ac:dyDescent="0.3">
      <c r="C4439" s="3"/>
      <c r="D4439" s="3"/>
    </row>
    <row r="4440" spans="3:4" x14ac:dyDescent="0.3">
      <c r="C4440" s="3"/>
      <c r="D4440" s="3"/>
    </row>
    <row r="4441" spans="3:4" x14ac:dyDescent="0.3">
      <c r="C4441" s="3"/>
      <c r="D4441" s="3"/>
    </row>
    <row r="4442" spans="3:4" x14ac:dyDescent="0.3">
      <c r="C4442" s="3"/>
      <c r="D4442" s="3"/>
    </row>
    <row r="4443" spans="3:4" x14ac:dyDescent="0.3">
      <c r="C4443" s="3"/>
      <c r="D4443" s="3"/>
    </row>
    <row r="4444" spans="3:4" x14ac:dyDescent="0.3">
      <c r="C4444" s="3"/>
      <c r="D4444" s="3"/>
    </row>
    <row r="4445" spans="3:4" x14ac:dyDescent="0.3">
      <c r="C4445" s="3"/>
      <c r="D4445" s="3"/>
    </row>
    <row r="4446" spans="3:4" x14ac:dyDescent="0.3">
      <c r="C4446" s="3"/>
      <c r="D4446" s="3"/>
    </row>
    <row r="4447" spans="3:4" x14ac:dyDescent="0.3">
      <c r="C4447" s="3"/>
      <c r="D4447" s="3"/>
    </row>
    <row r="4448" spans="3:4" x14ac:dyDescent="0.3">
      <c r="C4448" s="3"/>
      <c r="D4448" s="3"/>
    </row>
    <row r="4449" spans="3:4" x14ac:dyDescent="0.3">
      <c r="C4449" s="3"/>
      <c r="D4449" s="3"/>
    </row>
    <row r="4450" spans="3:4" x14ac:dyDescent="0.3">
      <c r="C4450" s="3"/>
      <c r="D4450" s="3"/>
    </row>
    <row r="4451" spans="3:4" x14ac:dyDescent="0.3">
      <c r="C4451" s="3"/>
      <c r="D4451" s="3"/>
    </row>
    <row r="4452" spans="3:4" x14ac:dyDescent="0.3">
      <c r="C4452" s="3"/>
      <c r="D4452" s="3"/>
    </row>
    <row r="4453" spans="3:4" x14ac:dyDescent="0.3">
      <c r="C4453" s="3"/>
      <c r="D4453" s="3"/>
    </row>
    <row r="4454" spans="3:4" x14ac:dyDescent="0.3">
      <c r="C4454" s="3"/>
      <c r="D4454" s="3"/>
    </row>
    <row r="4455" spans="3:4" x14ac:dyDescent="0.3">
      <c r="C4455" s="3"/>
      <c r="D4455" s="3"/>
    </row>
    <row r="4456" spans="3:4" x14ac:dyDescent="0.3">
      <c r="C4456" s="3"/>
      <c r="D4456" s="3"/>
    </row>
    <row r="4457" spans="3:4" x14ac:dyDescent="0.3">
      <c r="C4457" s="3"/>
      <c r="D4457" s="3"/>
    </row>
    <row r="4458" spans="3:4" x14ac:dyDescent="0.3">
      <c r="C4458" s="3"/>
      <c r="D4458" s="3"/>
    </row>
    <row r="4459" spans="3:4" x14ac:dyDescent="0.3">
      <c r="C4459" s="3"/>
      <c r="D4459" s="3"/>
    </row>
    <row r="4460" spans="3:4" x14ac:dyDescent="0.3">
      <c r="C4460" s="3"/>
      <c r="D4460" s="3"/>
    </row>
    <row r="4461" spans="3:4" x14ac:dyDescent="0.3">
      <c r="C4461" s="3"/>
      <c r="D4461" s="3"/>
    </row>
    <row r="4462" spans="3:4" x14ac:dyDescent="0.3">
      <c r="C4462" s="3"/>
      <c r="D4462" s="3"/>
    </row>
    <row r="4463" spans="3:4" x14ac:dyDescent="0.3">
      <c r="C4463" s="3"/>
      <c r="D4463" s="3"/>
    </row>
    <row r="4464" spans="3:4" x14ac:dyDescent="0.3">
      <c r="C4464" s="3"/>
      <c r="D4464" s="3"/>
    </row>
    <row r="4465" spans="3:4" x14ac:dyDescent="0.3">
      <c r="C4465" s="3"/>
      <c r="D4465" s="3"/>
    </row>
    <row r="4466" spans="3:4" x14ac:dyDescent="0.3">
      <c r="C4466" s="3"/>
      <c r="D4466" s="3"/>
    </row>
    <row r="4467" spans="3:4" x14ac:dyDescent="0.3">
      <c r="C4467" s="3"/>
      <c r="D4467" s="3"/>
    </row>
    <row r="4468" spans="3:4" x14ac:dyDescent="0.3">
      <c r="C4468" s="3"/>
      <c r="D4468" s="3"/>
    </row>
    <row r="4469" spans="3:4" x14ac:dyDescent="0.3">
      <c r="C4469" s="3"/>
      <c r="D4469" s="3"/>
    </row>
    <row r="4470" spans="3:4" x14ac:dyDescent="0.3">
      <c r="C4470" s="3"/>
      <c r="D4470" s="3"/>
    </row>
    <row r="4471" spans="3:4" x14ac:dyDescent="0.3">
      <c r="C4471" s="3"/>
      <c r="D4471" s="3"/>
    </row>
    <row r="4472" spans="3:4" x14ac:dyDescent="0.3">
      <c r="C4472" s="3"/>
      <c r="D4472" s="3"/>
    </row>
    <row r="4473" spans="3:4" x14ac:dyDescent="0.3">
      <c r="C4473" s="3"/>
      <c r="D4473" s="3"/>
    </row>
    <row r="4474" spans="3:4" x14ac:dyDescent="0.3">
      <c r="C4474" s="3"/>
      <c r="D4474" s="3"/>
    </row>
    <row r="4475" spans="3:4" x14ac:dyDescent="0.3">
      <c r="C4475" s="3"/>
      <c r="D4475" s="3"/>
    </row>
    <row r="4476" spans="3:4" x14ac:dyDescent="0.3">
      <c r="C4476" s="3"/>
      <c r="D4476" s="3"/>
    </row>
    <row r="4477" spans="3:4" x14ac:dyDescent="0.3">
      <c r="C4477" s="3"/>
      <c r="D4477" s="3"/>
    </row>
    <row r="4478" spans="3:4" x14ac:dyDescent="0.3">
      <c r="C4478" s="3"/>
      <c r="D4478" s="3"/>
    </row>
    <row r="4479" spans="3:4" x14ac:dyDescent="0.3">
      <c r="C4479" s="3"/>
      <c r="D4479" s="3"/>
    </row>
    <row r="4480" spans="3:4" x14ac:dyDescent="0.3">
      <c r="C4480" s="3"/>
      <c r="D4480" s="3"/>
    </row>
    <row r="4481" spans="3:4" x14ac:dyDescent="0.3">
      <c r="C4481" s="3"/>
      <c r="D4481" s="3"/>
    </row>
    <row r="4482" spans="3:4" x14ac:dyDescent="0.3">
      <c r="C4482" s="3"/>
      <c r="D4482" s="3"/>
    </row>
    <row r="4483" spans="3:4" x14ac:dyDescent="0.3">
      <c r="C4483" s="3"/>
      <c r="D4483" s="3"/>
    </row>
    <row r="4484" spans="3:4" x14ac:dyDescent="0.3">
      <c r="C4484" s="3"/>
      <c r="D4484" s="3"/>
    </row>
    <row r="4485" spans="3:4" x14ac:dyDescent="0.3">
      <c r="C4485" s="3"/>
      <c r="D4485" s="3"/>
    </row>
    <row r="4486" spans="3:4" x14ac:dyDescent="0.3">
      <c r="C4486" s="3"/>
      <c r="D4486" s="3"/>
    </row>
    <row r="4487" spans="3:4" x14ac:dyDescent="0.3">
      <c r="C4487" s="3"/>
      <c r="D4487" s="3"/>
    </row>
    <row r="4488" spans="3:4" x14ac:dyDescent="0.3">
      <c r="C4488" s="3"/>
      <c r="D4488" s="3"/>
    </row>
    <row r="4489" spans="3:4" x14ac:dyDescent="0.3">
      <c r="C4489" s="3"/>
      <c r="D4489" s="3"/>
    </row>
    <row r="4490" spans="3:4" x14ac:dyDescent="0.3">
      <c r="C4490" s="3"/>
      <c r="D4490" s="3"/>
    </row>
    <row r="4491" spans="3:4" x14ac:dyDescent="0.3">
      <c r="C4491" s="3"/>
      <c r="D4491" s="3"/>
    </row>
    <row r="4492" spans="3:4" x14ac:dyDescent="0.3">
      <c r="C4492" s="3"/>
      <c r="D4492" s="3"/>
    </row>
    <row r="4493" spans="3:4" x14ac:dyDescent="0.3">
      <c r="C4493" s="3"/>
      <c r="D4493" s="3"/>
    </row>
    <row r="4494" spans="3:4" x14ac:dyDescent="0.3">
      <c r="C4494" s="3"/>
      <c r="D4494" s="3"/>
    </row>
    <row r="4495" spans="3:4" x14ac:dyDescent="0.3">
      <c r="C4495" s="3"/>
      <c r="D4495" s="3"/>
    </row>
    <row r="4496" spans="3:4" x14ac:dyDescent="0.3">
      <c r="C4496" s="3"/>
      <c r="D4496" s="3"/>
    </row>
    <row r="4497" spans="3:4" x14ac:dyDescent="0.3">
      <c r="C4497" s="3"/>
      <c r="D4497" s="3"/>
    </row>
    <row r="4498" spans="3:4" x14ac:dyDescent="0.3">
      <c r="C4498" s="3"/>
      <c r="D4498" s="3"/>
    </row>
    <row r="4499" spans="3:4" x14ac:dyDescent="0.3">
      <c r="C4499" s="3"/>
      <c r="D4499" s="3"/>
    </row>
    <row r="4500" spans="3:4" x14ac:dyDescent="0.3">
      <c r="C4500" s="3"/>
      <c r="D4500" s="3"/>
    </row>
    <row r="4501" spans="3:4" x14ac:dyDescent="0.3">
      <c r="C4501" s="3"/>
      <c r="D4501" s="3"/>
    </row>
    <row r="4502" spans="3:4" x14ac:dyDescent="0.3">
      <c r="C4502" s="3"/>
      <c r="D4502" s="3"/>
    </row>
    <row r="4503" spans="3:4" x14ac:dyDescent="0.3">
      <c r="C4503" s="3"/>
      <c r="D4503" s="3"/>
    </row>
    <row r="4504" spans="3:4" x14ac:dyDescent="0.3">
      <c r="C4504" s="3"/>
      <c r="D4504" s="3"/>
    </row>
    <row r="4505" spans="3:4" x14ac:dyDescent="0.3">
      <c r="C4505" s="3"/>
      <c r="D4505" s="3"/>
    </row>
    <row r="4506" spans="3:4" x14ac:dyDescent="0.3">
      <c r="C4506" s="3"/>
      <c r="D4506" s="3"/>
    </row>
    <row r="4507" spans="3:4" x14ac:dyDescent="0.3">
      <c r="C4507" s="3"/>
      <c r="D4507" s="3"/>
    </row>
    <row r="4508" spans="3:4" x14ac:dyDescent="0.3">
      <c r="C4508" s="3"/>
      <c r="D4508" s="3"/>
    </row>
    <row r="4509" spans="3:4" x14ac:dyDescent="0.3">
      <c r="C4509" s="3"/>
      <c r="D4509" s="3"/>
    </row>
    <row r="4510" spans="3:4" x14ac:dyDescent="0.3">
      <c r="C4510" s="3"/>
      <c r="D4510" s="3"/>
    </row>
    <row r="4511" spans="3:4" x14ac:dyDescent="0.3">
      <c r="C4511" s="3"/>
      <c r="D4511" s="3"/>
    </row>
    <row r="4512" spans="3:4" x14ac:dyDescent="0.3">
      <c r="C4512" s="3"/>
      <c r="D4512" s="3"/>
    </row>
    <row r="4513" spans="3:4" x14ac:dyDescent="0.3">
      <c r="C4513" s="3"/>
      <c r="D4513" s="3"/>
    </row>
    <row r="4514" spans="3:4" x14ac:dyDescent="0.3">
      <c r="C4514" s="3"/>
      <c r="D4514" s="3"/>
    </row>
    <row r="4515" spans="3:4" x14ac:dyDescent="0.3">
      <c r="C4515" s="3"/>
      <c r="D4515" s="3"/>
    </row>
    <row r="4516" spans="3:4" x14ac:dyDescent="0.3">
      <c r="C4516" s="3"/>
      <c r="D4516" s="3"/>
    </row>
    <row r="4517" spans="3:4" x14ac:dyDescent="0.3">
      <c r="C4517" s="3"/>
      <c r="D4517" s="3"/>
    </row>
    <row r="4518" spans="3:4" x14ac:dyDescent="0.3">
      <c r="C4518" s="3"/>
      <c r="D4518" s="3"/>
    </row>
    <row r="4519" spans="3:4" x14ac:dyDescent="0.3">
      <c r="C4519" s="3"/>
      <c r="D4519" s="3"/>
    </row>
    <row r="4520" spans="3:4" x14ac:dyDescent="0.3">
      <c r="C4520" s="3"/>
      <c r="D4520" s="3"/>
    </row>
    <row r="4521" spans="3:4" x14ac:dyDescent="0.3">
      <c r="C4521" s="3"/>
      <c r="D4521" s="3"/>
    </row>
    <row r="4522" spans="3:4" x14ac:dyDescent="0.3">
      <c r="C4522" s="3"/>
      <c r="D4522" s="3"/>
    </row>
    <row r="4523" spans="3:4" x14ac:dyDescent="0.3">
      <c r="C4523" s="3"/>
      <c r="D4523" s="3"/>
    </row>
    <row r="4524" spans="3:4" x14ac:dyDescent="0.3">
      <c r="C4524" s="3"/>
      <c r="D4524" s="3"/>
    </row>
    <row r="4525" spans="3:4" x14ac:dyDescent="0.3">
      <c r="C4525" s="3"/>
      <c r="D4525" s="3"/>
    </row>
    <row r="4526" spans="3:4" x14ac:dyDescent="0.3">
      <c r="C4526" s="3"/>
      <c r="D4526" s="3"/>
    </row>
    <row r="4527" spans="3:4" x14ac:dyDescent="0.3">
      <c r="C4527" s="3"/>
      <c r="D4527" s="3"/>
    </row>
    <row r="4528" spans="3:4" x14ac:dyDescent="0.3">
      <c r="C4528" s="3"/>
      <c r="D4528" s="3"/>
    </row>
    <row r="4529" spans="3:4" x14ac:dyDescent="0.3">
      <c r="C4529" s="3"/>
      <c r="D4529" s="3"/>
    </row>
    <row r="4530" spans="3:4" x14ac:dyDescent="0.3">
      <c r="C4530" s="3"/>
      <c r="D4530" s="3"/>
    </row>
    <row r="4531" spans="3:4" x14ac:dyDescent="0.3">
      <c r="C4531" s="3"/>
      <c r="D4531" s="3"/>
    </row>
    <row r="4532" spans="3:4" x14ac:dyDescent="0.3">
      <c r="C4532" s="3"/>
      <c r="D4532" s="3"/>
    </row>
    <row r="4533" spans="3:4" x14ac:dyDescent="0.3">
      <c r="C4533" s="3"/>
      <c r="D4533" s="3"/>
    </row>
    <row r="4534" spans="3:4" x14ac:dyDescent="0.3">
      <c r="C4534" s="3"/>
      <c r="D4534" s="3"/>
    </row>
    <row r="4535" spans="3:4" x14ac:dyDescent="0.3">
      <c r="C4535" s="3"/>
      <c r="D4535" s="3"/>
    </row>
    <row r="4536" spans="3:4" x14ac:dyDescent="0.3">
      <c r="C4536" s="3"/>
      <c r="D4536" s="3"/>
    </row>
    <row r="4537" spans="3:4" x14ac:dyDescent="0.3">
      <c r="C4537" s="3"/>
      <c r="D4537" s="3"/>
    </row>
    <row r="4538" spans="3:4" x14ac:dyDescent="0.3">
      <c r="C4538" s="3"/>
      <c r="D4538" s="3"/>
    </row>
    <row r="4539" spans="3:4" x14ac:dyDescent="0.3">
      <c r="C4539" s="3"/>
      <c r="D4539" s="3"/>
    </row>
    <row r="4540" spans="3:4" x14ac:dyDescent="0.3">
      <c r="C4540" s="3"/>
      <c r="D4540" s="3"/>
    </row>
    <row r="4541" spans="3:4" x14ac:dyDescent="0.3">
      <c r="C4541" s="3"/>
      <c r="D4541" s="3"/>
    </row>
    <row r="4542" spans="3:4" x14ac:dyDescent="0.3">
      <c r="C4542" s="3"/>
      <c r="D4542" s="3"/>
    </row>
    <row r="4543" spans="3:4" x14ac:dyDescent="0.3">
      <c r="C4543" s="3"/>
      <c r="D4543" s="3"/>
    </row>
    <row r="4544" spans="3:4" x14ac:dyDescent="0.3">
      <c r="C4544" s="3"/>
      <c r="D4544" s="3"/>
    </row>
    <row r="4545" spans="3:4" x14ac:dyDescent="0.3">
      <c r="C4545" s="3"/>
      <c r="D4545" s="3"/>
    </row>
    <row r="4546" spans="3:4" x14ac:dyDescent="0.3">
      <c r="C4546" s="3"/>
      <c r="D4546" s="3"/>
    </row>
    <row r="4547" spans="3:4" x14ac:dyDescent="0.3">
      <c r="C4547" s="3"/>
      <c r="D4547" s="3"/>
    </row>
    <row r="4548" spans="3:4" x14ac:dyDescent="0.3">
      <c r="C4548" s="3"/>
      <c r="D4548" s="3"/>
    </row>
    <row r="4549" spans="3:4" x14ac:dyDescent="0.3">
      <c r="C4549" s="3"/>
      <c r="D4549" s="3"/>
    </row>
    <row r="4550" spans="3:4" x14ac:dyDescent="0.3">
      <c r="C4550" s="3"/>
      <c r="D4550" s="3"/>
    </row>
    <row r="4551" spans="3:4" x14ac:dyDescent="0.3">
      <c r="C4551" s="3"/>
      <c r="D4551" s="3"/>
    </row>
    <row r="4552" spans="3:4" x14ac:dyDescent="0.3">
      <c r="C4552" s="3"/>
      <c r="D4552" s="3"/>
    </row>
    <row r="4553" spans="3:4" x14ac:dyDescent="0.3">
      <c r="C4553" s="3"/>
      <c r="D4553" s="3"/>
    </row>
    <row r="4554" spans="3:4" x14ac:dyDescent="0.3">
      <c r="C4554" s="3"/>
      <c r="D4554" s="3"/>
    </row>
    <row r="4555" spans="3:4" x14ac:dyDescent="0.3">
      <c r="C4555" s="3"/>
      <c r="D4555" s="3"/>
    </row>
    <row r="4556" spans="3:4" x14ac:dyDescent="0.3">
      <c r="C4556" s="3"/>
      <c r="D4556" s="3"/>
    </row>
    <row r="4557" spans="3:4" x14ac:dyDescent="0.3">
      <c r="C4557" s="3"/>
      <c r="D4557" s="3"/>
    </row>
    <row r="4558" spans="3:4" x14ac:dyDescent="0.3">
      <c r="C4558" s="3"/>
      <c r="D4558" s="3"/>
    </row>
    <row r="4559" spans="3:4" x14ac:dyDescent="0.3">
      <c r="C4559" s="3"/>
      <c r="D4559" s="3"/>
    </row>
    <row r="4560" spans="3:4" x14ac:dyDescent="0.3">
      <c r="C4560" s="3"/>
      <c r="D4560" s="3"/>
    </row>
    <row r="4561" spans="3:4" x14ac:dyDescent="0.3">
      <c r="C4561" s="3"/>
      <c r="D4561" s="3"/>
    </row>
    <row r="4562" spans="3:4" x14ac:dyDescent="0.3">
      <c r="C4562" s="3"/>
      <c r="D4562" s="3"/>
    </row>
    <row r="4563" spans="3:4" x14ac:dyDescent="0.3">
      <c r="C4563" s="3"/>
      <c r="D4563" s="3"/>
    </row>
    <row r="4564" spans="3:4" x14ac:dyDescent="0.3">
      <c r="C4564" s="3"/>
      <c r="D4564" s="3"/>
    </row>
    <row r="4565" spans="3:4" x14ac:dyDescent="0.3">
      <c r="C4565" s="3"/>
      <c r="D4565" s="3"/>
    </row>
    <row r="4566" spans="3:4" x14ac:dyDescent="0.3">
      <c r="C4566" s="3"/>
      <c r="D4566" s="3"/>
    </row>
    <row r="4567" spans="3:4" x14ac:dyDescent="0.3">
      <c r="C4567" s="3"/>
      <c r="D4567" s="3"/>
    </row>
    <row r="4568" spans="3:4" x14ac:dyDescent="0.3">
      <c r="C4568" s="3"/>
      <c r="D4568" s="3"/>
    </row>
    <row r="4569" spans="3:4" x14ac:dyDescent="0.3">
      <c r="C4569" s="3"/>
      <c r="D4569" s="3"/>
    </row>
    <row r="4570" spans="3:4" x14ac:dyDescent="0.3">
      <c r="C4570" s="3"/>
      <c r="D4570" s="3"/>
    </row>
    <row r="4571" spans="3:4" x14ac:dyDescent="0.3">
      <c r="C4571" s="3"/>
      <c r="D4571" s="3"/>
    </row>
    <row r="4572" spans="3:4" x14ac:dyDescent="0.3">
      <c r="C4572" s="3"/>
      <c r="D4572" s="3"/>
    </row>
    <row r="4573" spans="3:4" x14ac:dyDescent="0.3">
      <c r="C4573" s="3"/>
      <c r="D4573" s="3"/>
    </row>
    <row r="4574" spans="3:4" x14ac:dyDescent="0.3">
      <c r="C4574" s="3"/>
      <c r="D4574" s="3"/>
    </row>
    <row r="4575" spans="3:4" x14ac:dyDescent="0.3">
      <c r="C4575" s="3"/>
      <c r="D4575" s="3"/>
    </row>
    <row r="4576" spans="3:4" x14ac:dyDescent="0.3">
      <c r="C4576" s="3"/>
      <c r="D4576" s="3"/>
    </row>
    <row r="4577" spans="3:4" x14ac:dyDescent="0.3">
      <c r="C4577" s="3"/>
      <c r="D4577" s="3"/>
    </row>
    <row r="4578" spans="3:4" x14ac:dyDescent="0.3">
      <c r="C4578" s="3"/>
      <c r="D4578" s="3"/>
    </row>
    <row r="4579" spans="3:4" x14ac:dyDescent="0.3">
      <c r="C4579" s="3"/>
      <c r="D4579" s="3"/>
    </row>
    <row r="4580" spans="3:4" x14ac:dyDescent="0.3">
      <c r="C4580" s="3"/>
      <c r="D4580" s="3"/>
    </row>
    <row r="4581" spans="3:4" x14ac:dyDescent="0.3">
      <c r="C4581" s="3"/>
      <c r="D4581" s="3"/>
    </row>
    <row r="4582" spans="3:4" x14ac:dyDescent="0.3">
      <c r="C4582" s="3"/>
      <c r="D4582" s="3"/>
    </row>
    <row r="4583" spans="3:4" x14ac:dyDescent="0.3">
      <c r="C4583" s="3"/>
      <c r="D4583" s="3"/>
    </row>
    <row r="4584" spans="3:4" x14ac:dyDescent="0.3">
      <c r="C4584" s="3"/>
      <c r="D4584" s="3"/>
    </row>
    <row r="4585" spans="3:4" x14ac:dyDescent="0.3">
      <c r="C4585" s="3"/>
      <c r="D4585" s="3"/>
    </row>
    <row r="4586" spans="3:4" x14ac:dyDescent="0.3">
      <c r="C4586" s="3"/>
      <c r="D4586" s="3"/>
    </row>
    <row r="4587" spans="3:4" x14ac:dyDescent="0.3">
      <c r="C4587" s="3"/>
      <c r="D4587" s="3"/>
    </row>
    <row r="4588" spans="3:4" x14ac:dyDescent="0.3">
      <c r="C4588" s="3"/>
      <c r="D4588" s="3"/>
    </row>
    <row r="4589" spans="3:4" x14ac:dyDescent="0.3">
      <c r="C4589" s="3"/>
      <c r="D4589" s="3"/>
    </row>
    <row r="4590" spans="3:4" x14ac:dyDescent="0.3">
      <c r="C4590" s="3"/>
      <c r="D4590" s="3"/>
    </row>
    <row r="4591" spans="3:4" x14ac:dyDescent="0.3">
      <c r="C4591" s="3"/>
      <c r="D4591" s="3"/>
    </row>
    <row r="4592" spans="3:4" x14ac:dyDescent="0.3">
      <c r="C4592" s="3"/>
      <c r="D4592" s="3"/>
    </row>
    <row r="4593" spans="3:4" x14ac:dyDescent="0.3">
      <c r="C4593" s="3"/>
      <c r="D4593" s="3"/>
    </row>
    <row r="4594" spans="3:4" x14ac:dyDescent="0.3">
      <c r="C4594" s="3"/>
      <c r="D4594" s="3"/>
    </row>
    <row r="4595" spans="3:4" x14ac:dyDescent="0.3">
      <c r="C4595" s="3"/>
      <c r="D4595" s="3"/>
    </row>
    <row r="4596" spans="3:4" x14ac:dyDescent="0.3">
      <c r="C4596" s="3"/>
      <c r="D4596" s="3"/>
    </row>
    <row r="4597" spans="3:4" x14ac:dyDescent="0.3">
      <c r="C4597" s="3"/>
      <c r="D4597" s="3"/>
    </row>
    <row r="4598" spans="3:4" x14ac:dyDescent="0.3">
      <c r="C4598" s="3"/>
      <c r="D4598" s="3"/>
    </row>
    <row r="4599" spans="3:4" x14ac:dyDescent="0.3">
      <c r="C4599" s="3"/>
      <c r="D4599" s="3"/>
    </row>
    <row r="4600" spans="3:4" x14ac:dyDescent="0.3">
      <c r="C4600" s="3"/>
      <c r="D4600" s="3"/>
    </row>
    <row r="4601" spans="3:4" x14ac:dyDescent="0.3">
      <c r="C4601" s="3"/>
      <c r="D4601" s="3"/>
    </row>
    <row r="4602" spans="3:4" x14ac:dyDescent="0.3">
      <c r="C4602" s="3"/>
      <c r="D4602" s="3"/>
    </row>
    <row r="4603" spans="3:4" x14ac:dyDescent="0.3">
      <c r="C4603" s="3"/>
      <c r="D4603" s="3"/>
    </row>
    <row r="4604" spans="3:4" x14ac:dyDescent="0.3">
      <c r="C4604" s="3"/>
      <c r="D4604" s="3"/>
    </row>
    <row r="4605" spans="3:4" x14ac:dyDescent="0.3">
      <c r="C4605" s="3"/>
      <c r="D4605" s="3"/>
    </row>
    <row r="4606" spans="3:4" x14ac:dyDescent="0.3">
      <c r="C4606" s="3"/>
      <c r="D4606" s="3"/>
    </row>
    <row r="4607" spans="3:4" x14ac:dyDescent="0.3">
      <c r="C4607" s="3"/>
      <c r="D4607" s="3"/>
    </row>
    <row r="4608" spans="3:4" x14ac:dyDescent="0.3">
      <c r="C4608" s="3"/>
      <c r="D4608" s="3"/>
    </row>
    <row r="4609" spans="3:4" x14ac:dyDescent="0.3">
      <c r="C4609" s="3"/>
      <c r="D4609" s="3"/>
    </row>
    <row r="4610" spans="3:4" x14ac:dyDescent="0.3">
      <c r="C4610" s="3"/>
      <c r="D4610" s="3"/>
    </row>
    <row r="4611" spans="3:4" x14ac:dyDescent="0.3">
      <c r="C4611" s="3"/>
      <c r="D4611" s="3"/>
    </row>
    <row r="4612" spans="3:4" x14ac:dyDescent="0.3">
      <c r="C4612" s="3"/>
      <c r="D4612" s="3"/>
    </row>
    <row r="4613" spans="3:4" x14ac:dyDescent="0.3">
      <c r="C4613" s="3"/>
      <c r="D4613" s="3"/>
    </row>
    <row r="4614" spans="3:4" x14ac:dyDescent="0.3">
      <c r="C4614" s="3"/>
      <c r="D4614" s="3"/>
    </row>
    <row r="4615" spans="3:4" x14ac:dyDescent="0.3">
      <c r="C4615" s="3"/>
      <c r="D4615" s="3"/>
    </row>
    <row r="4616" spans="3:4" x14ac:dyDescent="0.3">
      <c r="C4616" s="3"/>
      <c r="D4616" s="3"/>
    </row>
    <row r="4617" spans="3:4" x14ac:dyDescent="0.3">
      <c r="C4617" s="3"/>
      <c r="D4617" s="3"/>
    </row>
    <row r="4618" spans="3:4" x14ac:dyDescent="0.3">
      <c r="C4618" s="3"/>
      <c r="D4618" s="3"/>
    </row>
    <row r="4619" spans="3:4" x14ac:dyDescent="0.3">
      <c r="C4619" s="3"/>
      <c r="D4619" s="3"/>
    </row>
    <row r="4620" spans="3:4" x14ac:dyDescent="0.3">
      <c r="C4620" s="3"/>
      <c r="D4620" s="3"/>
    </row>
    <row r="4621" spans="3:4" x14ac:dyDescent="0.3">
      <c r="C4621" s="3"/>
      <c r="D4621" s="3"/>
    </row>
    <row r="4622" spans="3:4" x14ac:dyDescent="0.3">
      <c r="C4622" s="3"/>
      <c r="D4622" s="3"/>
    </row>
    <row r="4623" spans="3:4" x14ac:dyDescent="0.3">
      <c r="C4623" s="3"/>
      <c r="D4623" s="3"/>
    </row>
    <row r="4624" spans="3:4" x14ac:dyDescent="0.3">
      <c r="C4624" s="3"/>
      <c r="D4624" s="3"/>
    </row>
    <row r="4625" spans="3:4" x14ac:dyDescent="0.3">
      <c r="C4625" s="3"/>
      <c r="D4625" s="3"/>
    </row>
    <row r="4626" spans="3:4" x14ac:dyDescent="0.3">
      <c r="C4626" s="3"/>
      <c r="D4626" s="3"/>
    </row>
    <row r="4627" spans="3:4" x14ac:dyDescent="0.3">
      <c r="C4627" s="3"/>
      <c r="D4627" s="3"/>
    </row>
    <row r="4628" spans="3:4" x14ac:dyDescent="0.3">
      <c r="C4628" s="3"/>
      <c r="D4628" s="3"/>
    </row>
    <row r="4629" spans="3:4" x14ac:dyDescent="0.3">
      <c r="C4629" s="3"/>
      <c r="D4629" s="3"/>
    </row>
    <row r="4630" spans="3:4" x14ac:dyDescent="0.3">
      <c r="C4630" s="3"/>
      <c r="D4630" s="3"/>
    </row>
    <row r="4631" spans="3:4" x14ac:dyDescent="0.3">
      <c r="C4631" s="3"/>
      <c r="D4631" s="3"/>
    </row>
    <row r="4632" spans="3:4" x14ac:dyDescent="0.3">
      <c r="C4632" s="3"/>
      <c r="D4632" s="3"/>
    </row>
    <row r="4633" spans="3:4" x14ac:dyDescent="0.3">
      <c r="C4633" s="3"/>
      <c r="D4633" s="3"/>
    </row>
    <row r="4634" spans="3:4" x14ac:dyDescent="0.3">
      <c r="C4634" s="3"/>
      <c r="D4634" s="3"/>
    </row>
    <row r="4635" spans="3:4" x14ac:dyDescent="0.3">
      <c r="C4635" s="3"/>
      <c r="D4635" s="3"/>
    </row>
    <row r="4636" spans="3:4" x14ac:dyDescent="0.3">
      <c r="C4636" s="3"/>
      <c r="D4636" s="3"/>
    </row>
    <row r="4637" spans="3:4" x14ac:dyDescent="0.3">
      <c r="C4637" s="3"/>
      <c r="D4637" s="3"/>
    </row>
    <row r="4638" spans="3:4" x14ac:dyDescent="0.3">
      <c r="C4638" s="3"/>
      <c r="D4638" s="3"/>
    </row>
    <row r="4639" spans="3:4" x14ac:dyDescent="0.3">
      <c r="C4639" s="3"/>
      <c r="D4639" s="3"/>
    </row>
    <row r="4640" spans="3:4" x14ac:dyDescent="0.3">
      <c r="C4640" s="3"/>
      <c r="D4640" s="3"/>
    </row>
    <row r="4641" spans="3:4" x14ac:dyDescent="0.3">
      <c r="C4641" s="3"/>
      <c r="D4641" s="3"/>
    </row>
    <row r="4642" spans="3:4" x14ac:dyDescent="0.3">
      <c r="C4642" s="3"/>
      <c r="D4642" s="3"/>
    </row>
    <row r="4643" spans="3:4" x14ac:dyDescent="0.3">
      <c r="C4643" s="3"/>
      <c r="D4643" s="3"/>
    </row>
    <row r="4644" spans="3:4" x14ac:dyDescent="0.3">
      <c r="C4644" s="3"/>
      <c r="D4644" s="3"/>
    </row>
    <row r="4645" spans="3:4" x14ac:dyDescent="0.3">
      <c r="C4645" s="3"/>
      <c r="D4645" s="3"/>
    </row>
    <row r="4646" spans="3:4" x14ac:dyDescent="0.3">
      <c r="C4646" s="3"/>
      <c r="D4646" s="3"/>
    </row>
    <row r="4647" spans="3:4" x14ac:dyDescent="0.3">
      <c r="C4647" s="3"/>
      <c r="D4647" s="3"/>
    </row>
    <row r="4648" spans="3:4" x14ac:dyDescent="0.3">
      <c r="C4648" s="3"/>
      <c r="D4648" s="3"/>
    </row>
    <row r="4649" spans="3:4" x14ac:dyDescent="0.3">
      <c r="C4649" s="3"/>
      <c r="D4649" s="3"/>
    </row>
    <row r="4650" spans="3:4" x14ac:dyDescent="0.3">
      <c r="C4650" s="3"/>
      <c r="D4650" s="3"/>
    </row>
    <row r="4651" spans="3:4" x14ac:dyDescent="0.3">
      <c r="C4651" s="3"/>
      <c r="D4651" s="3"/>
    </row>
    <row r="4652" spans="3:4" x14ac:dyDescent="0.3">
      <c r="C4652" s="3"/>
      <c r="D4652" s="3"/>
    </row>
    <row r="4653" spans="3:4" x14ac:dyDescent="0.3">
      <c r="C4653" s="3"/>
      <c r="D4653" s="3"/>
    </row>
    <row r="4654" spans="3:4" x14ac:dyDescent="0.3">
      <c r="C4654" s="3"/>
      <c r="D4654" s="3"/>
    </row>
    <row r="4655" spans="3:4" x14ac:dyDescent="0.3">
      <c r="C4655" s="3"/>
      <c r="D4655" s="3"/>
    </row>
    <row r="4656" spans="3:4" x14ac:dyDescent="0.3">
      <c r="C4656" s="3"/>
      <c r="D4656" s="3"/>
    </row>
    <row r="4657" spans="3:4" x14ac:dyDescent="0.3">
      <c r="C4657" s="3"/>
      <c r="D4657" s="3"/>
    </row>
    <row r="4658" spans="3:4" x14ac:dyDescent="0.3">
      <c r="C4658" s="3"/>
      <c r="D4658" s="3"/>
    </row>
    <row r="4659" spans="3:4" x14ac:dyDescent="0.3">
      <c r="C4659" s="3"/>
      <c r="D4659" s="3"/>
    </row>
    <row r="4660" spans="3:4" x14ac:dyDescent="0.3">
      <c r="C4660" s="3"/>
      <c r="D4660" s="3"/>
    </row>
    <row r="4661" spans="3:4" x14ac:dyDescent="0.3">
      <c r="C4661" s="3"/>
      <c r="D4661" s="3"/>
    </row>
    <row r="4662" spans="3:4" x14ac:dyDescent="0.3">
      <c r="C4662" s="3"/>
      <c r="D4662" s="3"/>
    </row>
    <row r="4663" spans="3:4" x14ac:dyDescent="0.3">
      <c r="C4663" s="3"/>
      <c r="D4663" s="3"/>
    </row>
    <row r="4664" spans="3:4" x14ac:dyDescent="0.3">
      <c r="C4664" s="3"/>
      <c r="D4664" s="3"/>
    </row>
    <row r="4665" spans="3:4" x14ac:dyDescent="0.3">
      <c r="C4665" s="3"/>
      <c r="D4665" s="3"/>
    </row>
    <row r="4666" spans="3:4" x14ac:dyDescent="0.3">
      <c r="C4666" s="3"/>
      <c r="D4666" s="3"/>
    </row>
    <row r="4667" spans="3:4" x14ac:dyDescent="0.3">
      <c r="C4667" s="3"/>
      <c r="D4667" s="3"/>
    </row>
    <row r="4668" spans="3:4" x14ac:dyDescent="0.3">
      <c r="C4668" s="3"/>
      <c r="D4668" s="3"/>
    </row>
    <row r="4669" spans="3:4" x14ac:dyDescent="0.3">
      <c r="C4669" s="3"/>
      <c r="D4669" s="3"/>
    </row>
    <row r="4670" spans="3:4" x14ac:dyDescent="0.3">
      <c r="C4670" s="3"/>
      <c r="D4670" s="3"/>
    </row>
    <row r="4671" spans="3:4" x14ac:dyDescent="0.3">
      <c r="C4671" s="3"/>
      <c r="D4671" s="3"/>
    </row>
    <row r="4672" spans="3:4" x14ac:dyDescent="0.3">
      <c r="C4672" s="3"/>
      <c r="D4672" s="3"/>
    </row>
    <row r="4673" spans="3:4" x14ac:dyDescent="0.3">
      <c r="C4673" s="3"/>
      <c r="D4673" s="3"/>
    </row>
    <row r="4674" spans="3:4" x14ac:dyDescent="0.3">
      <c r="C4674" s="3"/>
      <c r="D4674" s="3"/>
    </row>
    <row r="4675" spans="3:4" x14ac:dyDescent="0.3">
      <c r="C4675" s="3"/>
      <c r="D4675" s="3"/>
    </row>
    <row r="4676" spans="3:4" x14ac:dyDescent="0.3">
      <c r="C4676" s="3"/>
      <c r="D4676" s="3"/>
    </row>
    <row r="4677" spans="3:4" x14ac:dyDescent="0.3">
      <c r="C4677" s="3"/>
      <c r="D4677" s="3"/>
    </row>
    <row r="4678" spans="3:4" x14ac:dyDescent="0.3">
      <c r="C4678" s="3"/>
      <c r="D4678" s="3"/>
    </row>
    <row r="4679" spans="3:4" x14ac:dyDescent="0.3">
      <c r="C4679" s="3"/>
      <c r="D4679" s="3"/>
    </row>
    <row r="4680" spans="3:4" x14ac:dyDescent="0.3">
      <c r="C4680" s="3"/>
      <c r="D4680" s="3"/>
    </row>
    <row r="4681" spans="3:4" x14ac:dyDescent="0.3">
      <c r="C4681" s="3"/>
      <c r="D4681" s="3"/>
    </row>
    <row r="4682" spans="3:4" x14ac:dyDescent="0.3">
      <c r="C4682" s="3"/>
      <c r="D4682" s="3"/>
    </row>
    <row r="4683" spans="3:4" x14ac:dyDescent="0.3">
      <c r="C4683" s="3"/>
      <c r="D4683" s="3"/>
    </row>
    <row r="4684" spans="3:4" x14ac:dyDescent="0.3">
      <c r="C4684" s="3"/>
      <c r="D4684" s="3"/>
    </row>
    <row r="4685" spans="3:4" x14ac:dyDescent="0.3">
      <c r="C4685" s="3"/>
      <c r="D4685" s="3"/>
    </row>
    <row r="4686" spans="3:4" x14ac:dyDescent="0.3">
      <c r="C4686" s="3"/>
      <c r="D4686" s="3"/>
    </row>
    <row r="4687" spans="3:4" x14ac:dyDescent="0.3">
      <c r="C4687" s="3"/>
      <c r="D4687" s="3"/>
    </row>
    <row r="4688" spans="3:4" x14ac:dyDescent="0.3">
      <c r="C4688" s="3"/>
      <c r="D4688" s="3"/>
    </row>
    <row r="4689" spans="3:4" x14ac:dyDescent="0.3">
      <c r="C4689" s="3"/>
      <c r="D4689" s="3"/>
    </row>
    <row r="4690" spans="3:4" x14ac:dyDescent="0.3">
      <c r="C4690" s="3"/>
      <c r="D4690" s="3"/>
    </row>
    <row r="4691" spans="3:4" x14ac:dyDescent="0.3">
      <c r="C4691" s="3"/>
      <c r="D4691" s="3"/>
    </row>
    <row r="4692" spans="3:4" x14ac:dyDescent="0.3">
      <c r="C4692" s="3"/>
      <c r="D4692" s="3"/>
    </row>
    <row r="4693" spans="3:4" x14ac:dyDescent="0.3">
      <c r="C4693" s="3"/>
      <c r="D4693" s="3"/>
    </row>
    <row r="4694" spans="3:4" x14ac:dyDescent="0.3">
      <c r="C4694" s="3"/>
      <c r="D4694" s="3"/>
    </row>
    <row r="4695" spans="3:4" x14ac:dyDescent="0.3">
      <c r="C4695" s="3"/>
      <c r="D4695" s="3"/>
    </row>
    <row r="4696" spans="3:4" x14ac:dyDescent="0.3">
      <c r="C4696" s="3"/>
      <c r="D4696" s="3"/>
    </row>
    <row r="4697" spans="3:4" x14ac:dyDescent="0.3">
      <c r="C4697" s="3"/>
      <c r="D4697" s="3"/>
    </row>
    <row r="4698" spans="3:4" x14ac:dyDescent="0.3">
      <c r="C4698" s="3"/>
      <c r="D4698" s="3"/>
    </row>
    <row r="4699" spans="3:4" x14ac:dyDescent="0.3">
      <c r="C4699" s="3"/>
      <c r="D4699" s="3"/>
    </row>
    <row r="4700" spans="3:4" x14ac:dyDescent="0.3">
      <c r="C4700" s="3"/>
      <c r="D4700" s="3"/>
    </row>
    <row r="4701" spans="3:4" x14ac:dyDescent="0.3">
      <c r="C4701" s="3"/>
      <c r="D4701" s="3"/>
    </row>
    <row r="4702" spans="3:4" x14ac:dyDescent="0.3">
      <c r="C4702" s="3"/>
      <c r="D4702" s="3"/>
    </row>
    <row r="4703" spans="3:4" x14ac:dyDescent="0.3">
      <c r="C4703" s="3"/>
      <c r="D4703" s="3"/>
    </row>
    <row r="4704" spans="3:4" x14ac:dyDescent="0.3">
      <c r="C4704" s="3"/>
      <c r="D4704" s="3"/>
    </row>
    <row r="4705" spans="3:4" x14ac:dyDescent="0.3">
      <c r="C4705" s="3"/>
      <c r="D4705" s="3"/>
    </row>
    <row r="4706" spans="3:4" x14ac:dyDescent="0.3">
      <c r="C4706" s="3"/>
      <c r="D4706" s="3"/>
    </row>
    <row r="4707" spans="3:4" x14ac:dyDescent="0.3">
      <c r="C4707" s="3"/>
      <c r="D4707" s="3"/>
    </row>
    <row r="4708" spans="3:4" x14ac:dyDescent="0.3">
      <c r="C4708" s="3"/>
      <c r="D4708" s="3"/>
    </row>
    <row r="4709" spans="3:4" x14ac:dyDescent="0.3">
      <c r="C4709" s="3"/>
      <c r="D4709" s="3"/>
    </row>
    <row r="4710" spans="3:4" x14ac:dyDescent="0.3">
      <c r="C4710" s="3"/>
      <c r="D4710" s="3"/>
    </row>
    <row r="4711" spans="3:4" x14ac:dyDescent="0.3">
      <c r="C4711" s="3"/>
      <c r="D4711" s="3"/>
    </row>
    <row r="4712" spans="3:4" x14ac:dyDescent="0.3">
      <c r="C4712" s="3"/>
      <c r="D4712" s="3"/>
    </row>
    <row r="4713" spans="3:4" x14ac:dyDescent="0.3">
      <c r="C4713" s="3"/>
      <c r="D4713" s="3"/>
    </row>
    <row r="4714" spans="3:4" x14ac:dyDescent="0.3">
      <c r="C4714" s="3"/>
      <c r="D4714" s="3"/>
    </row>
    <row r="4715" spans="3:4" x14ac:dyDescent="0.3">
      <c r="C4715" s="3"/>
      <c r="D4715" s="3"/>
    </row>
    <row r="4716" spans="3:4" x14ac:dyDescent="0.3">
      <c r="C4716" s="3"/>
      <c r="D4716" s="3"/>
    </row>
    <row r="4717" spans="3:4" x14ac:dyDescent="0.3">
      <c r="C4717" s="3"/>
      <c r="D4717" s="3"/>
    </row>
    <row r="4718" spans="3:4" x14ac:dyDescent="0.3">
      <c r="C4718" s="3"/>
      <c r="D4718" s="3"/>
    </row>
    <row r="4719" spans="3:4" x14ac:dyDescent="0.3">
      <c r="C4719" s="3"/>
      <c r="D4719" s="3"/>
    </row>
    <row r="4720" spans="3:4" x14ac:dyDescent="0.3">
      <c r="C4720" s="3"/>
      <c r="D4720" s="3"/>
    </row>
    <row r="4721" spans="3:4" x14ac:dyDescent="0.3">
      <c r="C4721" s="3"/>
      <c r="D4721" s="3"/>
    </row>
    <row r="4722" spans="3:4" x14ac:dyDescent="0.3">
      <c r="C4722" s="3"/>
      <c r="D4722" s="3"/>
    </row>
    <row r="4723" spans="3:4" x14ac:dyDescent="0.3">
      <c r="C4723" s="3"/>
      <c r="D4723" s="3"/>
    </row>
    <row r="4724" spans="3:4" x14ac:dyDescent="0.3">
      <c r="C4724" s="3"/>
      <c r="D4724" s="3"/>
    </row>
    <row r="4725" spans="3:4" x14ac:dyDescent="0.3">
      <c r="C4725" s="3"/>
      <c r="D4725" s="3"/>
    </row>
    <row r="4726" spans="3:4" x14ac:dyDescent="0.3">
      <c r="C4726" s="3"/>
      <c r="D4726" s="3"/>
    </row>
    <row r="4727" spans="3:4" x14ac:dyDescent="0.3">
      <c r="C4727" s="3"/>
      <c r="D4727" s="3"/>
    </row>
    <row r="4728" spans="3:4" x14ac:dyDescent="0.3">
      <c r="C4728" s="3"/>
      <c r="D4728" s="3"/>
    </row>
    <row r="4729" spans="3:4" x14ac:dyDescent="0.3">
      <c r="C4729" s="3"/>
      <c r="D4729" s="3"/>
    </row>
    <row r="4730" spans="3:4" x14ac:dyDescent="0.3">
      <c r="C4730" s="3"/>
      <c r="D4730" s="3"/>
    </row>
    <row r="4731" spans="3:4" x14ac:dyDescent="0.3">
      <c r="C4731" s="3"/>
      <c r="D4731" s="3"/>
    </row>
    <row r="4732" spans="3:4" x14ac:dyDescent="0.3">
      <c r="C4732" s="3"/>
      <c r="D4732" s="3"/>
    </row>
    <row r="4733" spans="3:4" x14ac:dyDescent="0.3">
      <c r="C4733" s="3"/>
      <c r="D4733" s="3"/>
    </row>
    <row r="4734" spans="3:4" x14ac:dyDescent="0.3">
      <c r="C4734" s="3"/>
      <c r="D4734" s="3"/>
    </row>
    <row r="4735" spans="3:4" x14ac:dyDescent="0.3">
      <c r="C4735" s="3"/>
      <c r="D4735" s="3"/>
    </row>
    <row r="4736" spans="3:4" x14ac:dyDescent="0.3">
      <c r="C4736" s="3"/>
      <c r="D4736" s="3"/>
    </row>
    <row r="4737" spans="3:4" x14ac:dyDescent="0.3">
      <c r="C4737" s="3"/>
      <c r="D4737" s="3"/>
    </row>
    <row r="4738" spans="3:4" x14ac:dyDescent="0.3">
      <c r="C4738" s="3"/>
      <c r="D4738" s="3"/>
    </row>
    <row r="4739" spans="3:4" x14ac:dyDescent="0.3">
      <c r="C4739" s="3"/>
      <c r="D4739" s="3"/>
    </row>
    <row r="4740" spans="3:4" x14ac:dyDescent="0.3">
      <c r="C4740" s="3"/>
      <c r="D4740" s="3"/>
    </row>
    <row r="4741" spans="3:4" x14ac:dyDescent="0.3">
      <c r="C4741" s="3"/>
      <c r="D4741" s="3"/>
    </row>
    <row r="4742" spans="3:4" x14ac:dyDescent="0.3">
      <c r="C4742" s="3"/>
      <c r="D4742" s="3"/>
    </row>
    <row r="4743" spans="3:4" x14ac:dyDescent="0.3">
      <c r="C4743" s="3"/>
      <c r="D4743" s="3"/>
    </row>
    <row r="4744" spans="3:4" x14ac:dyDescent="0.3">
      <c r="C4744" s="3"/>
      <c r="D4744" s="3"/>
    </row>
    <row r="4745" spans="3:4" x14ac:dyDescent="0.3">
      <c r="C4745" s="3"/>
      <c r="D4745" s="3"/>
    </row>
    <row r="4746" spans="3:4" x14ac:dyDescent="0.3">
      <c r="C4746" s="3"/>
      <c r="D4746" s="3"/>
    </row>
    <row r="4747" spans="3:4" x14ac:dyDescent="0.3">
      <c r="C4747" s="3"/>
      <c r="D4747" s="3"/>
    </row>
    <row r="4748" spans="3:4" x14ac:dyDescent="0.3">
      <c r="C4748" s="3"/>
      <c r="D4748" s="3"/>
    </row>
    <row r="4749" spans="3:4" x14ac:dyDescent="0.3">
      <c r="C4749" s="3"/>
      <c r="D4749" s="3"/>
    </row>
    <row r="4750" spans="3:4" x14ac:dyDescent="0.3">
      <c r="C4750" s="3"/>
      <c r="D4750" s="3"/>
    </row>
    <row r="4751" spans="3:4" x14ac:dyDescent="0.3">
      <c r="C4751" s="3"/>
      <c r="D4751" s="3"/>
    </row>
    <row r="4752" spans="3:4" x14ac:dyDescent="0.3">
      <c r="C4752" s="3"/>
      <c r="D4752" s="3"/>
    </row>
    <row r="4753" spans="3:4" x14ac:dyDescent="0.3">
      <c r="C4753" s="3"/>
      <c r="D4753" s="3"/>
    </row>
    <row r="4754" spans="3:4" x14ac:dyDescent="0.3">
      <c r="C4754" s="3"/>
      <c r="D4754" s="3"/>
    </row>
    <row r="4755" spans="3:4" x14ac:dyDescent="0.3">
      <c r="C4755" s="3"/>
      <c r="D4755" s="3"/>
    </row>
    <row r="4756" spans="3:4" x14ac:dyDescent="0.3">
      <c r="C4756" s="3"/>
      <c r="D4756" s="3"/>
    </row>
    <row r="4757" spans="3:4" x14ac:dyDescent="0.3">
      <c r="C4757" s="3"/>
      <c r="D4757" s="3"/>
    </row>
    <row r="4758" spans="3:4" x14ac:dyDescent="0.3">
      <c r="C4758" s="3"/>
      <c r="D4758" s="3"/>
    </row>
    <row r="4759" spans="3:4" x14ac:dyDescent="0.3">
      <c r="C4759" s="3"/>
      <c r="D4759" s="3"/>
    </row>
    <row r="4760" spans="3:4" x14ac:dyDescent="0.3">
      <c r="C4760" s="3"/>
      <c r="D4760" s="3"/>
    </row>
    <row r="4761" spans="3:4" x14ac:dyDescent="0.3">
      <c r="C4761" s="3"/>
      <c r="D4761" s="3"/>
    </row>
    <row r="4762" spans="3:4" x14ac:dyDescent="0.3">
      <c r="C4762" s="3"/>
      <c r="D4762" s="3"/>
    </row>
    <row r="4763" spans="3:4" x14ac:dyDescent="0.3">
      <c r="C4763" s="3"/>
      <c r="D4763" s="3"/>
    </row>
    <row r="4764" spans="3:4" x14ac:dyDescent="0.3">
      <c r="C4764" s="3"/>
      <c r="D4764" s="3"/>
    </row>
    <row r="4765" spans="3:4" x14ac:dyDescent="0.3">
      <c r="C4765" s="3"/>
      <c r="D4765" s="3"/>
    </row>
    <row r="4766" spans="3:4" x14ac:dyDescent="0.3">
      <c r="C4766" s="3"/>
      <c r="D4766" s="3"/>
    </row>
    <row r="4767" spans="3:4" x14ac:dyDescent="0.3">
      <c r="C4767" s="3"/>
      <c r="D4767" s="3"/>
    </row>
    <row r="4768" spans="3:4" x14ac:dyDescent="0.3">
      <c r="C4768" s="3"/>
      <c r="D4768" s="3"/>
    </row>
    <row r="4769" spans="3:4" x14ac:dyDescent="0.3">
      <c r="C4769" s="3"/>
      <c r="D4769" s="3"/>
    </row>
    <row r="4770" spans="3:4" x14ac:dyDescent="0.3">
      <c r="C4770" s="3"/>
      <c r="D4770" s="3"/>
    </row>
    <row r="4771" spans="3:4" x14ac:dyDescent="0.3">
      <c r="C4771" s="3"/>
      <c r="D4771" s="3"/>
    </row>
    <row r="4772" spans="3:4" x14ac:dyDescent="0.3">
      <c r="C4772" s="3"/>
      <c r="D4772" s="3"/>
    </row>
    <row r="4773" spans="3:4" x14ac:dyDescent="0.3">
      <c r="C4773" s="3"/>
      <c r="D4773" s="3"/>
    </row>
    <row r="4774" spans="3:4" x14ac:dyDescent="0.3">
      <c r="C4774" s="3"/>
      <c r="D4774" s="3"/>
    </row>
    <row r="4775" spans="3:4" x14ac:dyDescent="0.3">
      <c r="C4775" s="3"/>
      <c r="D4775" s="3"/>
    </row>
    <row r="4776" spans="3:4" x14ac:dyDescent="0.3">
      <c r="C4776" s="3"/>
      <c r="D4776" s="3"/>
    </row>
    <row r="4777" spans="3:4" x14ac:dyDescent="0.3">
      <c r="C4777" s="3"/>
      <c r="D4777" s="3"/>
    </row>
    <row r="4778" spans="3:4" x14ac:dyDescent="0.3">
      <c r="C4778" s="3"/>
      <c r="D4778" s="3"/>
    </row>
    <row r="4779" spans="3:4" x14ac:dyDescent="0.3">
      <c r="C4779" s="3"/>
      <c r="D4779" s="3"/>
    </row>
    <row r="4780" spans="3:4" x14ac:dyDescent="0.3">
      <c r="C4780" s="3"/>
      <c r="D4780" s="3"/>
    </row>
    <row r="4781" spans="3:4" x14ac:dyDescent="0.3">
      <c r="C4781" s="3"/>
      <c r="D4781" s="3"/>
    </row>
    <row r="4782" spans="3:4" x14ac:dyDescent="0.3">
      <c r="C4782" s="3"/>
      <c r="D4782" s="3"/>
    </row>
    <row r="4783" spans="3:4" x14ac:dyDescent="0.3">
      <c r="C4783" s="3"/>
      <c r="D4783" s="3"/>
    </row>
    <row r="4784" spans="3:4" x14ac:dyDescent="0.3">
      <c r="C4784" s="3"/>
      <c r="D4784" s="3"/>
    </row>
    <row r="4785" spans="3:4" x14ac:dyDescent="0.3">
      <c r="C4785" s="3"/>
      <c r="D4785" s="3"/>
    </row>
    <row r="4786" spans="3:4" x14ac:dyDescent="0.3">
      <c r="C4786" s="3"/>
      <c r="D4786" s="3"/>
    </row>
    <row r="4787" spans="3:4" x14ac:dyDescent="0.3">
      <c r="C4787" s="3"/>
      <c r="D4787" s="3"/>
    </row>
    <row r="4788" spans="3:4" x14ac:dyDescent="0.3">
      <c r="C4788" s="3"/>
      <c r="D4788" s="3"/>
    </row>
    <row r="4789" spans="3:4" x14ac:dyDescent="0.3">
      <c r="C4789" s="3"/>
      <c r="D4789" s="3"/>
    </row>
    <row r="4790" spans="3:4" x14ac:dyDescent="0.3">
      <c r="C4790" s="3"/>
      <c r="D4790" s="3"/>
    </row>
    <row r="4791" spans="3:4" x14ac:dyDescent="0.3">
      <c r="C4791" s="3"/>
      <c r="D4791" s="3"/>
    </row>
    <row r="4792" spans="3:4" x14ac:dyDescent="0.3">
      <c r="C4792" s="3"/>
      <c r="D4792" s="3"/>
    </row>
    <row r="4793" spans="3:4" x14ac:dyDescent="0.3">
      <c r="C4793" s="3"/>
      <c r="D4793" s="3"/>
    </row>
    <row r="4794" spans="3:4" x14ac:dyDescent="0.3">
      <c r="C4794" s="3"/>
      <c r="D4794" s="3"/>
    </row>
    <row r="4795" spans="3:4" x14ac:dyDescent="0.3">
      <c r="C4795" s="3"/>
      <c r="D4795" s="3"/>
    </row>
    <row r="4796" spans="3:4" x14ac:dyDescent="0.3">
      <c r="C4796" s="3"/>
      <c r="D4796" s="3"/>
    </row>
    <row r="4797" spans="3:4" x14ac:dyDescent="0.3">
      <c r="C4797" s="3"/>
      <c r="D4797" s="3"/>
    </row>
    <row r="4798" spans="3:4" x14ac:dyDescent="0.3">
      <c r="C4798" s="3"/>
      <c r="D4798" s="3"/>
    </row>
    <row r="4799" spans="3:4" x14ac:dyDescent="0.3">
      <c r="C4799" s="3"/>
      <c r="D4799" s="3"/>
    </row>
    <row r="4800" spans="3:4" x14ac:dyDescent="0.3">
      <c r="C4800" s="3"/>
      <c r="D4800" s="3"/>
    </row>
    <row r="4801" spans="3:4" x14ac:dyDescent="0.3">
      <c r="C4801" s="3"/>
      <c r="D4801" s="3"/>
    </row>
    <row r="4802" spans="3:4" x14ac:dyDescent="0.3">
      <c r="C4802" s="3"/>
      <c r="D4802" s="3"/>
    </row>
    <row r="4803" spans="3:4" x14ac:dyDescent="0.3">
      <c r="C4803" s="3"/>
      <c r="D4803" s="3"/>
    </row>
    <row r="4804" spans="3:4" x14ac:dyDescent="0.3">
      <c r="C4804" s="3"/>
      <c r="D4804" s="3"/>
    </row>
    <row r="4805" spans="3:4" x14ac:dyDescent="0.3">
      <c r="C4805" s="3"/>
      <c r="D4805" s="3"/>
    </row>
    <row r="4806" spans="3:4" x14ac:dyDescent="0.3">
      <c r="C4806" s="3"/>
      <c r="D4806" s="3"/>
    </row>
    <row r="4807" spans="3:4" x14ac:dyDescent="0.3">
      <c r="C4807" s="3"/>
      <c r="D4807" s="3"/>
    </row>
    <row r="4808" spans="3:4" x14ac:dyDescent="0.3">
      <c r="C4808" s="3"/>
      <c r="D4808" s="3"/>
    </row>
    <row r="4809" spans="3:4" x14ac:dyDescent="0.3">
      <c r="C4809" s="3"/>
      <c r="D4809" s="3"/>
    </row>
    <row r="4810" spans="3:4" x14ac:dyDescent="0.3">
      <c r="C4810" s="3"/>
      <c r="D4810" s="3"/>
    </row>
    <row r="4811" spans="3:4" x14ac:dyDescent="0.3">
      <c r="C4811" s="3"/>
      <c r="D4811" s="3"/>
    </row>
    <row r="4812" spans="3:4" x14ac:dyDescent="0.3">
      <c r="C4812" s="3"/>
      <c r="D4812" s="3"/>
    </row>
    <row r="4813" spans="3:4" x14ac:dyDescent="0.3">
      <c r="C4813" s="3"/>
      <c r="D4813" s="3"/>
    </row>
    <row r="4814" spans="3:4" x14ac:dyDescent="0.3">
      <c r="C4814" s="3"/>
      <c r="D4814" s="3"/>
    </row>
    <row r="4815" spans="3:4" x14ac:dyDescent="0.3">
      <c r="C4815" s="3"/>
      <c r="D4815" s="3"/>
    </row>
    <row r="4816" spans="3:4" x14ac:dyDescent="0.3">
      <c r="C4816" s="3"/>
      <c r="D4816" s="3"/>
    </row>
    <row r="4817" spans="3:4" x14ac:dyDescent="0.3">
      <c r="C4817" s="3"/>
      <c r="D4817" s="3"/>
    </row>
    <row r="4818" spans="3:4" x14ac:dyDescent="0.3">
      <c r="C4818" s="3"/>
      <c r="D4818" s="3"/>
    </row>
    <row r="4819" spans="3:4" x14ac:dyDescent="0.3">
      <c r="C4819" s="3"/>
      <c r="D4819" s="3"/>
    </row>
    <row r="4820" spans="3:4" x14ac:dyDescent="0.3">
      <c r="C4820" s="3"/>
      <c r="D4820" s="3"/>
    </row>
    <row r="4821" spans="3:4" x14ac:dyDescent="0.3">
      <c r="C4821" s="3"/>
      <c r="D4821" s="3"/>
    </row>
    <row r="4822" spans="3:4" x14ac:dyDescent="0.3">
      <c r="C4822" s="3"/>
      <c r="D4822" s="3"/>
    </row>
    <row r="4823" spans="3:4" x14ac:dyDescent="0.3">
      <c r="C4823" s="3"/>
      <c r="D4823" s="3"/>
    </row>
    <row r="4824" spans="3:4" x14ac:dyDescent="0.3">
      <c r="C4824" s="3"/>
      <c r="D4824" s="3"/>
    </row>
    <row r="4825" spans="3:4" x14ac:dyDescent="0.3">
      <c r="C4825" s="3"/>
      <c r="D4825" s="3"/>
    </row>
    <row r="4826" spans="3:4" x14ac:dyDescent="0.3">
      <c r="C4826" s="3"/>
      <c r="D4826" s="3"/>
    </row>
    <row r="4827" spans="3:4" x14ac:dyDescent="0.3">
      <c r="C4827" s="3"/>
      <c r="D4827" s="3"/>
    </row>
    <row r="4828" spans="3:4" x14ac:dyDescent="0.3">
      <c r="C4828" s="3"/>
      <c r="D4828" s="3"/>
    </row>
    <row r="4829" spans="3:4" x14ac:dyDescent="0.3">
      <c r="C4829" s="3"/>
      <c r="D4829" s="3"/>
    </row>
    <row r="4830" spans="3:4" x14ac:dyDescent="0.3">
      <c r="C4830" s="3"/>
      <c r="D4830" s="3"/>
    </row>
    <row r="4831" spans="3:4" x14ac:dyDescent="0.3">
      <c r="C4831" s="3"/>
      <c r="D4831" s="3"/>
    </row>
    <row r="4832" spans="3:4" x14ac:dyDescent="0.3">
      <c r="C4832" s="3"/>
      <c r="D4832" s="3"/>
    </row>
    <row r="4833" spans="3:4" x14ac:dyDescent="0.3">
      <c r="C4833" s="3"/>
      <c r="D4833" s="3"/>
    </row>
    <row r="4834" spans="3:4" x14ac:dyDescent="0.3">
      <c r="C4834" s="3"/>
      <c r="D4834" s="3"/>
    </row>
    <row r="4835" spans="3:4" x14ac:dyDescent="0.3">
      <c r="C4835" s="3"/>
      <c r="D4835" s="3"/>
    </row>
    <row r="4836" spans="3:4" x14ac:dyDescent="0.3">
      <c r="C4836" s="3"/>
      <c r="D4836" s="3"/>
    </row>
    <row r="4837" spans="3:4" x14ac:dyDescent="0.3">
      <c r="C4837" s="3"/>
      <c r="D4837" s="3"/>
    </row>
    <row r="4838" spans="3:4" x14ac:dyDescent="0.3">
      <c r="C4838" s="3"/>
      <c r="D4838" s="3"/>
    </row>
    <row r="4839" spans="3:4" x14ac:dyDescent="0.3">
      <c r="C4839" s="3"/>
      <c r="D4839" s="3"/>
    </row>
    <row r="4840" spans="3:4" x14ac:dyDescent="0.3">
      <c r="C4840" s="3"/>
      <c r="D4840" s="3"/>
    </row>
    <row r="4841" spans="3:4" x14ac:dyDescent="0.3">
      <c r="C4841" s="3"/>
      <c r="D4841" s="3"/>
    </row>
    <row r="4842" spans="3:4" x14ac:dyDescent="0.3">
      <c r="C4842" s="3"/>
      <c r="D4842" s="3"/>
    </row>
    <row r="4843" spans="3:4" x14ac:dyDescent="0.3">
      <c r="C4843" s="3"/>
      <c r="D4843" s="3"/>
    </row>
    <row r="4844" spans="3:4" x14ac:dyDescent="0.3">
      <c r="C4844" s="3"/>
      <c r="D4844" s="3"/>
    </row>
    <row r="4845" spans="3:4" x14ac:dyDescent="0.3">
      <c r="C4845" s="3"/>
      <c r="D4845" s="3"/>
    </row>
    <row r="4846" spans="3:4" x14ac:dyDescent="0.3">
      <c r="C4846" s="3"/>
      <c r="D4846" s="3"/>
    </row>
    <row r="4847" spans="3:4" x14ac:dyDescent="0.3">
      <c r="C4847" s="3"/>
      <c r="D4847" s="3"/>
    </row>
    <row r="4848" spans="3:4" x14ac:dyDescent="0.3">
      <c r="C4848" s="3"/>
      <c r="D4848" s="3"/>
    </row>
    <row r="4849" spans="3:4" x14ac:dyDescent="0.3">
      <c r="C4849" s="3"/>
      <c r="D4849" s="3"/>
    </row>
    <row r="4850" spans="3:4" x14ac:dyDescent="0.3">
      <c r="C4850" s="3"/>
      <c r="D4850" s="3"/>
    </row>
    <row r="4851" spans="3:4" x14ac:dyDescent="0.3">
      <c r="C4851" s="3"/>
      <c r="D4851" s="3"/>
    </row>
    <row r="4852" spans="3:4" x14ac:dyDescent="0.3">
      <c r="C4852" s="3"/>
      <c r="D4852" s="3"/>
    </row>
    <row r="4853" spans="3:4" x14ac:dyDescent="0.3">
      <c r="C4853" s="3"/>
      <c r="D4853" s="3"/>
    </row>
    <row r="4854" spans="3:4" x14ac:dyDescent="0.3">
      <c r="C4854" s="3"/>
      <c r="D4854" s="3"/>
    </row>
    <row r="4855" spans="3:4" x14ac:dyDescent="0.3">
      <c r="C4855" s="3"/>
      <c r="D4855" s="3"/>
    </row>
    <row r="4856" spans="3:4" x14ac:dyDescent="0.3">
      <c r="C4856" s="3"/>
      <c r="D4856" s="3"/>
    </row>
    <row r="4857" spans="3:4" x14ac:dyDescent="0.3">
      <c r="C4857" s="3"/>
      <c r="D4857" s="3"/>
    </row>
    <row r="4858" spans="3:4" x14ac:dyDescent="0.3">
      <c r="C4858" s="3"/>
      <c r="D4858" s="3"/>
    </row>
    <row r="4859" spans="3:4" x14ac:dyDescent="0.3">
      <c r="C4859" s="3"/>
      <c r="D4859" s="3"/>
    </row>
    <row r="4860" spans="3:4" x14ac:dyDescent="0.3">
      <c r="C4860" s="3"/>
      <c r="D4860" s="3"/>
    </row>
    <row r="4861" spans="3:4" x14ac:dyDescent="0.3">
      <c r="C4861" s="3"/>
      <c r="D4861" s="3"/>
    </row>
    <row r="4862" spans="3:4" x14ac:dyDescent="0.3">
      <c r="C4862" s="3"/>
      <c r="D4862" s="3"/>
    </row>
    <row r="4863" spans="3:4" x14ac:dyDescent="0.3">
      <c r="C4863" s="3"/>
      <c r="D4863" s="3"/>
    </row>
    <row r="4864" spans="3:4" x14ac:dyDescent="0.3">
      <c r="C4864" s="3"/>
      <c r="D4864" s="3"/>
    </row>
    <row r="4865" spans="3:4" x14ac:dyDescent="0.3">
      <c r="C4865" s="3"/>
      <c r="D4865" s="3"/>
    </row>
    <row r="4866" spans="3:4" x14ac:dyDescent="0.3">
      <c r="C4866" s="3"/>
      <c r="D4866" s="3"/>
    </row>
    <row r="4867" spans="3:4" x14ac:dyDescent="0.3">
      <c r="C4867" s="3"/>
      <c r="D4867" s="3"/>
    </row>
    <row r="4868" spans="3:4" x14ac:dyDescent="0.3">
      <c r="C4868" s="3"/>
      <c r="D4868" s="3"/>
    </row>
    <row r="4869" spans="3:4" x14ac:dyDescent="0.3">
      <c r="C4869" s="3"/>
      <c r="D4869" s="3"/>
    </row>
    <row r="4870" spans="3:4" x14ac:dyDescent="0.3">
      <c r="C4870" s="3"/>
      <c r="D4870" s="3"/>
    </row>
    <row r="4871" spans="3:4" x14ac:dyDescent="0.3">
      <c r="C4871" s="3"/>
      <c r="D4871" s="3"/>
    </row>
    <row r="4872" spans="3:4" x14ac:dyDescent="0.3">
      <c r="C4872" s="3"/>
      <c r="D4872" s="3"/>
    </row>
    <row r="4873" spans="3:4" x14ac:dyDescent="0.3">
      <c r="C4873" s="3"/>
      <c r="D4873" s="3"/>
    </row>
    <row r="4874" spans="3:4" x14ac:dyDescent="0.3">
      <c r="C4874" s="3"/>
      <c r="D4874" s="3"/>
    </row>
    <row r="4875" spans="3:4" x14ac:dyDescent="0.3">
      <c r="C4875" s="3"/>
      <c r="D4875" s="3"/>
    </row>
    <row r="4876" spans="3:4" x14ac:dyDescent="0.3">
      <c r="C4876" s="3"/>
      <c r="D4876" s="3"/>
    </row>
    <row r="4877" spans="3:4" x14ac:dyDescent="0.3">
      <c r="C4877" s="3"/>
      <c r="D4877" s="3"/>
    </row>
    <row r="4878" spans="3:4" x14ac:dyDescent="0.3">
      <c r="C4878" s="3"/>
      <c r="D4878" s="3"/>
    </row>
    <row r="4879" spans="3:4" x14ac:dyDescent="0.3">
      <c r="C4879" s="3"/>
      <c r="D4879" s="3"/>
    </row>
    <row r="4880" spans="3:4" x14ac:dyDescent="0.3">
      <c r="C4880" s="3"/>
      <c r="D4880" s="3"/>
    </row>
    <row r="4881" spans="3:4" x14ac:dyDescent="0.3">
      <c r="C4881" s="3"/>
      <c r="D4881" s="3"/>
    </row>
    <row r="4882" spans="3:4" x14ac:dyDescent="0.3">
      <c r="C4882" s="3"/>
      <c r="D4882" s="3"/>
    </row>
    <row r="4883" spans="3:4" x14ac:dyDescent="0.3">
      <c r="C4883" s="3"/>
      <c r="D4883" s="3"/>
    </row>
    <row r="4884" spans="3:4" x14ac:dyDescent="0.3">
      <c r="C4884" s="3"/>
      <c r="D4884" s="3"/>
    </row>
    <row r="4885" spans="3:4" x14ac:dyDescent="0.3">
      <c r="C4885" s="3"/>
      <c r="D4885" s="3"/>
    </row>
    <row r="4886" spans="3:4" x14ac:dyDescent="0.3">
      <c r="C4886" s="3"/>
      <c r="D4886" s="3"/>
    </row>
    <row r="4887" spans="3:4" x14ac:dyDescent="0.3">
      <c r="C4887" s="3"/>
      <c r="D4887" s="3"/>
    </row>
    <row r="4888" spans="3:4" x14ac:dyDescent="0.3">
      <c r="C4888" s="3"/>
      <c r="D4888" s="3"/>
    </row>
    <row r="4889" spans="3:4" x14ac:dyDescent="0.3">
      <c r="C4889" s="3"/>
      <c r="D4889" s="3"/>
    </row>
    <row r="4890" spans="3:4" x14ac:dyDescent="0.3">
      <c r="C4890" s="3"/>
      <c r="D4890" s="3"/>
    </row>
    <row r="4891" spans="3:4" x14ac:dyDescent="0.3">
      <c r="C4891" s="3"/>
      <c r="D4891" s="3"/>
    </row>
    <row r="4892" spans="3:4" x14ac:dyDescent="0.3">
      <c r="C4892" s="3"/>
      <c r="D4892" s="3"/>
    </row>
    <row r="4893" spans="3:4" x14ac:dyDescent="0.3">
      <c r="C4893" s="3"/>
      <c r="D4893" s="3"/>
    </row>
    <row r="4894" spans="3:4" x14ac:dyDescent="0.3">
      <c r="C4894" s="3"/>
      <c r="D4894" s="3"/>
    </row>
    <row r="4895" spans="3:4" x14ac:dyDescent="0.3">
      <c r="C4895" s="3"/>
      <c r="D4895" s="3"/>
    </row>
    <row r="4896" spans="3:4" x14ac:dyDescent="0.3">
      <c r="C4896" s="3"/>
      <c r="D4896" s="3"/>
    </row>
    <row r="4897" spans="3:4" x14ac:dyDescent="0.3">
      <c r="C4897" s="3"/>
      <c r="D4897" s="3"/>
    </row>
    <row r="4898" spans="3:4" x14ac:dyDescent="0.3">
      <c r="C4898" s="3"/>
      <c r="D4898" s="3"/>
    </row>
    <row r="4899" spans="3:4" x14ac:dyDescent="0.3">
      <c r="C4899" s="3"/>
      <c r="D4899" s="3"/>
    </row>
    <row r="4900" spans="3:4" x14ac:dyDescent="0.3">
      <c r="C4900" s="3"/>
      <c r="D4900" s="3"/>
    </row>
    <row r="4901" spans="3:4" x14ac:dyDescent="0.3">
      <c r="C4901" s="3"/>
      <c r="D4901" s="3"/>
    </row>
    <row r="4902" spans="3:4" x14ac:dyDescent="0.3">
      <c r="C4902" s="3"/>
      <c r="D4902" s="3"/>
    </row>
    <row r="4903" spans="3:4" x14ac:dyDescent="0.3">
      <c r="C4903" s="3"/>
      <c r="D4903" s="3"/>
    </row>
    <row r="4904" spans="3:4" x14ac:dyDescent="0.3">
      <c r="C4904" s="3"/>
      <c r="D4904" s="3"/>
    </row>
    <row r="4905" spans="3:4" x14ac:dyDescent="0.3">
      <c r="C4905" s="3"/>
      <c r="D4905" s="3"/>
    </row>
    <row r="4906" spans="3:4" x14ac:dyDescent="0.3">
      <c r="C4906" s="3"/>
      <c r="D4906" s="3"/>
    </row>
    <row r="4907" spans="3:4" x14ac:dyDescent="0.3">
      <c r="C4907" s="3"/>
      <c r="D4907" s="3"/>
    </row>
    <row r="4908" spans="3:4" x14ac:dyDescent="0.3">
      <c r="C4908" s="3"/>
      <c r="D4908" s="3"/>
    </row>
    <row r="4909" spans="3:4" x14ac:dyDescent="0.3">
      <c r="C4909" s="3"/>
      <c r="D4909" s="3"/>
    </row>
    <row r="4910" spans="3:4" x14ac:dyDescent="0.3">
      <c r="C4910" s="3"/>
      <c r="D4910" s="3"/>
    </row>
    <row r="4911" spans="3:4" x14ac:dyDescent="0.3">
      <c r="C4911" s="3"/>
      <c r="D4911" s="3"/>
    </row>
    <row r="4912" spans="3:4" x14ac:dyDescent="0.3">
      <c r="C4912" s="3"/>
      <c r="D4912" s="3"/>
    </row>
    <row r="4913" spans="3:4" x14ac:dyDescent="0.3">
      <c r="C4913" s="3"/>
      <c r="D4913" s="3"/>
    </row>
    <row r="4914" spans="3:4" x14ac:dyDescent="0.3">
      <c r="C4914" s="3"/>
      <c r="D4914" s="3"/>
    </row>
    <row r="4915" spans="3:4" x14ac:dyDescent="0.3">
      <c r="C4915" s="3"/>
      <c r="D4915" s="3"/>
    </row>
    <row r="4916" spans="3:4" x14ac:dyDescent="0.3">
      <c r="C4916" s="3"/>
      <c r="D4916" s="3"/>
    </row>
    <row r="4917" spans="3:4" x14ac:dyDescent="0.3">
      <c r="C4917" s="3"/>
      <c r="D4917" s="3"/>
    </row>
    <row r="4918" spans="3:4" x14ac:dyDescent="0.3">
      <c r="C4918" s="3"/>
      <c r="D4918" s="3"/>
    </row>
    <row r="4919" spans="3:4" x14ac:dyDescent="0.3">
      <c r="C4919" s="3"/>
      <c r="D4919" s="3"/>
    </row>
    <row r="4920" spans="3:4" x14ac:dyDescent="0.3">
      <c r="C4920" s="3"/>
      <c r="D4920" s="3"/>
    </row>
    <row r="4921" spans="3:4" x14ac:dyDescent="0.3">
      <c r="C4921" s="3"/>
      <c r="D4921" s="3"/>
    </row>
    <row r="4922" spans="3:4" x14ac:dyDescent="0.3">
      <c r="C4922" s="3"/>
      <c r="D4922" s="3"/>
    </row>
    <row r="4923" spans="3:4" x14ac:dyDescent="0.3">
      <c r="C4923" s="3"/>
      <c r="D4923" s="3"/>
    </row>
    <row r="4924" spans="3:4" x14ac:dyDescent="0.3">
      <c r="C4924" s="3"/>
      <c r="D4924" s="3"/>
    </row>
    <row r="4925" spans="3:4" x14ac:dyDescent="0.3">
      <c r="C4925" s="3"/>
      <c r="D4925" s="3"/>
    </row>
    <row r="4926" spans="3:4" x14ac:dyDescent="0.3">
      <c r="C4926" s="3"/>
      <c r="D4926" s="3"/>
    </row>
    <row r="4927" spans="3:4" x14ac:dyDescent="0.3">
      <c r="C4927" s="3"/>
      <c r="D4927" s="3"/>
    </row>
    <row r="4928" spans="3:4" x14ac:dyDescent="0.3">
      <c r="C4928" s="3"/>
      <c r="D4928" s="3"/>
    </row>
    <row r="4929" spans="3:4" x14ac:dyDescent="0.3">
      <c r="C4929" s="3"/>
      <c r="D4929" s="3"/>
    </row>
    <row r="4930" spans="3:4" x14ac:dyDescent="0.3">
      <c r="C4930" s="3"/>
      <c r="D4930" s="3"/>
    </row>
    <row r="4931" spans="3:4" x14ac:dyDescent="0.3">
      <c r="C4931" s="3"/>
      <c r="D4931" s="3"/>
    </row>
    <row r="4932" spans="3:4" x14ac:dyDescent="0.3">
      <c r="C4932" s="3"/>
      <c r="D4932" s="3"/>
    </row>
    <row r="4933" spans="3:4" x14ac:dyDescent="0.3">
      <c r="C4933" s="3"/>
      <c r="D4933" s="3"/>
    </row>
    <row r="4934" spans="3:4" x14ac:dyDescent="0.3">
      <c r="C4934" s="3"/>
      <c r="D4934" s="3"/>
    </row>
    <row r="4935" spans="3:4" x14ac:dyDescent="0.3">
      <c r="C4935" s="3"/>
      <c r="D4935" s="3"/>
    </row>
    <row r="4936" spans="3:4" x14ac:dyDescent="0.3">
      <c r="C4936" s="3"/>
      <c r="D4936" s="3"/>
    </row>
    <row r="4937" spans="3:4" x14ac:dyDescent="0.3">
      <c r="C4937" s="3"/>
      <c r="D4937" s="3"/>
    </row>
    <row r="4938" spans="3:4" x14ac:dyDescent="0.3">
      <c r="C4938" s="3"/>
      <c r="D4938" s="3"/>
    </row>
    <row r="4939" spans="3:4" x14ac:dyDescent="0.3">
      <c r="C4939" s="3"/>
      <c r="D4939" s="3"/>
    </row>
    <row r="4940" spans="3:4" x14ac:dyDescent="0.3">
      <c r="C4940" s="3"/>
      <c r="D4940" s="3"/>
    </row>
    <row r="4941" spans="3:4" x14ac:dyDescent="0.3">
      <c r="C4941" s="3"/>
      <c r="D4941" s="3"/>
    </row>
    <row r="4942" spans="3:4" x14ac:dyDescent="0.3">
      <c r="C4942" s="3"/>
      <c r="D4942" s="3"/>
    </row>
    <row r="4943" spans="3:4" x14ac:dyDescent="0.3">
      <c r="C4943" s="3"/>
      <c r="D4943" s="3"/>
    </row>
    <row r="4944" spans="3:4" x14ac:dyDescent="0.3">
      <c r="C4944" s="3"/>
      <c r="D4944" s="3"/>
    </row>
    <row r="4945" spans="3:4" x14ac:dyDescent="0.3">
      <c r="C4945" s="3"/>
      <c r="D4945" s="3"/>
    </row>
    <row r="4946" spans="3:4" x14ac:dyDescent="0.3">
      <c r="C4946" s="3"/>
      <c r="D4946" s="3"/>
    </row>
    <row r="4947" spans="3:4" x14ac:dyDescent="0.3">
      <c r="C4947" s="3"/>
      <c r="D4947" s="3"/>
    </row>
    <row r="4948" spans="3:4" x14ac:dyDescent="0.3">
      <c r="C4948" s="3"/>
      <c r="D4948" s="3"/>
    </row>
    <row r="4949" spans="3:4" x14ac:dyDescent="0.3">
      <c r="C4949" s="3"/>
      <c r="D4949" s="3"/>
    </row>
    <row r="4950" spans="3:4" x14ac:dyDescent="0.3">
      <c r="C4950" s="3"/>
      <c r="D4950" s="3"/>
    </row>
    <row r="4951" spans="3:4" x14ac:dyDescent="0.3">
      <c r="C4951" s="3"/>
      <c r="D4951" s="3"/>
    </row>
    <row r="4952" spans="3:4" x14ac:dyDescent="0.3">
      <c r="C4952" s="3"/>
      <c r="D4952" s="3"/>
    </row>
    <row r="4953" spans="3:4" x14ac:dyDescent="0.3">
      <c r="C4953" s="3"/>
      <c r="D4953" s="3"/>
    </row>
    <row r="4954" spans="3:4" x14ac:dyDescent="0.3">
      <c r="C4954" s="3"/>
      <c r="D4954" s="3"/>
    </row>
    <row r="4955" spans="3:4" x14ac:dyDescent="0.3">
      <c r="C4955" s="3"/>
      <c r="D4955" s="3"/>
    </row>
    <row r="4956" spans="3:4" x14ac:dyDescent="0.3">
      <c r="C4956" s="3"/>
      <c r="D4956" s="3"/>
    </row>
    <row r="4957" spans="3:4" x14ac:dyDescent="0.3">
      <c r="C4957" s="3"/>
      <c r="D4957" s="3"/>
    </row>
    <row r="4958" spans="3:4" x14ac:dyDescent="0.3">
      <c r="C4958" s="3"/>
      <c r="D4958" s="3"/>
    </row>
    <row r="4959" spans="3:4" x14ac:dyDescent="0.3">
      <c r="C4959" s="3"/>
      <c r="D4959" s="3"/>
    </row>
    <row r="4960" spans="3:4" x14ac:dyDescent="0.3">
      <c r="C4960" s="3"/>
      <c r="D4960" s="3"/>
    </row>
    <row r="4961" spans="3:4" x14ac:dyDescent="0.3">
      <c r="C4961" s="3"/>
      <c r="D4961" s="3"/>
    </row>
    <row r="4962" spans="3:4" x14ac:dyDescent="0.3">
      <c r="C4962" s="3"/>
      <c r="D4962" s="3"/>
    </row>
    <row r="4963" spans="3:4" x14ac:dyDescent="0.3">
      <c r="C4963" s="3"/>
      <c r="D4963" s="3"/>
    </row>
    <row r="4964" spans="3:4" x14ac:dyDescent="0.3">
      <c r="C4964" s="3"/>
      <c r="D4964" s="3"/>
    </row>
    <row r="4965" spans="3:4" x14ac:dyDescent="0.3">
      <c r="C4965" s="3"/>
      <c r="D4965" s="3"/>
    </row>
    <row r="4966" spans="3:4" x14ac:dyDescent="0.3">
      <c r="C4966" s="3"/>
      <c r="D4966" s="3"/>
    </row>
    <row r="4967" spans="3:4" x14ac:dyDescent="0.3">
      <c r="C4967" s="3"/>
      <c r="D4967" s="3"/>
    </row>
    <row r="4968" spans="3:4" x14ac:dyDescent="0.3">
      <c r="C4968" s="3"/>
      <c r="D4968" s="3"/>
    </row>
    <row r="4969" spans="3:4" x14ac:dyDescent="0.3">
      <c r="C4969" s="3"/>
      <c r="D4969" s="3"/>
    </row>
    <row r="4970" spans="3:4" x14ac:dyDescent="0.3">
      <c r="C4970" s="3"/>
      <c r="D4970" s="3"/>
    </row>
    <row r="4971" spans="3:4" x14ac:dyDescent="0.3">
      <c r="C4971" s="3"/>
      <c r="D4971" s="3"/>
    </row>
    <row r="4972" spans="3:4" x14ac:dyDescent="0.3">
      <c r="C4972" s="3"/>
      <c r="D4972" s="3"/>
    </row>
    <row r="4973" spans="3:4" x14ac:dyDescent="0.3">
      <c r="C4973" s="3"/>
      <c r="D4973" s="3"/>
    </row>
    <row r="4974" spans="3:4" x14ac:dyDescent="0.3">
      <c r="C4974" s="3"/>
      <c r="D4974" s="3"/>
    </row>
    <row r="4975" spans="3:4" x14ac:dyDescent="0.3">
      <c r="C4975" s="3"/>
      <c r="D4975" s="3"/>
    </row>
    <row r="4976" spans="3:4" x14ac:dyDescent="0.3">
      <c r="C4976" s="3"/>
      <c r="D4976" s="3"/>
    </row>
    <row r="4977" spans="3:4" x14ac:dyDescent="0.3">
      <c r="C4977" s="3"/>
      <c r="D4977" s="3"/>
    </row>
    <row r="4978" spans="3:4" x14ac:dyDescent="0.3">
      <c r="C4978" s="3"/>
      <c r="D4978" s="3"/>
    </row>
    <row r="4979" spans="3:4" x14ac:dyDescent="0.3">
      <c r="C4979" s="3"/>
      <c r="D4979" s="3"/>
    </row>
    <row r="4980" spans="3:4" x14ac:dyDescent="0.3">
      <c r="C4980" s="3"/>
      <c r="D4980" s="3"/>
    </row>
    <row r="4981" spans="3:4" x14ac:dyDescent="0.3">
      <c r="C4981" s="3"/>
      <c r="D4981" s="3"/>
    </row>
    <row r="4982" spans="3:4" x14ac:dyDescent="0.3">
      <c r="C4982" s="3"/>
      <c r="D4982" s="3"/>
    </row>
    <row r="4983" spans="3:4" x14ac:dyDescent="0.3">
      <c r="C4983" s="3"/>
      <c r="D4983" s="3"/>
    </row>
    <row r="4984" spans="3:4" x14ac:dyDescent="0.3">
      <c r="C4984" s="3"/>
      <c r="D4984" s="3"/>
    </row>
    <row r="4985" spans="3:4" x14ac:dyDescent="0.3">
      <c r="C4985" s="3"/>
      <c r="D4985" s="3"/>
    </row>
    <row r="4986" spans="3:4" x14ac:dyDescent="0.3">
      <c r="C4986" s="3"/>
      <c r="D4986" s="3"/>
    </row>
    <row r="4987" spans="3:4" x14ac:dyDescent="0.3">
      <c r="C4987" s="3"/>
      <c r="D4987" s="3"/>
    </row>
    <row r="4988" spans="3:4" x14ac:dyDescent="0.3">
      <c r="C4988" s="3"/>
      <c r="D4988" s="3"/>
    </row>
    <row r="4989" spans="3:4" x14ac:dyDescent="0.3">
      <c r="C4989" s="3"/>
      <c r="D4989" s="3"/>
    </row>
    <row r="4990" spans="3:4" x14ac:dyDescent="0.3">
      <c r="C4990" s="3"/>
      <c r="D4990" s="3"/>
    </row>
    <row r="4991" spans="3:4" x14ac:dyDescent="0.3">
      <c r="C4991" s="3"/>
      <c r="D4991" s="3"/>
    </row>
    <row r="4992" spans="3:4" x14ac:dyDescent="0.3">
      <c r="C4992" s="3"/>
      <c r="D4992" s="3"/>
    </row>
    <row r="4993" spans="3:4" x14ac:dyDescent="0.3">
      <c r="C4993" s="3"/>
      <c r="D4993" s="3"/>
    </row>
    <row r="4994" spans="3:4" x14ac:dyDescent="0.3">
      <c r="C4994" s="3"/>
      <c r="D4994" s="3"/>
    </row>
    <row r="4995" spans="3:4" x14ac:dyDescent="0.3">
      <c r="C4995" s="3"/>
      <c r="D4995" s="3"/>
    </row>
    <row r="4996" spans="3:4" x14ac:dyDescent="0.3">
      <c r="C4996" s="3"/>
      <c r="D4996" s="3"/>
    </row>
    <row r="4997" spans="3:4" x14ac:dyDescent="0.3">
      <c r="C4997" s="3"/>
      <c r="D4997" s="3"/>
    </row>
    <row r="4998" spans="3:4" x14ac:dyDescent="0.3">
      <c r="C4998" s="3"/>
      <c r="D4998" s="3"/>
    </row>
    <row r="4999" spans="3:4" x14ac:dyDescent="0.3">
      <c r="C4999" s="3"/>
      <c r="D4999" s="3"/>
    </row>
    <row r="5000" spans="3:4" x14ac:dyDescent="0.3">
      <c r="C5000" s="3"/>
      <c r="D5000" s="3"/>
    </row>
    <row r="5001" spans="3:4" x14ac:dyDescent="0.3">
      <c r="C5001" s="3"/>
      <c r="D5001" s="3"/>
    </row>
    <row r="5002" spans="3:4" x14ac:dyDescent="0.3">
      <c r="C5002" s="3"/>
      <c r="D5002" s="3"/>
    </row>
    <row r="5003" spans="3:4" x14ac:dyDescent="0.3">
      <c r="C5003" s="3"/>
      <c r="D5003" s="3"/>
    </row>
    <row r="5004" spans="3:4" x14ac:dyDescent="0.3">
      <c r="C5004" s="3"/>
      <c r="D5004" s="3"/>
    </row>
    <row r="5005" spans="3:4" x14ac:dyDescent="0.3">
      <c r="C5005" s="3"/>
      <c r="D5005" s="3"/>
    </row>
    <row r="5006" spans="3:4" x14ac:dyDescent="0.3">
      <c r="C5006" s="3"/>
      <c r="D5006" s="3"/>
    </row>
    <row r="5007" spans="3:4" x14ac:dyDescent="0.3">
      <c r="C5007" s="3"/>
      <c r="D5007" s="3"/>
    </row>
    <row r="5008" spans="3:4" x14ac:dyDescent="0.3">
      <c r="C5008" s="3"/>
      <c r="D5008" s="3"/>
    </row>
    <row r="5009" spans="3:4" x14ac:dyDescent="0.3">
      <c r="C5009" s="3"/>
      <c r="D5009" s="3"/>
    </row>
    <row r="5010" spans="3:4" x14ac:dyDescent="0.3">
      <c r="C5010" s="3"/>
      <c r="D5010" s="3"/>
    </row>
    <row r="5011" spans="3:4" x14ac:dyDescent="0.3">
      <c r="C5011" s="3"/>
      <c r="D5011" s="3"/>
    </row>
    <row r="5012" spans="3:4" x14ac:dyDescent="0.3">
      <c r="C5012" s="3"/>
      <c r="D5012" s="3"/>
    </row>
    <row r="5013" spans="3:4" x14ac:dyDescent="0.3">
      <c r="C5013" s="3"/>
      <c r="D5013" s="3"/>
    </row>
    <row r="5014" spans="3:4" x14ac:dyDescent="0.3">
      <c r="C5014" s="3"/>
      <c r="D5014" s="3"/>
    </row>
    <row r="5015" spans="3:4" x14ac:dyDescent="0.3">
      <c r="C5015" s="3"/>
      <c r="D5015" s="3"/>
    </row>
    <row r="5016" spans="3:4" x14ac:dyDescent="0.3">
      <c r="C5016" s="3"/>
      <c r="D5016" s="3"/>
    </row>
    <row r="5017" spans="3:4" x14ac:dyDescent="0.3">
      <c r="C5017" s="3"/>
      <c r="D5017" s="3"/>
    </row>
    <row r="5018" spans="3:4" x14ac:dyDescent="0.3">
      <c r="C5018" s="3"/>
      <c r="D5018" s="3"/>
    </row>
    <row r="5019" spans="3:4" x14ac:dyDescent="0.3">
      <c r="C5019" s="3"/>
      <c r="D5019" s="3"/>
    </row>
    <row r="5020" spans="3:4" x14ac:dyDescent="0.3">
      <c r="C5020" s="3"/>
      <c r="D5020" s="3"/>
    </row>
    <row r="5021" spans="3:4" x14ac:dyDescent="0.3">
      <c r="C5021" s="3"/>
      <c r="D5021" s="3"/>
    </row>
    <row r="5022" spans="3:4" x14ac:dyDescent="0.3">
      <c r="C5022" s="3"/>
      <c r="D5022" s="3"/>
    </row>
    <row r="5023" spans="3:4" x14ac:dyDescent="0.3">
      <c r="C5023" s="3"/>
      <c r="D5023" s="3"/>
    </row>
    <row r="5024" spans="3:4" x14ac:dyDescent="0.3">
      <c r="C5024" s="3"/>
      <c r="D5024" s="3"/>
    </row>
    <row r="5025" spans="3:4" x14ac:dyDescent="0.3">
      <c r="C5025" s="3"/>
      <c r="D5025" s="3"/>
    </row>
    <row r="5026" spans="3:4" x14ac:dyDescent="0.3">
      <c r="C5026" s="3"/>
      <c r="D5026" s="3"/>
    </row>
    <row r="5027" spans="3:4" x14ac:dyDescent="0.3">
      <c r="C5027" s="3"/>
      <c r="D5027" s="3"/>
    </row>
    <row r="5028" spans="3:4" x14ac:dyDescent="0.3">
      <c r="C5028" s="3"/>
      <c r="D5028" s="3"/>
    </row>
    <row r="5029" spans="3:4" x14ac:dyDescent="0.3">
      <c r="C5029" s="3"/>
      <c r="D5029" s="3"/>
    </row>
    <row r="5030" spans="3:4" x14ac:dyDescent="0.3">
      <c r="C5030" s="3"/>
      <c r="D5030" s="3"/>
    </row>
    <row r="5031" spans="3:4" x14ac:dyDescent="0.3">
      <c r="C5031" s="3"/>
      <c r="D5031" s="3"/>
    </row>
    <row r="5032" spans="3:4" x14ac:dyDescent="0.3">
      <c r="C5032" s="3"/>
      <c r="D5032" s="3"/>
    </row>
    <row r="5033" spans="3:4" x14ac:dyDescent="0.3">
      <c r="C5033" s="3"/>
      <c r="D5033" s="3"/>
    </row>
    <row r="5034" spans="3:4" x14ac:dyDescent="0.3">
      <c r="C5034" s="3"/>
      <c r="D5034" s="3"/>
    </row>
    <row r="5035" spans="3:4" x14ac:dyDescent="0.3">
      <c r="C5035" s="3"/>
      <c r="D5035" s="3"/>
    </row>
    <row r="5036" spans="3:4" x14ac:dyDescent="0.3">
      <c r="C5036" s="3"/>
      <c r="D5036" s="3"/>
    </row>
    <row r="5037" spans="3:4" x14ac:dyDescent="0.3">
      <c r="C5037" s="3"/>
      <c r="D5037" s="3"/>
    </row>
    <row r="5038" spans="3:4" x14ac:dyDescent="0.3">
      <c r="C5038" s="3"/>
      <c r="D5038" s="3"/>
    </row>
    <row r="5039" spans="3:4" x14ac:dyDescent="0.3">
      <c r="C5039" s="3"/>
      <c r="D5039" s="3"/>
    </row>
    <row r="5040" spans="3:4" x14ac:dyDescent="0.3">
      <c r="C5040" s="3"/>
      <c r="D5040" s="3"/>
    </row>
    <row r="5041" spans="3:4" x14ac:dyDescent="0.3">
      <c r="C5041" s="3"/>
      <c r="D5041" s="3"/>
    </row>
    <row r="5042" spans="3:4" x14ac:dyDescent="0.3">
      <c r="C5042" s="3"/>
      <c r="D5042" s="3"/>
    </row>
    <row r="5043" spans="3:4" x14ac:dyDescent="0.3">
      <c r="C5043" s="3"/>
      <c r="D5043" s="3"/>
    </row>
    <row r="5044" spans="3:4" x14ac:dyDescent="0.3">
      <c r="C5044" s="3"/>
      <c r="D5044" s="3"/>
    </row>
    <row r="5045" spans="3:4" x14ac:dyDescent="0.3">
      <c r="C5045" s="3"/>
      <c r="D5045" s="3"/>
    </row>
    <row r="5046" spans="3:4" x14ac:dyDescent="0.3">
      <c r="C5046" s="3"/>
      <c r="D5046" s="3"/>
    </row>
    <row r="5047" spans="3:4" x14ac:dyDescent="0.3">
      <c r="C5047" s="3"/>
      <c r="D5047" s="3"/>
    </row>
    <row r="5048" spans="3:4" x14ac:dyDescent="0.3">
      <c r="C5048" s="3"/>
      <c r="D5048" s="3"/>
    </row>
    <row r="5049" spans="3:4" x14ac:dyDescent="0.3">
      <c r="C5049" s="3"/>
      <c r="D5049" s="3"/>
    </row>
    <row r="5050" spans="3:4" x14ac:dyDescent="0.3">
      <c r="C5050" s="3"/>
      <c r="D5050" s="3"/>
    </row>
    <row r="5051" spans="3:4" x14ac:dyDescent="0.3">
      <c r="C5051" s="3"/>
      <c r="D5051" s="3"/>
    </row>
    <row r="5052" spans="3:4" x14ac:dyDescent="0.3">
      <c r="C5052" s="3"/>
      <c r="D5052" s="3"/>
    </row>
    <row r="5053" spans="3:4" x14ac:dyDescent="0.3">
      <c r="C5053" s="3"/>
      <c r="D5053" s="3"/>
    </row>
    <row r="5054" spans="3:4" x14ac:dyDescent="0.3">
      <c r="C5054" s="3"/>
      <c r="D5054" s="3"/>
    </row>
    <row r="5055" spans="3:4" x14ac:dyDescent="0.3">
      <c r="C5055" s="3"/>
      <c r="D5055" s="3"/>
    </row>
    <row r="5056" spans="3:4" x14ac:dyDescent="0.3">
      <c r="C5056" s="3"/>
      <c r="D5056" s="3"/>
    </row>
    <row r="5057" spans="3:4" x14ac:dyDescent="0.3">
      <c r="C5057" s="3"/>
      <c r="D5057" s="3"/>
    </row>
    <row r="5058" spans="3:4" x14ac:dyDescent="0.3">
      <c r="C5058" s="3"/>
      <c r="D5058" s="3"/>
    </row>
    <row r="5059" spans="3:4" x14ac:dyDescent="0.3">
      <c r="C5059" s="3"/>
      <c r="D5059" s="3"/>
    </row>
    <row r="5060" spans="3:4" x14ac:dyDescent="0.3">
      <c r="C5060" s="3"/>
      <c r="D5060" s="3"/>
    </row>
    <row r="5061" spans="3:4" x14ac:dyDescent="0.3">
      <c r="C5061" s="3"/>
      <c r="D5061" s="3"/>
    </row>
    <row r="5062" spans="3:4" x14ac:dyDescent="0.3">
      <c r="C5062" s="3"/>
      <c r="D5062" s="3"/>
    </row>
    <row r="5063" spans="3:4" x14ac:dyDescent="0.3">
      <c r="C5063" s="3"/>
      <c r="D5063" s="3"/>
    </row>
    <row r="5064" spans="3:4" x14ac:dyDescent="0.3">
      <c r="C5064" s="3"/>
      <c r="D5064" s="3"/>
    </row>
    <row r="5065" spans="3:4" x14ac:dyDescent="0.3">
      <c r="C5065" s="3"/>
      <c r="D5065" s="3"/>
    </row>
    <row r="5066" spans="3:4" x14ac:dyDescent="0.3">
      <c r="C5066" s="3"/>
      <c r="D5066" s="3"/>
    </row>
    <row r="5067" spans="3:4" x14ac:dyDescent="0.3">
      <c r="C5067" s="3"/>
      <c r="D5067" s="3"/>
    </row>
    <row r="5068" spans="3:4" x14ac:dyDescent="0.3">
      <c r="C5068" s="3"/>
      <c r="D5068" s="3"/>
    </row>
    <row r="5069" spans="3:4" x14ac:dyDescent="0.3">
      <c r="C5069" s="3"/>
      <c r="D5069" s="3"/>
    </row>
    <row r="5070" spans="3:4" x14ac:dyDescent="0.3">
      <c r="C5070" s="3"/>
      <c r="D5070" s="3"/>
    </row>
    <row r="5071" spans="3:4" x14ac:dyDescent="0.3">
      <c r="C5071" s="3"/>
      <c r="D5071" s="3"/>
    </row>
    <row r="5072" spans="3:4" x14ac:dyDescent="0.3">
      <c r="C5072" s="3"/>
      <c r="D5072" s="3"/>
    </row>
    <row r="5073" spans="3:4" x14ac:dyDescent="0.3">
      <c r="C5073" s="3"/>
      <c r="D5073" s="3"/>
    </row>
    <row r="5074" spans="3:4" x14ac:dyDescent="0.3">
      <c r="C5074" s="3"/>
      <c r="D5074" s="3"/>
    </row>
    <row r="5075" spans="3:4" x14ac:dyDescent="0.3">
      <c r="C5075" s="3"/>
      <c r="D5075" s="3"/>
    </row>
    <row r="5076" spans="3:4" x14ac:dyDescent="0.3">
      <c r="C5076" s="3"/>
      <c r="D5076" s="3"/>
    </row>
    <row r="5077" spans="3:4" x14ac:dyDescent="0.3">
      <c r="C5077" s="3"/>
      <c r="D5077" s="3"/>
    </row>
    <row r="5078" spans="3:4" x14ac:dyDescent="0.3">
      <c r="C5078" s="3"/>
      <c r="D5078" s="3"/>
    </row>
    <row r="5079" spans="3:4" x14ac:dyDescent="0.3">
      <c r="C5079" s="3"/>
      <c r="D5079" s="3"/>
    </row>
    <row r="5080" spans="3:4" x14ac:dyDescent="0.3">
      <c r="C5080" s="3"/>
      <c r="D5080" s="3"/>
    </row>
    <row r="5081" spans="3:4" x14ac:dyDescent="0.3">
      <c r="C5081" s="3"/>
      <c r="D5081" s="3"/>
    </row>
    <row r="5082" spans="3:4" x14ac:dyDescent="0.3">
      <c r="C5082" s="3"/>
      <c r="D5082" s="3"/>
    </row>
    <row r="5083" spans="3:4" x14ac:dyDescent="0.3">
      <c r="C5083" s="3"/>
      <c r="D5083" s="3"/>
    </row>
    <row r="5084" spans="3:4" x14ac:dyDescent="0.3">
      <c r="C5084" s="3"/>
      <c r="D5084" s="3"/>
    </row>
    <row r="5085" spans="3:4" x14ac:dyDescent="0.3">
      <c r="C5085" s="3"/>
      <c r="D5085" s="3"/>
    </row>
    <row r="5086" spans="3:4" x14ac:dyDescent="0.3">
      <c r="C5086" s="3"/>
      <c r="D5086" s="3"/>
    </row>
    <row r="5087" spans="3:4" x14ac:dyDescent="0.3">
      <c r="C5087" s="3"/>
      <c r="D5087" s="3"/>
    </row>
    <row r="5088" spans="3:4" x14ac:dyDescent="0.3">
      <c r="C5088" s="3"/>
      <c r="D5088" s="3"/>
    </row>
    <row r="5089" spans="3:4" x14ac:dyDescent="0.3">
      <c r="C5089" s="3"/>
      <c r="D5089" s="3"/>
    </row>
    <row r="5090" spans="3:4" x14ac:dyDescent="0.3">
      <c r="C5090" s="3"/>
      <c r="D5090" s="3"/>
    </row>
    <row r="5091" spans="3:4" x14ac:dyDescent="0.3">
      <c r="C5091" s="3"/>
      <c r="D5091" s="3"/>
    </row>
    <row r="5092" spans="3:4" x14ac:dyDescent="0.3">
      <c r="C5092" s="3"/>
      <c r="D5092" s="3"/>
    </row>
    <row r="5093" spans="3:4" x14ac:dyDescent="0.3">
      <c r="C5093" s="3"/>
      <c r="D5093" s="3"/>
    </row>
    <row r="5094" spans="3:4" x14ac:dyDescent="0.3">
      <c r="C5094" s="3"/>
      <c r="D5094" s="3"/>
    </row>
    <row r="5095" spans="3:4" x14ac:dyDescent="0.3">
      <c r="C5095" s="3"/>
      <c r="D5095" s="3"/>
    </row>
    <row r="5096" spans="3:4" x14ac:dyDescent="0.3">
      <c r="C5096" s="3"/>
      <c r="D5096" s="3"/>
    </row>
    <row r="5097" spans="3:4" x14ac:dyDescent="0.3">
      <c r="C5097" s="3"/>
      <c r="D5097" s="3"/>
    </row>
    <row r="5098" spans="3:4" x14ac:dyDescent="0.3">
      <c r="C5098" s="3"/>
      <c r="D5098" s="3"/>
    </row>
    <row r="5099" spans="3:4" x14ac:dyDescent="0.3">
      <c r="C5099" s="3"/>
      <c r="D5099" s="3"/>
    </row>
    <row r="5100" spans="3:4" x14ac:dyDescent="0.3">
      <c r="C5100" s="3"/>
      <c r="D5100" s="3"/>
    </row>
    <row r="5101" spans="3:4" x14ac:dyDescent="0.3">
      <c r="C5101" s="3"/>
      <c r="D5101" s="3"/>
    </row>
    <row r="5102" spans="3:4" x14ac:dyDescent="0.3">
      <c r="C5102" s="3"/>
      <c r="D5102" s="3"/>
    </row>
    <row r="5103" spans="3:4" x14ac:dyDescent="0.3">
      <c r="C5103" s="3"/>
      <c r="D5103" s="3"/>
    </row>
    <row r="5104" spans="3:4" x14ac:dyDescent="0.3">
      <c r="C5104" s="3"/>
      <c r="D5104" s="3"/>
    </row>
    <row r="5105" spans="3:4" x14ac:dyDescent="0.3">
      <c r="C5105" s="3"/>
      <c r="D5105" s="3"/>
    </row>
    <row r="5106" spans="3:4" x14ac:dyDescent="0.3">
      <c r="C5106" s="3"/>
      <c r="D5106" s="3"/>
    </row>
    <row r="5107" spans="3:4" x14ac:dyDescent="0.3">
      <c r="C5107" s="3"/>
      <c r="D5107" s="3"/>
    </row>
    <row r="5108" spans="3:4" x14ac:dyDescent="0.3">
      <c r="C5108" s="3"/>
      <c r="D5108" s="3"/>
    </row>
    <row r="5109" spans="3:4" x14ac:dyDescent="0.3">
      <c r="C5109" s="3"/>
      <c r="D5109" s="3"/>
    </row>
    <row r="5110" spans="3:4" x14ac:dyDescent="0.3">
      <c r="C5110" s="3"/>
      <c r="D5110" s="3"/>
    </row>
    <row r="5111" spans="3:4" x14ac:dyDescent="0.3">
      <c r="C5111" s="3"/>
      <c r="D5111" s="3"/>
    </row>
    <row r="5112" spans="3:4" x14ac:dyDescent="0.3">
      <c r="C5112" s="3"/>
      <c r="D5112" s="3"/>
    </row>
    <row r="5113" spans="3:4" x14ac:dyDescent="0.3">
      <c r="C5113" s="3"/>
      <c r="D5113" s="3"/>
    </row>
    <row r="5114" spans="3:4" x14ac:dyDescent="0.3">
      <c r="C5114" s="3"/>
      <c r="D5114" s="3"/>
    </row>
    <row r="5115" spans="3:4" x14ac:dyDescent="0.3">
      <c r="C5115" s="3"/>
      <c r="D5115" s="3"/>
    </row>
    <row r="5116" spans="3:4" x14ac:dyDescent="0.3">
      <c r="C5116" s="3"/>
      <c r="D5116" s="3"/>
    </row>
    <row r="5117" spans="3:4" x14ac:dyDescent="0.3">
      <c r="C5117" s="3"/>
      <c r="D5117" s="3"/>
    </row>
    <row r="5118" spans="3:4" x14ac:dyDescent="0.3">
      <c r="C5118" s="3"/>
      <c r="D5118" s="3"/>
    </row>
    <row r="5119" spans="3:4" x14ac:dyDescent="0.3">
      <c r="C5119" s="3"/>
      <c r="D5119" s="3"/>
    </row>
    <row r="5120" spans="3:4" x14ac:dyDescent="0.3">
      <c r="C5120" s="3"/>
      <c r="D5120" s="3"/>
    </row>
    <row r="5121" spans="3:4" x14ac:dyDescent="0.3">
      <c r="C5121" s="3"/>
      <c r="D5121" s="3"/>
    </row>
    <row r="5122" spans="3:4" x14ac:dyDescent="0.3">
      <c r="C5122" s="3"/>
      <c r="D5122" s="3"/>
    </row>
    <row r="5123" spans="3:4" x14ac:dyDescent="0.3">
      <c r="C5123" s="3"/>
      <c r="D5123" s="3"/>
    </row>
    <row r="5124" spans="3:4" x14ac:dyDescent="0.3">
      <c r="C5124" s="3"/>
      <c r="D5124" s="3"/>
    </row>
    <row r="5125" spans="3:4" x14ac:dyDescent="0.3">
      <c r="C5125" s="3"/>
      <c r="D5125" s="3"/>
    </row>
    <row r="5126" spans="3:4" x14ac:dyDescent="0.3">
      <c r="C5126" s="3"/>
      <c r="D5126" s="3"/>
    </row>
    <row r="5127" spans="3:4" x14ac:dyDescent="0.3">
      <c r="C5127" s="3"/>
      <c r="D5127" s="3"/>
    </row>
    <row r="5128" spans="3:4" x14ac:dyDescent="0.3">
      <c r="C5128" s="3"/>
      <c r="D5128" s="3"/>
    </row>
    <row r="5129" spans="3:4" x14ac:dyDescent="0.3">
      <c r="C5129" s="3"/>
      <c r="D5129" s="3"/>
    </row>
    <row r="5130" spans="3:4" x14ac:dyDescent="0.3">
      <c r="C5130" s="3"/>
      <c r="D5130" s="3"/>
    </row>
    <row r="5131" spans="3:4" x14ac:dyDescent="0.3">
      <c r="C5131" s="3"/>
      <c r="D5131" s="3"/>
    </row>
    <row r="5132" spans="3:4" x14ac:dyDescent="0.3">
      <c r="C5132" s="3"/>
      <c r="D5132" s="3"/>
    </row>
    <row r="5133" spans="3:4" x14ac:dyDescent="0.3">
      <c r="C5133" s="3"/>
      <c r="D5133" s="3"/>
    </row>
    <row r="5134" spans="3:4" x14ac:dyDescent="0.3">
      <c r="C5134" s="3"/>
      <c r="D5134" s="3"/>
    </row>
    <row r="5135" spans="3:4" x14ac:dyDescent="0.3">
      <c r="C5135" s="3"/>
      <c r="D5135" s="3"/>
    </row>
    <row r="5136" spans="3:4" x14ac:dyDescent="0.3">
      <c r="C5136" s="3"/>
      <c r="D5136" s="3"/>
    </row>
    <row r="5137" spans="3:4" x14ac:dyDescent="0.3">
      <c r="C5137" s="3"/>
      <c r="D5137" s="3"/>
    </row>
    <row r="5138" spans="3:4" x14ac:dyDescent="0.3">
      <c r="C5138" s="3"/>
      <c r="D5138" s="3"/>
    </row>
    <row r="5139" spans="3:4" x14ac:dyDescent="0.3">
      <c r="C5139" s="3"/>
      <c r="D5139" s="3"/>
    </row>
    <row r="5140" spans="3:4" x14ac:dyDescent="0.3">
      <c r="C5140" s="3"/>
      <c r="D5140" s="3"/>
    </row>
    <row r="5141" spans="3:4" x14ac:dyDescent="0.3">
      <c r="C5141" s="3"/>
      <c r="D5141" s="3"/>
    </row>
    <row r="5142" spans="3:4" x14ac:dyDescent="0.3">
      <c r="C5142" s="3"/>
      <c r="D5142" s="3"/>
    </row>
    <row r="5143" spans="3:4" x14ac:dyDescent="0.3">
      <c r="C5143" s="3"/>
      <c r="D5143" s="3"/>
    </row>
    <row r="5144" spans="3:4" x14ac:dyDescent="0.3">
      <c r="C5144" s="3"/>
      <c r="D5144" s="3"/>
    </row>
    <row r="5145" spans="3:4" x14ac:dyDescent="0.3">
      <c r="C5145" s="3"/>
      <c r="D5145" s="3"/>
    </row>
    <row r="5146" spans="3:4" x14ac:dyDescent="0.3">
      <c r="C5146" s="3"/>
      <c r="D5146" s="3"/>
    </row>
    <row r="5147" spans="3:4" x14ac:dyDescent="0.3">
      <c r="C5147" s="3"/>
      <c r="D5147" s="3"/>
    </row>
    <row r="5148" spans="3:4" x14ac:dyDescent="0.3">
      <c r="C5148" s="3"/>
      <c r="D5148" s="3"/>
    </row>
    <row r="5149" spans="3:4" x14ac:dyDescent="0.3">
      <c r="C5149" s="3"/>
      <c r="D5149" s="3"/>
    </row>
    <row r="5150" spans="3:4" x14ac:dyDescent="0.3">
      <c r="C5150" s="3"/>
      <c r="D5150" s="3"/>
    </row>
    <row r="5151" spans="3:4" x14ac:dyDescent="0.3">
      <c r="C5151" s="3"/>
      <c r="D5151" s="3"/>
    </row>
    <row r="5152" spans="3:4" x14ac:dyDescent="0.3">
      <c r="C5152" s="3"/>
      <c r="D5152" s="3"/>
    </row>
    <row r="5153" spans="3:4" x14ac:dyDescent="0.3">
      <c r="C5153" s="3"/>
      <c r="D5153" s="3"/>
    </row>
    <row r="5154" spans="3:4" x14ac:dyDescent="0.3">
      <c r="C5154" s="3"/>
      <c r="D5154" s="3"/>
    </row>
    <row r="5155" spans="3:4" x14ac:dyDescent="0.3">
      <c r="C5155" s="3"/>
      <c r="D5155" s="3"/>
    </row>
    <row r="5156" spans="3:4" x14ac:dyDescent="0.3">
      <c r="C5156" s="3"/>
      <c r="D5156" s="3"/>
    </row>
    <row r="5157" spans="3:4" x14ac:dyDescent="0.3">
      <c r="C5157" s="3"/>
      <c r="D5157" s="3"/>
    </row>
    <row r="5158" spans="3:4" x14ac:dyDescent="0.3">
      <c r="C5158" s="3"/>
      <c r="D5158" s="3"/>
    </row>
    <row r="5159" spans="3:4" x14ac:dyDescent="0.3">
      <c r="C5159" s="3"/>
      <c r="D5159" s="3"/>
    </row>
    <row r="5160" spans="3:4" x14ac:dyDescent="0.3">
      <c r="C5160" s="3"/>
      <c r="D5160" s="3"/>
    </row>
    <row r="5161" spans="3:4" x14ac:dyDescent="0.3">
      <c r="C5161" s="3"/>
      <c r="D5161" s="3"/>
    </row>
    <row r="5162" spans="3:4" x14ac:dyDescent="0.3">
      <c r="C5162" s="3"/>
      <c r="D5162" s="3"/>
    </row>
    <row r="5163" spans="3:4" x14ac:dyDescent="0.3">
      <c r="C5163" s="3"/>
      <c r="D5163" s="3"/>
    </row>
    <row r="5164" spans="3:4" x14ac:dyDescent="0.3">
      <c r="C5164" s="3"/>
      <c r="D5164" s="3"/>
    </row>
    <row r="5165" spans="3:4" x14ac:dyDescent="0.3">
      <c r="C5165" s="3"/>
      <c r="D5165" s="3"/>
    </row>
    <row r="5166" spans="3:4" x14ac:dyDescent="0.3">
      <c r="C5166" s="3"/>
      <c r="D5166" s="3"/>
    </row>
    <row r="5167" spans="3:4" x14ac:dyDescent="0.3">
      <c r="C5167" s="3"/>
      <c r="D5167" s="3"/>
    </row>
    <row r="5168" spans="3:4" x14ac:dyDescent="0.3">
      <c r="C5168" s="3"/>
      <c r="D5168" s="3"/>
    </row>
    <row r="5169" spans="3:4" x14ac:dyDescent="0.3">
      <c r="C5169" s="3"/>
      <c r="D5169" s="3"/>
    </row>
    <row r="5170" spans="3:4" x14ac:dyDescent="0.3">
      <c r="C5170" s="3"/>
      <c r="D5170" s="3"/>
    </row>
    <row r="5171" spans="3:4" x14ac:dyDescent="0.3">
      <c r="C5171" s="3"/>
      <c r="D5171" s="3"/>
    </row>
    <row r="5172" spans="3:4" x14ac:dyDescent="0.3">
      <c r="C5172" s="3"/>
      <c r="D5172" s="3"/>
    </row>
    <row r="5173" spans="3:4" x14ac:dyDescent="0.3">
      <c r="C5173" s="3"/>
      <c r="D5173" s="3"/>
    </row>
    <row r="5174" spans="3:4" x14ac:dyDescent="0.3">
      <c r="C5174" s="3"/>
      <c r="D5174" s="3"/>
    </row>
    <row r="5175" spans="3:4" x14ac:dyDescent="0.3">
      <c r="C5175" s="3"/>
      <c r="D5175" s="3"/>
    </row>
    <row r="5176" spans="3:4" x14ac:dyDescent="0.3">
      <c r="C5176" s="3"/>
      <c r="D5176" s="3"/>
    </row>
    <row r="5177" spans="3:4" x14ac:dyDescent="0.3">
      <c r="C5177" s="3"/>
      <c r="D5177" s="3"/>
    </row>
    <row r="5178" spans="3:4" x14ac:dyDescent="0.3">
      <c r="C5178" s="3"/>
      <c r="D5178" s="3"/>
    </row>
    <row r="5179" spans="3:4" x14ac:dyDescent="0.3">
      <c r="C5179" s="3"/>
      <c r="D5179" s="3"/>
    </row>
    <row r="5180" spans="3:4" x14ac:dyDescent="0.3">
      <c r="C5180" s="3"/>
      <c r="D5180" s="3"/>
    </row>
    <row r="5181" spans="3:4" x14ac:dyDescent="0.3">
      <c r="C5181" s="3"/>
      <c r="D5181" s="3"/>
    </row>
    <row r="5182" spans="3:4" x14ac:dyDescent="0.3">
      <c r="C5182" s="3"/>
      <c r="D5182" s="3"/>
    </row>
    <row r="5183" spans="3:4" x14ac:dyDescent="0.3">
      <c r="C5183" s="3"/>
      <c r="D5183" s="3"/>
    </row>
    <row r="5184" spans="3:4" x14ac:dyDescent="0.3">
      <c r="C5184" s="3"/>
      <c r="D5184" s="3"/>
    </row>
    <row r="5185" spans="3:4" x14ac:dyDescent="0.3">
      <c r="C5185" s="3"/>
      <c r="D5185" s="3"/>
    </row>
    <row r="5186" spans="3:4" x14ac:dyDescent="0.3">
      <c r="C5186" s="3"/>
      <c r="D5186" s="3"/>
    </row>
    <row r="5187" spans="3:4" x14ac:dyDescent="0.3">
      <c r="C5187" s="3"/>
      <c r="D5187" s="3"/>
    </row>
    <row r="5188" spans="3:4" x14ac:dyDescent="0.3">
      <c r="C5188" s="3"/>
      <c r="D5188" s="3"/>
    </row>
    <row r="5189" spans="3:4" x14ac:dyDescent="0.3">
      <c r="C5189" s="3"/>
      <c r="D5189" s="3"/>
    </row>
    <row r="5190" spans="3:4" x14ac:dyDescent="0.3">
      <c r="C5190" s="3"/>
      <c r="D5190" s="3"/>
    </row>
    <row r="5191" spans="3:4" x14ac:dyDescent="0.3">
      <c r="C5191" s="3"/>
      <c r="D5191" s="3"/>
    </row>
    <row r="5192" spans="3:4" x14ac:dyDescent="0.3">
      <c r="C5192" s="3"/>
      <c r="D5192" s="3"/>
    </row>
    <row r="5193" spans="3:4" x14ac:dyDescent="0.3">
      <c r="C5193" s="3"/>
      <c r="D5193" s="3"/>
    </row>
    <row r="5194" spans="3:4" x14ac:dyDescent="0.3">
      <c r="C5194" s="3"/>
      <c r="D5194" s="3"/>
    </row>
    <row r="5195" spans="3:4" x14ac:dyDescent="0.3">
      <c r="C5195" s="3"/>
      <c r="D5195" s="3"/>
    </row>
    <row r="5196" spans="3:4" x14ac:dyDescent="0.3">
      <c r="C5196" s="3"/>
      <c r="D5196" s="3"/>
    </row>
    <row r="5197" spans="3:4" x14ac:dyDescent="0.3">
      <c r="C5197" s="3"/>
      <c r="D5197" s="3"/>
    </row>
    <row r="5198" spans="3:4" x14ac:dyDescent="0.3">
      <c r="C5198" s="3"/>
      <c r="D5198" s="3"/>
    </row>
    <row r="5199" spans="3:4" x14ac:dyDescent="0.3">
      <c r="C5199" s="3"/>
      <c r="D5199" s="3"/>
    </row>
    <row r="5200" spans="3:4" x14ac:dyDescent="0.3">
      <c r="C5200" s="3"/>
      <c r="D5200" s="3"/>
    </row>
    <row r="5201" spans="3:4" x14ac:dyDescent="0.3">
      <c r="C5201" s="3"/>
      <c r="D5201" s="3"/>
    </row>
    <row r="5202" spans="3:4" x14ac:dyDescent="0.3">
      <c r="C5202" s="3"/>
      <c r="D5202" s="3"/>
    </row>
    <row r="5203" spans="3:4" x14ac:dyDescent="0.3">
      <c r="C5203" s="3"/>
      <c r="D5203" s="3"/>
    </row>
    <row r="5204" spans="3:4" x14ac:dyDescent="0.3">
      <c r="C5204" s="3"/>
      <c r="D5204" s="3"/>
    </row>
    <row r="5205" spans="3:4" x14ac:dyDescent="0.3">
      <c r="C5205" s="3"/>
      <c r="D5205" s="3"/>
    </row>
    <row r="5206" spans="3:4" x14ac:dyDescent="0.3">
      <c r="C5206" s="3"/>
      <c r="D5206" s="3"/>
    </row>
    <row r="5207" spans="3:4" x14ac:dyDescent="0.3">
      <c r="C5207" s="3"/>
      <c r="D5207" s="3"/>
    </row>
    <row r="5208" spans="3:4" x14ac:dyDescent="0.3">
      <c r="C5208" s="3"/>
      <c r="D5208" s="3"/>
    </row>
    <row r="5209" spans="3:4" x14ac:dyDescent="0.3">
      <c r="C5209" s="3"/>
      <c r="D5209" s="3"/>
    </row>
    <row r="5210" spans="3:4" x14ac:dyDescent="0.3">
      <c r="C5210" s="3"/>
      <c r="D5210" s="3"/>
    </row>
    <row r="5211" spans="3:4" x14ac:dyDescent="0.3">
      <c r="C5211" s="3"/>
      <c r="D5211" s="3"/>
    </row>
    <row r="5212" spans="3:4" x14ac:dyDescent="0.3">
      <c r="C5212" s="3"/>
      <c r="D5212" s="3"/>
    </row>
    <row r="5213" spans="3:4" x14ac:dyDescent="0.3">
      <c r="C5213" s="3"/>
      <c r="D5213" s="3"/>
    </row>
    <row r="5214" spans="3:4" x14ac:dyDescent="0.3">
      <c r="C5214" s="3"/>
      <c r="D5214" s="3"/>
    </row>
    <row r="5215" spans="3:4" x14ac:dyDescent="0.3">
      <c r="C5215" s="3"/>
      <c r="D5215" s="3"/>
    </row>
    <row r="5216" spans="3:4" x14ac:dyDescent="0.3">
      <c r="C5216" s="3"/>
      <c r="D5216" s="3"/>
    </row>
    <row r="5217" spans="3:4" x14ac:dyDescent="0.3">
      <c r="C5217" s="3"/>
      <c r="D5217" s="3"/>
    </row>
    <row r="5218" spans="3:4" x14ac:dyDescent="0.3">
      <c r="C5218" s="3"/>
      <c r="D5218" s="3"/>
    </row>
    <row r="5219" spans="3:4" x14ac:dyDescent="0.3">
      <c r="C5219" s="3"/>
      <c r="D5219" s="3"/>
    </row>
    <row r="5220" spans="3:4" x14ac:dyDescent="0.3">
      <c r="C5220" s="3"/>
      <c r="D5220" s="3"/>
    </row>
    <row r="5221" spans="3:4" x14ac:dyDescent="0.3">
      <c r="C5221" s="3"/>
      <c r="D5221" s="3"/>
    </row>
    <row r="5222" spans="3:4" x14ac:dyDescent="0.3">
      <c r="C5222" s="3"/>
      <c r="D5222" s="3"/>
    </row>
    <row r="5223" spans="3:4" x14ac:dyDescent="0.3">
      <c r="C5223" s="3"/>
      <c r="D5223" s="3"/>
    </row>
    <row r="5224" spans="3:4" x14ac:dyDescent="0.3">
      <c r="C5224" s="3"/>
      <c r="D5224" s="3"/>
    </row>
    <row r="5225" spans="3:4" x14ac:dyDescent="0.3">
      <c r="C5225" s="3"/>
      <c r="D5225" s="3"/>
    </row>
    <row r="5226" spans="3:4" x14ac:dyDescent="0.3">
      <c r="C5226" s="3"/>
      <c r="D5226" s="3"/>
    </row>
    <row r="5227" spans="3:4" x14ac:dyDescent="0.3">
      <c r="C5227" s="3"/>
      <c r="D5227" s="3"/>
    </row>
    <row r="5228" spans="3:4" x14ac:dyDescent="0.3">
      <c r="C5228" s="3"/>
      <c r="D5228" s="3"/>
    </row>
    <row r="5229" spans="3:4" x14ac:dyDescent="0.3">
      <c r="C5229" s="3"/>
      <c r="D5229" s="3"/>
    </row>
    <row r="5230" spans="3:4" x14ac:dyDescent="0.3">
      <c r="C5230" s="3"/>
      <c r="D5230" s="3"/>
    </row>
    <row r="5231" spans="3:4" x14ac:dyDescent="0.3">
      <c r="C5231" s="3"/>
      <c r="D5231" s="3"/>
    </row>
    <row r="5232" spans="3:4" x14ac:dyDescent="0.3">
      <c r="C5232" s="3"/>
      <c r="D5232" s="3"/>
    </row>
    <row r="5233" spans="3:4" x14ac:dyDescent="0.3">
      <c r="C5233" s="3"/>
      <c r="D5233" s="3"/>
    </row>
    <row r="5234" spans="3:4" x14ac:dyDescent="0.3">
      <c r="C5234" s="3"/>
      <c r="D5234" s="3"/>
    </row>
    <row r="5235" spans="3:4" x14ac:dyDescent="0.3">
      <c r="C5235" s="3"/>
      <c r="D5235" s="3"/>
    </row>
    <row r="5236" spans="3:4" x14ac:dyDescent="0.3">
      <c r="C5236" s="3"/>
      <c r="D5236" s="3"/>
    </row>
    <row r="5237" spans="3:4" x14ac:dyDescent="0.3">
      <c r="C5237" s="3"/>
      <c r="D5237" s="3"/>
    </row>
    <row r="5238" spans="3:4" x14ac:dyDescent="0.3">
      <c r="C5238" s="3"/>
      <c r="D5238" s="3"/>
    </row>
    <row r="5239" spans="3:4" x14ac:dyDescent="0.3">
      <c r="C5239" s="3"/>
      <c r="D5239" s="3"/>
    </row>
    <row r="5240" spans="3:4" x14ac:dyDescent="0.3">
      <c r="C5240" s="3"/>
      <c r="D5240" s="3"/>
    </row>
    <row r="5241" spans="3:4" x14ac:dyDescent="0.3">
      <c r="C5241" s="3"/>
      <c r="D5241" s="3"/>
    </row>
    <row r="5242" spans="3:4" x14ac:dyDescent="0.3">
      <c r="C5242" s="3"/>
      <c r="D5242" s="3"/>
    </row>
    <row r="5243" spans="3:4" x14ac:dyDescent="0.3">
      <c r="C5243" s="3"/>
      <c r="D5243" s="3"/>
    </row>
    <row r="5244" spans="3:4" x14ac:dyDescent="0.3">
      <c r="C5244" s="3"/>
      <c r="D5244" s="3"/>
    </row>
    <row r="5245" spans="3:4" x14ac:dyDescent="0.3">
      <c r="C5245" s="3"/>
      <c r="D5245" s="3"/>
    </row>
    <row r="5246" spans="3:4" x14ac:dyDescent="0.3">
      <c r="C5246" s="3"/>
      <c r="D5246" s="3"/>
    </row>
    <row r="5247" spans="3:4" x14ac:dyDescent="0.3">
      <c r="C5247" s="3"/>
      <c r="D5247" s="3"/>
    </row>
    <row r="5248" spans="3:4" x14ac:dyDescent="0.3">
      <c r="C5248" s="3"/>
      <c r="D5248" s="3"/>
    </row>
    <row r="5249" spans="3:4" x14ac:dyDescent="0.3">
      <c r="C5249" s="3"/>
      <c r="D5249" s="3"/>
    </row>
    <row r="5250" spans="3:4" x14ac:dyDescent="0.3">
      <c r="C5250" s="3"/>
      <c r="D5250" s="3"/>
    </row>
    <row r="5251" spans="3:4" x14ac:dyDescent="0.3">
      <c r="C5251" s="3"/>
      <c r="D5251" s="3"/>
    </row>
    <row r="5252" spans="3:4" x14ac:dyDescent="0.3">
      <c r="C5252" s="3"/>
      <c r="D5252" s="3"/>
    </row>
    <row r="5253" spans="3:4" x14ac:dyDescent="0.3">
      <c r="C5253" s="3"/>
      <c r="D5253" s="3"/>
    </row>
    <row r="5254" spans="3:4" x14ac:dyDescent="0.3">
      <c r="C5254" s="3"/>
      <c r="D5254" s="3"/>
    </row>
    <row r="5255" spans="3:4" x14ac:dyDescent="0.3">
      <c r="C5255" s="3"/>
      <c r="D5255" s="3"/>
    </row>
    <row r="5256" spans="3:4" x14ac:dyDescent="0.3">
      <c r="C5256" s="3"/>
      <c r="D5256" s="3"/>
    </row>
    <row r="5257" spans="3:4" x14ac:dyDescent="0.3">
      <c r="C5257" s="3"/>
      <c r="D5257" s="3"/>
    </row>
    <row r="5258" spans="3:4" x14ac:dyDescent="0.3">
      <c r="C5258" s="3"/>
      <c r="D5258" s="3"/>
    </row>
    <row r="5259" spans="3:4" x14ac:dyDescent="0.3">
      <c r="C5259" s="3"/>
      <c r="D5259" s="3"/>
    </row>
    <row r="5260" spans="3:4" x14ac:dyDescent="0.3">
      <c r="C5260" s="3"/>
      <c r="D5260" s="3"/>
    </row>
    <row r="5261" spans="3:4" x14ac:dyDescent="0.3">
      <c r="C5261" s="3"/>
      <c r="D5261" s="3"/>
    </row>
    <row r="5262" spans="3:4" x14ac:dyDescent="0.3">
      <c r="C5262" s="3"/>
      <c r="D5262" s="3"/>
    </row>
    <row r="5263" spans="3:4" x14ac:dyDescent="0.3">
      <c r="C5263" s="3"/>
      <c r="D5263" s="3"/>
    </row>
    <row r="5264" spans="3:4" x14ac:dyDescent="0.3">
      <c r="C5264" s="3"/>
      <c r="D5264" s="3"/>
    </row>
    <row r="5265" spans="3:4" x14ac:dyDescent="0.3">
      <c r="C5265" s="3"/>
      <c r="D5265" s="3"/>
    </row>
    <row r="5266" spans="3:4" x14ac:dyDescent="0.3">
      <c r="C5266" s="3"/>
      <c r="D5266" s="3"/>
    </row>
    <row r="5267" spans="3:4" x14ac:dyDescent="0.3">
      <c r="C5267" s="3"/>
      <c r="D5267" s="3"/>
    </row>
    <row r="5268" spans="3:4" x14ac:dyDescent="0.3">
      <c r="C5268" s="3"/>
      <c r="D5268" s="3"/>
    </row>
    <row r="5269" spans="3:4" x14ac:dyDescent="0.3">
      <c r="C5269" s="3"/>
      <c r="D5269" s="3"/>
    </row>
    <row r="5270" spans="3:4" x14ac:dyDescent="0.3">
      <c r="C5270" s="3"/>
      <c r="D5270" s="3"/>
    </row>
    <row r="5271" spans="3:4" x14ac:dyDescent="0.3">
      <c r="C5271" s="3"/>
      <c r="D5271" s="3"/>
    </row>
    <row r="5272" spans="3:4" x14ac:dyDescent="0.3">
      <c r="C5272" s="3"/>
      <c r="D5272" s="3"/>
    </row>
    <row r="5273" spans="3:4" x14ac:dyDescent="0.3">
      <c r="C5273" s="3"/>
      <c r="D5273" s="3"/>
    </row>
    <row r="5274" spans="3:4" x14ac:dyDescent="0.3">
      <c r="C5274" s="3"/>
      <c r="D5274" s="3"/>
    </row>
    <row r="5275" spans="3:4" x14ac:dyDescent="0.3">
      <c r="C5275" s="3"/>
      <c r="D5275" s="3"/>
    </row>
    <row r="5276" spans="3:4" x14ac:dyDescent="0.3">
      <c r="C5276" s="3"/>
      <c r="D5276" s="3"/>
    </row>
    <row r="5277" spans="3:4" x14ac:dyDescent="0.3">
      <c r="C5277" s="3"/>
      <c r="D5277" s="3"/>
    </row>
    <row r="5278" spans="3:4" x14ac:dyDescent="0.3">
      <c r="C5278" s="3"/>
      <c r="D5278" s="3"/>
    </row>
    <row r="5279" spans="3:4" x14ac:dyDescent="0.3">
      <c r="C5279" s="3"/>
      <c r="D5279" s="3"/>
    </row>
    <row r="5280" spans="3:4" x14ac:dyDescent="0.3">
      <c r="C5280" s="3"/>
      <c r="D5280" s="3"/>
    </row>
    <row r="5281" spans="3:4" x14ac:dyDescent="0.3">
      <c r="C5281" s="3"/>
      <c r="D5281" s="3"/>
    </row>
    <row r="5282" spans="3:4" x14ac:dyDescent="0.3">
      <c r="C5282" s="3"/>
      <c r="D5282" s="3"/>
    </row>
    <row r="5283" spans="3:4" x14ac:dyDescent="0.3">
      <c r="C5283" s="3"/>
      <c r="D5283" s="3"/>
    </row>
    <row r="5284" spans="3:4" x14ac:dyDescent="0.3">
      <c r="C5284" s="3"/>
      <c r="D5284" s="3"/>
    </row>
    <row r="5285" spans="3:4" x14ac:dyDescent="0.3">
      <c r="C5285" s="3"/>
      <c r="D5285" s="3"/>
    </row>
    <row r="5286" spans="3:4" x14ac:dyDescent="0.3">
      <c r="C5286" s="3"/>
      <c r="D5286" s="3"/>
    </row>
    <row r="5287" spans="3:4" x14ac:dyDescent="0.3">
      <c r="C5287" s="3"/>
      <c r="D5287" s="3"/>
    </row>
    <row r="5288" spans="3:4" x14ac:dyDescent="0.3">
      <c r="C5288" s="3"/>
      <c r="D5288" s="3"/>
    </row>
    <row r="5289" spans="3:4" x14ac:dyDescent="0.3">
      <c r="C5289" s="3"/>
      <c r="D5289" s="3"/>
    </row>
    <row r="5290" spans="3:4" x14ac:dyDescent="0.3">
      <c r="C5290" s="3"/>
      <c r="D5290" s="3"/>
    </row>
    <row r="5291" spans="3:4" x14ac:dyDescent="0.3">
      <c r="C5291" s="3"/>
      <c r="D5291" s="3"/>
    </row>
    <row r="5292" spans="3:4" x14ac:dyDescent="0.3">
      <c r="C5292" s="3"/>
      <c r="D5292" s="3"/>
    </row>
    <row r="5293" spans="3:4" x14ac:dyDescent="0.3">
      <c r="C5293" s="3"/>
      <c r="D5293" s="3"/>
    </row>
    <row r="5294" spans="3:4" x14ac:dyDescent="0.3">
      <c r="C5294" s="3"/>
      <c r="D5294" s="3"/>
    </row>
    <row r="5295" spans="3:4" x14ac:dyDescent="0.3">
      <c r="C5295" s="3"/>
      <c r="D5295" s="3"/>
    </row>
    <row r="5296" spans="3:4" x14ac:dyDescent="0.3">
      <c r="C5296" s="3"/>
      <c r="D5296" s="3"/>
    </row>
    <row r="5297" spans="3:4" x14ac:dyDescent="0.3">
      <c r="C5297" s="3"/>
      <c r="D5297" s="3"/>
    </row>
    <row r="5298" spans="3:4" x14ac:dyDescent="0.3">
      <c r="C5298" s="3"/>
      <c r="D5298" s="3"/>
    </row>
    <row r="5299" spans="3:4" x14ac:dyDescent="0.3">
      <c r="C5299" s="3"/>
      <c r="D5299" s="3"/>
    </row>
    <row r="5300" spans="3:4" x14ac:dyDescent="0.3">
      <c r="C5300" s="3"/>
      <c r="D5300" s="3"/>
    </row>
    <row r="5301" spans="3:4" x14ac:dyDescent="0.3">
      <c r="C5301" s="3"/>
      <c r="D5301" s="3"/>
    </row>
    <row r="5302" spans="3:4" x14ac:dyDescent="0.3">
      <c r="C5302" s="3"/>
      <c r="D5302" s="3"/>
    </row>
    <row r="5303" spans="3:4" x14ac:dyDescent="0.3">
      <c r="C5303" s="3"/>
      <c r="D5303" s="3"/>
    </row>
    <row r="5304" spans="3:4" x14ac:dyDescent="0.3">
      <c r="C5304" s="3"/>
      <c r="D5304" s="3"/>
    </row>
    <row r="5305" spans="3:4" x14ac:dyDescent="0.3">
      <c r="C5305" s="3"/>
      <c r="D5305" s="3"/>
    </row>
    <row r="5306" spans="3:4" x14ac:dyDescent="0.3">
      <c r="C5306" s="3"/>
      <c r="D5306" s="3"/>
    </row>
    <row r="5307" spans="3:4" x14ac:dyDescent="0.3">
      <c r="C5307" s="3"/>
      <c r="D5307" s="3"/>
    </row>
    <row r="5308" spans="3:4" x14ac:dyDescent="0.3">
      <c r="C5308" s="3"/>
      <c r="D5308" s="3"/>
    </row>
    <row r="5309" spans="3:4" x14ac:dyDescent="0.3">
      <c r="C5309" s="3"/>
      <c r="D5309" s="3"/>
    </row>
    <row r="5310" spans="3:4" x14ac:dyDescent="0.3">
      <c r="C5310" s="3"/>
      <c r="D5310" s="3"/>
    </row>
    <row r="5311" spans="3:4" x14ac:dyDescent="0.3">
      <c r="C5311" s="3"/>
      <c r="D5311" s="3"/>
    </row>
    <row r="5312" spans="3:4" x14ac:dyDescent="0.3">
      <c r="C5312" s="3"/>
      <c r="D5312" s="3"/>
    </row>
    <row r="5313" spans="3:4" x14ac:dyDescent="0.3">
      <c r="C5313" s="3"/>
      <c r="D5313" s="3"/>
    </row>
    <row r="5314" spans="3:4" x14ac:dyDescent="0.3">
      <c r="C5314" s="3"/>
      <c r="D5314" s="3"/>
    </row>
    <row r="5315" spans="3:4" x14ac:dyDescent="0.3">
      <c r="C5315" s="3"/>
      <c r="D5315" s="3"/>
    </row>
    <row r="5316" spans="3:4" x14ac:dyDescent="0.3">
      <c r="C5316" s="3"/>
      <c r="D5316" s="3"/>
    </row>
    <row r="5317" spans="3:4" x14ac:dyDescent="0.3">
      <c r="C5317" s="3"/>
      <c r="D5317" s="3"/>
    </row>
    <row r="5318" spans="3:4" x14ac:dyDescent="0.3">
      <c r="C5318" s="3"/>
      <c r="D5318" s="3"/>
    </row>
    <row r="5319" spans="3:4" x14ac:dyDescent="0.3">
      <c r="C5319" s="3"/>
      <c r="D5319" s="3"/>
    </row>
    <row r="5320" spans="3:4" x14ac:dyDescent="0.3">
      <c r="C5320" s="3"/>
      <c r="D5320" s="3"/>
    </row>
    <row r="5321" spans="3:4" x14ac:dyDescent="0.3">
      <c r="C5321" s="3"/>
      <c r="D5321" s="3"/>
    </row>
    <row r="5322" spans="3:4" x14ac:dyDescent="0.3">
      <c r="C5322" s="3"/>
      <c r="D5322" s="3"/>
    </row>
    <row r="5323" spans="3:4" x14ac:dyDescent="0.3">
      <c r="C5323" s="3"/>
      <c r="D5323" s="3"/>
    </row>
    <row r="5324" spans="3:4" x14ac:dyDescent="0.3">
      <c r="C5324" s="3"/>
      <c r="D5324" s="3"/>
    </row>
    <row r="5325" spans="3:4" x14ac:dyDescent="0.3">
      <c r="C5325" s="3"/>
      <c r="D5325" s="3"/>
    </row>
    <row r="5326" spans="3:4" x14ac:dyDescent="0.3">
      <c r="C5326" s="3"/>
      <c r="D5326" s="3"/>
    </row>
    <row r="5327" spans="3:4" x14ac:dyDescent="0.3">
      <c r="C5327" s="3"/>
      <c r="D5327" s="3"/>
    </row>
    <row r="5328" spans="3:4" x14ac:dyDescent="0.3">
      <c r="C5328" s="3"/>
      <c r="D5328" s="3"/>
    </row>
    <row r="5329" spans="3:4" x14ac:dyDescent="0.3">
      <c r="C5329" s="3"/>
      <c r="D5329" s="3"/>
    </row>
    <row r="5330" spans="3:4" x14ac:dyDescent="0.3">
      <c r="C5330" s="3"/>
      <c r="D5330" s="3"/>
    </row>
    <row r="5331" spans="3:4" x14ac:dyDescent="0.3">
      <c r="C5331" s="3"/>
      <c r="D5331" s="3"/>
    </row>
    <row r="5332" spans="3:4" x14ac:dyDescent="0.3">
      <c r="C5332" s="3"/>
      <c r="D5332" s="3"/>
    </row>
    <row r="5333" spans="3:4" x14ac:dyDescent="0.3">
      <c r="C5333" s="3"/>
      <c r="D5333" s="3"/>
    </row>
    <row r="5334" spans="3:4" x14ac:dyDescent="0.3">
      <c r="C5334" s="3"/>
      <c r="D5334" s="3"/>
    </row>
    <row r="5335" spans="3:4" x14ac:dyDescent="0.3">
      <c r="C5335" s="3"/>
      <c r="D5335" s="3"/>
    </row>
    <row r="5336" spans="3:4" x14ac:dyDescent="0.3">
      <c r="C5336" s="3"/>
      <c r="D5336" s="3"/>
    </row>
    <row r="5337" spans="3:4" x14ac:dyDescent="0.3">
      <c r="C5337" s="3"/>
      <c r="D5337" s="3"/>
    </row>
    <row r="5338" spans="3:4" x14ac:dyDescent="0.3">
      <c r="C5338" s="3"/>
      <c r="D5338" s="3"/>
    </row>
    <row r="5339" spans="3:4" x14ac:dyDescent="0.3">
      <c r="C5339" s="3"/>
      <c r="D5339" s="3"/>
    </row>
    <row r="5340" spans="3:4" x14ac:dyDescent="0.3">
      <c r="C5340" s="3"/>
      <c r="D5340" s="3"/>
    </row>
    <row r="5341" spans="3:4" x14ac:dyDescent="0.3">
      <c r="C5341" s="3"/>
      <c r="D5341" s="3"/>
    </row>
    <row r="5342" spans="3:4" x14ac:dyDescent="0.3">
      <c r="C5342" s="3"/>
      <c r="D5342" s="3"/>
    </row>
    <row r="5343" spans="3:4" x14ac:dyDescent="0.3">
      <c r="C5343" s="3"/>
      <c r="D5343" s="3"/>
    </row>
    <row r="5344" spans="3:4" x14ac:dyDescent="0.3">
      <c r="C5344" s="3"/>
      <c r="D5344" s="3"/>
    </row>
    <row r="5345" spans="3:4" x14ac:dyDescent="0.3">
      <c r="C5345" s="3"/>
      <c r="D5345" s="3"/>
    </row>
    <row r="5346" spans="3:4" x14ac:dyDescent="0.3">
      <c r="C5346" s="3"/>
      <c r="D5346" s="3"/>
    </row>
    <row r="5347" spans="3:4" x14ac:dyDescent="0.3">
      <c r="C5347" s="3"/>
      <c r="D5347" s="3"/>
    </row>
    <row r="5348" spans="3:4" x14ac:dyDescent="0.3">
      <c r="C5348" s="3"/>
      <c r="D5348" s="3"/>
    </row>
    <row r="5349" spans="3:4" x14ac:dyDescent="0.3">
      <c r="C5349" s="3"/>
      <c r="D5349" s="3"/>
    </row>
    <row r="5350" spans="3:4" x14ac:dyDescent="0.3">
      <c r="C5350" s="3"/>
      <c r="D5350" s="3"/>
    </row>
    <row r="5351" spans="3:4" x14ac:dyDescent="0.3">
      <c r="C5351" s="3"/>
      <c r="D5351" s="3"/>
    </row>
    <row r="5352" spans="3:4" x14ac:dyDescent="0.3">
      <c r="C5352" s="3"/>
      <c r="D5352" s="3"/>
    </row>
    <row r="5353" spans="3:4" x14ac:dyDescent="0.3">
      <c r="C5353" s="3"/>
      <c r="D5353" s="3"/>
    </row>
    <row r="5354" spans="3:4" x14ac:dyDescent="0.3">
      <c r="C5354" s="3"/>
      <c r="D5354" s="3"/>
    </row>
    <row r="5355" spans="3:4" x14ac:dyDescent="0.3">
      <c r="C5355" s="3"/>
      <c r="D5355" s="3"/>
    </row>
    <row r="5356" spans="3:4" x14ac:dyDescent="0.3">
      <c r="C5356" s="3"/>
      <c r="D5356" s="3"/>
    </row>
    <row r="5357" spans="3:4" x14ac:dyDescent="0.3">
      <c r="C5357" s="3"/>
      <c r="D5357" s="3"/>
    </row>
    <row r="5358" spans="3:4" x14ac:dyDescent="0.3">
      <c r="C5358" s="3"/>
      <c r="D5358" s="3"/>
    </row>
    <row r="5359" spans="3:4" x14ac:dyDescent="0.3">
      <c r="C5359" s="3"/>
      <c r="D5359" s="3"/>
    </row>
    <row r="5360" spans="3:4" x14ac:dyDescent="0.3">
      <c r="C5360" s="3"/>
      <c r="D5360" s="3"/>
    </row>
    <row r="5361" spans="3:4" x14ac:dyDescent="0.3">
      <c r="C5361" s="3"/>
      <c r="D5361" s="3"/>
    </row>
    <row r="5362" spans="3:4" x14ac:dyDescent="0.3">
      <c r="C5362" s="3"/>
      <c r="D5362" s="3"/>
    </row>
    <row r="5363" spans="3:4" x14ac:dyDescent="0.3">
      <c r="C5363" s="3"/>
      <c r="D5363" s="3"/>
    </row>
    <row r="5364" spans="3:4" x14ac:dyDescent="0.3">
      <c r="C5364" s="3"/>
      <c r="D5364" s="3"/>
    </row>
    <row r="5365" spans="3:4" x14ac:dyDescent="0.3">
      <c r="C5365" s="3"/>
      <c r="D5365" s="3"/>
    </row>
    <row r="5366" spans="3:4" x14ac:dyDescent="0.3">
      <c r="C5366" s="3"/>
      <c r="D5366" s="3"/>
    </row>
    <row r="5367" spans="3:4" x14ac:dyDescent="0.3">
      <c r="C5367" s="3"/>
      <c r="D5367" s="3"/>
    </row>
    <row r="5368" spans="3:4" x14ac:dyDescent="0.3">
      <c r="C5368" s="3"/>
      <c r="D5368" s="3"/>
    </row>
    <row r="5369" spans="3:4" x14ac:dyDescent="0.3">
      <c r="C5369" s="3"/>
      <c r="D5369" s="3"/>
    </row>
    <row r="5370" spans="3:4" x14ac:dyDescent="0.3">
      <c r="C5370" s="3"/>
      <c r="D5370" s="3"/>
    </row>
    <row r="5371" spans="3:4" x14ac:dyDescent="0.3">
      <c r="C5371" s="3"/>
      <c r="D5371" s="3"/>
    </row>
    <row r="5372" spans="3:4" x14ac:dyDescent="0.3">
      <c r="C5372" s="3"/>
      <c r="D5372" s="3"/>
    </row>
    <row r="5373" spans="3:4" x14ac:dyDescent="0.3">
      <c r="C5373" s="3"/>
      <c r="D5373" s="3"/>
    </row>
    <row r="5374" spans="3:4" x14ac:dyDescent="0.3">
      <c r="C5374" s="3"/>
      <c r="D5374" s="3"/>
    </row>
    <row r="5375" spans="3:4" x14ac:dyDescent="0.3">
      <c r="C5375" s="3"/>
      <c r="D5375" s="3"/>
    </row>
    <row r="5376" spans="3:4" x14ac:dyDescent="0.3">
      <c r="C5376" s="3"/>
      <c r="D5376" s="3"/>
    </row>
    <row r="5377" spans="3:4" x14ac:dyDescent="0.3">
      <c r="C5377" s="3"/>
      <c r="D5377" s="3"/>
    </row>
    <row r="5378" spans="3:4" x14ac:dyDescent="0.3">
      <c r="C5378" s="3"/>
      <c r="D5378" s="3"/>
    </row>
    <row r="5379" spans="3:4" x14ac:dyDescent="0.3">
      <c r="C5379" s="3"/>
      <c r="D5379" s="3"/>
    </row>
    <row r="5380" spans="3:4" x14ac:dyDescent="0.3">
      <c r="C5380" s="3"/>
      <c r="D5380" s="3"/>
    </row>
    <row r="5381" spans="3:4" x14ac:dyDescent="0.3">
      <c r="C5381" s="3"/>
      <c r="D5381" s="3"/>
    </row>
    <row r="5382" spans="3:4" x14ac:dyDescent="0.3">
      <c r="C5382" s="3"/>
      <c r="D5382" s="3"/>
    </row>
    <row r="5383" spans="3:4" x14ac:dyDescent="0.3">
      <c r="C5383" s="3"/>
      <c r="D5383" s="3"/>
    </row>
    <row r="5384" spans="3:4" x14ac:dyDescent="0.3">
      <c r="C5384" s="3"/>
      <c r="D5384" s="3"/>
    </row>
    <row r="5385" spans="3:4" x14ac:dyDescent="0.3">
      <c r="C5385" s="3"/>
      <c r="D5385" s="3"/>
    </row>
    <row r="5386" spans="3:4" x14ac:dyDescent="0.3">
      <c r="C5386" s="3"/>
      <c r="D5386" s="3"/>
    </row>
    <row r="5387" spans="3:4" x14ac:dyDescent="0.3">
      <c r="C5387" s="3"/>
      <c r="D5387" s="3"/>
    </row>
    <row r="5388" spans="3:4" x14ac:dyDescent="0.3">
      <c r="C5388" s="3"/>
      <c r="D5388" s="3"/>
    </row>
    <row r="5389" spans="3:4" x14ac:dyDescent="0.3">
      <c r="C5389" s="3"/>
      <c r="D5389" s="3"/>
    </row>
    <row r="5390" spans="3:4" x14ac:dyDescent="0.3">
      <c r="C5390" s="3"/>
      <c r="D5390" s="3"/>
    </row>
    <row r="5391" spans="3:4" x14ac:dyDescent="0.3">
      <c r="C5391" s="3"/>
      <c r="D5391" s="3"/>
    </row>
    <row r="5392" spans="3:4" x14ac:dyDescent="0.3">
      <c r="C5392" s="3"/>
      <c r="D5392" s="3"/>
    </row>
    <row r="5393" spans="3:4" x14ac:dyDescent="0.3">
      <c r="C5393" s="3"/>
      <c r="D5393" s="3"/>
    </row>
    <row r="5394" spans="3:4" x14ac:dyDescent="0.3">
      <c r="C5394" s="3"/>
      <c r="D5394" s="3"/>
    </row>
    <row r="5395" spans="3:4" x14ac:dyDescent="0.3">
      <c r="C5395" s="3"/>
      <c r="D5395" s="3"/>
    </row>
    <row r="5396" spans="3:4" x14ac:dyDescent="0.3">
      <c r="C5396" s="3"/>
      <c r="D5396" s="3"/>
    </row>
    <row r="5397" spans="3:4" x14ac:dyDescent="0.3">
      <c r="C5397" s="3"/>
      <c r="D5397" s="3"/>
    </row>
    <row r="5398" spans="3:4" x14ac:dyDescent="0.3">
      <c r="C5398" s="3"/>
      <c r="D5398" s="3"/>
    </row>
    <row r="5399" spans="3:4" x14ac:dyDescent="0.3">
      <c r="C5399" s="3"/>
      <c r="D5399" s="3"/>
    </row>
    <row r="5400" spans="3:4" x14ac:dyDescent="0.3">
      <c r="C5400" s="3"/>
      <c r="D5400" s="3"/>
    </row>
    <row r="5401" spans="3:4" x14ac:dyDescent="0.3">
      <c r="C5401" s="3"/>
      <c r="D5401" s="3"/>
    </row>
    <row r="5402" spans="3:4" x14ac:dyDescent="0.3">
      <c r="C5402" s="3"/>
      <c r="D5402" s="3"/>
    </row>
    <row r="5403" spans="3:4" x14ac:dyDescent="0.3">
      <c r="C5403" s="3"/>
      <c r="D5403" s="3"/>
    </row>
    <row r="5404" spans="3:4" x14ac:dyDescent="0.3">
      <c r="C5404" s="3"/>
      <c r="D5404" s="3"/>
    </row>
    <row r="5405" spans="3:4" x14ac:dyDescent="0.3">
      <c r="C5405" s="3"/>
      <c r="D5405" s="3"/>
    </row>
    <row r="5406" spans="3:4" x14ac:dyDescent="0.3">
      <c r="C5406" s="3"/>
      <c r="D5406" s="3"/>
    </row>
    <row r="5407" spans="3:4" x14ac:dyDescent="0.3">
      <c r="C5407" s="3"/>
      <c r="D5407" s="3"/>
    </row>
    <row r="5408" spans="3:4" x14ac:dyDescent="0.3">
      <c r="C5408" s="3"/>
      <c r="D5408" s="3"/>
    </row>
    <row r="5409" spans="3:4" x14ac:dyDescent="0.3">
      <c r="C5409" s="3"/>
      <c r="D5409" s="3"/>
    </row>
    <row r="5410" spans="3:4" x14ac:dyDescent="0.3">
      <c r="C5410" s="3"/>
      <c r="D5410" s="3"/>
    </row>
    <row r="5411" spans="3:4" x14ac:dyDescent="0.3">
      <c r="C5411" s="3"/>
      <c r="D5411" s="3"/>
    </row>
    <row r="5412" spans="3:4" x14ac:dyDescent="0.3">
      <c r="C5412" s="3"/>
      <c r="D5412" s="3"/>
    </row>
    <row r="5413" spans="3:4" x14ac:dyDescent="0.3">
      <c r="C5413" s="3"/>
      <c r="D5413" s="3"/>
    </row>
    <row r="5414" spans="3:4" x14ac:dyDescent="0.3">
      <c r="C5414" s="3"/>
      <c r="D5414" s="3"/>
    </row>
    <row r="5415" spans="3:4" x14ac:dyDescent="0.3">
      <c r="C5415" s="3"/>
      <c r="D5415" s="3"/>
    </row>
    <row r="5416" spans="3:4" x14ac:dyDescent="0.3">
      <c r="C5416" s="3"/>
      <c r="D5416" s="3"/>
    </row>
    <row r="5417" spans="3:4" x14ac:dyDescent="0.3">
      <c r="C5417" s="3"/>
      <c r="D5417" s="3"/>
    </row>
    <row r="5418" spans="3:4" x14ac:dyDescent="0.3">
      <c r="C5418" s="3"/>
      <c r="D5418" s="3"/>
    </row>
    <row r="5419" spans="3:4" x14ac:dyDescent="0.3">
      <c r="C5419" s="3"/>
      <c r="D5419" s="3"/>
    </row>
    <row r="5420" spans="3:4" x14ac:dyDescent="0.3">
      <c r="C5420" s="3"/>
      <c r="D5420" s="3"/>
    </row>
    <row r="5421" spans="3:4" x14ac:dyDescent="0.3">
      <c r="C5421" s="3"/>
      <c r="D5421" s="3"/>
    </row>
    <row r="5422" spans="3:4" x14ac:dyDescent="0.3">
      <c r="C5422" s="3"/>
      <c r="D5422" s="3"/>
    </row>
    <row r="5423" spans="3:4" x14ac:dyDescent="0.3">
      <c r="C5423" s="3"/>
      <c r="D5423" s="3"/>
    </row>
    <row r="5424" spans="3:4" x14ac:dyDescent="0.3">
      <c r="C5424" s="3"/>
      <c r="D5424" s="3"/>
    </row>
    <row r="5425" spans="3:4" x14ac:dyDescent="0.3">
      <c r="C5425" s="3"/>
      <c r="D5425" s="3"/>
    </row>
    <row r="5426" spans="3:4" x14ac:dyDescent="0.3">
      <c r="C5426" s="3"/>
      <c r="D5426" s="3"/>
    </row>
    <row r="5427" spans="3:4" x14ac:dyDescent="0.3">
      <c r="C5427" s="3"/>
      <c r="D5427" s="3"/>
    </row>
    <row r="5428" spans="3:4" x14ac:dyDescent="0.3">
      <c r="C5428" s="3"/>
      <c r="D5428" s="3"/>
    </row>
    <row r="5429" spans="3:4" x14ac:dyDescent="0.3">
      <c r="C5429" s="3"/>
      <c r="D5429" s="3"/>
    </row>
    <row r="5430" spans="3:4" x14ac:dyDescent="0.3">
      <c r="C5430" s="3"/>
      <c r="D5430" s="3"/>
    </row>
    <row r="5431" spans="3:4" x14ac:dyDescent="0.3">
      <c r="C5431" s="3"/>
      <c r="D5431" s="3"/>
    </row>
    <row r="5432" spans="3:4" x14ac:dyDescent="0.3">
      <c r="C5432" s="3"/>
      <c r="D5432" s="3"/>
    </row>
    <row r="5433" spans="3:4" x14ac:dyDescent="0.3">
      <c r="C5433" s="3"/>
      <c r="D5433" s="3"/>
    </row>
    <row r="5434" spans="3:4" x14ac:dyDescent="0.3">
      <c r="C5434" s="3"/>
      <c r="D5434" s="3"/>
    </row>
    <row r="5435" spans="3:4" x14ac:dyDescent="0.3">
      <c r="C5435" s="3"/>
      <c r="D5435" s="3"/>
    </row>
    <row r="5436" spans="3:4" x14ac:dyDescent="0.3">
      <c r="C5436" s="3"/>
      <c r="D5436" s="3"/>
    </row>
    <row r="5437" spans="3:4" x14ac:dyDescent="0.3">
      <c r="C5437" s="3"/>
      <c r="D5437" s="3"/>
    </row>
    <row r="5438" spans="3:4" x14ac:dyDescent="0.3">
      <c r="C5438" s="3"/>
      <c r="D5438" s="3"/>
    </row>
    <row r="5439" spans="3:4" x14ac:dyDescent="0.3">
      <c r="C5439" s="3"/>
      <c r="D5439" s="3"/>
    </row>
    <row r="5440" spans="3:4" x14ac:dyDescent="0.3">
      <c r="C5440" s="3"/>
      <c r="D5440" s="3"/>
    </row>
    <row r="5441" spans="3:4" x14ac:dyDescent="0.3">
      <c r="C5441" s="3"/>
      <c r="D5441" s="3"/>
    </row>
    <row r="5442" spans="3:4" x14ac:dyDescent="0.3">
      <c r="C5442" s="3"/>
      <c r="D5442" s="3"/>
    </row>
    <row r="5443" spans="3:4" x14ac:dyDescent="0.3">
      <c r="C5443" s="3"/>
      <c r="D5443" s="3"/>
    </row>
    <row r="5444" spans="3:4" x14ac:dyDescent="0.3">
      <c r="C5444" s="3"/>
      <c r="D5444" s="3"/>
    </row>
    <row r="5445" spans="3:4" x14ac:dyDescent="0.3">
      <c r="C5445" s="3"/>
      <c r="D5445" s="3"/>
    </row>
    <row r="5446" spans="3:4" x14ac:dyDescent="0.3">
      <c r="C5446" s="3"/>
      <c r="D5446" s="3"/>
    </row>
    <row r="5447" spans="3:4" x14ac:dyDescent="0.3">
      <c r="C5447" s="3"/>
      <c r="D5447" s="3"/>
    </row>
    <row r="5448" spans="3:4" x14ac:dyDescent="0.3">
      <c r="C5448" s="3"/>
      <c r="D5448" s="3"/>
    </row>
    <row r="5449" spans="3:4" x14ac:dyDescent="0.3">
      <c r="C5449" s="3"/>
      <c r="D5449" s="3"/>
    </row>
    <row r="5450" spans="3:4" x14ac:dyDescent="0.3">
      <c r="C5450" s="3"/>
      <c r="D5450" s="3"/>
    </row>
    <row r="5451" spans="3:4" x14ac:dyDescent="0.3">
      <c r="C5451" s="3"/>
      <c r="D5451" s="3"/>
    </row>
    <row r="5452" spans="3:4" x14ac:dyDescent="0.3">
      <c r="C5452" s="3"/>
      <c r="D5452" s="3"/>
    </row>
    <row r="5453" spans="3:4" x14ac:dyDescent="0.3">
      <c r="C5453" s="3"/>
      <c r="D5453" s="3"/>
    </row>
    <row r="5454" spans="3:4" x14ac:dyDescent="0.3">
      <c r="C5454" s="3"/>
      <c r="D5454" s="3"/>
    </row>
    <row r="5455" spans="3:4" x14ac:dyDescent="0.3">
      <c r="C5455" s="3"/>
      <c r="D5455" s="3"/>
    </row>
    <row r="5456" spans="3:4" x14ac:dyDescent="0.3">
      <c r="C5456" s="3"/>
      <c r="D5456" s="3"/>
    </row>
    <row r="5457" spans="3:4" x14ac:dyDescent="0.3">
      <c r="C5457" s="3"/>
      <c r="D5457" s="3"/>
    </row>
    <row r="5458" spans="3:4" x14ac:dyDescent="0.3">
      <c r="C5458" s="3"/>
      <c r="D5458" s="3"/>
    </row>
    <row r="5459" spans="3:4" x14ac:dyDescent="0.3">
      <c r="C5459" s="3"/>
      <c r="D5459" s="3"/>
    </row>
    <row r="5460" spans="3:4" x14ac:dyDescent="0.3">
      <c r="C5460" s="3"/>
      <c r="D5460" s="3"/>
    </row>
    <row r="5461" spans="3:4" x14ac:dyDescent="0.3">
      <c r="C5461" s="3"/>
      <c r="D5461" s="3"/>
    </row>
    <row r="5462" spans="3:4" x14ac:dyDescent="0.3">
      <c r="C5462" s="3"/>
      <c r="D5462" s="3"/>
    </row>
    <row r="5463" spans="3:4" x14ac:dyDescent="0.3">
      <c r="C5463" s="3"/>
      <c r="D5463" s="3"/>
    </row>
    <row r="5464" spans="3:4" x14ac:dyDescent="0.3">
      <c r="C5464" s="3"/>
      <c r="D5464" s="3"/>
    </row>
    <row r="5465" spans="3:4" x14ac:dyDescent="0.3">
      <c r="C5465" s="3"/>
      <c r="D5465" s="3"/>
    </row>
    <row r="5466" spans="3:4" x14ac:dyDescent="0.3">
      <c r="C5466" s="3"/>
      <c r="D5466" s="3"/>
    </row>
    <row r="5467" spans="3:4" x14ac:dyDescent="0.3">
      <c r="C5467" s="3"/>
      <c r="D5467" s="3"/>
    </row>
    <row r="5468" spans="3:4" x14ac:dyDescent="0.3">
      <c r="C5468" s="3"/>
      <c r="D5468" s="3"/>
    </row>
    <row r="5469" spans="3:4" x14ac:dyDescent="0.3">
      <c r="C5469" s="3"/>
      <c r="D5469" s="3"/>
    </row>
    <row r="5470" spans="3:4" x14ac:dyDescent="0.3">
      <c r="C5470" s="3"/>
      <c r="D5470" s="3"/>
    </row>
    <row r="5471" spans="3:4" x14ac:dyDescent="0.3">
      <c r="C5471" s="3"/>
      <c r="D5471" s="3"/>
    </row>
    <row r="5472" spans="3:4" x14ac:dyDescent="0.3">
      <c r="C5472" s="3"/>
      <c r="D5472" s="3"/>
    </row>
    <row r="5473" spans="3:4" x14ac:dyDescent="0.3">
      <c r="C5473" s="3"/>
      <c r="D5473" s="3"/>
    </row>
    <row r="5474" spans="3:4" x14ac:dyDescent="0.3">
      <c r="C5474" s="3"/>
      <c r="D5474" s="3"/>
    </row>
    <row r="5475" spans="3:4" x14ac:dyDescent="0.3">
      <c r="C5475" s="3"/>
      <c r="D5475" s="3"/>
    </row>
    <row r="5476" spans="3:4" x14ac:dyDescent="0.3">
      <c r="C5476" s="3"/>
      <c r="D5476" s="3"/>
    </row>
    <row r="5477" spans="3:4" x14ac:dyDescent="0.3">
      <c r="C5477" s="3"/>
      <c r="D5477" s="3"/>
    </row>
    <row r="5478" spans="3:4" x14ac:dyDescent="0.3">
      <c r="C5478" s="3"/>
      <c r="D5478" s="3"/>
    </row>
    <row r="5479" spans="3:4" x14ac:dyDescent="0.3">
      <c r="C5479" s="3"/>
      <c r="D5479" s="3"/>
    </row>
    <row r="5480" spans="3:4" x14ac:dyDescent="0.3">
      <c r="C5480" s="3"/>
      <c r="D5480" s="3"/>
    </row>
    <row r="5481" spans="3:4" x14ac:dyDescent="0.3">
      <c r="C5481" s="3"/>
      <c r="D5481" s="3"/>
    </row>
    <row r="5482" spans="3:4" x14ac:dyDescent="0.3">
      <c r="C5482" s="3"/>
      <c r="D5482" s="3"/>
    </row>
    <row r="5483" spans="3:4" x14ac:dyDescent="0.3">
      <c r="C5483" s="3"/>
      <c r="D5483" s="3"/>
    </row>
    <row r="5484" spans="3:4" x14ac:dyDescent="0.3">
      <c r="C5484" s="3"/>
      <c r="D5484" s="3"/>
    </row>
    <row r="5485" spans="3:4" x14ac:dyDescent="0.3">
      <c r="C5485" s="3"/>
      <c r="D5485" s="3"/>
    </row>
    <row r="5486" spans="3:4" x14ac:dyDescent="0.3">
      <c r="C5486" s="3"/>
      <c r="D5486" s="3"/>
    </row>
    <row r="5487" spans="3:4" x14ac:dyDescent="0.3">
      <c r="C5487" s="3"/>
      <c r="D5487" s="3"/>
    </row>
    <row r="5488" spans="3:4" x14ac:dyDescent="0.3">
      <c r="C5488" s="3"/>
      <c r="D5488" s="3"/>
    </row>
    <row r="5489" spans="3:4" x14ac:dyDescent="0.3">
      <c r="C5489" s="3"/>
      <c r="D5489" s="3"/>
    </row>
    <row r="5490" spans="3:4" x14ac:dyDescent="0.3">
      <c r="C5490" s="3"/>
      <c r="D5490" s="3"/>
    </row>
    <row r="5491" spans="3:4" x14ac:dyDescent="0.3">
      <c r="C5491" s="3"/>
      <c r="D5491" s="3"/>
    </row>
    <row r="5492" spans="3:4" x14ac:dyDescent="0.3">
      <c r="C5492" s="3"/>
      <c r="D5492" s="3"/>
    </row>
    <row r="5493" spans="3:4" x14ac:dyDescent="0.3">
      <c r="C5493" s="3"/>
      <c r="D5493" s="3"/>
    </row>
    <row r="5494" spans="3:4" x14ac:dyDescent="0.3">
      <c r="C5494" s="3"/>
      <c r="D5494" s="3"/>
    </row>
    <row r="5495" spans="3:4" x14ac:dyDescent="0.3">
      <c r="C5495" s="3"/>
      <c r="D5495" s="3"/>
    </row>
    <row r="5496" spans="3:4" x14ac:dyDescent="0.3">
      <c r="C5496" s="3"/>
      <c r="D5496" s="3"/>
    </row>
    <row r="5497" spans="3:4" x14ac:dyDescent="0.3">
      <c r="C5497" s="3"/>
      <c r="D5497" s="3"/>
    </row>
    <row r="5498" spans="3:4" x14ac:dyDescent="0.3">
      <c r="C5498" s="3"/>
      <c r="D5498" s="3"/>
    </row>
    <row r="5499" spans="3:4" x14ac:dyDescent="0.3">
      <c r="C5499" s="3"/>
      <c r="D5499" s="3"/>
    </row>
    <row r="5500" spans="3:4" x14ac:dyDescent="0.3">
      <c r="C5500" s="3"/>
      <c r="D5500" s="3"/>
    </row>
    <row r="5501" spans="3:4" x14ac:dyDescent="0.3">
      <c r="C5501" s="3"/>
      <c r="D5501" s="3"/>
    </row>
    <row r="5502" spans="3:4" x14ac:dyDescent="0.3">
      <c r="C5502" s="3"/>
      <c r="D5502" s="3"/>
    </row>
    <row r="5503" spans="3:4" x14ac:dyDescent="0.3">
      <c r="C5503" s="3"/>
      <c r="D5503" s="3"/>
    </row>
    <row r="5504" spans="3:4" x14ac:dyDescent="0.3">
      <c r="C5504" s="3"/>
      <c r="D5504" s="3"/>
    </row>
    <row r="5505" spans="3:4" x14ac:dyDescent="0.3">
      <c r="C5505" s="3"/>
      <c r="D5505" s="3"/>
    </row>
    <row r="5506" spans="3:4" x14ac:dyDescent="0.3">
      <c r="C5506" s="3"/>
      <c r="D5506" s="3"/>
    </row>
    <row r="5507" spans="3:4" x14ac:dyDescent="0.3">
      <c r="C5507" s="3"/>
      <c r="D5507" s="3"/>
    </row>
    <row r="5508" spans="3:4" x14ac:dyDescent="0.3">
      <c r="C5508" s="3"/>
      <c r="D5508" s="3"/>
    </row>
    <row r="5509" spans="3:4" x14ac:dyDescent="0.3">
      <c r="C5509" s="3"/>
      <c r="D5509" s="3"/>
    </row>
    <row r="5510" spans="3:4" x14ac:dyDescent="0.3">
      <c r="C5510" s="3"/>
      <c r="D5510" s="3"/>
    </row>
    <row r="5511" spans="3:4" x14ac:dyDescent="0.3">
      <c r="C5511" s="3"/>
      <c r="D5511" s="3"/>
    </row>
    <row r="5512" spans="3:4" x14ac:dyDescent="0.3">
      <c r="C5512" s="3"/>
      <c r="D5512" s="3"/>
    </row>
    <row r="5513" spans="3:4" x14ac:dyDescent="0.3">
      <c r="C5513" s="3"/>
      <c r="D5513" s="3"/>
    </row>
    <row r="5514" spans="3:4" x14ac:dyDescent="0.3">
      <c r="C5514" s="3"/>
      <c r="D5514" s="3"/>
    </row>
    <row r="5515" spans="3:4" x14ac:dyDescent="0.3">
      <c r="C5515" s="3"/>
      <c r="D5515" s="3"/>
    </row>
    <row r="5516" spans="3:4" x14ac:dyDescent="0.3">
      <c r="C5516" s="3"/>
      <c r="D5516" s="3"/>
    </row>
    <row r="5517" spans="3:4" x14ac:dyDescent="0.3">
      <c r="C5517" s="3"/>
      <c r="D5517" s="3"/>
    </row>
    <row r="5518" spans="3:4" x14ac:dyDescent="0.3">
      <c r="C5518" s="3"/>
      <c r="D5518" s="3"/>
    </row>
    <row r="5519" spans="3:4" x14ac:dyDescent="0.3">
      <c r="C5519" s="3"/>
      <c r="D5519" s="3"/>
    </row>
    <row r="5520" spans="3:4" x14ac:dyDescent="0.3">
      <c r="C5520" s="3"/>
      <c r="D5520" s="3"/>
    </row>
    <row r="5521" spans="3:4" x14ac:dyDescent="0.3">
      <c r="C5521" s="3"/>
      <c r="D5521" s="3"/>
    </row>
    <row r="5522" spans="3:4" x14ac:dyDescent="0.3">
      <c r="C5522" s="3"/>
      <c r="D5522" s="3"/>
    </row>
    <row r="5523" spans="3:4" x14ac:dyDescent="0.3">
      <c r="C5523" s="3"/>
      <c r="D5523" s="3"/>
    </row>
    <row r="5524" spans="3:4" x14ac:dyDescent="0.3">
      <c r="C5524" s="3"/>
      <c r="D5524" s="3"/>
    </row>
    <row r="5525" spans="3:4" x14ac:dyDescent="0.3">
      <c r="C5525" s="3"/>
      <c r="D5525" s="3"/>
    </row>
    <row r="5526" spans="3:4" x14ac:dyDescent="0.3">
      <c r="C5526" s="3"/>
      <c r="D5526" s="3"/>
    </row>
    <row r="5527" spans="3:4" x14ac:dyDescent="0.3">
      <c r="C5527" s="3"/>
      <c r="D5527" s="3"/>
    </row>
    <row r="5528" spans="3:4" x14ac:dyDescent="0.3">
      <c r="C5528" s="3"/>
      <c r="D5528" s="3"/>
    </row>
    <row r="5529" spans="3:4" x14ac:dyDescent="0.3">
      <c r="C5529" s="3"/>
      <c r="D5529" s="3"/>
    </row>
    <row r="5530" spans="3:4" x14ac:dyDescent="0.3">
      <c r="C5530" s="3"/>
      <c r="D5530" s="3"/>
    </row>
    <row r="5531" spans="3:4" x14ac:dyDescent="0.3">
      <c r="C5531" s="3"/>
      <c r="D5531" s="3"/>
    </row>
    <row r="5532" spans="3:4" x14ac:dyDescent="0.3">
      <c r="C5532" s="3"/>
      <c r="D5532" s="3"/>
    </row>
    <row r="5533" spans="3:4" x14ac:dyDescent="0.3">
      <c r="C5533" s="3"/>
      <c r="D5533" s="3"/>
    </row>
    <row r="5534" spans="3:4" x14ac:dyDescent="0.3">
      <c r="C5534" s="3"/>
      <c r="D5534" s="3"/>
    </row>
    <row r="5535" spans="3:4" x14ac:dyDescent="0.3">
      <c r="C5535" s="3"/>
      <c r="D5535" s="3"/>
    </row>
    <row r="5536" spans="3:4" x14ac:dyDescent="0.3">
      <c r="C5536" s="3"/>
      <c r="D5536" s="3"/>
    </row>
    <row r="5537" spans="3:4" x14ac:dyDescent="0.3">
      <c r="C5537" s="3"/>
      <c r="D5537" s="3"/>
    </row>
    <row r="5538" spans="3:4" x14ac:dyDescent="0.3">
      <c r="C5538" s="3"/>
      <c r="D5538" s="3"/>
    </row>
    <row r="5539" spans="3:4" x14ac:dyDescent="0.3">
      <c r="C5539" s="3"/>
      <c r="D5539" s="3"/>
    </row>
    <row r="5540" spans="3:4" x14ac:dyDescent="0.3">
      <c r="C5540" s="3"/>
      <c r="D5540" s="3"/>
    </row>
    <row r="5541" spans="3:4" x14ac:dyDescent="0.3">
      <c r="C5541" s="3"/>
      <c r="D5541" s="3"/>
    </row>
    <row r="5542" spans="3:4" x14ac:dyDescent="0.3">
      <c r="C5542" s="3"/>
      <c r="D5542" s="3"/>
    </row>
    <row r="5543" spans="3:4" x14ac:dyDescent="0.3">
      <c r="C5543" s="3"/>
      <c r="D5543" s="3"/>
    </row>
    <row r="5544" spans="3:4" x14ac:dyDescent="0.3">
      <c r="C5544" s="3"/>
      <c r="D5544" s="3"/>
    </row>
    <row r="5545" spans="3:4" x14ac:dyDescent="0.3">
      <c r="C5545" s="3"/>
      <c r="D5545" s="3"/>
    </row>
    <row r="5546" spans="3:4" x14ac:dyDescent="0.3">
      <c r="C5546" s="3"/>
      <c r="D5546" s="3"/>
    </row>
    <row r="5547" spans="3:4" x14ac:dyDescent="0.3">
      <c r="C5547" s="3"/>
      <c r="D5547" s="3"/>
    </row>
    <row r="5548" spans="3:4" x14ac:dyDescent="0.3">
      <c r="C5548" s="3"/>
      <c r="D5548" s="3"/>
    </row>
    <row r="5549" spans="3:4" x14ac:dyDescent="0.3">
      <c r="C5549" s="3"/>
      <c r="D5549" s="3"/>
    </row>
    <row r="5550" spans="3:4" x14ac:dyDescent="0.3">
      <c r="C5550" s="3"/>
      <c r="D5550" s="3"/>
    </row>
    <row r="5551" spans="3:4" x14ac:dyDescent="0.3">
      <c r="C5551" s="3"/>
      <c r="D5551" s="3"/>
    </row>
    <row r="5552" spans="3:4" x14ac:dyDescent="0.3">
      <c r="C5552" s="3"/>
      <c r="D5552" s="3"/>
    </row>
    <row r="5553" spans="3:4" x14ac:dyDescent="0.3">
      <c r="C5553" s="3"/>
      <c r="D5553" s="3"/>
    </row>
    <row r="5554" spans="3:4" x14ac:dyDescent="0.3">
      <c r="C5554" s="3"/>
      <c r="D5554" s="3"/>
    </row>
    <row r="5555" spans="3:4" x14ac:dyDescent="0.3">
      <c r="C5555" s="3"/>
      <c r="D5555" s="3"/>
    </row>
    <row r="5556" spans="3:4" x14ac:dyDescent="0.3">
      <c r="C5556" s="3"/>
      <c r="D5556" s="3"/>
    </row>
    <row r="5557" spans="3:4" x14ac:dyDescent="0.3">
      <c r="C5557" s="3"/>
      <c r="D5557" s="3"/>
    </row>
    <row r="5558" spans="3:4" x14ac:dyDescent="0.3">
      <c r="C5558" s="3"/>
      <c r="D5558" s="3"/>
    </row>
    <row r="5559" spans="3:4" x14ac:dyDescent="0.3">
      <c r="C5559" s="3"/>
      <c r="D5559" s="3"/>
    </row>
    <row r="5560" spans="3:4" x14ac:dyDescent="0.3">
      <c r="C5560" s="3"/>
      <c r="D5560" s="3"/>
    </row>
    <row r="5561" spans="3:4" x14ac:dyDescent="0.3">
      <c r="C5561" s="3"/>
      <c r="D5561" s="3"/>
    </row>
    <row r="5562" spans="3:4" x14ac:dyDescent="0.3">
      <c r="C5562" s="3"/>
      <c r="D5562" s="3"/>
    </row>
    <row r="5563" spans="3:4" x14ac:dyDescent="0.3">
      <c r="C5563" s="3"/>
      <c r="D5563" s="3"/>
    </row>
    <row r="5564" spans="3:4" x14ac:dyDescent="0.3">
      <c r="C5564" s="3"/>
      <c r="D5564" s="3"/>
    </row>
    <row r="5565" spans="3:4" x14ac:dyDescent="0.3">
      <c r="C5565" s="3"/>
      <c r="D5565" s="3"/>
    </row>
    <row r="5566" spans="3:4" x14ac:dyDescent="0.3">
      <c r="C5566" s="3"/>
      <c r="D5566" s="3"/>
    </row>
    <row r="5567" spans="3:4" x14ac:dyDescent="0.3">
      <c r="C5567" s="3"/>
      <c r="D5567" s="3"/>
    </row>
    <row r="5568" spans="3:4" x14ac:dyDescent="0.3">
      <c r="C5568" s="3"/>
      <c r="D5568" s="3"/>
    </row>
    <row r="5569" spans="3:4" x14ac:dyDescent="0.3">
      <c r="C5569" s="3"/>
      <c r="D5569" s="3"/>
    </row>
    <row r="5570" spans="3:4" x14ac:dyDescent="0.3">
      <c r="C5570" s="3"/>
      <c r="D5570" s="3"/>
    </row>
    <row r="5571" spans="3:4" x14ac:dyDescent="0.3">
      <c r="C5571" s="3"/>
      <c r="D5571" s="3"/>
    </row>
    <row r="5572" spans="3:4" x14ac:dyDescent="0.3">
      <c r="C5572" s="3"/>
      <c r="D5572" s="3"/>
    </row>
    <row r="5573" spans="3:4" x14ac:dyDescent="0.3">
      <c r="C5573" s="3"/>
      <c r="D5573" s="3"/>
    </row>
    <row r="5574" spans="3:4" x14ac:dyDescent="0.3">
      <c r="C5574" s="3"/>
      <c r="D5574" s="3"/>
    </row>
    <row r="5575" spans="3:4" x14ac:dyDescent="0.3">
      <c r="C5575" s="3"/>
      <c r="D5575" s="3"/>
    </row>
    <row r="5576" spans="3:4" x14ac:dyDescent="0.3">
      <c r="C5576" s="3"/>
      <c r="D5576" s="3"/>
    </row>
    <row r="5577" spans="3:4" x14ac:dyDescent="0.3">
      <c r="C5577" s="3"/>
      <c r="D5577" s="3"/>
    </row>
    <row r="5578" spans="3:4" x14ac:dyDescent="0.3">
      <c r="C5578" s="3"/>
      <c r="D5578" s="3"/>
    </row>
    <row r="5579" spans="3:4" x14ac:dyDescent="0.3">
      <c r="C5579" s="3"/>
      <c r="D5579" s="3"/>
    </row>
    <row r="5580" spans="3:4" x14ac:dyDescent="0.3">
      <c r="C5580" s="3"/>
      <c r="D5580" s="3"/>
    </row>
    <row r="5581" spans="3:4" x14ac:dyDescent="0.3">
      <c r="C5581" s="3"/>
      <c r="D5581" s="3"/>
    </row>
    <row r="5582" spans="3:4" x14ac:dyDescent="0.3">
      <c r="C5582" s="3"/>
      <c r="D5582" s="3"/>
    </row>
    <row r="5583" spans="3:4" x14ac:dyDescent="0.3">
      <c r="C5583" s="3"/>
      <c r="D5583" s="3"/>
    </row>
    <row r="5584" spans="3:4" x14ac:dyDescent="0.3">
      <c r="C5584" s="3"/>
      <c r="D5584" s="3"/>
    </row>
    <row r="5585" spans="3:4" x14ac:dyDescent="0.3">
      <c r="C5585" s="3"/>
      <c r="D5585" s="3"/>
    </row>
    <row r="5586" spans="3:4" x14ac:dyDescent="0.3">
      <c r="C5586" s="3"/>
      <c r="D5586" s="3"/>
    </row>
    <row r="5587" spans="3:4" x14ac:dyDescent="0.3">
      <c r="C5587" s="3"/>
      <c r="D5587" s="3"/>
    </row>
    <row r="5588" spans="3:4" x14ac:dyDescent="0.3">
      <c r="C5588" s="3"/>
      <c r="D5588" s="3"/>
    </row>
    <row r="5589" spans="3:4" x14ac:dyDescent="0.3">
      <c r="C5589" s="3"/>
      <c r="D5589" s="3"/>
    </row>
    <row r="5590" spans="3:4" x14ac:dyDescent="0.3">
      <c r="C5590" s="3"/>
      <c r="D5590" s="3"/>
    </row>
    <row r="5591" spans="3:4" x14ac:dyDescent="0.3">
      <c r="C5591" s="3"/>
      <c r="D5591" s="3"/>
    </row>
    <row r="5592" spans="3:4" x14ac:dyDescent="0.3">
      <c r="C5592" s="3"/>
      <c r="D5592" s="3"/>
    </row>
    <row r="5593" spans="3:4" x14ac:dyDescent="0.3">
      <c r="C5593" s="3"/>
      <c r="D5593" s="3"/>
    </row>
    <row r="5594" spans="3:4" x14ac:dyDescent="0.3">
      <c r="C5594" s="3"/>
      <c r="D5594" s="3"/>
    </row>
    <row r="5595" spans="3:4" x14ac:dyDescent="0.3">
      <c r="C5595" s="3"/>
      <c r="D5595" s="3"/>
    </row>
    <row r="5596" spans="3:4" x14ac:dyDescent="0.3">
      <c r="C5596" s="3"/>
      <c r="D5596" s="3"/>
    </row>
    <row r="5597" spans="3:4" x14ac:dyDescent="0.3">
      <c r="C5597" s="3"/>
      <c r="D5597" s="3"/>
    </row>
    <row r="5598" spans="3:4" x14ac:dyDescent="0.3">
      <c r="C5598" s="3"/>
      <c r="D5598" s="3"/>
    </row>
    <row r="5599" spans="3:4" x14ac:dyDescent="0.3">
      <c r="C5599" s="3"/>
      <c r="D5599" s="3"/>
    </row>
    <row r="5600" spans="3:4" x14ac:dyDescent="0.3">
      <c r="C5600" s="3"/>
      <c r="D5600" s="3"/>
    </row>
    <row r="5601" spans="3:4" x14ac:dyDescent="0.3">
      <c r="C5601" s="3"/>
      <c r="D5601" s="3"/>
    </row>
    <row r="5602" spans="3:4" x14ac:dyDescent="0.3">
      <c r="C5602" s="3"/>
      <c r="D5602" s="3"/>
    </row>
    <row r="5603" spans="3:4" x14ac:dyDescent="0.3">
      <c r="C5603" s="3"/>
      <c r="D5603" s="3"/>
    </row>
    <row r="5604" spans="3:4" x14ac:dyDescent="0.3">
      <c r="C5604" s="3"/>
      <c r="D5604" s="3"/>
    </row>
    <row r="5605" spans="3:4" x14ac:dyDescent="0.3">
      <c r="C5605" s="3"/>
      <c r="D5605" s="3"/>
    </row>
    <row r="5606" spans="3:4" x14ac:dyDescent="0.3">
      <c r="C5606" s="3"/>
      <c r="D5606" s="3"/>
    </row>
    <row r="5607" spans="3:4" x14ac:dyDescent="0.3">
      <c r="C5607" s="3"/>
      <c r="D5607" s="3"/>
    </row>
    <row r="5608" spans="3:4" x14ac:dyDescent="0.3">
      <c r="C5608" s="3"/>
      <c r="D5608" s="3"/>
    </row>
    <row r="5609" spans="3:4" x14ac:dyDescent="0.3">
      <c r="C5609" s="3"/>
      <c r="D5609" s="3"/>
    </row>
    <row r="5610" spans="3:4" x14ac:dyDescent="0.3">
      <c r="C5610" s="3"/>
      <c r="D5610" s="3"/>
    </row>
    <row r="5611" spans="3:4" x14ac:dyDescent="0.3">
      <c r="C5611" s="3"/>
      <c r="D5611" s="3"/>
    </row>
    <row r="5612" spans="3:4" x14ac:dyDescent="0.3">
      <c r="C5612" s="3"/>
      <c r="D5612" s="3"/>
    </row>
    <row r="5613" spans="3:4" x14ac:dyDescent="0.3">
      <c r="C5613" s="3"/>
      <c r="D5613" s="3"/>
    </row>
    <row r="5614" spans="3:4" x14ac:dyDescent="0.3">
      <c r="C5614" s="3"/>
      <c r="D5614" s="3"/>
    </row>
    <row r="5615" spans="3:4" x14ac:dyDescent="0.3">
      <c r="C5615" s="3"/>
      <c r="D5615" s="3"/>
    </row>
    <row r="5616" spans="3:4" x14ac:dyDescent="0.3">
      <c r="C5616" s="3"/>
      <c r="D5616" s="3"/>
    </row>
    <row r="5617" spans="3:4" x14ac:dyDescent="0.3">
      <c r="C5617" s="3"/>
      <c r="D5617" s="3"/>
    </row>
    <row r="5618" spans="3:4" x14ac:dyDescent="0.3">
      <c r="C5618" s="3"/>
      <c r="D5618" s="3"/>
    </row>
    <row r="5619" spans="3:4" x14ac:dyDescent="0.3">
      <c r="C5619" s="3"/>
      <c r="D5619" s="3"/>
    </row>
    <row r="5620" spans="3:4" x14ac:dyDescent="0.3">
      <c r="C5620" s="3"/>
      <c r="D5620" s="3"/>
    </row>
    <row r="5621" spans="3:4" x14ac:dyDescent="0.3">
      <c r="C5621" s="3"/>
      <c r="D5621" s="3"/>
    </row>
    <row r="5622" spans="3:4" x14ac:dyDescent="0.3">
      <c r="C5622" s="3"/>
      <c r="D5622" s="3"/>
    </row>
    <row r="5623" spans="3:4" x14ac:dyDescent="0.3">
      <c r="C5623" s="3"/>
      <c r="D5623" s="3"/>
    </row>
    <row r="5624" spans="3:4" x14ac:dyDescent="0.3">
      <c r="C5624" s="3"/>
      <c r="D5624" s="3"/>
    </row>
    <row r="5625" spans="3:4" x14ac:dyDescent="0.3">
      <c r="C5625" s="3"/>
      <c r="D5625" s="3"/>
    </row>
    <row r="5626" spans="3:4" x14ac:dyDescent="0.3">
      <c r="C5626" s="3"/>
      <c r="D5626" s="3"/>
    </row>
    <row r="5627" spans="3:4" x14ac:dyDescent="0.3">
      <c r="C5627" s="3"/>
      <c r="D5627" s="3"/>
    </row>
    <row r="5628" spans="3:4" x14ac:dyDescent="0.3">
      <c r="C5628" s="3"/>
      <c r="D5628" s="3"/>
    </row>
    <row r="5629" spans="3:4" x14ac:dyDescent="0.3">
      <c r="C5629" s="3"/>
      <c r="D5629" s="3"/>
    </row>
    <row r="5630" spans="3:4" x14ac:dyDescent="0.3">
      <c r="C5630" s="3"/>
      <c r="D5630" s="3"/>
    </row>
    <row r="5631" spans="3:4" x14ac:dyDescent="0.3">
      <c r="C5631" s="3"/>
      <c r="D5631" s="3"/>
    </row>
    <row r="5632" spans="3:4" x14ac:dyDescent="0.3">
      <c r="C5632" s="3"/>
      <c r="D5632" s="3"/>
    </row>
    <row r="5633" spans="3:4" x14ac:dyDescent="0.3">
      <c r="C5633" s="3"/>
      <c r="D5633" s="3"/>
    </row>
    <row r="5634" spans="3:4" x14ac:dyDescent="0.3">
      <c r="C5634" s="3"/>
      <c r="D5634" s="3"/>
    </row>
    <row r="5635" spans="3:4" x14ac:dyDescent="0.3">
      <c r="C5635" s="3"/>
      <c r="D5635" s="3"/>
    </row>
    <row r="5636" spans="3:4" x14ac:dyDescent="0.3">
      <c r="C5636" s="3"/>
      <c r="D5636" s="3"/>
    </row>
    <row r="5637" spans="3:4" x14ac:dyDescent="0.3">
      <c r="C5637" s="3"/>
      <c r="D5637" s="3"/>
    </row>
    <row r="5638" spans="3:4" x14ac:dyDescent="0.3">
      <c r="C5638" s="3"/>
      <c r="D5638" s="3"/>
    </row>
    <row r="5639" spans="3:4" x14ac:dyDescent="0.3">
      <c r="C5639" s="3"/>
      <c r="D5639" s="3"/>
    </row>
    <row r="5640" spans="3:4" x14ac:dyDescent="0.3">
      <c r="C5640" s="3"/>
      <c r="D5640" s="3"/>
    </row>
    <row r="5641" spans="3:4" x14ac:dyDescent="0.3">
      <c r="C5641" s="3"/>
      <c r="D5641" s="3"/>
    </row>
    <row r="5642" spans="3:4" x14ac:dyDescent="0.3">
      <c r="C5642" s="3"/>
      <c r="D5642" s="3"/>
    </row>
    <row r="5643" spans="3:4" x14ac:dyDescent="0.3">
      <c r="C5643" s="3"/>
      <c r="D5643" s="3"/>
    </row>
    <row r="5644" spans="3:4" x14ac:dyDescent="0.3">
      <c r="C5644" s="3"/>
      <c r="D5644" s="3"/>
    </row>
    <row r="5645" spans="3:4" x14ac:dyDescent="0.3">
      <c r="C5645" s="3"/>
      <c r="D5645" s="3"/>
    </row>
    <row r="5646" spans="3:4" x14ac:dyDescent="0.3">
      <c r="C5646" s="3"/>
      <c r="D5646" s="3"/>
    </row>
    <row r="5647" spans="3:4" x14ac:dyDescent="0.3">
      <c r="C5647" s="3"/>
      <c r="D5647" s="3"/>
    </row>
    <row r="5648" spans="3:4" x14ac:dyDescent="0.3">
      <c r="C5648" s="3"/>
      <c r="D5648" s="3"/>
    </row>
    <row r="5649" spans="3:4" x14ac:dyDescent="0.3">
      <c r="C5649" s="3"/>
      <c r="D5649" s="3"/>
    </row>
    <row r="5650" spans="3:4" x14ac:dyDescent="0.3">
      <c r="C5650" s="3"/>
      <c r="D5650" s="3"/>
    </row>
    <row r="5651" spans="3:4" x14ac:dyDescent="0.3">
      <c r="C5651" s="3"/>
      <c r="D5651" s="3"/>
    </row>
    <row r="5652" spans="3:4" x14ac:dyDescent="0.3">
      <c r="C5652" s="3"/>
      <c r="D5652" s="3"/>
    </row>
    <row r="5653" spans="3:4" x14ac:dyDescent="0.3">
      <c r="C5653" s="3"/>
      <c r="D5653" s="3"/>
    </row>
    <row r="5654" spans="3:4" x14ac:dyDescent="0.3">
      <c r="C5654" s="3"/>
      <c r="D5654" s="3"/>
    </row>
    <row r="5655" spans="3:4" x14ac:dyDescent="0.3">
      <c r="C5655" s="3"/>
      <c r="D5655" s="3"/>
    </row>
    <row r="5656" spans="3:4" x14ac:dyDescent="0.3">
      <c r="C5656" s="3"/>
      <c r="D5656" s="3"/>
    </row>
    <row r="5657" spans="3:4" x14ac:dyDescent="0.3">
      <c r="C5657" s="3"/>
      <c r="D5657" s="3"/>
    </row>
    <row r="5658" spans="3:4" x14ac:dyDescent="0.3">
      <c r="C5658" s="3"/>
      <c r="D5658" s="3"/>
    </row>
    <row r="5659" spans="3:4" x14ac:dyDescent="0.3">
      <c r="C5659" s="3"/>
      <c r="D5659" s="3"/>
    </row>
    <row r="5660" spans="3:4" x14ac:dyDescent="0.3">
      <c r="C5660" s="3"/>
      <c r="D5660" s="3"/>
    </row>
    <row r="5661" spans="3:4" x14ac:dyDescent="0.3">
      <c r="C5661" s="3"/>
      <c r="D5661" s="3"/>
    </row>
    <row r="5662" spans="3:4" x14ac:dyDescent="0.3">
      <c r="C5662" s="3"/>
      <c r="D5662" s="3"/>
    </row>
    <row r="5663" spans="3:4" x14ac:dyDescent="0.3">
      <c r="C5663" s="3"/>
      <c r="D5663" s="3"/>
    </row>
    <row r="5664" spans="3:4" x14ac:dyDescent="0.3">
      <c r="C5664" s="3"/>
      <c r="D5664" s="3"/>
    </row>
    <row r="5665" spans="3:4" x14ac:dyDescent="0.3">
      <c r="C5665" s="3"/>
      <c r="D5665" s="3"/>
    </row>
    <row r="5666" spans="3:4" x14ac:dyDescent="0.3">
      <c r="C5666" s="3"/>
      <c r="D5666" s="3"/>
    </row>
    <row r="5667" spans="3:4" x14ac:dyDescent="0.3">
      <c r="C5667" s="3"/>
      <c r="D5667" s="3"/>
    </row>
    <row r="5668" spans="3:4" x14ac:dyDescent="0.3">
      <c r="C5668" s="3"/>
      <c r="D5668" s="3"/>
    </row>
    <row r="5669" spans="3:4" x14ac:dyDescent="0.3">
      <c r="C5669" s="3"/>
      <c r="D5669" s="3"/>
    </row>
    <row r="5670" spans="3:4" x14ac:dyDescent="0.3">
      <c r="C5670" s="3"/>
      <c r="D5670" s="3"/>
    </row>
    <row r="5671" spans="3:4" x14ac:dyDescent="0.3">
      <c r="C5671" s="3"/>
      <c r="D5671" s="3"/>
    </row>
    <row r="5672" spans="3:4" x14ac:dyDescent="0.3">
      <c r="C5672" s="3"/>
      <c r="D5672" s="3"/>
    </row>
    <row r="5673" spans="3:4" x14ac:dyDescent="0.3">
      <c r="C5673" s="3"/>
      <c r="D5673" s="3"/>
    </row>
    <row r="5674" spans="3:4" x14ac:dyDescent="0.3">
      <c r="C5674" s="3"/>
      <c r="D5674" s="3"/>
    </row>
    <row r="5675" spans="3:4" x14ac:dyDescent="0.3">
      <c r="C5675" s="3"/>
      <c r="D5675" s="3"/>
    </row>
    <row r="5676" spans="3:4" x14ac:dyDescent="0.3">
      <c r="C5676" s="3"/>
      <c r="D5676" s="3"/>
    </row>
    <row r="5677" spans="3:4" x14ac:dyDescent="0.3">
      <c r="C5677" s="3"/>
      <c r="D5677" s="3"/>
    </row>
    <row r="5678" spans="3:4" x14ac:dyDescent="0.3">
      <c r="C5678" s="3"/>
      <c r="D5678" s="3"/>
    </row>
    <row r="5679" spans="3:4" x14ac:dyDescent="0.3">
      <c r="C5679" s="3"/>
      <c r="D5679" s="3"/>
    </row>
    <row r="5680" spans="3:4" x14ac:dyDescent="0.3">
      <c r="C5680" s="3"/>
      <c r="D5680" s="3"/>
    </row>
    <row r="5681" spans="3:4" x14ac:dyDescent="0.3">
      <c r="C5681" s="3"/>
      <c r="D5681" s="3"/>
    </row>
    <row r="5682" spans="3:4" x14ac:dyDescent="0.3">
      <c r="C5682" s="3"/>
      <c r="D5682" s="3"/>
    </row>
    <row r="5683" spans="3:4" x14ac:dyDescent="0.3">
      <c r="C5683" s="3"/>
      <c r="D5683" s="3"/>
    </row>
    <row r="5684" spans="3:4" x14ac:dyDescent="0.3">
      <c r="C5684" s="3"/>
      <c r="D5684" s="3"/>
    </row>
    <row r="5685" spans="3:4" x14ac:dyDescent="0.3">
      <c r="C5685" s="3"/>
      <c r="D5685" s="3"/>
    </row>
    <row r="5686" spans="3:4" x14ac:dyDescent="0.3">
      <c r="C5686" s="3"/>
      <c r="D5686" s="3"/>
    </row>
    <row r="5687" spans="3:4" x14ac:dyDescent="0.3">
      <c r="C5687" s="3"/>
      <c r="D5687" s="3"/>
    </row>
    <row r="5688" spans="3:4" x14ac:dyDescent="0.3">
      <c r="C5688" s="3"/>
      <c r="D5688" s="3"/>
    </row>
    <row r="5689" spans="3:4" x14ac:dyDescent="0.3">
      <c r="C5689" s="3"/>
      <c r="D5689" s="3"/>
    </row>
    <row r="5690" spans="3:4" x14ac:dyDescent="0.3">
      <c r="C5690" s="3"/>
      <c r="D5690" s="3"/>
    </row>
    <row r="5691" spans="3:4" x14ac:dyDescent="0.3">
      <c r="C5691" s="3"/>
      <c r="D5691" s="3"/>
    </row>
    <row r="5692" spans="3:4" x14ac:dyDescent="0.3">
      <c r="C5692" s="3"/>
      <c r="D5692" s="3"/>
    </row>
    <row r="5693" spans="3:4" x14ac:dyDescent="0.3">
      <c r="C5693" s="3"/>
      <c r="D5693" s="3"/>
    </row>
    <row r="5694" spans="3:4" x14ac:dyDescent="0.3">
      <c r="C5694" s="3"/>
      <c r="D5694" s="3"/>
    </row>
    <row r="5695" spans="3:4" x14ac:dyDescent="0.3">
      <c r="C5695" s="3"/>
      <c r="D5695" s="3"/>
    </row>
    <row r="5696" spans="3:4" x14ac:dyDescent="0.3">
      <c r="C5696" s="3"/>
      <c r="D5696" s="3"/>
    </row>
    <row r="5697" spans="3:4" x14ac:dyDescent="0.3">
      <c r="C5697" s="3"/>
      <c r="D5697" s="3"/>
    </row>
    <row r="5698" spans="3:4" x14ac:dyDescent="0.3">
      <c r="C5698" s="3"/>
      <c r="D5698" s="3"/>
    </row>
    <row r="5699" spans="3:4" x14ac:dyDescent="0.3">
      <c r="C5699" s="3"/>
      <c r="D5699" s="3"/>
    </row>
    <row r="5700" spans="3:4" x14ac:dyDescent="0.3">
      <c r="C5700" s="3"/>
      <c r="D5700" s="3"/>
    </row>
    <row r="5701" spans="3:4" x14ac:dyDescent="0.3">
      <c r="C5701" s="3"/>
      <c r="D5701" s="3"/>
    </row>
    <row r="5702" spans="3:4" x14ac:dyDescent="0.3">
      <c r="C5702" s="3"/>
      <c r="D5702" s="3"/>
    </row>
    <row r="5703" spans="3:4" x14ac:dyDescent="0.3">
      <c r="C5703" s="3"/>
      <c r="D5703" s="3"/>
    </row>
    <row r="5704" spans="3:4" x14ac:dyDescent="0.3">
      <c r="C5704" s="3"/>
      <c r="D5704" s="3"/>
    </row>
    <row r="5705" spans="3:4" x14ac:dyDescent="0.3">
      <c r="C5705" s="3"/>
      <c r="D5705" s="3"/>
    </row>
    <row r="5706" spans="3:4" x14ac:dyDescent="0.3">
      <c r="C5706" s="3"/>
      <c r="D5706" s="3"/>
    </row>
    <row r="5707" spans="3:4" x14ac:dyDescent="0.3">
      <c r="C5707" s="3"/>
      <c r="D5707" s="3"/>
    </row>
    <row r="5708" spans="3:4" x14ac:dyDescent="0.3">
      <c r="C5708" s="3"/>
      <c r="D5708" s="3"/>
    </row>
    <row r="5709" spans="3:4" x14ac:dyDescent="0.3">
      <c r="C5709" s="3"/>
      <c r="D5709" s="3"/>
    </row>
    <row r="5710" spans="3:4" x14ac:dyDescent="0.3">
      <c r="C5710" s="3"/>
      <c r="D5710" s="3"/>
    </row>
    <row r="5711" spans="3:4" x14ac:dyDescent="0.3">
      <c r="C5711" s="3"/>
      <c r="D5711" s="3"/>
    </row>
    <row r="5712" spans="3:4" x14ac:dyDescent="0.3">
      <c r="C5712" s="3"/>
      <c r="D5712" s="3"/>
    </row>
    <row r="5713" spans="3:4" x14ac:dyDescent="0.3">
      <c r="C5713" s="3"/>
      <c r="D5713" s="3"/>
    </row>
    <row r="5714" spans="3:4" x14ac:dyDescent="0.3">
      <c r="C5714" s="3"/>
      <c r="D5714" s="3"/>
    </row>
    <row r="5715" spans="3:4" x14ac:dyDescent="0.3">
      <c r="C5715" s="3"/>
      <c r="D5715" s="3"/>
    </row>
    <row r="5716" spans="3:4" x14ac:dyDescent="0.3">
      <c r="C5716" s="3"/>
      <c r="D5716" s="3"/>
    </row>
    <row r="5717" spans="3:4" x14ac:dyDescent="0.3">
      <c r="C5717" s="3"/>
      <c r="D5717" s="3"/>
    </row>
    <row r="5718" spans="3:4" x14ac:dyDescent="0.3">
      <c r="C5718" s="3"/>
      <c r="D5718" s="3"/>
    </row>
    <row r="5719" spans="3:4" x14ac:dyDescent="0.3">
      <c r="C5719" s="3"/>
      <c r="D5719" s="3"/>
    </row>
    <row r="5720" spans="3:4" x14ac:dyDescent="0.3">
      <c r="C5720" s="3"/>
      <c r="D5720" s="3"/>
    </row>
    <row r="5721" spans="3:4" x14ac:dyDescent="0.3">
      <c r="C5721" s="3"/>
      <c r="D5721" s="3"/>
    </row>
    <row r="5722" spans="3:4" x14ac:dyDescent="0.3">
      <c r="C5722" s="3"/>
      <c r="D5722" s="3"/>
    </row>
    <row r="5723" spans="3:4" x14ac:dyDescent="0.3">
      <c r="C5723" s="3"/>
      <c r="D5723" s="3"/>
    </row>
    <row r="5724" spans="3:4" x14ac:dyDescent="0.3">
      <c r="C5724" s="3"/>
      <c r="D5724" s="3"/>
    </row>
    <row r="5725" spans="3:4" x14ac:dyDescent="0.3">
      <c r="C5725" s="3"/>
      <c r="D5725" s="3"/>
    </row>
    <row r="5726" spans="3:4" x14ac:dyDescent="0.3">
      <c r="C5726" s="3"/>
      <c r="D5726" s="3"/>
    </row>
    <row r="5727" spans="3:4" x14ac:dyDescent="0.3">
      <c r="C5727" s="3"/>
      <c r="D5727" s="3"/>
    </row>
    <row r="5728" spans="3:4" x14ac:dyDescent="0.3">
      <c r="C5728" s="3"/>
      <c r="D5728" s="3"/>
    </row>
    <row r="5729" spans="3:4" x14ac:dyDescent="0.3">
      <c r="C5729" s="3"/>
      <c r="D5729" s="3"/>
    </row>
    <row r="5730" spans="3:4" x14ac:dyDescent="0.3">
      <c r="C5730" s="3"/>
      <c r="D5730" s="3"/>
    </row>
    <row r="5731" spans="3:4" x14ac:dyDescent="0.3">
      <c r="C5731" s="3"/>
      <c r="D5731" s="3"/>
    </row>
    <row r="5732" spans="3:4" x14ac:dyDescent="0.3">
      <c r="C5732" s="3"/>
      <c r="D5732" s="3"/>
    </row>
    <row r="5733" spans="3:4" x14ac:dyDescent="0.3">
      <c r="C5733" s="3"/>
      <c r="D5733" s="3"/>
    </row>
    <row r="5734" spans="3:4" x14ac:dyDescent="0.3">
      <c r="C5734" s="3"/>
      <c r="D5734" s="3"/>
    </row>
    <row r="5735" spans="3:4" x14ac:dyDescent="0.3">
      <c r="C5735" s="3"/>
      <c r="D5735" s="3"/>
    </row>
    <row r="5736" spans="3:4" x14ac:dyDescent="0.3">
      <c r="C5736" s="3"/>
      <c r="D5736" s="3"/>
    </row>
    <row r="5737" spans="3:4" x14ac:dyDescent="0.3">
      <c r="C5737" s="3"/>
      <c r="D5737" s="3"/>
    </row>
    <row r="5738" spans="3:4" x14ac:dyDescent="0.3">
      <c r="C5738" s="3"/>
      <c r="D5738" s="3"/>
    </row>
    <row r="5739" spans="3:4" x14ac:dyDescent="0.3">
      <c r="C5739" s="3"/>
      <c r="D5739" s="3"/>
    </row>
    <row r="5740" spans="3:4" x14ac:dyDescent="0.3">
      <c r="C5740" s="3"/>
      <c r="D5740" s="3"/>
    </row>
    <row r="5741" spans="3:4" x14ac:dyDescent="0.3">
      <c r="C5741" s="3"/>
      <c r="D5741" s="3"/>
    </row>
    <row r="5742" spans="3:4" x14ac:dyDescent="0.3">
      <c r="C5742" s="3"/>
      <c r="D5742" s="3"/>
    </row>
    <row r="5743" spans="3:4" x14ac:dyDescent="0.3">
      <c r="C5743" s="3"/>
      <c r="D5743" s="3"/>
    </row>
    <row r="5744" spans="3:4" x14ac:dyDescent="0.3">
      <c r="C5744" s="3"/>
      <c r="D5744" s="3"/>
    </row>
    <row r="5745" spans="3:4" x14ac:dyDescent="0.3">
      <c r="C5745" s="3"/>
      <c r="D5745" s="3"/>
    </row>
    <row r="5746" spans="3:4" x14ac:dyDescent="0.3">
      <c r="C5746" s="3"/>
      <c r="D5746" s="3"/>
    </row>
    <row r="5747" spans="3:4" x14ac:dyDescent="0.3">
      <c r="C5747" s="3"/>
      <c r="D5747" s="3"/>
    </row>
    <row r="5748" spans="3:4" x14ac:dyDescent="0.3">
      <c r="C5748" s="3"/>
      <c r="D5748" s="3"/>
    </row>
    <row r="5749" spans="3:4" x14ac:dyDescent="0.3">
      <c r="C5749" s="3"/>
      <c r="D5749" s="3"/>
    </row>
    <row r="5750" spans="3:4" x14ac:dyDescent="0.3">
      <c r="C5750" s="3"/>
      <c r="D5750" s="3"/>
    </row>
    <row r="5751" spans="3:4" x14ac:dyDescent="0.3">
      <c r="C5751" s="3"/>
      <c r="D5751" s="3"/>
    </row>
    <row r="5752" spans="3:4" x14ac:dyDescent="0.3">
      <c r="C5752" s="3"/>
      <c r="D5752" s="3"/>
    </row>
    <row r="5753" spans="3:4" x14ac:dyDescent="0.3">
      <c r="C5753" s="3"/>
      <c r="D5753" s="3"/>
    </row>
    <row r="5754" spans="3:4" x14ac:dyDescent="0.3">
      <c r="C5754" s="3"/>
      <c r="D5754" s="3"/>
    </row>
    <row r="5755" spans="3:4" x14ac:dyDescent="0.3">
      <c r="C5755" s="3"/>
      <c r="D5755" s="3"/>
    </row>
    <row r="5756" spans="3:4" x14ac:dyDescent="0.3">
      <c r="C5756" s="3"/>
      <c r="D5756" s="3"/>
    </row>
    <row r="5757" spans="3:4" x14ac:dyDescent="0.3">
      <c r="C5757" s="3"/>
      <c r="D5757" s="3"/>
    </row>
    <row r="5758" spans="3:4" x14ac:dyDescent="0.3">
      <c r="C5758" s="3"/>
      <c r="D5758" s="3"/>
    </row>
    <row r="5759" spans="3:4" x14ac:dyDescent="0.3">
      <c r="C5759" s="3"/>
      <c r="D5759" s="3"/>
    </row>
    <row r="5760" spans="3:4" x14ac:dyDescent="0.3">
      <c r="C5760" s="3"/>
      <c r="D5760" s="3"/>
    </row>
    <row r="5761" spans="3:4" x14ac:dyDescent="0.3">
      <c r="C5761" s="3"/>
      <c r="D5761" s="3"/>
    </row>
    <row r="5762" spans="3:4" x14ac:dyDescent="0.3">
      <c r="C5762" s="3"/>
      <c r="D5762" s="3"/>
    </row>
    <row r="5763" spans="3:4" x14ac:dyDescent="0.3">
      <c r="C5763" s="3"/>
      <c r="D5763" s="3"/>
    </row>
    <row r="5764" spans="3:4" x14ac:dyDescent="0.3">
      <c r="C5764" s="3"/>
      <c r="D5764" s="3"/>
    </row>
    <row r="5765" spans="3:4" x14ac:dyDescent="0.3">
      <c r="C5765" s="3"/>
      <c r="D5765" s="3"/>
    </row>
    <row r="5766" spans="3:4" x14ac:dyDescent="0.3">
      <c r="C5766" s="3"/>
      <c r="D5766" s="3"/>
    </row>
    <row r="5767" spans="3:4" x14ac:dyDescent="0.3">
      <c r="C5767" s="3"/>
      <c r="D5767" s="3"/>
    </row>
    <row r="5768" spans="3:4" x14ac:dyDescent="0.3">
      <c r="C5768" s="3"/>
      <c r="D5768" s="3"/>
    </row>
    <row r="5769" spans="3:4" x14ac:dyDescent="0.3">
      <c r="C5769" s="3"/>
      <c r="D5769" s="3"/>
    </row>
    <row r="5770" spans="3:4" x14ac:dyDescent="0.3">
      <c r="C5770" s="3"/>
      <c r="D5770" s="3"/>
    </row>
    <row r="5771" spans="3:4" x14ac:dyDescent="0.3">
      <c r="C5771" s="3"/>
      <c r="D5771" s="3"/>
    </row>
    <row r="5772" spans="3:4" x14ac:dyDescent="0.3">
      <c r="C5772" s="3"/>
      <c r="D5772" s="3"/>
    </row>
    <row r="5773" spans="3:4" x14ac:dyDescent="0.3">
      <c r="C5773" s="3"/>
      <c r="D5773" s="3"/>
    </row>
    <row r="5774" spans="3:4" x14ac:dyDescent="0.3">
      <c r="C5774" s="3"/>
      <c r="D5774" s="3"/>
    </row>
    <row r="5775" spans="3:4" x14ac:dyDescent="0.3">
      <c r="C5775" s="3"/>
      <c r="D5775" s="3"/>
    </row>
    <row r="5776" spans="3:4" x14ac:dyDescent="0.3">
      <c r="C5776" s="3"/>
      <c r="D5776" s="3"/>
    </row>
    <row r="5777" spans="3:4" x14ac:dyDescent="0.3">
      <c r="C5777" s="3"/>
      <c r="D5777" s="3"/>
    </row>
    <row r="5778" spans="3:4" x14ac:dyDescent="0.3">
      <c r="C5778" s="3"/>
      <c r="D5778" s="3"/>
    </row>
    <row r="5779" spans="3:4" x14ac:dyDescent="0.3">
      <c r="C5779" s="3"/>
      <c r="D5779" s="3"/>
    </row>
    <row r="5780" spans="3:4" x14ac:dyDescent="0.3">
      <c r="C5780" s="3"/>
      <c r="D5780" s="3"/>
    </row>
    <row r="5781" spans="3:4" x14ac:dyDescent="0.3">
      <c r="C5781" s="3"/>
      <c r="D5781" s="3"/>
    </row>
    <row r="5782" spans="3:4" x14ac:dyDescent="0.3">
      <c r="C5782" s="3"/>
      <c r="D5782" s="3"/>
    </row>
    <row r="5783" spans="3:4" x14ac:dyDescent="0.3">
      <c r="C5783" s="3"/>
      <c r="D5783" s="3"/>
    </row>
    <row r="5784" spans="3:4" x14ac:dyDescent="0.3">
      <c r="C5784" s="3"/>
      <c r="D5784" s="3"/>
    </row>
    <row r="5785" spans="3:4" x14ac:dyDescent="0.3">
      <c r="C5785" s="3"/>
      <c r="D5785" s="3"/>
    </row>
    <row r="5786" spans="3:4" x14ac:dyDescent="0.3">
      <c r="C5786" s="3"/>
      <c r="D5786" s="3"/>
    </row>
    <row r="5787" spans="3:4" x14ac:dyDescent="0.3">
      <c r="C5787" s="3"/>
      <c r="D5787" s="3"/>
    </row>
    <row r="5788" spans="3:4" x14ac:dyDescent="0.3">
      <c r="C5788" s="3"/>
      <c r="D5788" s="3"/>
    </row>
    <row r="5789" spans="3:4" x14ac:dyDescent="0.3">
      <c r="C5789" s="3"/>
      <c r="D5789" s="3"/>
    </row>
    <row r="5790" spans="3:4" x14ac:dyDescent="0.3">
      <c r="C5790" s="3"/>
      <c r="D5790" s="3"/>
    </row>
    <row r="5791" spans="3:4" x14ac:dyDescent="0.3">
      <c r="C5791" s="3"/>
      <c r="D5791" s="3"/>
    </row>
    <row r="5792" spans="3:4" x14ac:dyDescent="0.3">
      <c r="C5792" s="3"/>
      <c r="D5792" s="3"/>
    </row>
    <row r="5793" spans="3:4" x14ac:dyDescent="0.3">
      <c r="C5793" s="3"/>
      <c r="D5793" s="3"/>
    </row>
    <row r="5794" spans="3:4" x14ac:dyDescent="0.3">
      <c r="C5794" s="3"/>
      <c r="D5794" s="3"/>
    </row>
    <row r="5795" spans="3:4" x14ac:dyDescent="0.3">
      <c r="C5795" s="3"/>
      <c r="D5795" s="3"/>
    </row>
    <row r="5796" spans="3:4" x14ac:dyDescent="0.3">
      <c r="C5796" s="3"/>
      <c r="D5796" s="3"/>
    </row>
    <row r="5797" spans="3:4" x14ac:dyDescent="0.3">
      <c r="C5797" s="3"/>
      <c r="D5797" s="3"/>
    </row>
    <row r="5798" spans="3:4" x14ac:dyDescent="0.3">
      <c r="C5798" s="3"/>
      <c r="D5798" s="3"/>
    </row>
    <row r="5799" spans="3:4" x14ac:dyDescent="0.3">
      <c r="C5799" s="3"/>
      <c r="D5799" s="3"/>
    </row>
    <row r="5800" spans="3:4" x14ac:dyDescent="0.3">
      <c r="C5800" s="3"/>
      <c r="D5800" s="3"/>
    </row>
    <row r="5801" spans="3:4" x14ac:dyDescent="0.3">
      <c r="C5801" s="3"/>
      <c r="D5801" s="3"/>
    </row>
    <row r="5802" spans="3:4" x14ac:dyDescent="0.3">
      <c r="C5802" s="3"/>
      <c r="D5802" s="3"/>
    </row>
    <row r="5803" spans="3:4" x14ac:dyDescent="0.3">
      <c r="C5803" s="3"/>
      <c r="D5803" s="3"/>
    </row>
    <row r="5804" spans="3:4" x14ac:dyDescent="0.3">
      <c r="C5804" s="3"/>
      <c r="D5804" s="3"/>
    </row>
    <row r="5805" spans="3:4" x14ac:dyDescent="0.3">
      <c r="C5805" s="3"/>
      <c r="D5805" s="3"/>
    </row>
    <row r="5806" spans="3:4" x14ac:dyDescent="0.3">
      <c r="C5806" s="3"/>
      <c r="D5806" s="3"/>
    </row>
    <row r="5807" spans="3:4" x14ac:dyDescent="0.3">
      <c r="C5807" s="3"/>
      <c r="D5807" s="3"/>
    </row>
    <row r="5808" spans="3:4" x14ac:dyDescent="0.3">
      <c r="C5808" s="3"/>
      <c r="D5808" s="3"/>
    </row>
    <row r="5809" spans="3:4" x14ac:dyDescent="0.3">
      <c r="C5809" s="3"/>
      <c r="D5809" s="3"/>
    </row>
    <row r="5810" spans="3:4" x14ac:dyDescent="0.3">
      <c r="C5810" s="3"/>
      <c r="D5810" s="3"/>
    </row>
    <row r="5811" spans="3:4" x14ac:dyDescent="0.3">
      <c r="C5811" s="3"/>
      <c r="D5811" s="3"/>
    </row>
    <row r="5812" spans="3:4" x14ac:dyDescent="0.3">
      <c r="C5812" s="3"/>
      <c r="D5812" s="3"/>
    </row>
    <row r="5813" spans="3:4" x14ac:dyDescent="0.3">
      <c r="C5813" s="3"/>
      <c r="D5813" s="3"/>
    </row>
    <row r="5814" spans="3:4" x14ac:dyDescent="0.3">
      <c r="C5814" s="3"/>
      <c r="D5814" s="3"/>
    </row>
    <row r="5815" spans="3:4" x14ac:dyDescent="0.3">
      <c r="C5815" s="3"/>
      <c r="D5815" s="3"/>
    </row>
    <row r="5816" spans="3:4" x14ac:dyDescent="0.3">
      <c r="C5816" s="3"/>
      <c r="D5816" s="3"/>
    </row>
    <row r="5817" spans="3:4" x14ac:dyDescent="0.3">
      <c r="C5817" s="3"/>
      <c r="D5817" s="3"/>
    </row>
    <row r="5818" spans="3:4" x14ac:dyDescent="0.3">
      <c r="C5818" s="3"/>
      <c r="D5818" s="3"/>
    </row>
    <row r="5819" spans="3:4" x14ac:dyDescent="0.3">
      <c r="C5819" s="3"/>
      <c r="D5819" s="3"/>
    </row>
    <row r="5820" spans="3:4" x14ac:dyDescent="0.3">
      <c r="C5820" s="3"/>
      <c r="D5820" s="3"/>
    </row>
    <row r="5821" spans="3:4" x14ac:dyDescent="0.3">
      <c r="C5821" s="3"/>
      <c r="D5821" s="3"/>
    </row>
    <row r="5822" spans="3:4" x14ac:dyDescent="0.3">
      <c r="C5822" s="3"/>
      <c r="D5822" s="3"/>
    </row>
    <row r="5823" spans="3:4" x14ac:dyDescent="0.3">
      <c r="C5823" s="3"/>
      <c r="D5823" s="3"/>
    </row>
    <row r="5824" spans="3:4" x14ac:dyDescent="0.3">
      <c r="C5824" s="3"/>
      <c r="D5824" s="3"/>
    </row>
    <row r="5825" spans="3:4" x14ac:dyDescent="0.3">
      <c r="C5825" s="3"/>
      <c r="D5825" s="3"/>
    </row>
    <row r="5826" spans="3:4" x14ac:dyDescent="0.3">
      <c r="C5826" s="3"/>
      <c r="D5826" s="3"/>
    </row>
    <row r="5827" spans="3:4" x14ac:dyDescent="0.3">
      <c r="C5827" s="3"/>
      <c r="D5827" s="3"/>
    </row>
    <row r="5828" spans="3:4" x14ac:dyDescent="0.3">
      <c r="C5828" s="3"/>
      <c r="D5828" s="3"/>
    </row>
    <row r="5829" spans="3:4" x14ac:dyDescent="0.3">
      <c r="C5829" s="3"/>
      <c r="D5829" s="3"/>
    </row>
    <row r="5830" spans="3:4" x14ac:dyDescent="0.3">
      <c r="C5830" s="3"/>
      <c r="D5830" s="3"/>
    </row>
    <row r="5831" spans="3:4" x14ac:dyDescent="0.3">
      <c r="C5831" s="3"/>
      <c r="D5831" s="3"/>
    </row>
    <row r="5832" spans="3:4" x14ac:dyDescent="0.3">
      <c r="C5832" s="3"/>
      <c r="D5832" s="3"/>
    </row>
    <row r="5833" spans="3:4" x14ac:dyDescent="0.3">
      <c r="C5833" s="3"/>
      <c r="D5833" s="3"/>
    </row>
    <row r="5834" spans="3:4" x14ac:dyDescent="0.3">
      <c r="C5834" s="3"/>
      <c r="D5834" s="3"/>
    </row>
    <row r="5835" spans="3:4" x14ac:dyDescent="0.3">
      <c r="C5835" s="3"/>
      <c r="D5835" s="3"/>
    </row>
    <row r="5836" spans="3:4" x14ac:dyDescent="0.3">
      <c r="C5836" s="3"/>
      <c r="D5836" s="3"/>
    </row>
    <row r="5837" spans="3:4" x14ac:dyDescent="0.3">
      <c r="C5837" s="3"/>
      <c r="D5837" s="3"/>
    </row>
    <row r="5838" spans="3:4" x14ac:dyDescent="0.3">
      <c r="C5838" s="3"/>
      <c r="D5838" s="3"/>
    </row>
    <row r="5839" spans="3:4" x14ac:dyDescent="0.3">
      <c r="C5839" s="3"/>
      <c r="D5839" s="3"/>
    </row>
    <row r="5840" spans="3:4" x14ac:dyDescent="0.3">
      <c r="C5840" s="3"/>
      <c r="D5840" s="3"/>
    </row>
    <row r="5841" spans="3:4" x14ac:dyDescent="0.3">
      <c r="C5841" s="3"/>
      <c r="D5841" s="3"/>
    </row>
    <row r="5842" spans="3:4" x14ac:dyDescent="0.3">
      <c r="C5842" s="3"/>
      <c r="D5842" s="3"/>
    </row>
    <row r="5843" spans="3:4" x14ac:dyDescent="0.3">
      <c r="C5843" s="3"/>
      <c r="D5843" s="3"/>
    </row>
    <row r="5844" spans="3:4" x14ac:dyDescent="0.3">
      <c r="C5844" s="3"/>
      <c r="D5844" s="3"/>
    </row>
    <row r="5845" spans="3:4" x14ac:dyDescent="0.3">
      <c r="C5845" s="3"/>
      <c r="D5845" s="3"/>
    </row>
    <row r="5846" spans="3:4" x14ac:dyDescent="0.3">
      <c r="C5846" s="3"/>
      <c r="D5846" s="3"/>
    </row>
    <row r="5847" spans="3:4" x14ac:dyDescent="0.3">
      <c r="C5847" s="3"/>
      <c r="D5847" s="3"/>
    </row>
    <row r="5848" spans="3:4" x14ac:dyDescent="0.3">
      <c r="C5848" s="3"/>
      <c r="D5848" s="3"/>
    </row>
    <row r="5849" spans="3:4" x14ac:dyDescent="0.3">
      <c r="C5849" s="3"/>
      <c r="D5849" s="3"/>
    </row>
    <row r="5850" spans="3:4" x14ac:dyDescent="0.3">
      <c r="C5850" s="3"/>
      <c r="D5850" s="3"/>
    </row>
    <row r="5851" spans="3:4" x14ac:dyDescent="0.3">
      <c r="C5851" s="3"/>
      <c r="D5851" s="3"/>
    </row>
    <row r="5852" spans="3:4" x14ac:dyDescent="0.3">
      <c r="C5852" s="3"/>
      <c r="D5852" s="3"/>
    </row>
    <row r="5853" spans="3:4" x14ac:dyDescent="0.3">
      <c r="C5853" s="3"/>
      <c r="D5853" s="3"/>
    </row>
    <row r="5854" spans="3:4" x14ac:dyDescent="0.3">
      <c r="C5854" s="3"/>
      <c r="D5854" s="3"/>
    </row>
    <row r="5855" spans="3:4" x14ac:dyDescent="0.3">
      <c r="C5855" s="3"/>
      <c r="D5855" s="3"/>
    </row>
    <row r="5856" spans="3:4" x14ac:dyDescent="0.3">
      <c r="C5856" s="3"/>
      <c r="D5856" s="3"/>
    </row>
    <row r="5857" spans="3:4" x14ac:dyDescent="0.3">
      <c r="C5857" s="3"/>
      <c r="D5857" s="3"/>
    </row>
    <row r="5858" spans="3:4" x14ac:dyDescent="0.3">
      <c r="C5858" s="3"/>
      <c r="D5858" s="3"/>
    </row>
    <row r="5859" spans="3:4" x14ac:dyDescent="0.3">
      <c r="C5859" s="3"/>
      <c r="D5859" s="3"/>
    </row>
    <row r="5860" spans="3:4" x14ac:dyDescent="0.3">
      <c r="C5860" s="3"/>
      <c r="D5860" s="3"/>
    </row>
    <row r="5861" spans="3:4" x14ac:dyDescent="0.3">
      <c r="C5861" s="3"/>
      <c r="D5861" s="3"/>
    </row>
    <row r="5862" spans="3:4" x14ac:dyDescent="0.3">
      <c r="C5862" s="3"/>
      <c r="D5862" s="3"/>
    </row>
    <row r="5863" spans="3:4" x14ac:dyDescent="0.3">
      <c r="C5863" s="3"/>
      <c r="D5863" s="3"/>
    </row>
    <row r="5864" spans="3:4" x14ac:dyDescent="0.3">
      <c r="C5864" s="3"/>
      <c r="D5864" s="3"/>
    </row>
    <row r="5865" spans="3:4" x14ac:dyDescent="0.3">
      <c r="C5865" s="3"/>
      <c r="D5865" s="3"/>
    </row>
    <row r="5866" spans="3:4" x14ac:dyDescent="0.3">
      <c r="C5866" s="3"/>
      <c r="D5866" s="3"/>
    </row>
    <row r="5867" spans="3:4" x14ac:dyDescent="0.3">
      <c r="C5867" s="3"/>
      <c r="D5867" s="3"/>
    </row>
    <row r="5868" spans="3:4" x14ac:dyDescent="0.3">
      <c r="C5868" s="3"/>
      <c r="D5868" s="3"/>
    </row>
    <row r="5869" spans="3:4" x14ac:dyDescent="0.3">
      <c r="C5869" s="3"/>
      <c r="D5869" s="3"/>
    </row>
    <row r="5870" spans="3:4" x14ac:dyDescent="0.3">
      <c r="C5870" s="3"/>
      <c r="D5870" s="3"/>
    </row>
    <row r="5871" spans="3:4" x14ac:dyDescent="0.3">
      <c r="C5871" s="3"/>
      <c r="D5871" s="3"/>
    </row>
    <row r="5872" spans="3:4" x14ac:dyDescent="0.3">
      <c r="C5872" s="3"/>
      <c r="D5872" s="3"/>
    </row>
    <row r="5873" spans="3:4" x14ac:dyDescent="0.3">
      <c r="C5873" s="3"/>
      <c r="D5873" s="3"/>
    </row>
    <row r="5874" spans="3:4" x14ac:dyDescent="0.3">
      <c r="C5874" s="3"/>
      <c r="D5874" s="3"/>
    </row>
    <row r="5875" spans="3:4" x14ac:dyDescent="0.3">
      <c r="C5875" s="3"/>
      <c r="D5875" s="3"/>
    </row>
    <row r="5876" spans="3:4" x14ac:dyDescent="0.3">
      <c r="C5876" s="3"/>
      <c r="D5876" s="3"/>
    </row>
    <row r="5877" spans="3:4" x14ac:dyDescent="0.3">
      <c r="C5877" s="3"/>
      <c r="D5877" s="3"/>
    </row>
    <row r="5878" spans="3:4" x14ac:dyDescent="0.3">
      <c r="C5878" s="3"/>
      <c r="D5878" s="3"/>
    </row>
    <row r="5879" spans="3:4" x14ac:dyDescent="0.3">
      <c r="C5879" s="3"/>
      <c r="D5879" s="3"/>
    </row>
    <row r="5880" spans="3:4" x14ac:dyDescent="0.3">
      <c r="C5880" s="3"/>
      <c r="D5880" s="3"/>
    </row>
    <row r="5881" spans="3:4" x14ac:dyDescent="0.3">
      <c r="C5881" s="3"/>
      <c r="D5881" s="3"/>
    </row>
    <row r="5882" spans="3:4" x14ac:dyDescent="0.3">
      <c r="C5882" s="3"/>
      <c r="D5882" s="3"/>
    </row>
    <row r="5883" spans="3:4" x14ac:dyDescent="0.3">
      <c r="C5883" s="3"/>
      <c r="D5883" s="3"/>
    </row>
    <row r="5884" spans="3:4" x14ac:dyDescent="0.3">
      <c r="C5884" s="3"/>
      <c r="D5884" s="3"/>
    </row>
    <row r="5885" spans="3:4" x14ac:dyDescent="0.3">
      <c r="C5885" s="3"/>
      <c r="D5885" s="3"/>
    </row>
    <row r="5886" spans="3:4" x14ac:dyDescent="0.3">
      <c r="C5886" s="3"/>
      <c r="D5886" s="3"/>
    </row>
    <row r="5887" spans="3:4" x14ac:dyDescent="0.3">
      <c r="C5887" s="3"/>
      <c r="D5887" s="3"/>
    </row>
    <row r="5888" spans="3:4" x14ac:dyDescent="0.3">
      <c r="C5888" s="3"/>
      <c r="D5888" s="3"/>
    </row>
    <row r="5889" spans="3:4" x14ac:dyDescent="0.3">
      <c r="C5889" s="3"/>
      <c r="D5889" s="3"/>
    </row>
    <row r="5890" spans="3:4" x14ac:dyDescent="0.3">
      <c r="C5890" s="3"/>
      <c r="D5890" s="3"/>
    </row>
    <row r="5891" spans="3:4" x14ac:dyDescent="0.3">
      <c r="C5891" s="3"/>
      <c r="D5891" s="3"/>
    </row>
    <row r="5892" spans="3:4" x14ac:dyDescent="0.3">
      <c r="C5892" s="3"/>
      <c r="D5892" s="3"/>
    </row>
    <row r="5893" spans="3:4" x14ac:dyDescent="0.3">
      <c r="C5893" s="3"/>
      <c r="D5893" s="3"/>
    </row>
    <row r="5894" spans="3:4" x14ac:dyDescent="0.3">
      <c r="C5894" s="3"/>
      <c r="D5894" s="3"/>
    </row>
    <row r="5895" spans="3:4" x14ac:dyDescent="0.3">
      <c r="C5895" s="3"/>
      <c r="D5895" s="3"/>
    </row>
    <row r="5896" spans="3:4" x14ac:dyDescent="0.3">
      <c r="C5896" s="3"/>
      <c r="D5896" s="3"/>
    </row>
    <row r="5897" spans="3:4" x14ac:dyDescent="0.3">
      <c r="C5897" s="3"/>
      <c r="D5897" s="3"/>
    </row>
    <row r="5898" spans="3:4" x14ac:dyDescent="0.3">
      <c r="C5898" s="3"/>
      <c r="D5898" s="3"/>
    </row>
    <row r="5899" spans="3:4" x14ac:dyDescent="0.3">
      <c r="C5899" s="3"/>
      <c r="D5899" s="3"/>
    </row>
    <row r="5900" spans="3:4" x14ac:dyDescent="0.3">
      <c r="C5900" s="3"/>
      <c r="D5900" s="3"/>
    </row>
    <row r="5901" spans="3:4" x14ac:dyDescent="0.3">
      <c r="C5901" s="3"/>
      <c r="D5901" s="3"/>
    </row>
    <row r="5902" spans="3:4" x14ac:dyDescent="0.3">
      <c r="C5902" s="3"/>
      <c r="D5902" s="3"/>
    </row>
    <row r="5903" spans="3:4" x14ac:dyDescent="0.3">
      <c r="C5903" s="3"/>
      <c r="D5903" s="3"/>
    </row>
    <row r="5904" spans="3:4" x14ac:dyDescent="0.3">
      <c r="C5904" s="3"/>
      <c r="D5904" s="3"/>
    </row>
    <row r="5905" spans="3:4" x14ac:dyDescent="0.3">
      <c r="C5905" s="3"/>
      <c r="D5905" s="3"/>
    </row>
    <row r="5906" spans="3:4" x14ac:dyDescent="0.3">
      <c r="C5906" s="3"/>
      <c r="D5906" s="3"/>
    </row>
    <row r="5907" spans="3:4" x14ac:dyDescent="0.3">
      <c r="C5907" s="3"/>
      <c r="D5907" s="3"/>
    </row>
    <row r="5908" spans="3:4" x14ac:dyDescent="0.3">
      <c r="C5908" s="3"/>
      <c r="D5908" s="3"/>
    </row>
    <row r="5909" spans="3:4" x14ac:dyDescent="0.3">
      <c r="C5909" s="3"/>
      <c r="D5909" s="3"/>
    </row>
    <row r="5910" spans="3:4" x14ac:dyDescent="0.3">
      <c r="C5910" s="3"/>
      <c r="D5910" s="3"/>
    </row>
    <row r="5911" spans="3:4" x14ac:dyDescent="0.3">
      <c r="C5911" s="3"/>
      <c r="D5911" s="3"/>
    </row>
    <row r="5912" spans="3:4" x14ac:dyDescent="0.3">
      <c r="C5912" s="3"/>
      <c r="D5912" s="3"/>
    </row>
    <row r="5913" spans="3:4" x14ac:dyDescent="0.3">
      <c r="C5913" s="3"/>
      <c r="D5913" s="3"/>
    </row>
    <row r="5914" spans="3:4" x14ac:dyDescent="0.3">
      <c r="C5914" s="3"/>
      <c r="D5914" s="3"/>
    </row>
    <row r="5915" spans="3:4" x14ac:dyDescent="0.3">
      <c r="C5915" s="3"/>
      <c r="D5915" s="3"/>
    </row>
    <row r="5916" spans="3:4" x14ac:dyDescent="0.3">
      <c r="C5916" s="3"/>
      <c r="D5916" s="3"/>
    </row>
    <row r="5917" spans="3:4" x14ac:dyDescent="0.3">
      <c r="C5917" s="3"/>
      <c r="D5917" s="3"/>
    </row>
    <row r="5918" spans="3:4" x14ac:dyDescent="0.3">
      <c r="C5918" s="3"/>
      <c r="D5918" s="3"/>
    </row>
    <row r="5919" spans="3:4" x14ac:dyDescent="0.3">
      <c r="C5919" s="3"/>
      <c r="D5919" s="3"/>
    </row>
    <row r="5920" spans="3:4" x14ac:dyDescent="0.3">
      <c r="C5920" s="3"/>
      <c r="D5920" s="3"/>
    </row>
    <row r="5921" spans="3:4" x14ac:dyDescent="0.3">
      <c r="C5921" s="3"/>
      <c r="D5921" s="3"/>
    </row>
    <row r="5922" spans="3:4" x14ac:dyDescent="0.3">
      <c r="C5922" s="3"/>
      <c r="D5922" s="3"/>
    </row>
    <row r="5923" spans="3:4" x14ac:dyDescent="0.3">
      <c r="C5923" s="3"/>
      <c r="D5923" s="3"/>
    </row>
    <row r="5924" spans="3:4" x14ac:dyDescent="0.3">
      <c r="C5924" s="3"/>
      <c r="D5924" s="3"/>
    </row>
    <row r="5925" spans="3:4" x14ac:dyDescent="0.3">
      <c r="C5925" s="3"/>
      <c r="D5925" s="3"/>
    </row>
    <row r="5926" spans="3:4" x14ac:dyDescent="0.3">
      <c r="C5926" s="3"/>
      <c r="D5926" s="3"/>
    </row>
    <row r="5927" spans="3:4" x14ac:dyDescent="0.3">
      <c r="C5927" s="3"/>
      <c r="D5927" s="3"/>
    </row>
    <row r="5928" spans="3:4" x14ac:dyDescent="0.3">
      <c r="C5928" s="3"/>
      <c r="D5928" s="3"/>
    </row>
    <row r="5929" spans="3:4" x14ac:dyDescent="0.3">
      <c r="C5929" s="3"/>
      <c r="D5929" s="3"/>
    </row>
    <row r="5930" spans="3:4" x14ac:dyDescent="0.3">
      <c r="C5930" s="3"/>
      <c r="D5930" s="3"/>
    </row>
    <row r="5931" spans="3:4" x14ac:dyDescent="0.3">
      <c r="C5931" s="3"/>
      <c r="D5931" s="3"/>
    </row>
    <row r="5932" spans="3:4" x14ac:dyDescent="0.3">
      <c r="C5932" s="3"/>
      <c r="D5932" s="3"/>
    </row>
    <row r="5933" spans="3:4" x14ac:dyDescent="0.3">
      <c r="C5933" s="3"/>
      <c r="D5933" s="3"/>
    </row>
    <row r="5934" spans="3:4" x14ac:dyDescent="0.3">
      <c r="C5934" s="3"/>
      <c r="D5934" s="3"/>
    </row>
    <row r="5935" spans="3:4" x14ac:dyDescent="0.3">
      <c r="C5935" s="3"/>
      <c r="D5935" s="3"/>
    </row>
    <row r="5936" spans="3:4" x14ac:dyDescent="0.3">
      <c r="C5936" s="3"/>
      <c r="D5936" s="3"/>
    </row>
    <row r="5937" spans="3:4" x14ac:dyDescent="0.3">
      <c r="C5937" s="3"/>
      <c r="D5937" s="3"/>
    </row>
    <row r="5938" spans="3:4" x14ac:dyDescent="0.3">
      <c r="C5938" s="3"/>
      <c r="D5938" s="3"/>
    </row>
    <row r="5939" spans="3:4" x14ac:dyDescent="0.3">
      <c r="C5939" s="3"/>
      <c r="D5939" s="3"/>
    </row>
    <row r="5940" spans="3:4" x14ac:dyDescent="0.3">
      <c r="C5940" s="3"/>
      <c r="D5940" s="3"/>
    </row>
    <row r="5941" spans="3:4" x14ac:dyDescent="0.3">
      <c r="C5941" s="3"/>
      <c r="D5941" s="3"/>
    </row>
    <row r="5942" spans="3:4" x14ac:dyDescent="0.3">
      <c r="C5942" s="3"/>
      <c r="D5942" s="3"/>
    </row>
    <row r="5943" spans="3:4" x14ac:dyDescent="0.3">
      <c r="C5943" s="3"/>
      <c r="D5943" s="3"/>
    </row>
    <row r="5944" spans="3:4" x14ac:dyDescent="0.3">
      <c r="C5944" s="3"/>
      <c r="D5944" s="3"/>
    </row>
    <row r="5945" spans="3:4" x14ac:dyDescent="0.3">
      <c r="C5945" s="3"/>
      <c r="D5945" s="3"/>
    </row>
    <row r="5946" spans="3:4" x14ac:dyDescent="0.3">
      <c r="C5946" s="3"/>
      <c r="D5946" s="3"/>
    </row>
    <row r="5947" spans="3:4" x14ac:dyDescent="0.3">
      <c r="C5947" s="3"/>
      <c r="D5947" s="3"/>
    </row>
    <row r="5948" spans="3:4" x14ac:dyDescent="0.3">
      <c r="C5948" s="3"/>
      <c r="D5948" s="3"/>
    </row>
    <row r="5949" spans="3:4" x14ac:dyDescent="0.3">
      <c r="C5949" s="3"/>
      <c r="D5949" s="3"/>
    </row>
    <row r="5950" spans="3:4" x14ac:dyDescent="0.3">
      <c r="C5950" s="3"/>
      <c r="D5950" s="3"/>
    </row>
    <row r="5951" spans="3:4" x14ac:dyDescent="0.3">
      <c r="C5951" s="3"/>
      <c r="D5951" s="3"/>
    </row>
    <row r="5952" spans="3:4" x14ac:dyDescent="0.3">
      <c r="C5952" s="3"/>
      <c r="D5952" s="3"/>
    </row>
    <row r="5953" spans="3:4" x14ac:dyDescent="0.3">
      <c r="C5953" s="3"/>
      <c r="D5953" s="3"/>
    </row>
    <row r="5954" spans="3:4" x14ac:dyDescent="0.3">
      <c r="C5954" s="3"/>
      <c r="D5954" s="3"/>
    </row>
    <row r="5955" spans="3:4" x14ac:dyDescent="0.3">
      <c r="C5955" s="3"/>
      <c r="D5955" s="3"/>
    </row>
    <row r="5956" spans="3:4" x14ac:dyDescent="0.3">
      <c r="C5956" s="3"/>
      <c r="D5956" s="3"/>
    </row>
    <row r="5957" spans="3:4" x14ac:dyDescent="0.3">
      <c r="C5957" s="3"/>
      <c r="D5957" s="3"/>
    </row>
    <row r="5958" spans="3:4" x14ac:dyDescent="0.3">
      <c r="C5958" s="3"/>
      <c r="D5958" s="3"/>
    </row>
    <row r="5959" spans="3:4" x14ac:dyDescent="0.3">
      <c r="C5959" s="3"/>
      <c r="D5959" s="3"/>
    </row>
    <row r="5960" spans="3:4" x14ac:dyDescent="0.3">
      <c r="C5960" s="3"/>
      <c r="D5960" s="3"/>
    </row>
    <row r="5961" spans="3:4" x14ac:dyDescent="0.3">
      <c r="C5961" s="3"/>
      <c r="D5961" s="3"/>
    </row>
    <row r="5962" spans="3:4" x14ac:dyDescent="0.3">
      <c r="C5962" s="3"/>
      <c r="D5962" s="3"/>
    </row>
    <row r="5963" spans="3:4" x14ac:dyDescent="0.3">
      <c r="C5963" s="3"/>
      <c r="D5963" s="3"/>
    </row>
    <row r="5964" spans="3:4" x14ac:dyDescent="0.3">
      <c r="C5964" s="3"/>
      <c r="D5964" s="3"/>
    </row>
    <row r="5965" spans="3:4" x14ac:dyDescent="0.3">
      <c r="C5965" s="3"/>
      <c r="D5965" s="3"/>
    </row>
    <row r="5966" spans="3:4" x14ac:dyDescent="0.3">
      <c r="C5966" s="3"/>
      <c r="D5966" s="3"/>
    </row>
    <row r="5967" spans="3:4" x14ac:dyDescent="0.3">
      <c r="C5967" s="3"/>
      <c r="D5967" s="3"/>
    </row>
    <row r="5968" spans="3:4" x14ac:dyDescent="0.3">
      <c r="C5968" s="3"/>
      <c r="D5968" s="3"/>
    </row>
    <row r="5969" spans="3:4" x14ac:dyDescent="0.3">
      <c r="C5969" s="3"/>
      <c r="D5969" s="3"/>
    </row>
    <row r="5970" spans="3:4" x14ac:dyDescent="0.3">
      <c r="C5970" s="3"/>
      <c r="D5970" s="3"/>
    </row>
    <row r="5971" spans="3:4" x14ac:dyDescent="0.3">
      <c r="C5971" s="3"/>
      <c r="D5971" s="3"/>
    </row>
    <row r="5972" spans="3:4" x14ac:dyDescent="0.3">
      <c r="C5972" s="3"/>
      <c r="D5972" s="3"/>
    </row>
    <row r="5973" spans="3:4" x14ac:dyDescent="0.3">
      <c r="C5973" s="3"/>
      <c r="D5973" s="3"/>
    </row>
    <row r="5974" spans="3:4" x14ac:dyDescent="0.3">
      <c r="C5974" s="3"/>
      <c r="D5974" s="3"/>
    </row>
    <row r="5975" spans="3:4" x14ac:dyDescent="0.3">
      <c r="C5975" s="3"/>
      <c r="D5975" s="3"/>
    </row>
    <row r="5976" spans="3:4" x14ac:dyDescent="0.3">
      <c r="C5976" s="3"/>
      <c r="D5976" s="3"/>
    </row>
    <row r="5977" spans="3:4" x14ac:dyDescent="0.3">
      <c r="C5977" s="3"/>
      <c r="D5977" s="3"/>
    </row>
    <row r="5978" spans="3:4" x14ac:dyDescent="0.3">
      <c r="C5978" s="3"/>
      <c r="D5978" s="3"/>
    </row>
    <row r="5979" spans="3:4" x14ac:dyDescent="0.3">
      <c r="C5979" s="3"/>
      <c r="D5979" s="3"/>
    </row>
    <row r="5980" spans="3:4" x14ac:dyDescent="0.3">
      <c r="C5980" s="3"/>
      <c r="D5980" s="3"/>
    </row>
    <row r="5981" spans="3:4" x14ac:dyDescent="0.3">
      <c r="C5981" s="3"/>
      <c r="D5981" s="3"/>
    </row>
    <row r="5982" spans="3:4" x14ac:dyDescent="0.3">
      <c r="C5982" s="3"/>
      <c r="D5982" s="3"/>
    </row>
    <row r="5983" spans="3:4" x14ac:dyDescent="0.3">
      <c r="C5983" s="3"/>
      <c r="D5983" s="3"/>
    </row>
    <row r="5984" spans="3:4" x14ac:dyDescent="0.3">
      <c r="C5984" s="3"/>
      <c r="D5984" s="3"/>
    </row>
    <row r="5985" spans="3:4" x14ac:dyDescent="0.3">
      <c r="C5985" s="3"/>
      <c r="D5985" s="3"/>
    </row>
    <row r="5986" spans="3:4" x14ac:dyDescent="0.3">
      <c r="C5986" s="3"/>
      <c r="D5986" s="3"/>
    </row>
    <row r="5987" spans="3:4" x14ac:dyDescent="0.3">
      <c r="C5987" s="3"/>
      <c r="D5987" s="3"/>
    </row>
    <row r="5988" spans="3:4" x14ac:dyDescent="0.3">
      <c r="C5988" s="3"/>
      <c r="D5988" s="3"/>
    </row>
    <row r="5989" spans="3:4" x14ac:dyDescent="0.3">
      <c r="C5989" s="3"/>
      <c r="D5989" s="3"/>
    </row>
    <row r="5990" spans="3:4" x14ac:dyDescent="0.3">
      <c r="C5990" s="3"/>
      <c r="D5990" s="3"/>
    </row>
    <row r="5991" spans="3:4" x14ac:dyDescent="0.3">
      <c r="C5991" s="3"/>
      <c r="D5991" s="3"/>
    </row>
    <row r="5992" spans="3:4" x14ac:dyDescent="0.3">
      <c r="C5992" s="3"/>
      <c r="D5992" s="3"/>
    </row>
    <row r="5993" spans="3:4" x14ac:dyDescent="0.3">
      <c r="C5993" s="3"/>
      <c r="D5993" s="3"/>
    </row>
    <row r="5994" spans="3:4" x14ac:dyDescent="0.3">
      <c r="C5994" s="3"/>
      <c r="D5994" s="3"/>
    </row>
    <row r="5995" spans="3:4" x14ac:dyDescent="0.3">
      <c r="C5995" s="3"/>
      <c r="D5995" s="3"/>
    </row>
    <row r="5996" spans="3:4" x14ac:dyDescent="0.3">
      <c r="C5996" s="3"/>
      <c r="D5996" s="3"/>
    </row>
    <row r="5997" spans="3:4" x14ac:dyDescent="0.3">
      <c r="C5997" s="3"/>
      <c r="D5997" s="3"/>
    </row>
    <row r="5998" spans="3:4" x14ac:dyDescent="0.3">
      <c r="C5998" s="3"/>
      <c r="D5998" s="3"/>
    </row>
    <row r="5999" spans="3:4" x14ac:dyDescent="0.3">
      <c r="C5999" s="3"/>
      <c r="D5999" s="3"/>
    </row>
    <row r="6000" spans="3:4" x14ac:dyDescent="0.3">
      <c r="C6000" s="3"/>
      <c r="D6000" s="3"/>
    </row>
    <row r="6001" spans="3:4" x14ac:dyDescent="0.3">
      <c r="C6001" s="3"/>
      <c r="D6001" s="3"/>
    </row>
    <row r="6002" spans="3:4" x14ac:dyDescent="0.3">
      <c r="C6002" s="3"/>
      <c r="D6002" s="3"/>
    </row>
    <row r="6003" spans="3:4" x14ac:dyDescent="0.3">
      <c r="C6003" s="3"/>
      <c r="D6003" s="3"/>
    </row>
    <row r="6004" spans="3:4" x14ac:dyDescent="0.3">
      <c r="C6004" s="3"/>
      <c r="D6004" s="3"/>
    </row>
    <row r="6005" spans="3:4" x14ac:dyDescent="0.3">
      <c r="C6005" s="3"/>
      <c r="D6005" s="3"/>
    </row>
    <row r="6006" spans="3:4" x14ac:dyDescent="0.3">
      <c r="C6006" s="3"/>
      <c r="D6006" s="3"/>
    </row>
    <row r="6007" spans="3:4" x14ac:dyDescent="0.3">
      <c r="C6007" s="3"/>
      <c r="D6007" s="3"/>
    </row>
    <row r="6008" spans="3:4" x14ac:dyDescent="0.3">
      <c r="C6008" s="3"/>
      <c r="D6008" s="3"/>
    </row>
    <row r="6009" spans="3:4" x14ac:dyDescent="0.3">
      <c r="C6009" s="3"/>
      <c r="D6009" s="3"/>
    </row>
    <row r="6010" spans="3:4" x14ac:dyDescent="0.3">
      <c r="C6010" s="3"/>
      <c r="D6010" s="3"/>
    </row>
    <row r="6011" spans="3:4" x14ac:dyDescent="0.3">
      <c r="C6011" s="3"/>
      <c r="D6011" s="3"/>
    </row>
    <row r="6012" spans="3:4" x14ac:dyDescent="0.3">
      <c r="C6012" s="3"/>
      <c r="D6012" s="3"/>
    </row>
    <row r="6013" spans="3:4" x14ac:dyDescent="0.3">
      <c r="C6013" s="3"/>
      <c r="D6013" s="3"/>
    </row>
    <row r="6014" spans="3:4" x14ac:dyDescent="0.3">
      <c r="C6014" s="3"/>
      <c r="D6014" s="3"/>
    </row>
    <row r="6015" spans="3:4" x14ac:dyDescent="0.3">
      <c r="C6015" s="3"/>
      <c r="D6015" s="3"/>
    </row>
    <row r="6016" spans="3:4" x14ac:dyDescent="0.3">
      <c r="C6016" s="3"/>
      <c r="D6016" s="3"/>
    </row>
    <row r="6017" spans="3:4" x14ac:dyDescent="0.3">
      <c r="C6017" s="3"/>
      <c r="D6017" s="3"/>
    </row>
    <row r="6018" spans="3:4" x14ac:dyDescent="0.3">
      <c r="C6018" s="3"/>
      <c r="D6018" s="3"/>
    </row>
    <row r="6019" spans="3:4" x14ac:dyDescent="0.3">
      <c r="C6019" s="3"/>
      <c r="D6019" s="3"/>
    </row>
    <row r="6020" spans="3:4" x14ac:dyDescent="0.3">
      <c r="C6020" s="3"/>
      <c r="D6020" s="3"/>
    </row>
    <row r="6021" spans="3:4" x14ac:dyDescent="0.3">
      <c r="C6021" s="3"/>
      <c r="D6021" s="3"/>
    </row>
    <row r="6022" spans="3:4" x14ac:dyDescent="0.3">
      <c r="C6022" s="3"/>
      <c r="D6022" s="3"/>
    </row>
    <row r="6023" spans="3:4" x14ac:dyDescent="0.3">
      <c r="C6023" s="3"/>
      <c r="D6023" s="3"/>
    </row>
    <row r="6024" spans="3:4" x14ac:dyDescent="0.3">
      <c r="C6024" s="3"/>
      <c r="D6024" s="3"/>
    </row>
    <row r="6025" spans="3:4" x14ac:dyDescent="0.3">
      <c r="C6025" s="3"/>
      <c r="D6025" s="3"/>
    </row>
    <row r="6026" spans="3:4" x14ac:dyDescent="0.3">
      <c r="C6026" s="3"/>
      <c r="D6026" s="3"/>
    </row>
    <row r="6027" spans="3:4" x14ac:dyDescent="0.3">
      <c r="C6027" s="3"/>
      <c r="D6027" s="3"/>
    </row>
    <row r="6028" spans="3:4" x14ac:dyDescent="0.3">
      <c r="C6028" s="3"/>
      <c r="D6028" s="3"/>
    </row>
    <row r="6029" spans="3:4" x14ac:dyDescent="0.3">
      <c r="C6029" s="3"/>
      <c r="D6029" s="3"/>
    </row>
    <row r="6030" spans="3:4" x14ac:dyDescent="0.3">
      <c r="C6030" s="3"/>
      <c r="D6030" s="3"/>
    </row>
    <row r="6031" spans="3:4" x14ac:dyDescent="0.3">
      <c r="C6031" s="3"/>
      <c r="D6031" s="3"/>
    </row>
    <row r="6032" spans="3:4" x14ac:dyDescent="0.3">
      <c r="C6032" s="3"/>
      <c r="D6032" s="3"/>
    </row>
    <row r="6033" spans="3:4" x14ac:dyDescent="0.3">
      <c r="C6033" s="3"/>
      <c r="D6033" s="3"/>
    </row>
    <row r="6034" spans="3:4" x14ac:dyDescent="0.3">
      <c r="C6034" s="3"/>
      <c r="D6034" s="3"/>
    </row>
    <row r="6035" spans="3:4" x14ac:dyDescent="0.3">
      <c r="C6035" s="3"/>
      <c r="D6035" s="3"/>
    </row>
    <row r="6036" spans="3:4" x14ac:dyDescent="0.3">
      <c r="C6036" s="3"/>
      <c r="D6036" s="3"/>
    </row>
    <row r="6037" spans="3:4" x14ac:dyDescent="0.3">
      <c r="C6037" s="3"/>
      <c r="D6037" s="3"/>
    </row>
    <row r="6038" spans="3:4" x14ac:dyDescent="0.3">
      <c r="C6038" s="3"/>
      <c r="D6038" s="3"/>
    </row>
    <row r="6039" spans="3:4" x14ac:dyDescent="0.3">
      <c r="C6039" s="3"/>
      <c r="D6039" s="3"/>
    </row>
    <row r="6040" spans="3:4" x14ac:dyDescent="0.3">
      <c r="C6040" s="3"/>
      <c r="D6040" s="3"/>
    </row>
    <row r="6041" spans="3:4" x14ac:dyDescent="0.3">
      <c r="C6041" s="3"/>
      <c r="D6041" s="3"/>
    </row>
    <row r="6042" spans="3:4" x14ac:dyDescent="0.3">
      <c r="C6042" s="3"/>
      <c r="D6042" s="3"/>
    </row>
    <row r="6043" spans="3:4" x14ac:dyDescent="0.3">
      <c r="C6043" s="3"/>
      <c r="D6043" s="3"/>
    </row>
    <row r="6044" spans="3:4" x14ac:dyDescent="0.3">
      <c r="C6044" s="3"/>
      <c r="D6044" s="3"/>
    </row>
    <row r="6045" spans="3:4" x14ac:dyDescent="0.3">
      <c r="C6045" s="3"/>
      <c r="D6045" s="3"/>
    </row>
    <row r="6046" spans="3:4" x14ac:dyDescent="0.3">
      <c r="C6046" s="3"/>
      <c r="D6046" s="3"/>
    </row>
    <row r="6047" spans="3:4" x14ac:dyDescent="0.3">
      <c r="C6047" s="3"/>
      <c r="D6047" s="3"/>
    </row>
    <row r="6048" spans="3:4" x14ac:dyDescent="0.3">
      <c r="C6048" s="3"/>
      <c r="D6048" s="3"/>
    </row>
    <row r="6049" spans="3:4" x14ac:dyDescent="0.3">
      <c r="C6049" s="3"/>
      <c r="D6049" s="3"/>
    </row>
    <row r="6050" spans="3:4" x14ac:dyDescent="0.3">
      <c r="C6050" s="3"/>
      <c r="D6050" s="3"/>
    </row>
    <row r="6051" spans="3:4" x14ac:dyDescent="0.3">
      <c r="C6051" s="3"/>
      <c r="D6051" s="3"/>
    </row>
    <row r="6052" spans="3:4" x14ac:dyDescent="0.3">
      <c r="C6052" s="3"/>
      <c r="D6052" s="3"/>
    </row>
    <row r="6053" spans="3:4" x14ac:dyDescent="0.3">
      <c r="C6053" s="3"/>
      <c r="D6053" s="3"/>
    </row>
    <row r="6054" spans="3:4" x14ac:dyDescent="0.3">
      <c r="C6054" s="3"/>
      <c r="D6054" s="3"/>
    </row>
    <row r="6055" spans="3:4" x14ac:dyDescent="0.3">
      <c r="C6055" s="3"/>
      <c r="D6055" s="3"/>
    </row>
    <row r="6056" spans="3:4" x14ac:dyDescent="0.3">
      <c r="C6056" s="3"/>
      <c r="D6056" s="3"/>
    </row>
    <row r="6057" spans="3:4" x14ac:dyDescent="0.3">
      <c r="C6057" s="3"/>
      <c r="D6057" s="3"/>
    </row>
    <row r="6058" spans="3:4" x14ac:dyDescent="0.3">
      <c r="C6058" s="3"/>
      <c r="D6058" s="3"/>
    </row>
    <row r="6059" spans="3:4" x14ac:dyDescent="0.3">
      <c r="C6059" s="3"/>
      <c r="D6059" s="3"/>
    </row>
    <row r="6060" spans="3:4" x14ac:dyDescent="0.3">
      <c r="C6060" s="3"/>
      <c r="D6060" s="3"/>
    </row>
    <row r="6061" spans="3:4" x14ac:dyDescent="0.3">
      <c r="C6061" s="3"/>
      <c r="D6061" s="3"/>
    </row>
    <row r="6062" spans="3:4" x14ac:dyDescent="0.3">
      <c r="C6062" s="3"/>
      <c r="D6062" s="3"/>
    </row>
    <row r="6063" spans="3:4" x14ac:dyDescent="0.3">
      <c r="C6063" s="3"/>
      <c r="D6063" s="3"/>
    </row>
    <row r="6064" spans="3:4" x14ac:dyDescent="0.3">
      <c r="C6064" s="3"/>
      <c r="D6064" s="3"/>
    </row>
    <row r="6065" spans="3:4" x14ac:dyDescent="0.3">
      <c r="C6065" s="3"/>
      <c r="D6065" s="3"/>
    </row>
    <row r="6066" spans="3:4" x14ac:dyDescent="0.3">
      <c r="C6066" s="3"/>
      <c r="D6066" s="3"/>
    </row>
    <row r="6067" spans="3:4" x14ac:dyDescent="0.3">
      <c r="C6067" s="3"/>
      <c r="D6067" s="3"/>
    </row>
    <row r="6068" spans="3:4" x14ac:dyDescent="0.3">
      <c r="C6068" s="3"/>
      <c r="D6068" s="3"/>
    </row>
    <row r="6069" spans="3:4" x14ac:dyDescent="0.3">
      <c r="C6069" s="3"/>
      <c r="D6069" s="3"/>
    </row>
    <row r="6070" spans="3:4" x14ac:dyDescent="0.3">
      <c r="C6070" s="3"/>
      <c r="D6070" s="3"/>
    </row>
    <row r="6071" spans="3:4" x14ac:dyDescent="0.3">
      <c r="C6071" s="3"/>
      <c r="D6071" s="3"/>
    </row>
    <row r="6072" spans="3:4" x14ac:dyDescent="0.3">
      <c r="C6072" s="3"/>
      <c r="D6072" s="3"/>
    </row>
    <row r="6073" spans="3:4" x14ac:dyDescent="0.3">
      <c r="C6073" s="3"/>
      <c r="D6073" s="3"/>
    </row>
    <row r="6074" spans="3:4" x14ac:dyDescent="0.3">
      <c r="C6074" s="3"/>
      <c r="D6074" s="3"/>
    </row>
    <row r="6075" spans="3:4" x14ac:dyDescent="0.3">
      <c r="C6075" s="3"/>
      <c r="D6075" s="3"/>
    </row>
    <row r="6076" spans="3:4" x14ac:dyDescent="0.3">
      <c r="C6076" s="3"/>
      <c r="D6076" s="3"/>
    </row>
    <row r="6077" spans="3:4" x14ac:dyDescent="0.3">
      <c r="C6077" s="3"/>
      <c r="D6077" s="3"/>
    </row>
    <row r="6078" spans="3:4" x14ac:dyDescent="0.3">
      <c r="C6078" s="3"/>
      <c r="D6078" s="3"/>
    </row>
    <row r="6079" spans="3:4" x14ac:dyDescent="0.3">
      <c r="C6079" s="3"/>
      <c r="D6079" s="3"/>
    </row>
    <row r="6080" spans="3:4" x14ac:dyDescent="0.3">
      <c r="C6080" s="3"/>
      <c r="D6080" s="3"/>
    </row>
    <row r="6081" spans="3:4" x14ac:dyDescent="0.3">
      <c r="C6081" s="3"/>
      <c r="D6081" s="3"/>
    </row>
    <row r="6082" spans="3:4" x14ac:dyDescent="0.3">
      <c r="C6082" s="3"/>
      <c r="D6082" s="3"/>
    </row>
    <row r="6083" spans="3:4" x14ac:dyDescent="0.3">
      <c r="C6083" s="3"/>
      <c r="D6083" s="3"/>
    </row>
    <row r="6084" spans="3:4" x14ac:dyDescent="0.3">
      <c r="C6084" s="3"/>
      <c r="D6084" s="3"/>
    </row>
    <row r="6085" spans="3:4" x14ac:dyDescent="0.3">
      <c r="C6085" s="3"/>
      <c r="D6085" s="3"/>
    </row>
    <row r="6086" spans="3:4" x14ac:dyDescent="0.3">
      <c r="C6086" s="3"/>
      <c r="D6086" s="3"/>
    </row>
    <row r="6087" spans="3:4" x14ac:dyDescent="0.3">
      <c r="C6087" s="3"/>
      <c r="D6087" s="3"/>
    </row>
    <row r="6088" spans="3:4" x14ac:dyDescent="0.3">
      <c r="C6088" s="3"/>
      <c r="D6088" s="3"/>
    </row>
    <row r="6089" spans="3:4" x14ac:dyDescent="0.3">
      <c r="C6089" s="3"/>
      <c r="D6089" s="3"/>
    </row>
    <row r="6090" spans="3:4" x14ac:dyDescent="0.3">
      <c r="C6090" s="3"/>
      <c r="D6090" s="3"/>
    </row>
    <row r="6091" spans="3:4" x14ac:dyDescent="0.3">
      <c r="C6091" s="3"/>
      <c r="D6091" s="3"/>
    </row>
    <row r="6092" spans="3:4" x14ac:dyDescent="0.3">
      <c r="C6092" s="3"/>
      <c r="D6092" s="3"/>
    </row>
    <row r="6093" spans="3:4" x14ac:dyDescent="0.3">
      <c r="C6093" s="3"/>
      <c r="D6093" s="3"/>
    </row>
    <row r="6094" spans="3:4" x14ac:dyDescent="0.3">
      <c r="C6094" s="3"/>
      <c r="D6094" s="3"/>
    </row>
    <row r="6095" spans="3:4" x14ac:dyDescent="0.3">
      <c r="C6095" s="3"/>
      <c r="D6095" s="3"/>
    </row>
    <row r="6096" spans="3:4" x14ac:dyDescent="0.3">
      <c r="C6096" s="3"/>
      <c r="D6096" s="3"/>
    </row>
    <row r="6097" spans="3:4" x14ac:dyDescent="0.3">
      <c r="C6097" s="3"/>
      <c r="D6097" s="3"/>
    </row>
    <row r="6098" spans="3:4" x14ac:dyDescent="0.3">
      <c r="C6098" s="3"/>
      <c r="D6098" s="3"/>
    </row>
    <row r="6099" spans="3:4" x14ac:dyDescent="0.3">
      <c r="C6099" s="3"/>
      <c r="D6099" s="3"/>
    </row>
    <row r="6100" spans="3:4" x14ac:dyDescent="0.3">
      <c r="C6100" s="3"/>
      <c r="D6100" s="3"/>
    </row>
    <row r="6101" spans="3:4" x14ac:dyDescent="0.3">
      <c r="C6101" s="3"/>
      <c r="D6101" s="3"/>
    </row>
    <row r="6102" spans="3:4" x14ac:dyDescent="0.3">
      <c r="C6102" s="3"/>
      <c r="D6102" s="3"/>
    </row>
    <row r="6103" spans="3:4" x14ac:dyDescent="0.3">
      <c r="C6103" s="3"/>
      <c r="D6103" s="3"/>
    </row>
    <row r="6104" spans="3:4" x14ac:dyDescent="0.3">
      <c r="C6104" s="3"/>
      <c r="D6104" s="3"/>
    </row>
    <row r="6105" spans="3:4" x14ac:dyDescent="0.3">
      <c r="C6105" s="3"/>
      <c r="D6105" s="3"/>
    </row>
    <row r="6106" spans="3:4" x14ac:dyDescent="0.3">
      <c r="C6106" s="3"/>
      <c r="D6106" s="3"/>
    </row>
    <row r="6107" spans="3:4" x14ac:dyDescent="0.3">
      <c r="C6107" s="3"/>
      <c r="D6107" s="3"/>
    </row>
    <row r="6108" spans="3:4" x14ac:dyDescent="0.3">
      <c r="C6108" s="3"/>
      <c r="D6108" s="3"/>
    </row>
    <row r="6109" spans="3:4" x14ac:dyDescent="0.3">
      <c r="C6109" s="3"/>
      <c r="D6109" s="3"/>
    </row>
    <row r="6110" spans="3:4" x14ac:dyDescent="0.3">
      <c r="C6110" s="3"/>
      <c r="D6110" s="3"/>
    </row>
    <row r="6111" spans="3:4" x14ac:dyDescent="0.3">
      <c r="C6111" s="3"/>
      <c r="D6111" s="3"/>
    </row>
    <row r="6112" spans="3:4" x14ac:dyDescent="0.3">
      <c r="C6112" s="3"/>
      <c r="D6112" s="3"/>
    </row>
    <row r="6113" spans="3:4" x14ac:dyDescent="0.3">
      <c r="C6113" s="3"/>
      <c r="D6113" s="3"/>
    </row>
    <row r="6114" spans="3:4" x14ac:dyDescent="0.3">
      <c r="C6114" s="3"/>
      <c r="D6114" s="3"/>
    </row>
    <row r="6115" spans="3:4" x14ac:dyDescent="0.3">
      <c r="C6115" s="3"/>
      <c r="D6115" s="3"/>
    </row>
    <row r="6116" spans="3:4" x14ac:dyDescent="0.3">
      <c r="C6116" s="3"/>
      <c r="D6116" s="3"/>
    </row>
    <row r="6117" spans="3:4" x14ac:dyDescent="0.3">
      <c r="C6117" s="3"/>
      <c r="D6117" s="3"/>
    </row>
    <row r="6118" spans="3:4" x14ac:dyDescent="0.3">
      <c r="C6118" s="3"/>
      <c r="D6118" s="3"/>
    </row>
    <row r="6119" spans="3:4" x14ac:dyDescent="0.3">
      <c r="C6119" s="3"/>
      <c r="D6119" s="3"/>
    </row>
    <row r="6120" spans="3:4" x14ac:dyDescent="0.3">
      <c r="C6120" s="3"/>
      <c r="D6120" s="3"/>
    </row>
    <row r="6121" spans="3:4" x14ac:dyDescent="0.3">
      <c r="C6121" s="3"/>
      <c r="D6121" s="3"/>
    </row>
    <row r="6122" spans="3:4" x14ac:dyDescent="0.3">
      <c r="C6122" s="3"/>
      <c r="D6122" s="3"/>
    </row>
    <row r="6123" spans="3:4" x14ac:dyDescent="0.3">
      <c r="C6123" s="3"/>
      <c r="D6123" s="3"/>
    </row>
    <row r="6124" spans="3:4" x14ac:dyDescent="0.3">
      <c r="C6124" s="3"/>
      <c r="D6124" s="3"/>
    </row>
    <row r="6125" spans="3:4" x14ac:dyDescent="0.3">
      <c r="C6125" s="3"/>
      <c r="D6125" s="3"/>
    </row>
    <row r="6126" spans="3:4" x14ac:dyDescent="0.3">
      <c r="C6126" s="3"/>
      <c r="D6126" s="3"/>
    </row>
    <row r="6127" spans="3:4" x14ac:dyDescent="0.3">
      <c r="C6127" s="3"/>
      <c r="D6127" s="3"/>
    </row>
    <row r="6128" spans="3:4" x14ac:dyDescent="0.3">
      <c r="C6128" s="3"/>
      <c r="D6128" s="3"/>
    </row>
    <row r="6129" spans="3:4" x14ac:dyDescent="0.3">
      <c r="C6129" s="3"/>
      <c r="D6129" s="3"/>
    </row>
    <row r="6130" spans="3:4" x14ac:dyDescent="0.3">
      <c r="C6130" s="3"/>
      <c r="D6130" s="3"/>
    </row>
    <row r="6131" spans="3:4" x14ac:dyDescent="0.3">
      <c r="C6131" s="3"/>
      <c r="D6131" s="3"/>
    </row>
    <row r="6132" spans="3:4" x14ac:dyDescent="0.3">
      <c r="C6132" s="3"/>
      <c r="D6132" s="3"/>
    </row>
    <row r="6133" spans="3:4" x14ac:dyDescent="0.3">
      <c r="C6133" s="3"/>
      <c r="D6133" s="3"/>
    </row>
    <row r="6134" spans="3:4" x14ac:dyDescent="0.3">
      <c r="C6134" s="3"/>
      <c r="D6134" s="3"/>
    </row>
    <row r="6135" spans="3:4" x14ac:dyDescent="0.3">
      <c r="C6135" s="3"/>
      <c r="D6135" s="3"/>
    </row>
    <row r="6136" spans="3:4" x14ac:dyDescent="0.3">
      <c r="C6136" s="3"/>
      <c r="D6136" s="3"/>
    </row>
    <row r="6137" spans="3:4" x14ac:dyDescent="0.3">
      <c r="C6137" s="3"/>
      <c r="D6137" s="3"/>
    </row>
    <row r="6138" spans="3:4" x14ac:dyDescent="0.3">
      <c r="C6138" s="3"/>
      <c r="D6138" s="3"/>
    </row>
    <row r="6139" spans="3:4" x14ac:dyDescent="0.3">
      <c r="C6139" s="3"/>
      <c r="D6139" s="3"/>
    </row>
    <row r="6140" spans="3:4" x14ac:dyDescent="0.3">
      <c r="C6140" s="3"/>
      <c r="D6140" s="3"/>
    </row>
    <row r="6141" spans="3:4" x14ac:dyDescent="0.3">
      <c r="C6141" s="3"/>
      <c r="D6141" s="3"/>
    </row>
    <row r="6142" spans="3:4" x14ac:dyDescent="0.3">
      <c r="C6142" s="3"/>
      <c r="D6142" s="3"/>
    </row>
    <row r="6143" spans="3:4" x14ac:dyDescent="0.3">
      <c r="C6143" s="3"/>
      <c r="D6143" s="3"/>
    </row>
    <row r="6144" spans="3:4" x14ac:dyDescent="0.3">
      <c r="C6144" s="3"/>
      <c r="D6144" s="3"/>
    </row>
    <row r="6145" spans="3:4" x14ac:dyDescent="0.3">
      <c r="C6145" s="3"/>
      <c r="D6145" s="3"/>
    </row>
    <row r="6146" spans="3:4" x14ac:dyDescent="0.3">
      <c r="C6146" s="3"/>
      <c r="D6146" s="3"/>
    </row>
    <row r="6147" spans="3:4" x14ac:dyDescent="0.3">
      <c r="C6147" s="3"/>
      <c r="D6147" s="3"/>
    </row>
    <row r="6148" spans="3:4" x14ac:dyDescent="0.3">
      <c r="C6148" s="3"/>
      <c r="D6148" s="3"/>
    </row>
    <row r="6149" spans="3:4" x14ac:dyDescent="0.3">
      <c r="C6149" s="3"/>
      <c r="D6149" s="3"/>
    </row>
    <row r="6150" spans="3:4" x14ac:dyDescent="0.3">
      <c r="C6150" s="3"/>
      <c r="D6150" s="3"/>
    </row>
    <row r="6151" spans="3:4" x14ac:dyDescent="0.3">
      <c r="C6151" s="3"/>
      <c r="D6151" s="3"/>
    </row>
    <row r="6152" spans="3:4" x14ac:dyDescent="0.3">
      <c r="C6152" s="3"/>
      <c r="D6152" s="3"/>
    </row>
    <row r="6153" spans="3:4" x14ac:dyDescent="0.3">
      <c r="C6153" s="3"/>
      <c r="D6153" s="3"/>
    </row>
    <row r="6154" spans="3:4" x14ac:dyDescent="0.3">
      <c r="C6154" s="3"/>
      <c r="D6154" s="3"/>
    </row>
    <row r="6155" spans="3:4" x14ac:dyDescent="0.3">
      <c r="C6155" s="3"/>
      <c r="D6155" s="3"/>
    </row>
    <row r="6156" spans="3:4" x14ac:dyDescent="0.3">
      <c r="C6156" s="3"/>
      <c r="D6156" s="3"/>
    </row>
    <row r="6157" spans="3:4" x14ac:dyDescent="0.3">
      <c r="C6157" s="3"/>
      <c r="D6157" s="3"/>
    </row>
    <row r="6158" spans="3:4" x14ac:dyDescent="0.3">
      <c r="C6158" s="3"/>
      <c r="D6158" s="3"/>
    </row>
    <row r="6159" spans="3:4" x14ac:dyDescent="0.3">
      <c r="C6159" s="3"/>
      <c r="D6159" s="3"/>
    </row>
    <row r="6160" spans="3:4" x14ac:dyDescent="0.3">
      <c r="C6160" s="3"/>
      <c r="D6160" s="3"/>
    </row>
    <row r="6161" spans="3:4" x14ac:dyDescent="0.3">
      <c r="C6161" s="3"/>
      <c r="D6161" s="3"/>
    </row>
    <row r="6162" spans="3:4" x14ac:dyDescent="0.3">
      <c r="C6162" s="3"/>
      <c r="D6162" s="3"/>
    </row>
    <row r="6163" spans="3:4" x14ac:dyDescent="0.3">
      <c r="C6163" s="3"/>
      <c r="D6163" s="3"/>
    </row>
    <row r="6164" spans="3:4" x14ac:dyDescent="0.3">
      <c r="C6164" s="3"/>
      <c r="D6164" s="3"/>
    </row>
    <row r="6165" spans="3:4" x14ac:dyDescent="0.3">
      <c r="C6165" s="3"/>
      <c r="D6165" s="3"/>
    </row>
    <row r="6166" spans="3:4" x14ac:dyDescent="0.3">
      <c r="C6166" s="3"/>
      <c r="D6166" s="3"/>
    </row>
    <row r="6167" spans="3:4" x14ac:dyDescent="0.3">
      <c r="C6167" s="3"/>
      <c r="D6167" s="3"/>
    </row>
    <row r="6168" spans="3:4" x14ac:dyDescent="0.3">
      <c r="C6168" s="3"/>
      <c r="D6168" s="3"/>
    </row>
    <row r="6169" spans="3:4" x14ac:dyDescent="0.3">
      <c r="C6169" s="3"/>
      <c r="D6169" s="3"/>
    </row>
    <row r="6170" spans="3:4" x14ac:dyDescent="0.3">
      <c r="C6170" s="3"/>
      <c r="D6170" s="3"/>
    </row>
    <row r="6171" spans="3:4" x14ac:dyDescent="0.3">
      <c r="C6171" s="3"/>
      <c r="D6171" s="3"/>
    </row>
    <row r="6172" spans="3:4" x14ac:dyDescent="0.3">
      <c r="C6172" s="3"/>
      <c r="D6172" s="3"/>
    </row>
    <row r="6173" spans="3:4" x14ac:dyDescent="0.3">
      <c r="C6173" s="3"/>
      <c r="D6173" s="3"/>
    </row>
    <row r="6174" spans="3:4" x14ac:dyDescent="0.3">
      <c r="C6174" s="3"/>
      <c r="D6174" s="3"/>
    </row>
    <row r="6175" spans="3:4" x14ac:dyDescent="0.3">
      <c r="C6175" s="3"/>
      <c r="D6175" s="3"/>
    </row>
    <row r="6176" spans="3:4" x14ac:dyDescent="0.3">
      <c r="C6176" s="3"/>
      <c r="D6176" s="3"/>
    </row>
    <row r="6177" spans="3:4" x14ac:dyDescent="0.3">
      <c r="C6177" s="3"/>
      <c r="D6177" s="3"/>
    </row>
    <row r="6178" spans="3:4" x14ac:dyDescent="0.3">
      <c r="C6178" s="3"/>
      <c r="D6178" s="3"/>
    </row>
    <row r="6179" spans="3:4" x14ac:dyDescent="0.3">
      <c r="C6179" s="3"/>
      <c r="D6179" s="3"/>
    </row>
    <row r="6180" spans="3:4" x14ac:dyDescent="0.3">
      <c r="C6180" s="3"/>
      <c r="D6180" s="3"/>
    </row>
    <row r="6181" spans="3:4" x14ac:dyDescent="0.3">
      <c r="C6181" s="3"/>
      <c r="D6181" s="3"/>
    </row>
    <row r="6182" spans="3:4" x14ac:dyDescent="0.3">
      <c r="C6182" s="3"/>
      <c r="D6182" s="3"/>
    </row>
    <row r="6183" spans="3:4" x14ac:dyDescent="0.3">
      <c r="C6183" s="3"/>
      <c r="D6183" s="3"/>
    </row>
    <row r="6184" spans="3:4" x14ac:dyDescent="0.3">
      <c r="C6184" s="3"/>
      <c r="D6184" s="3"/>
    </row>
    <row r="6185" spans="3:4" x14ac:dyDescent="0.3">
      <c r="C6185" s="3"/>
      <c r="D6185" s="3"/>
    </row>
    <row r="6186" spans="3:4" x14ac:dyDescent="0.3">
      <c r="C6186" s="3"/>
      <c r="D6186" s="3"/>
    </row>
    <row r="6187" spans="3:4" x14ac:dyDescent="0.3">
      <c r="C6187" s="3"/>
      <c r="D6187" s="3"/>
    </row>
    <row r="6188" spans="3:4" x14ac:dyDescent="0.3">
      <c r="C6188" s="3"/>
      <c r="D6188" s="3"/>
    </row>
    <row r="6189" spans="3:4" x14ac:dyDescent="0.3">
      <c r="C6189" s="3"/>
      <c r="D6189" s="3"/>
    </row>
    <row r="6190" spans="3:4" x14ac:dyDescent="0.3">
      <c r="C6190" s="3"/>
      <c r="D6190" s="3"/>
    </row>
    <row r="6191" spans="3:4" x14ac:dyDescent="0.3">
      <c r="C6191" s="3"/>
      <c r="D6191" s="3"/>
    </row>
    <row r="6192" spans="3:4" x14ac:dyDescent="0.3">
      <c r="C6192" s="3"/>
      <c r="D6192" s="3"/>
    </row>
    <row r="6193" spans="3:4" x14ac:dyDescent="0.3">
      <c r="C6193" s="3"/>
      <c r="D6193" s="3"/>
    </row>
    <row r="6194" spans="3:4" x14ac:dyDescent="0.3">
      <c r="C6194" s="3"/>
      <c r="D6194" s="3"/>
    </row>
    <row r="6195" spans="3:4" x14ac:dyDescent="0.3">
      <c r="C6195" s="3"/>
      <c r="D6195" s="3"/>
    </row>
    <row r="6196" spans="3:4" x14ac:dyDescent="0.3">
      <c r="C6196" s="3"/>
      <c r="D6196" s="3"/>
    </row>
    <row r="6197" spans="3:4" x14ac:dyDescent="0.3">
      <c r="C6197" s="3"/>
      <c r="D6197" s="3"/>
    </row>
    <row r="6198" spans="3:4" x14ac:dyDescent="0.3">
      <c r="C6198" s="3"/>
      <c r="D6198" s="3"/>
    </row>
    <row r="6199" spans="3:4" x14ac:dyDescent="0.3">
      <c r="C6199" s="3"/>
      <c r="D6199" s="3"/>
    </row>
    <row r="6200" spans="3:4" x14ac:dyDescent="0.3">
      <c r="C6200" s="3"/>
      <c r="D6200" s="3"/>
    </row>
    <row r="6201" spans="3:4" x14ac:dyDescent="0.3">
      <c r="C6201" s="3"/>
      <c r="D6201" s="3"/>
    </row>
    <row r="6202" spans="3:4" x14ac:dyDescent="0.3">
      <c r="C6202" s="3"/>
      <c r="D6202" s="3"/>
    </row>
    <row r="6203" spans="3:4" x14ac:dyDescent="0.3">
      <c r="C6203" s="3"/>
      <c r="D6203" s="3"/>
    </row>
    <row r="6204" spans="3:4" x14ac:dyDescent="0.3">
      <c r="C6204" s="3"/>
      <c r="D6204" s="3"/>
    </row>
    <row r="6205" spans="3:4" x14ac:dyDescent="0.3">
      <c r="C6205" s="3"/>
      <c r="D6205" s="3"/>
    </row>
    <row r="6206" spans="3:4" x14ac:dyDescent="0.3">
      <c r="C6206" s="3"/>
      <c r="D6206" s="3"/>
    </row>
    <row r="6207" spans="3:4" x14ac:dyDescent="0.3">
      <c r="C6207" s="3"/>
      <c r="D6207" s="3"/>
    </row>
    <row r="6208" spans="3:4" x14ac:dyDescent="0.3">
      <c r="C6208" s="3"/>
      <c r="D6208" s="3"/>
    </row>
    <row r="6209" spans="3:4" x14ac:dyDescent="0.3">
      <c r="C6209" s="3"/>
      <c r="D6209" s="3"/>
    </row>
    <row r="6210" spans="3:4" x14ac:dyDescent="0.3">
      <c r="C6210" s="3"/>
      <c r="D6210" s="3"/>
    </row>
    <row r="6211" spans="3:4" x14ac:dyDescent="0.3">
      <c r="C6211" s="3"/>
      <c r="D6211" s="3"/>
    </row>
    <row r="6212" spans="3:4" x14ac:dyDescent="0.3">
      <c r="C6212" s="3"/>
      <c r="D6212" s="3"/>
    </row>
    <row r="6213" spans="3:4" x14ac:dyDescent="0.3">
      <c r="C6213" s="3"/>
      <c r="D6213" s="3"/>
    </row>
    <row r="6214" spans="3:4" x14ac:dyDescent="0.3">
      <c r="C6214" s="3"/>
      <c r="D6214" s="3"/>
    </row>
    <row r="6215" spans="3:4" x14ac:dyDescent="0.3">
      <c r="C6215" s="3"/>
      <c r="D6215" s="3"/>
    </row>
    <row r="6216" spans="3:4" x14ac:dyDescent="0.3">
      <c r="C6216" s="3"/>
      <c r="D6216" s="3"/>
    </row>
    <row r="6217" spans="3:4" x14ac:dyDescent="0.3">
      <c r="C6217" s="3"/>
      <c r="D6217" s="3"/>
    </row>
    <row r="6218" spans="3:4" x14ac:dyDescent="0.3">
      <c r="C6218" s="3"/>
      <c r="D6218" s="3"/>
    </row>
    <row r="6219" spans="3:4" x14ac:dyDescent="0.3">
      <c r="C6219" s="3"/>
      <c r="D6219" s="3"/>
    </row>
    <row r="6220" spans="3:4" x14ac:dyDescent="0.3">
      <c r="C6220" s="3"/>
      <c r="D6220" s="3"/>
    </row>
    <row r="6221" spans="3:4" x14ac:dyDescent="0.3">
      <c r="C6221" s="3"/>
      <c r="D6221" s="3"/>
    </row>
    <row r="6222" spans="3:4" x14ac:dyDescent="0.3">
      <c r="C6222" s="3"/>
      <c r="D6222" s="3"/>
    </row>
    <row r="6223" spans="3:4" x14ac:dyDescent="0.3">
      <c r="C6223" s="3"/>
      <c r="D6223" s="3"/>
    </row>
    <row r="6224" spans="3:4" x14ac:dyDescent="0.3">
      <c r="C6224" s="3"/>
      <c r="D6224" s="3"/>
    </row>
    <row r="6225" spans="3:4" x14ac:dyDescent="0.3">
      <c r="C6225" s="3"/>
      <c r="D6225" s="3"/>
    </row>
    <row r="6226" spans="3:4" x14ac:dyDescent="0.3">
      <c r="C6226" s="3"/>
      <c r="D6226" s="3"/>
    </row>
    <row r="6227" spans="3:4" x14ac:dyDescent="0.3">
      <c r="C6227" s="3"/>
      <c r="D6227" s="3"/>
    </row>
    <row r="6228" spans="3:4" x14ac:dyDescent="0.3">
      <c r="C6228" s="3"/>
      <c r="D6228" s="3"/>
    </row>
    <row r="6229" spans="3:4" x14ac:dyDescent="0.3">
      <c r="C6229" s="3"/>
      <c r="D6229" s="3"/>
    </row>
    <row r="6230" spans="3:4" x14ac:dyDescent="0.3">
      <c r="C6230" s="3"/>
      <c r="D6230" s="3"/>
    </row>
    <row r="6231" spans="3:4" x14ac:dyDescent="0.3">
      <c r="C6231" s="3"/>
      <c r="D6231" s="3"/>
    </row>
    <row r="6232" spans="3:4" x14ac:dyDescent="0.3">
      <c r="C6232" s="3"/>
      <c r="D6232" s="3"/>
    </row>
    <row r="6233" spans="3:4" x14ac:dyDescent="0.3">
      <c r="C6233" s="3"/>
      <c r="D6233" s="3"/>
    </row>
    <row r="6234" spans="3:4" x14ac:dyDescent="0.3">
      <c r="C6234" s="3"/>
      <c r="D6234" s="3"/>
    </row>
    <row r="6235" spans="3:4" x14ac:dyDescent="0.3">
      <c r="C6235" s="3"/>
      <c r="D6235" s="3"/>
    </row>
    <row r="6236" spans="3:4" x14ac:dyDescent="0.3">
      <c r="C6236" s="3"/>
      <c r="D6236" s="3"/>
    </row>
    <row r="6237" spans="3:4" x14ac:dyDescent="0.3">
      <c r="C6237" s="3"/>
      <c r="D6237" s="3"/>
    </row>
    <row r="6238" spans="3:4" x14ac:dyDescent="0.3">
      <c r="C6238" s="3"/>
      <c r="D6238" s="3"/>
    </row>
    <row r="6239" spans="3:4" x14ac:dyDescent="0.3">
      <c r="C6239" s="3"/>
      <c r="D6239" s="3"/>
    </row>
    <row r="6240" spans="3:4" x14ac:dyDescent="0.3">
      <c r="C6240" s="3"/>
      <c r="D6240" s="3"/>
    </row>
    <row r="6241" spans="3:4" x14ac:dyDescent="0.3">
      <c r="C6241" s="3"/>
      <c r="D6241" s="3"/>
    </row>
    <row r="6242" spans="3:4" x14ac:dyDescent="0.3">
      <c r="C6242" s="3"/>
      <c r="D6242" s="3"/>
    </row>
    <row r="6243" spans="3:4" x14ac:dyDescent="0.3">
      <c r="C6243" s="3"/>
      <c r="D6243" s="3"/>
    </row>
    <row r="6244" spans="3:4" x14ac:dyDescent="0.3">
      <c r="C6244" s="3"/>
      <c r="D6244" s="3"/>
    </row>
    <row r="6245" spans="3:4" x14ac:dyDescent="0.3">
      <c r="C6245" s="3"/>
      <c r="D6245" s="3"/>
    </row>
    <row r="6246" spans="3:4" x14ac:dyDescent="0.3">
      <c r="C6246" s="3"/>
      <c r="D6246" s="3"/>
    </row>
    <row r="6247" spans="3:4" x14ac:dyDescent="0.3">
      <c r="C6247" s="3"/>
      <c r="D6247" s="3"/>
    </row>
    <row r="6248" spans="3:4" x14ac:dyDescent="0.3">
      <c r="C6248" s="3"/>
      <c r="D6248" s="3"/>
    </row>
    <row r="6249" spans="3:4" x14ac:dyDescent="0.3">
      <c r="C6249" s="3"/>
      <c r="D6249" s="3"/>
    </row>
    <row r="6250" spans="3:4" x14ac:dyDescent="0.3">
      <c r="C6250" s="3"/>
      <c r="D6250" s="3"/>
    </row>
    <row r="6251" spans="3:4" x14ac:dyDescent="0.3">
      <c r="C6251" s="3"/>
      <c r="D6251" s="3"/>
    </row>
    <row r="6252" spans="3:4" x14ac:dyDescent="0.3">
      <c r="C6252" s="3"/>
      <c r="D6252" s="3"/>
    </row>
    <row r="6253" spans="3:4" x14ac:dyDescent="0.3">
      <c r="C6253" s="3"/>
      <c r="D6253" s="3"/>
    </row>
    <row r="6254" spans="3:4" x14ac:dyDescent="0.3">
      <c r="C6254" s="3"/>
      <c r="D6254" s="3"/>
    </row>
    <row r="6255" spans="3:4" x14ac:dyDescent="0.3">
      <c r="C6255" s="3"/>
      <c r="D6255" s="3"/>
    </row>
    <row r="6256" spans="3:4" x14ac:dyDescent="0.3">
      <c r="C6256" s="3"/>
      <c r="D6256" s="3"/>
    </row>
    <row r="6257" spans="3:4" x14ac:dyDescent="0.3">
      <c r="C6257" s="3"/>
      <c r="D6257" s="3"/>
    </row>
    <row r="6258" spans="3:4" x14ac:dyDescent="0.3">
      <c r="C6258" s="3"/>
      <c r="D6258" s="3"/>
    </row>
    <row r="6259" spans="3:4" x14ac:dyDescent="0.3">
      <c r="C6259" s="3"/>
      <c r="D6259" s="3"/>
    </row>
    <row r="6260" spans="3:4" x14ac:dyDescent="0.3">
      <c r="C6260" s="3"/>
      <c r="D6260" s="3"/>
    </row>
    <row r="6261" spans="3:4" x14ac:dyDescent="0.3">
      <c r="C6261" s="3"/>
      <c r="D6261" s="3"/>
    </row>
    <row r="6262" spans="3:4" x14ac:dyDescent="0.3">
      <c r="C6262" s="3"/>
      <c r="D6262" s="3"/>
    </row>
    <row r="6263" spans="3:4" x14ac:dyDescent="0.3">
      <c r="C6263" s="3"/>
      <c r="D6263" s="3"/>
    </row>
    <row r="6264" spans="3:4" x14ac:dyDescent="0.3">
      <c r="C6264" s="3"/>
      <c r="D6264" s="3"/>
    </row>
    <row r="6265" spans="3:4" x14ac:dyDescent="0.3">
      <c r="C6265" s="3"/>
      <c r="D6265" s="3"/>
    </row>
    <row r="6266" spans="3:4" x14ac:dyDescent="0.3">
      <c r="C6266" s="3"/>
      <c r="D6266" s="3"/>
    </row>
    <row r="6267" spans="3:4" x14ac:dyDescent="0.3">
      <c r="C6267" s="3"/>
      <c r="D6267" s="3"/>
    </row>
    <row r="6268" spans="3:4" x14ac:dyDescent="0.3">
      <c r="C6268" s="3"/>
      <c r="D6268" s="3"/>
    </row>
    <row r="6269" spans="3:4" x14ac:dyDescent="0.3">
      <c r="C6269" s="3"/>
      <c r="D6269" s="3"/>
    </row>
    <row r="6270" spans="3:4" x14ac:dyDescent="0.3">
      <c r="C6270" s="3"/>
      <c r="D6270" s="3"/>
    </row>
    <row r="6271" spans="3:4" x14ac:dyDescent="0.3">
      <c r="C6271" s="3"/>
      <c r="D6271" s="3"/>
    </row>
    <row r="6272" spans="3:4" x14ac:dyDescent="0.3">
      <c r="C6272" s="3"/>
      <c r="D6272" s="3"/>
    </row>
    <row r="6273" spans="3:4" x14ac:dyDescent="0.3">
      <c r="C6273" s="3"/>
      <c r="D6273" s="3"/>
    </row>
    <row r="6274" spans="3:4" x14ac:dyDescent="0.3">
      <c r="C6274" s="3"/>
      <c r="D6274" s="3"/>
    </row>
    <row r="6275" spans="3:4" x14ac:dyDescent="0.3">
      <c r="C6275" s="3"/>
      <c r="D6275" s="3"/>
    </row>
    <row r="6276" spans="3:4" x14ac:dyDescent="0.3">
      <c r="C6276" s="3"/>
      <c r="D6276" s="3"/>
    </row>
    <row r="6277" spans="3:4" x14ac:dyDescent="0.3">
      <c r="C6277" s="3"/>
      <c r="D6277" s="3"/>
    </row>
    <row r="6278" spans="3:4" x14ac:dyDescent="0.3">
      <c r="C6278" s="3"/>
      <c r="D6278" s="3"/>
    </row>
    <row r="6279" spans="3:4" x14ac:dyDescent="0.3">
      <c r="C6279" s="3"/>
      <c r="D6279" s="3"/>
    </row>
    <row r="6280" spans="3:4" x14ac:dyDescent="0.3">
      <c r="C6280" s="3"/>
      <c r="D6280" s="3"/>
    </row>
    <row r="6281" spans="3:4" x14ac:dyDescent="0.3">
      <c r="C6281" s="3"/>
      <c r="D6281" s="3"/>
    </row>
    <row r="6282" spans="3:4" x14ac:dyDescent="0.3">
      <c r="C6282" s="3"/>
      <c r="D6282" s="3"/>
    </row>
    <row r="6283" spans="3:4" x14ac:dyDescent="0.3">
      <c r="C6283" s="3"/>
      <c r="D6283" s="3"/>
    </row>
    <row r="6284" spans="3:4" x14ac:dyDescent="0.3">
      <c r="C6284" s="3"/>
      <c r="D6284" s="3"/>
    </row>
    <row r="6285" spans="3:4" x14ac:dyDescent="0.3">
      <c r="C6285" s="3"/>
      <c r="D6285" s="3"/>
    </row>
    <row r="6286" spans="3:4" x14ac:dyDescent="0.3">
      <c r="C6286" s="3"/>
      <c r="D6286" s="3"/>
    </row>
    <row r="6287" spans="3:4" x14ac:dyDescent="0.3">
      <c r="C6287" s="3"/>
      <c r="D6287" s="3"/>
    </row>
    <row r="6288" spans="3:4" x14ac:dyDescent="0.3">
      <c r="C6288" s="3"/>
      <c r="D6288" s="3"/>
    </row>
    <row r="6289" spans="3:4" x14ac:dyDescent="0.3">
      <c r="C6289" s="3"/>
      <c r="D6289" s="3"/>
    </row>
    <row r="6290" spans="3:4" x14ac:dyDescent="0.3">
      <c r="C6290" s="3"/>
      <c r="D6290" s="3"/>
    </row>
    <row r="6291" spans="3:4" x14ac:dyDescent="0.3">
      <c r="C6291" s="3"/>
      <c r="D6291" s="3"/>
    </row>
    <row r="6292" spans="3:4" x14ac:dyDescent="0.3">
      <c r="C6292" s="3"/>
      <c r="D6292" s="3"/>
    </row>
    <row r="6293" spans="3:4" x14ac:dyDescent="0.3">
      <c r="C6293" s="3"/>
      <c r="D6293" s="3"/>
    </row>
    <row r="6294" spans="3:4" x14ac:dyDescent="0.3">
      <c r="C6294" s="3"/>
      <c r="D6294" s="3"/>
    </row>
    <row r="6295" spans="3:4" x14ac:dyDescent="0.3">
      <c r="C6295" s="3"/>
      <c r="D6295" s="3"/>
    </row>
    <row r="6296" spans="3:4" x14ac:dyDescent="0.3">
      <c r="C6296" s="3"/>
      <c r="D6296" s="3"/>
    </row>
    <row r="6297" spans="3:4" x14ac:dyDescent="0.3">
      <c r="C6297" s="3"/>
      <c r="D6297" s="3"/>
    </row>
    <row r="6298" spans="3:4" x14ac:dyDescent="0.3">
      <c r="C6298" s="3"/>
      <c r="D6298" s="3"/>
    </row>
    <row r="6299" spans="3:4" x14ac:dyDescent="0.3">
      <c r="C6299" s="3"/>
      <c r="D6299" s="3"/>
    </row>
    <row r="6300" spans="3:4" x14ac:dyDescent="0.3">
      <c r="C6300" s="3"/>
      <c r="D6300" s="3"/>
    </row>
    <row r="6301" spans="3:4" x14ac:dyDescent="0.3">
      <c r="C6301" s="3"/>
      <c r="D6301" s="3"/>
    </row>
    <row r="6302" spans="3:4" x14ac:dyDescent="0.3">
      <c r="C6302" s="3"/>
      <c r="D6302" s="3"/>
    </row>
    <row r="6303" spans="3:4" x14ac:dyDescent="0.3">
      <c r="C6303" s="3"/>
      <c r="D6303" s="3"/>
    </row>
    <row r="6304" spans="3:4" x14ac:dyDescent="0.3">
      <c r="C6304" s="3"/>
      <c r="D6304" s="3"/>
    </row>
    <row r="6305" spans="3:4" x14ac:dyDescent="0.3">
      <c r="C6305" s="3"/>
      <c r="D6305" s="3"/>
    </row>
    <row r="6306" spans="3:4" x14ac:dyDescent="0.3">
      <c r="C6306" s="3"/>
      <c r="D6306" s="3"/>
    </row>
    <row r="6307" spans="3:4" x14ac:dyDescent="0.3">
      <c r="C6307" s="3"/>
      <c r="D6307" s="3"/>
    </row>
    <row r="6308" spans="3:4" x14ac:dyDescent="0.3">
      <c r="C6308" s="3"/>
      <c r="D6308" s="3"/>
    </row>
    <row r="6309" spans="3:4" x14ac:dyDescent="0.3">
      <c r="C6309" s="3"/>
      <c r="D6309" s="3"/>
    </row>
    <row r="6310" spans="3:4" x14ac:dyDescent="0.3">
      <c r="C6310" s="3"/>
      <c r="D6310" s="3"/>
    </row>
    <row r="6311" spans="3:4" x14ac:dyDescent="0.3">
      <c r="C6311" s="3"/>
      <c r="D6311" s="3"/>
    </row>
    <row r="6312" spans="3:4" x14ac:dyDescent="0.3">
      <c r="C6312" s="3"/>
      <c r="D6312" s="3"/>
    </row>
    <row r="6313" spans="3:4" x14ac:dyDescent="0.3">
      <c r="C6313" s="3"/>
      <c r="D6313" s="3"/>
    </row>
    <row r="6314" spans="3:4" x14ac:dyDescent="0.3">
      <c r="C6314" s="3"/>
      <c r="D6314" s="3"/>
    </row>
    <row r="6315" spans="3:4" x14ac:dyDescent="0.3">
      <c r="C6315" s="3"/>
      <c r="D6315" s="3"/>
    </row>
    <row r="6316" spans="3:4" x14ac:dyDescent="0.3">
      <c r="C6316" s="3"/>
      <c r="D6316" s="3"/>
    </row>
    <row r="6317" spans="3:4" x14ac:dyDescent="0.3">
      <c r="C6317" s="3"/>
      <c r="D6317" s="3"/>
    </row>
    <row r="6318" spans="3:4" x14ac:dyDescent="0.3">
      <c r="C6318" s="3"/>
      <c r="D6318" s="3"/>
    </row>
    <row r="6319" spans="3:4" x14ac:dyDescent="0.3">
      <c r="C6319" s="3"/>
      <c r="D6319" s="3"/>
    </row>
    <row r="6320" spans="3:4" x14ac:dyDescent="0.3">
      <c r="C6320" s="3"/>
      <c r="D6320" s="3"/>
    </row>
    <row r="6321" spans="3:4" x14ac:dyDescent="0.3">
      <c r="C6321" s="3"/>
      <c r="D6321" s="3"/>
    </row>
    <row r="6322" spans="3:4" x14ac:dyDescent="0.3">
      <c r="C6322" s="3"/>
      <c r="D6322" s="3"/>
    </row>
    <row r="6323" spans="3:4" x14ac:dyDescent="0.3">
      <c r="C6323" s="3"/>
      <c r="D6323" s="3"/>
    </row>
    <row r="6324" spans="3:4" x14ac:dyDescent="0.3">
      <c r="C6324" s="3"/>
      <c r="D6324" s="3"/>
    </row>
    <row r="6325" spans="3:4" x14ac:dyDescent="0.3">
      <c r="C6325" s="3"/>
      <c r="D6325" s="3"/>
    </row>
    <row r="6326" spans="3:4" x14ac:dyDescent="0.3">
      <c r="C6326" s="3"/>
      <c r="D6326" s="3"/>
    </row>
    <row r="6327" spans="3:4" x14ac:dyDescent="0.3">
      <c r="C6327" s="3"/>
      <c r="D6327" s="3"/>
    </row>
    <row r="6328" spans="3:4" x14ac:dyDescent="0.3">
      <c r="C6328" s="3"/>
      <c r="D6328" s="3"/>
    </row>
    <row r="6329" spans="3:4" x14ac:dyDescent="0.3">
      <c r="C6329" s="3"/>
      <c r="D6329" s="3"/>
    </row>
    <row r="6330" spans="3:4" x14ac:dyDescent="0.3">
      <c r="C6330" s="3"/>
      <c r="D6330" s="3"/>
    </row>
    <row r="6331" spans="3:4" x14ac:dyDescent="0.3">
      <c r="C6331" s="3"/>
      <c r="D6331" s="3"/>
    </row>
    <row r="6332" spans="3:4" x14ac:dyDescent="0.3">
      <c r="C6332" s="3"/>
      <c r="D6332" s="3"/>
    </row>
    <row r="6333" spans="3:4" x14ac:dyDescent="0.3">
      <c r="C6333" s="3"/>
      <c r="D6333" s="3"/>
    </row>
    <row r="6334" spans="3:4" x14ac:dyDescent="0.3">
      <c r="C6334" s="3"/>
      <c r="D6334" s="3"/>
    </row>
    <row r="6335" spans="3:4" x14ac:dyDescent="0.3">
      <c r="C6335" s="3"/>
      <c r="D6335" s="3"/>
    </row>
    <row r="6336" spans="3:4" x14ac:dyDescent="0.3">
      <c r="C6336" s="3"/>
      <c r="D6336" s="3"/>
    </row>
    <row r="6337" spans="3:4" x14ac:dyDescent="0.3">
      <c r="C6337" s="3"/>
      <c r="D6337" s="3"/>
    </row>
    <row r="6338" spans="3:4" x14ac:dyDescent="0.3">
      <c r="C6338" s="3"/>
      <c r="D6338" s="3"/>
    </row>
    <row r="6339" spans="3:4" x14ac:dyDescent="0.3">
      <c r="C6339" s="3"/>
      <c r="D6339" s="3"/>
    </row>
    <row r="6340" spans="3:4" x14ac:dyDescent="0.3">
      <c r="C6340" s="3"/>
      <c r="D6340" s="3"/>
    </row>
    <row r="6341" spans="3:4" x14ac:dyDescent="0.3">
      <c r="C6341" s="3"/>
      <c r="D6341" s="3"/>
    </row>
    <row r="6342" spans="3:4" x14ac:dyDescent="0.3">
      <c r="C6342" s="3"/>
      <c r="D6342" s="3"/>
    </row>
    <row r="6343" spans="3:4" x14ac:dyDescent="0.3">
      <c r="C6343" s="3"/>
      <c r="D6343" s="3"/>
    </row>
    <row r="6344" spans="3:4" x14ac:dyDescent="0.3">
      <c r="C6344" s="3"/>
      <c r="D6344" s="3"/>
    </row>
    <row r="6345" spans="3:4" x14ac:dyDescent="0.3">
      <c r="C6345" s="3"/>
      <c r="D6345" s="3"/>
    </row>
    <row r="6346" spans="3:4" x14ac:dyDescent="0.3">
      <c r="C6346" s="3"/>
      <c r="D6346" s="3"/>
    </row>
    <row r="6347" spans="3:4" x14ac:dyDescent="0.3">
      <c r="C6347" s="3"/>
      <c r="D6347" s="3"/>
    </row>
    <row r="6348" spans="3:4" x14ac:dyDescent="0.3">
      <c r="C6348" s="3"/>
      <c r="D6348" s="3"/>
    </row>
    <row r="6349" spans="3:4" x14ac:dyDescent="0.3">
      <c r="C6349" s="3"/>
      <c r="D6349" s="3"/>
    </row>
    <row r="6350" spans="3:4" x14ac:dyDescent="0.3">
      <c r="C6350" s="3"/>
      <c r="D6350" s="3"/>
    </row>
    <row r="6351" spans="3:4" x14ac:dyDescent="0.3">
      <c r="C6351" s="3"/>
      <c r="D6351" s="3"/>
    </row>
    <row r="6352" spans="3:4" x14ac:dyDescent="0.3">
      <c r="C6352" s="3"/>
      <c r="D6352" s="3"/>
    </row>
    <row r="6353" spans="3:4" x14ac:dyDescent="0.3">
      <c r="C6353" s="3"/>
      <c r="D6353" s="3"/>
    </row>
    <row r="6354" spans="3:4" x14ac:dyDescent="0.3">
      <c r="C6354" s="3"/>
      <c r="D6354" s="3"/>
    </row>
    <row r="6355" spans="3:4" x14ac:dyDescent="0.3">
      <c r="C6355" s="3"/>
      <c r="D6355" s="3"/>
    </row>
    <row r="6356" spans="3:4" x14ac:dyDescent="0.3">
      <c r="C6356" s="3"/>
      <c r="D6356" s="3"/>
    </row>
    <row r="6357" spans="3:4" x14ac:dyDescent="0.3">
      <c r="C6357" s="3"/>
      <c r="D6357" s="3"/>
    </row>
    <row r="6358" spans="3:4" x14ac:dyDescent="0.3">
      <c r="C6358" s="3"/>
      <c r="D6358" s="3"/>
    </row>
    <row r="6359" spans="3:4" x14ac:dyDescent="0.3">
      <c r="C6359" s="3"/>
      <c r="D6359" s="3"/>
    </row>
    <row r="6360" spans="3:4" x14ac:dyDescent="0.3">
      <c r="C6360" s="3"/>
      <c r="D6360" s="3"/>
    </row>
    <row r="6361" spans="3:4" x14ac:dyDescent="0.3">
      <c r="C6361" s="3"/>
      <c r="D6361" s="3"/>
    </row>
    <row r="6362" spans="3:4" x14ac:dyDescent="0.3">
      <c r="C6362" s="3"/>
      <c r="D6362" s="3"/>
    </row>
    <row r="6363" spans="3:4" x14ac:dyDescent="0.3">
      <c r="C6363" s="3"/>
      <c r="D6363" s="3"/>
    </row>
    <row r="6364" spans="3:4" x14ac:dyDescent="0.3">
      <c r="C6364" s="3"/>
      <c r="D6364" s="3"/>
    </row>
    <row r="6365" spans="3:4" x14ac:dyDescent="0.3">
      <c r="C6365" s="3"/>
      <c r="D6365" s="3"/>
    </row>
    <row r="6366" spans="3:4" x14ac:dyDescent="0.3">
      <c r="C6366" s="3"/>
      <c r="D6366" s="3"/>
    </row>
    <row r="6367" spans="3:4" x14ac:dyDescent="0.3">
      <c r="C6367" s="3"/>
      <c r="D6367" s="3"/>
    </row>
    <row r="6368" spans="3:4" x14ac:dyDescent="0.3">
      <c r="C6368" s="3"/>
      <c r="D6368" s="3"/>
    </row>
    <row r="6369" spans="3:4" x14ac:dyDescent="0.3">
      <c r="C6369" s="3"/>
      <c r="D6369" s="3"/>
    </row>
    <row r="6370" spans="3:4" x14ac:dyDescent="0.3">
      <c r="C6370" s="3"/>
      <c r="D6370" s="3"/>
    </row>
    <row r="6371" spans="3:4" x14ac:dyDescent="0.3">
      <c r="C6371" s="3"/>
      <c r="D6371" s="3"/>
    </row>
    <row r="6372" spans="3:4" x14ac:dyDescent="0.3">
      <c r="C6372" s="3"/>
      <c r="D6372" s="3"/>
    </row>
    <row r="6373" spans="3:4" x14ac:dyDescent="0.3">
      <c r="C6373" s="3"/>
      <c r="D6373" s="3"/>
    </row>
    <row r="6374" spans="3:4" x14ac:dyDescent="0.3">
      <c r="C6374" s="3"/>
      <c r="D6374" s="3"/>
    </row>
    <row r="6375" spans="3:4" x14ac:dyDescent="0.3">
      <c r="C6375" s="3"/>
      <c r="D6375" s="3"/>
    </row>
    <row r="6376" spans="3:4" x14ac:dyDescent="0.3">
      <c r="C6376" s="3"/>
      <c r="D6376" s="3"/>
    </row>
    <row r="6377" spans="3:4" x14ac:dyDescent="0.3">
      <c r="C6377" s="3"/>
      <c r="D6377" s="3"/>
    </row>
    <row r="6378" spans="3:4" x14ac:dyDescent="0.3">
      <c r="C6378" s="3"/>
      <c r="D6378" s="3"/>
    </row>
    <row r="6379" spans="3:4" x14ac:dyDescent="0.3">
      <c r="C6379" s="3"/>
      <c r="D6379" s="3"/>
    </row>
    <row r="6380" spans="3:4" x14ac:dyDescent="0.3">
      <c r="C6380" s="3"/>
      <c r="D6380" s="3"/>
    </row>
    <row r="6381" spans="3:4" x14ac:dyDescent="0.3">
      <c r="C6381" s="3"/>
      <c r="D6381" s="3"/>
    </row>
    <row r="6382" spans="3:4" x14ac:dyDescent="0.3">
      <c r="C6382" s="3"/>
      <c r="D6382" s="3"/>
    </row>
    <row r="6383" spans="3:4" x14ac:dyDescent="0.3">
      <c r="C6383" s="3"/>
      <c r="D6383" s="3"/>
    </row>
    <row r="6384" spans="3:4" x14ac:dyDescent="0.3">
      <c r="C6384" s="3"/>
      <c r="D6384" s="3"/>
    </row>
    <row r="6385" spans="3:4" x14ac:dyDescent="0.3">
      <c r="C6385" s="3"/>
      <c r="D6385" s="3"/>
    </row>
    <row r="6386" spans="3:4" x14ac:dyDescent="0.3">
      <c r="C6386" s="3"/>
      <c r="D6386" s="3"/>
    </row>
    <row r="6387" spans="3:4" x14ac:dyDescent="0.3">
      <c r="C6387" s="3"/>
      <c r="D6387" s="3"/>
    </row>
    <row r="6388" spans="3:4" x14ac:dyDescent="0.3">
      <c r="C6388" s="3"/>
      <c r="D6388" s="3"/>
    </row>
    <row r="6389" spans="3:4" x14ac:dyDescent="0.3">
      <c r="C6389" s="3"/>
      <c r="D6389" s="3"/>
    </row>
    <row r="6390" spans="3:4" x14ac:dyDescent="0.3">
      <c r="C6390" s="3"/>
      <c r="D6390" s="3"/>
    </row>
    <row r="6391" spans="3:4" x14ac:dyDescent="0.3">
      <c r="C6391" s="3"/>
      <c r="D6391" s="3"/>
    </row>
    <row r="6392" spans="3:4" x14ac:dyDescent="0.3">
      <c r="C6392" s="3"/>
      <c r="D6392" s="3"/>
    </row>
    <row r="6393" spans="3:4" x14ac:dyDescent="0.3">
      <c r="C6393" s="3"/>
      <c r="D6393" s="3"/>
    </row>
    <row r="6394" spans="3:4" x14ac:dyDescent="0.3">
      <c r="C6394" s="3"/>
      <c r="D6394" s="3"/>
    </row>
    <row r="6395" spans="3:4" x14ac:dyDescent="0.3">
      <c r="C6395" s="3"/>
      <c r="D6395" s="3"/>
    </row>
    <row r="6396" spans="3:4" x14ac:dyDescent="0.3">
      <c r="C6396" s="3"/>
      <c r="D6396" s="3"/>
    </row>
    <row r="6397" spans="3:4" x14ac:dyDescent="0.3">
      <c r="C6397" s="3"/>
      <c r="D6397" s="3"/>
    </row>
    <row r="6398" spans="3:4" x14ac:dyDescent="0.3">
      <c r="C6398" s="3"/>
      <c r="D6398" s="3"/>
    </row>
    <row r="6399" spans="3:4" x14ac:dyDescent="0.3">
      <c r="C6399" s="3"/>
      <c r="D6399" s="3"/>
    </row>
    <row r="6400" spans="3:4" x14ac:dyDescent="0.3">
      <c r="C6400" s="3"/>
      <c r="D6400" s="3"/>
    </row>
    <row r="6401" spans="3:4" x14ac:dyDescent="0.3">
      <c r="C6401" s="3"/>
      <c r="D6401" s="3"/>
    </row>
    <row r="6402" spans="3:4" x14ac:dyDescent="0.3">
      <c r="C6402" s="3"/>
      <c r="D6402" s="3"/>
    </row>
    <row r="6403" spans="3:4" x14ac:dyDescent="0.3">
      <c r="C6403" s="3"/>
      <c r="D6403" s="3"/>
    </row>
    <row r="6404" spans="3:4" x14ac:dyDescent="0.3">
      <c r="C6404" s="3"/>
      <c r="D6404" s="3"/>
    </row>
    <row r="6405" spans="3:4" x14ac:dyDescent="0.3">
      <c r="C6405" s="3"/>
      <c r="D6405" s="3"/>
    </row>
    <row r="6406" spans="3:4" x14ac:dyDescent="0.3">
      <c r="C6406" s="3"/>
      <c r="D6406" s="3"/>
    </row>
    <row r="6407" spans="3:4" x14ac:dyDescent="0.3">
      <c r="C6407" s="3"/>
      <c r="D6407" s="3"/>
    </row>
    <row r="6408" spans="3:4" x14ac:dyDescent="0.3">
      <c r="C6408" s="3"/>
      <c r="D6408" s="3"/>
    </row>
    <row r="6409" spans="3:4" x14ac:dyDescent="0.3">
      <c r="C6409" s="3"/>
      <c r="D6409" s="3"/>
    </row>
    <row r="6410" spans="3:4" x14ac:dyDescent="0.3">
      <c r="C6410" s="3"/>
      <c r="D6410" s="3"/>
    </row>
    <row r="6411" spans="3:4" x14ac:dyDescent="0.3">
      <c r="C6411" s="3"/>
      <c r="D6411" s="3"/>
    </row>
    <row r="6412" spans="3:4" x14ac:dyDescent="0.3">
      <c r="C6412" s="3"/>
      <c r="D6412" s="3"/>
    </row>
    <row r="6413" spans="3:4" x14ac:dyDescent="0.3">
      <c r="C6413" s="3"/>
      <c r="D6413" s="3"/>
    </row>
    <row r="6414" spans="3:4" x14ac:dyDescent="0.3">
      <c r="C6414" s="3"/>
      <c r="D6414" s="3"/>
    </row>
    <row r="6415" spans="3:4" x14ac:dyDescent="0.3">
      <c r="C6415" s="3"/>
      <c r="D6415" s="3"/>
    </row>
    <row r="6416" spans="3:4" x14ac:dyDescent="0.3">
      <c r="C6416" s="3"/>
      <c r="D6416" s="3"/>
    </row>
    <row r="6417" spans="3:4" x14ac:dyDescent="0.3">
      <c r="C6417" s="3"/>
      <c r="D6417" s="3"/>
    </row>
    <row r="6418" spans="3:4" x14ac:dyDescent="0.3">
      <c r="C6418" s="3"/>
      <c r="D6418" s="3"/>
    </row>
    <row r="6419" spans="3:4" x14ac:dyDescent="0.3">
      <c r="C6419" s="3"/>
      <c r="D6419" s="3"/>
    </row>
    <row r="6420" spans="3:4" x14ac:dyDescent="0.3">
      <c r="C6420" s="3"/>
      <c r="D6420" s="3"/>
    </row>
    <row r="6421" spans="3:4" x14ac:dyDescent="0.3">
      <c r="C6421" s="3"/>
      <c r="D6421" s="3"/>
    </row>
    <row r="6422" spans="3:4" x14ac:dyDescent="0.3">
      <c r="C6422" s="3"/>
      <c r="D6422" s="3"/>
    </row>
    <row r="6423" spans="3:4" x14ac:dyDescent="0.3">
      <c r="C6423" s="3"/>
      <c r="D6423" s="3"/>
    </row>
    <row r="6424" spans="3:4" x14ac:dyDescent="0.3">
      <c r="C6424" s="3"/>
      <c r="D6424" s="3"/>
    </row>
    <row r="6425" spans="3:4" x14ac:dyDescent="0.3">
      <c r="C6425" s="3"/>
      <c r="D6425" s="3"/>
    </row>
    <row r="6426" spans="3:4" x14ac:dyDescent="0.3">
      <c r="C6426" s="3"/>
      <c r="D6426" s="3"/>
    </row>
    <row r="6427" spans="3:4" x14ac:dyDescent="0.3">
      <c r="C6427" s="3"/>
      <c r="D6427" s="3"/>
    </row>
    <row r="6428" spans="3:4" x14ac:dyDescent="0.3">
      <c r="C6428" s="3"/>
      <c r="D6428" s="3"/>
    </row>
    <row r="6429" spans="3:4" x14ac:dyDescent="0.3">
      <c r="C6429" s="3"/>
      <c r="D6429" s="3"/>
    </row>
    <row r="6430" spans="3:4" x14ac:dyDescent="0.3">
      <c r="C6430" s="3"/>
      <c r="D6430" s="3"/>
    </row>
    <row r="6431" spans="3:4" x14ac:dyDescent="0.3">
      <c r="C6431" s="3"/>
      <c r="D6431" s="3"/>
    </row>
    <row r="6432" spans="3:4" x14ac:dyDescent="0.3">
      <c r="C6432" s="3"/>
      <c r="D6432" s="3"/>
    </row>
    <row r="6433" spans="3:4" x14ac:dyDescent="0.3">
      <c r="C6433" s="3"/>
      <c r="D6433" s="3"/>
    </row>
    <row r="6434" spans="3:4" x14ac:dyDescent="0.3">
      <c r="C6434" s="3"/>
      <c r="D6434" s="3"/>
    </row>
    <row r="6435" spans="3:4" x14ac:dyDescent="0.3">
      <c r="C6435" s="3"/>
      <c r="D6435" s="3"/>
    </row>
    <row r="6436" spans="3:4" x14ac:dyDescent="0.3">
      <c r="C6436" s="3"/>
      <c r="D6436" s="3"/>
    </row>
    <row r="6437" spans="3:4" x14ac:dyDescent="0.3">
      <c r="C6437" s="3"/>
      <c r="D6437" s="3"/>
    </row>
    <row r="6438" spans="3:4" x14ac:dyDescent="0.3">
      <c r="C6438" s="3"/>
      <c r="D6438" s="3"/>
    </row>
    <row r="6439" spans="3:4" x14ac:dyDescent="0.3">
      <c r="C6439" s="3"/>
      <c r="D6439" s="3"/>
    </row>
    <row r="6440" spans="3:4" x14ac:dyDescent="0.3">
      <c r="C6440" s="3"/>
      <c r="D6440" s="3"/>
    </row>
    <row r="6441" spans="3:4" x14ac:dyDescent="0.3">
      <c r="C6441" s="3"/>
      <c r="D6441" s="3"/>
    </row>
    <row r="6442" spans="3:4" x14ac:dyDescent="0.3">
      <c r="C6442" s="3"/>
      <c r="D6442" s="3"/>
    </row>
    <row r="6443" spans="3:4" x14ac:dyDescent="0.3">
      <c r="C6443" s="3"/>
      <c r="D6443" s="3"/>
    </row>
    <row r="6444" spans="3:4" x14ac:dyDescent="0.3">
      <c r="C6444" s="3"/>
      <c r="D6444" s="3"/>
    </row>
    <row r="6445" spans="3:4" x14ac:dyDescent="0.3">
      <c r="C6445" s="3"/>
      <c r="D6445" s="3"/>
    </row>
    <row r="6446" spans="3:4" x14ac:dyDescent="0.3">
      <c r="C6446" s="3"/>
      <c r="D6446" s="3"/>
    </row>
    <row r="6447" spans="3:4" x14ac:dyDescent="0.3">
      <c r="C6447" s="3"/>
      <c r="D6447" s="3"/>
    </row>
    <row r="6448" spans="3:4" x14ac:dyDescent="0.3">
      <c r="C6448" s="3"/>
      <c r="D6448" s="3"/>
    </row>
    <row r="6449" spans="3:4" x14ac:dyDescent="0.3">
      <c r="C6449" s="3"/>
      <c r="D6449" s="3"/>
    </row>
    <row r="6450" spans="3:4" x14ac:dyDescent="0.3">
      <c r="C6450" s="3"/>
      <c r="D6450" s="3"/>
    </row>
    <row r="6451" spans="3:4" x14ac:dyDescent="0.3">
      <c r="C6451" s="3"/>
      <c r="D6451" s="3"/>
    </row>
    <row r="6452" spans="3:4" x14ac:dyDescent="0.3">
      <c r="C6452" s="3"/>
      <c r="D6452" s="3"/>
    </row>
    <row r="6453" spans="3:4" x14ac:dyDescent="0.3">
      <c r="C6453" s="3"/>
      <c r="D6453" s="3"/>
    </row>
    <row r="6454" spans="3:4" x14ac:dyDescent="0.3">
      <c r="C6454" s="3"/>
      <c r="D6454" s="3"/>
    </row>
    <row r="6455" spans="3:4" x14ac:dyDescent="0.3">
      <c r="C6455" s="3"/>
      <c r="D6455" s="3"/>
    </row>
    <row r="6456" spans="3:4" x14ac:dyDescent="0.3">
      <c r="C6456" s="3"/>
      <c r="D6456" s="3"/>
    </row>
    <row r="6457" spans="3:4" x14ac:dyDescent="0.3">
      <c r="C6457" s="3"/>
      <c r="D6457" s="3"/>
    </row>
    <row r="6458" spans="3:4" x14ac:dyDescent="0.3">
      <c r="C6458" s="3"/>
      <c r="D6458" s="3"/>
    </row>
    <row r="6459" spans="3:4" x14ac:dyDescent="0.3">
      <c r="C6459" s="3"/>
      <c r="D6459" s="3"/>
    </row>
    <row r="6460" spans="3:4" x14ac:dyDescent="0.3">
      <c r="C6460" s="3"/>
      <c r="D6460" s="3"/>
    </row>
    <row r="6461" spans="3:4" x14ac:dyDescent="0.3">
      <c r="C6461" s="3"/>
      <c r="D6461" s="3"/>
    </row>
    <row r="6462" spans="3:4" x14ac:dyDescent="0.3">
      <c r="C6462" s="3"/>
      <c r="D6462" s="3"/>
    </row>
    <row r="6463" spans="3:4" x14ac:dyDescent="0.3">
      <c r="C6463" s="3"/>
      <c r="D6463" s="3"/>
    </row>
    <row r="6464" spans="3:4" x14ac:dyDescent="0.3">
      <c r="C6464" s="3"/>
      <c r="D6464" s="3"/>
    </row>
    <row r="6465" spans="3:4" x14ac:dyDescent="0.3">
      <c r="C6465" s="3"/>
      <c r="D6465" s="3"/>
    </row>
    <row r="6466" spans="3:4" x14ac:dyDescent="0.3">
      <c r="C6466" s="3"/>
      <c r="D6466" s="3"/>
    </row>
    <row r="6467" spans="3:4" x14ac:dyDescent="0.3">
      <c r="C6467" s="3"/>
      <c r="D6467" s="3"/>
    </row>
    <row r="6468" spans="3:4" x14ac:dyDescent="0.3">
      <c r="C6468" s="3"/>
      <c r="D6468" s="3"/>
    </row>
    <row r="6469" spans="3:4" x14ac:dyDescent="0.3">
      <c r="C6469" s="3"/>
      <c r="D6469" s="3"/>
    </row>
    <row r="6470" spans="3:4" x14ac:dyDescent="0.3">
      <c r="C6470" s="3"/>
      <c r="D6470" s="3"/>
    </row>
    <row r="6471" spans="3:4" x14ac:dyDescent="0.3">
      <c r="C6471" s="3"/>
      <c r="D6471" s="3"/>
    </row>
    <row r="6472" spans="3:4" x14ac:dyDescent="0.3">
      <c r="C6472" s="3"/>
      <c r="D6472" s="3"/>
    </row>
    <row r="6473" spans="3:4" x14ac:dyDescent="0.3">
      <c r="C6473" s="3"/>
      <c r="D6473" s="3"/>
    </row>
    <row r="6474" spans="3:4" x14ac:dyDescent="0.3">
      <c r="C6474" s="3"/>
      <c r="D6474" s="3"/>
    </row>
    <row r="6475" spans="3:4" x14ac:dyDescent="0.3">
      <c r="C6475" s="3"/>
      <c r="D6475" s="3"/>
    </row>
    <row r="6476" spans="3:4" x14ac:dyDescent="0.3">
      <c r="C6476" s="3"/>
      <c r="D6476" s="3"/>
    </row>
    <row r="6477" spans="3:4" x14ac:dyDescent="0.3">
      <c r="C6477" s="3"/>
      <c r="D6477" s="3"/>
    </row>
    <row r="6478" spans="3:4" x14ac:dyDescent="0.3">
      <c r="C6478" s="3"/>
      <c r="D6478" s="3"/>
    </row>
    <row r="6479" spans="3:4" x14ac:dyDescent="0.3">
      <c r="C6479" s="3"/>
      <c r="D6479" s="3"/>
    </row>
    <row r="6480" spans="3:4" x14ac:dyDescent="0.3">
      <c r="C6480" s="3"/>
      <c r="D6480" s="3"/>
    </row>
    <row r="6481" spans="3:4" x14ac:dyDescent="0.3">
      <c r="C6481" s="3"/>
      <c r="D6481" s="3"/>
    </row>
    <row r="6482" spans="3:4" x14ac:dyDescent="0.3">
      <c r="C6482" s="3"/>
      <c r="D6482" s="3"/>
    </row>
    <row r="6483" spans="3:4" x14ac:dyDescent="0.3">
      <c r="C6483" s="3"/>
      <c r="D6483" s="3"/>
    </row>
    <row r="6484" spans="3:4" x14ac:dyDescent="0.3">
      <c r="C6484" s="3"/>
      <c r="D6484" s="3"/>
    </row>
    <row r="6485" spans="3:4" x14ac:dyDescent="0.3">
      <c r="C6485" s="3"/>
      <c r="D6485" s="3"/>
    </row>
    <row r="6486" spans="3:4" x14ac:dyDescent="0.3">
      <c r="C6486" s="3"/>
      <c r="D6486" s="3"/>
    </row>
    <row r="6487" spans="3:4" x14ac:dyDescent="0.3">
      <c r="C6487" s="3"/>
      <c r="D6487" s="3"/>
    </row>
    <row r="6488" spans="3:4" x14ac:dyDescent="0.3">
      <c r="C6488" s="3"/>
      <c r="D6488" s="3"/>
    </row>
    <row r="6489" spans="3:4" x14ac:dyDescent="0.3">
      <c r="C6489" s="3"/>
      <c r="D6489" s="3"/>
    </row>
    <row r="6490" spans="3:4" x14ac:dyDescent="0.3">
      <c r="C6490" s="3"/>
      <c r="D6490" s="3"/>
    </row>
    <row r="6491" spans="3:4" x14ac:dyDescent="0.3">
      <c r="C6491" s="3"/>
      <c r="D6491" s="3"/>
    </row>
    <row r="6492" spans="3:4" x14ac:dyDescent="0.3">
      <c r="C6492" s="3"/>
      <c r="D6492" s="3"/>
    </row>
    <row r="6493" spans="3:4" x14ac:dyDescent="0.3">
      <c r="C6493" s="3"/>
      <c r="D6493" s="3"/>
    </row>
    <row r="6494" spans="3:4" x14ac:dyDescent="0.3">
      <c r="C6494" s="3"/>
      <c r="D6494" s="3"/>
    </row>
    <row r="6495" spans="3:4" x14ac:dyDescent="0.3">
      <c r="C6495" s="3"/>
      <c r="D6495" s="3"/>
    </row>
    <row r="6496" spans="3:4" x14ac:dyDescent="0.3">
      <c r="C6496" s="3"/>
      <c r="D6496" s="3"/>
    </row>
    <row r="6497" spans="3:4" x14ac:dyDescent="0.3">
      <c r="C6497" s="3"/>
      <c r="D6497" s="3"/>
    </row>
    <row r="6498" spans="3:4" x14ac:dyDescent="0.3">
      <c r="C6498" s="3"/>
      <c r="D6498" s="3"/>
    </row>
    <row r="6499" spans="3:4" x14ac:dyDescent="0.3">
      <c r="C6499" s="3"/>
      <c r="D6499" s="3"/>
    </row>
    <row r="6500" spans="3:4" x14ac:dyDescent="0.3">
      <c r="C6500" s="3"/>
      <c r="D6500" s="3"/>
    </row>
    <row r="6501" spans="3:4" x14ac:dyDescent="0.3">
      <c r="C6501" s="3"/>
      <c r="D6501" s="3"/>
    </row>
    <row r="6502" spans="3:4" x14ac:dyDescent="0.3">
      <c r="C6502" s="3"/>
      <c r="D6502" s="3"/>
    </row>
    <row r="6503" spans="3:4" x14ac:dyDescent="0.3">
      <c r="C6503" s="3"/>
      <c r="D6503" s="3"/>
    </row>
    <row r="6504" spans="3:4" x14ac:dyDescent="0.3">
      <c r="C6504" s="3"/>
      <c r="D6504" s="3"/>
    </row>
    <row r="6505" spans="3:4" x14ac:dyDescent="0.3">
      <c r="C6505" s="3"/>
      <c r="D6505" s="3"/>
    </row>
    <row r="6506" spans="3:4" x14ac:dyDescent="0.3">
      <c r="C6506" s="3"/>
      <c r="D6506" s="3"/>
    </row>
    <row r="6507" spans="3:4" x14ac:dyDescent="0.3">
      <c r="C6507" s="3"/>
      <c r="D6507" s="3"/>
    </row>
    <row r="6508" spans="3:4" x14ac:dyDescent="0.3">
      <c r="C6508" s="3"/>
      <c r="D6508" s="3"/>
    </row>
    <row r="6509" spans="3:4" x14ac:dyDescent="0.3">
      <c r="C6509" s="3"/>
      <c r="D6509" s="3"/>
    </row>
    <row r="6510" spans="3:4" x14ac:dyDescent="0.3">
      <c r="C6510" s="3"/>
      <c r="D6510" s="3"/>
    </row>
    <row r="6511" spans="3:4" x14ac:dyDescent="0.3">
      <c r="C6511" s="3"/>
      <c r="D6511" s="3"/>
    </row>
    <row r="6512" spans="3:4" x14ac:dyDescent="0.3">
      <c r="C6512" s="3"/>
      <c r="D6512" s="3"/>
    </row>
    <row r="6513" spans="3:4" x14ac:dyDescent="0.3">
      <c r="C6513" s="3"/>
      <c r="D6513" s="3"/>
    </row>
    <row r="6514" spans="3:4" x14ac:dyDescent="0.3">
      <c r="C6514" s="3"/>
      <c r="D6514" s="3"/>
    </row>
    <row r="6515" spans="3:4" x14ac:dyDescent="0.3">
      <c r="C6515" s="3"/>
      <c r="D6515" s="3"/>
    </row>
    <row r="6516" spans="3:4" x14ac:dyDescent="0.3">
      <c r="C6516" s="3"/>
      <c r="D6516" s="3"/>
    </row>
    <row r="6517" spans="3:4" x14ac:dyDescent="0.3">
      <c r="C6517" s="3"/>
      <c r="D6517" s="3"/>
    </row>
    <row r="6518" spans="3:4" x14ac:dyDescent="0.3">
      <c r="C6518" s="3"/>
      <c r="D6518" s="3"/>
    </row>
    <row r="6519" spans="3:4" x14ac:dyDescent="0.3">
      <c r="C6519" s="3"/>
      <c r="D6519" s="3"/>
    </row>
    <row r="6520" spans="3:4" x14ac:dyDescent="0.3">
      <c r="C6520" s="3"/>
      <c r="D6520" s="3"/>
    </row>
    <row r="6521" spans="3:4" x14ac:dyDescent="0.3">
      <c r="C6521" s="3"/>
      <c r="D6521" s="3"/>
    </row>
    <row r="6522" spans="3:4" x14ac:dyDescent="0.3">
      <c r="C6522" s="3"/>
      <c r="D6522" s="3"/>
    </row>
    <row r="6523" spans="3:4" x14ac:dyDescent="0.3">
      <c r="C6523" s="3"/>
      <c r="D6523" s="3"/>
    </row>
    <row r="6524" spans="3:4" x14ac:dyDescent="0.3">
      <c r="C6524" s="3"/>
      <c r="D6524" s="3"/>
    </row>
    <row r="6525" spans="3:4" x14ac:dyDescent="0.3">
      <c r="C6525" s="3"/>
      <c r="D6525" s="3"/>
    </row>
    <row r="6526" spans="3:4" x14ac:dyDescent="0.3">
      <c r="C6526" s="3"/>
      <c r="D6526" s="3"/>
    </row>
    <row r="6527" spans="3:4" x14ac:dyDescent="0.3">
      <c r="C6527" s="3"/>
      <c r="D6527" s="3"/>
    </row>
    <row r="6528" spans="3:4" x14ac:dyDescent="0.3">
      <c r="C6528" s="3"/>
      <c r="D6528" s="3"/>
    </row>
    <row r="6529" spans="3:4" x14ac:dyDescent="0.3">
      <c r="C6529" s="3"/>
      <c r="D6529" s="3"/>
    </row>
    <row r="6530" spans="3:4" x14ac:dyDescent="0.3">
      <c r="C6530" s="3"/>
      <c r="D6530" s="3"/>
    </row>
    <row r="6531" spans="3:4" x14ac:dyDescent="0.3">
      <c r="C6531" s="3"/>
      <c r="D6531" s="3"/>
    </row>
    <row r="6532" spans="3:4" x14ac:dyDescent="0.3">
      <c r="C6532" s="3"/>
      <c r="D6532" s="3"/>
    </row>
    <row r="6533" spans="3:4" x14ac:dyDescent="0.3">
      <c r="C6533" s="3"/>
      <c r="D6533" s="3"/>
    </row>
    <row r="6534" spans="3:4" x14ac:dyDescent="0.3">
      <c r="C6534" s="3"/>
      <c r="D6534" s="3"/>
    </row>
    <row r="6535" spans="3:4" x14ac:dyDescent="0.3">
      <c r="C6535" s="3"/>
      <c r="D6535" s="3"/>
    </row>
    <row r="6536" spans="3:4" x14ac:dyDescent="0.3">
      <c r="C6536" s="3"/>
      <c r="D6536" s="3"/>
    </row>
    <row r="6537" spans="3:4" x14ac:dyDescent="0.3">
      <c r="C6537" s="3"/>
      <c r="D6537" s="3"/>
    </row>
    <row r="6538" spans="3:4" x14ac:dyDescent="0.3">
      <c r="C6538" s="3"/>
      <c r="D6538" s="3"/>
    </row>
    <row r="6539" spans="3:4" x14ac:dyDescent="0.3">
      <c r="C6539" s="3"/>
      <c r="D6539" s="3"/>
    </row>
    <row r="6540" spans="3:4" x14ac:dyDescent="0.3">
      <c r="C6540" s="3"/>
      <c r="D6540" s="3"/>
    </row>
    <row r="6541" spans="3:4" x14ac:dyDescent="0.3">
      <c r="C6541" s="3"/>
      <c r="D6541" s="3"/>
    </row>
    <row r="6542" spans="3:4" x14ac:dyDescent="0.3">
      <c r="C6542" s="3"/>
      <c r="D6542" s="3"/>
    </row>
    <row r="6543" spans="3:4" x14ac:dyDescent="0.3">
      <c r="C6543" s="3"/>
      <c r="D6543" s="3"/>
    </row>
    <row r="6544" spans="3:4" x14ac:dyDescent="0.3">
      <c r="C6544" s="3"/>
      <c r="D6544" s="3"/>
    </row>
    <row r="6545" spans="3:4" x14ac:dyDescent="0.3">
      <c r="C6545" s="3"/>
      <c r="D6545" s="3"/>
    </row>
    <row r="6546" spans="3:4" x14ac:dyDescent="0.3">
      <c r="C6546" s="3"/>
      <c r="D6546" s="3"/>
    </row>
    <row r="6547" spans="3:4" x14ac:dyDescent="0.3">
      <c r="C6547" s="3"/>
      <c r="D6547" s="3"/>
    </row>
    <row r="6548" spans="3:4" x14ac:dyDescent="0.3">
      <c r="C6548" s="3"/>
      <c r="D6548" s="3"/>
    </row>
    <row r="6549" spans="3:4" x14ac:dyDescent="0.3">
      <c r="C6549" s="3"/>
      <c r="D6549" s="3"/>
    </row>
    <row r="6550" spans="3:4" x14ac:dyDescent="0.3">
      <c r="C6550" s="3"/>
      <c r="D6550" s="3"/>
    </row>
    <row r="6551" spans="3:4" x14ac:dyDescent="0.3">
      <c r="C6551" s="3"/>
      <c r="D6551" s="3"/>
    </row>
    <row r="6552" spans="3:4" x14ac:dyDescent="0.3">
      <c r="C6552" s="3"/>
      <c r="D6552" s="3"/>
    </row>
    <row r="6553" spans="3:4" x14ac:dyDescent="0.3">
      <c r="C6553" s="3"/>
      <c r="D6553" s="3"/>
    </row>
    <row r="6554" spans="3:4" x14ac:dyDescent="0.3">
      <c r="C6554" s="3"/>
      <c r="D6554" s="3"/>
    </row>
    <row r="6555" spans="3:4" x14ac:dyDescent="0.3">
      <c r="C6555" s="3"/>
      <c r="D6555" s="3"/>
    </row>
    <row r="6556" spans="3:4" x14ac:dyDescent="0.3">
      <c r="C6556" s="3"/>
      <c r="D6556" s="3"/>
    </row>
    <row r="6557" spans="3:4" x14ac:dyDescent="0.3">
      <c r="C6557" s="3"/>
      <c r="D6557" s="3"/>
    </row>
    <row r="6558" spans="3:4" x14ac:dyDescent="0.3">
      <c r="C6558" s="3"/>
      <c r="D6558" s="3"/>
    </row>
    <row r="6559" spans="3:4" x14ac:dyDescent="0.3">
      <c r="C6559" s="3"/>
      <c r="D6559" s="3"/>
    </row>
    <row r="6560" spans="3:4" x14ac:dyDescent="0.3">
      <c r="C6560" s="3"/>
      <c r="D6560" s="3"/>
    </row>
    <row r="6561" spans="3:4" x14ac:dyDescent="0.3">
      <c r="C6561" s="3"/>
      <c r="D6561" s="3"/>
    </row>
    <row r="6562" spans="3:4" x14ac:dyDescent="0.3">
      <c r="C6562" s="3"/>
      <c r="D6562" s="3"/>
    </row>
    <row r="6563" spans="3:4" x14ac:dyDescent="0.3">
      <c r="C6563" s="3"/>
      <c r="D6563" s="3"/>
    </row>
    <row r="6564" spans="3:4" x14ac:dyDescent="0.3">
      <c r="C6564" s="3"/>
      <c r="D6564" s="3"/>
    </row>
    <row r="6565" spans="3:4" x14ac:dyDescent="0.3">
      <c r="C6565" s="3"/>
      <c r="D6565" s="3"/>
    </row>
    <row r="6566" spans="3:4" x14ac:dyDescent="0.3">
      <c r="C6566" s="3"/>
      <c r="D6566" s="3"/>
    </row>
    <row r="6567" spans="3:4" x14ac:dyDescent="0.3">
      <c r="C6567" s="3"/>
      <c r="D6567" s="3"/>
    </row>
    <row r="6568" spans="3:4" x14ac:dyDescent="0.3">
      <c r="C6568" s="3"/>
      <c r="D6568" s="3"/>
    </row>
    <row r="6569" spans="3:4" x14ac:dyDescent="0.3">
      <c r="C6569" s="3"/>
      <c r="D6569" s="3"/>
    </row>
    <row r="6570" spans="3:4" x14ac:dyDescent="0.3">
      <c r="C6570" s="3"/>
      <c r="D6570" s="3"/>
    </row>
    <row r="6571" spans="3:4" x14ac:dyDescent="0.3">
      <c r="C6571" s="3"/>
      <c r="D6571" s="3"/>
    </row>
    <row r="6572" spans="3:4" x14ac:dyDescent="0.3">
      <c r="C6572" s="3"/>
      <c r="D6572" s="3"/>
    </row>
    <row r="6573" spans="3:4" x14ac:dyDescent="0.3">
      <c r="C6573" s="3"/>
      <c r="D6573" s="3"/>
    </row>
    <row r="6574" spans="3:4" x14ac:dyDescent="0.3">
      <c r="C6574" s="3"/>
      <c r="D6574" s="3"/>
    </row>
    <row r="6575" spans="3:4" x14ac:dyDescent="0.3">
      <c r="C6575" s="3"/>
      <c r="D6575" s="3"/>
    </row>
    <row r="6576" spans="3:4" x14ac:dyDescent="0.3">
      <c r="C6576" s="3"/>
      <c r="D6576" s="3"/>
    </row>
    <row r="6577" spans="3:4" x14ac:dyDescent="0.3">
      <c r="C6577" s="3"/>
      <c r="D6577" s="3"/>
    </row>
    <row r="6578" spans="3:4" x14ac:dyDescent="0.3">
      <c r="C6578" s="3"/>
      <c r="D6578" s="3"/>
    </row>
    <row r="6579" spans="3:4" x14ac:dyDescent="0.3">
      <c r="C6579" s="3"/>
      <c r="D6579" s="3"/>
    </row>
    <row r="6580" spans="3:4" x14ac:dyDescent="0.3">
      <c r="C6580" s="3"/>
      <c r="D6580" s="3"/>
    </row>
    <row r="6581" spans="3:4" x14ac:dyDescent="0.3">
      <c r="C6581" s="3"/>
      <c r="D6581" s="3"/>
    </row>
    <row r="6582" spans="3:4" x14ac:dyDescent="0.3">
      <c r="C6582" s="3"/>
      <c r="D6582" s="3"/>
    </row>
    <row r="6583" spans="3:4" x14ac:dyDescent="0.3">
      <c r="C6583" s="3"/>
      <c r="D6583" s="3"/>
    </row>
    <row r="6584" spans="3:4" x14ac:dyDescent="0.3">
      <c r="C6584" s="3"/>
      <c r="D6584" s="3"/>
    </row>
    <row r="6585" spans="3:4" x14ac:dyDescent="0.3">
      <c r="C6585" s="3"/>
      <c r="D6585" s="3"/>
    </row>
    <row r="6586" spans="3:4" x14ac:dyDescent="0.3">
      <c r="C6586" s="3"/>
      <c r="D6586" s="3"/>
    </row>
    <row r="6587" spans="3:4" x14ac:dyDescent="0.3">
      <c r="C6587" s="3"/>
      <c r="D6587" s="3"/>
    </row>
    <row r="6588" spans="3:4" x14ac:dyDescent="0.3">
      <c r="C6588" s="3"/>
      <c r="D6588" s="3"/>
    </row>
    <row r="6589" spans="3:4" x14ac:dyDescent="0.3">
      <c r="C6589" s="3"/>
      <c r="D6589" s="3"/>
    </row>
    <row r="6590" spans="3:4" x14ac:dyDescent="0.3">
      <c r="C6590" s="3"/>
      <c r="D6590" s="3"/>
    </row>
    <row r="6591" spans="3:4" x14ac:dyDescent="0.3">
      <c r="C6591" s="3"/>
      <c r="D6591" s="3"/>
    </row>
    <row r="6592" spans="3:4" x14ac:dyDescent="0.3">
      <c r="C6592" s="3"/>
      <c r="D6592" s="3"/>
    </row>
    <row r="6593" spans="3:4" x14ac:dyDescent="0.3">
      <c r="C6593" s="3"/>
      <c r="D6593" s="3"/>
    </row>
    <row r="6594" spans="3:4" x14ac:dyDescent="0.3">
      <c r="C6594" s="3"/>
      <c r="D6594" s="3"/>
    </row>
    <row r="6595" spans="3:4" x14ac:dyDescent="0.3">
      <c r="C6595" s="3"/>
      <c r="D6595" s="3"/>
    </row>
    <row r="6596" spans="3:4" x14ac:dyDescent="0.3">
      <c r="C6596" s="3"/>
      <c r="D6596" s="3"/>
    </row>
    <row r="6597" spans="3:4" x14ac:dyDescent="0.3">
      <c r="C6597" s="3"/>
      <c r="D6597" s="3"/>
    </row>
    <row r="6598" spans="3:4" x14ac:dyDescent="0.3">
      <c r="C6598" s="3"/>
      <c r="D6598" s="3"/>
    </row>
    <row r="6599" spans="3:4" x14ac:dyDescent="0.3">
      <c r="C6599" s="3"/>
      <c r="D6599" s="3"/>
    </row>
    <row r="6600" spans="3:4" x14ac:dyDescent="0.3">
      <c r="C6600" s="3"/>
      <c r="D6600" s="3"/>
    </row>
    <row r="6601" spans="3:4" x14ac:dyDescent="0.3">
      <c r="C6601" s="3"/>
      <c r="D6601" s="3"/>
    </row>
    <row r="6602" spans="3:4" x14ac:dyDescent="0.3">
      <c r="C6602" s="3"/>
      <c r="D6602" s="3"/>
    </row>
    <row r="6603" spans="3:4" x14ac:dyDescent="0.3">
      <c r="C6603" s="3"/>
      <c r="D6603" s="3"/>
    </row>
    <row r="6604" spans="3:4" x14ac:dyDescent="0.3">
      <c r="C6604" s="3"/>
      <c r="D6604" s="3"/>
    </row>
    <row r="6605" spans="3:4" x14ac:dyDescent="0.3">
      <c r="C6605" s="3"/>
      <c r="D6605" s="3"/>
    </row>
    <row r="6606" spans="3:4" x14ac:dyDescent="0.3">
      <c r="C6606" s="3"/>
      <c r="D6606" s="3"/>
    </row>
    <row r="6607" spans="3:4" x14ac:dyDescent="0.3">
      <c r="C6607" s="3"/>
      <c r="D6607" s="3"/>
    </row>
    <row r="6608" spans="3:4" x14ac:dyDescent="0.3">
      <c r="C6608" s="3"/>
      <c r="D6608" s="3"/>
    </row>
    <row r="6609" spans="3:4" x14ac:dyDescent="0.3">
      <c r="C6609" s="3"/>
      <c r="D6609" s="3"/>
    </row>
    <row r="6610" spans="3:4" x14ac:dyDescent="0.3">
      <c r="C6610" s="3"/>
      <c r="D6610" s="3"/>
    </row>
    <row r="6611" spans="3:4" x14ac:dyDescent="0.3">
      <c r="C6611" s="3"/>
      <c r="D6611" s="3"/>
    </row>
    <row r="6612" spans="3:4" x14ac:dyDescent="0.3">
      <c r="C6612" s="3"/>
      <c r="D6612" s="3"/>
    </row>
    <row r="6613" spans="3:4" x14ac:dyDescent="0.3">
      <c r="C6613" s="3"/>
      <c r="D6613" s="3"/>
    </row>
    <row r="6614" spans="3:4" x14ac:dyDescent="0.3">
      <c r="C6614" s="3"/>
      <c r="D6614" s="3"/>
    </row>
    <row r="6615" spans="3:4" x14ac:dyDescent="0.3">
      <c r="C6615" s="3"/>
      <c r="D6615" s="3"/>
    </row>
    <row r="6616" spans="3:4" x14ac:dyDescent="0.3">
      <c r="C6616" s="3"/>
      <c r="D6616" s="3"/>
    </row>
    <row r="6617" spans="3:4" x14ac:dyDescent="0.3">
      <c r="C6617" s="3"/>
      <c r="D6617" s="3"/>
    </row>
    <row r="6618" spans="3:4" x14ac:dyDescent="0.3">
      <c r="C6618" s="3"/>
      <c r="D6618" s="3"/>
    </row>
    <row r="6619" spans="3:4" x14ac:dyDescent="0.3">
      <c r="C6619" s="3"/>
      <c r="D6619" s="3"/>
    </row>
    <row r="6620" spans="3:4" x14ac:dyDescent="0.3">
      <c r="C6620" s="3"/>
      <c r="D6620" s="3"/>
    </row>
    <row r="6621" spans="3:4" x14ac:dyDescent="0.3">
      <c r="C6621" s="3"/>
      <c r="D6621" s="3"/>
    </row>
    <row r="6622" spans="3:4" x14ac:dyDescent="0.3">
      <c r="C6622" s="3"/>
      <c r="D6622" s="3"/>
    </row>
    <row r="6623" spans="3:4" x14ac:dyDescent="0.3">
      <c r="C6623" s="3"/>
      <c r="D6623" s="3"/>
    </row>
    <row r="6624" spans="3:4" x14ac:dyDescent="0.3">
      <c r="C6624" s="3"/>
      <c r="D6624" s="3"/>
    </row>
    <row r="6625" spans="3:4" x14ac:dyDescent="0.3">
      <c r="C6625" s="3"/>
      <c r="D6625" s="3"/>
    </row>
    <row r="6626" spans="3:4" x14ac:dyDescent="0.3">
      <c r="C6626" s="3"/>
      <c r="D6626" s="3"/>
    </row>
    <row r="6627" spans="3:4" x14ac:dyDescent="0.3">
      <c r="C6627" s="3"/>
      <c r="D6627" s="3"/>
    </row>
    <row r="6628" spans="3:4" x14ac:dyDescent="0.3">
      <c r="C6628" s="3"/>
      <c r="D6628" s="3"/>
    </row>
    <row r="6629" spans="3:4" x14ac:dyDescent="0.3">
      <c r="C6629" s="3"/>
      <c r="D6629" s="3"/>
    </row>
    <row r="6630" spans="3:4" x14ac:dyDescent="0.3">
      <c r="C6630" s="3"/>
      <c r="D6630" s="3"/>
    </row>
    <row r="6631" spans="3:4" x14ac:dyDescent="0.3">
      <c r="C6631" s="3"/>
      <c r="D6631" s="3"/>
    </row>
    <row r="6632" spans="3:4" x14ac:dyDescent="0.3">
      <c r="C6632" s="3"/>
      <c r="D6632" s="3"/>
    </row>
    <row r="6633" spans="3:4" x14ac:dyDescent="0.3">
      <c r="C6633" s="3"/>
      <c r="D6633" s="3"/>
    </row>
    <row r="6634" spans="3:4" x14ac:dyDescent="0.3">
      <c r="C6634" s="3"/>
      <c r="D6634" s="3"/>
    </row>
    <row r="6635" spans="3:4" x14ac:dyDescent="0.3">
      <c r="C6635" s="3"/>
      <c r="D6635" s="3"/>
    </row>
    <row r="6636" spans="3:4" x14ac:dyDescent="0.3">
      <c r="C6636" s="3"/>
      <c r="D6636" s="3"/>
    </row>
    <row r="6637" spans="3:4" x14ac:dyDescent="0.3">
      <c r="C6637" s="3"/>
      <c r="D6637" s="3"/>
    </row>
    <row r="6638" spans="3:4" x14ac:dyDescent="0.3">
      <c r="C6638" s="3"/>
      <c r="D6638" s="3"/>
    </row>
    <row r="6639" spans="3:4" x14ac:dyDescent="0.3">
      <c r="C6639" s="3"/>
      <c r="D6639" s="3"/>
    </row>
    <row r="6640" spans="3:4" x14ac:dyDescent="0.3">
      <c r="C6640" s="3"/>
      <c r="D6640" s="3"/>
    </row>
    <row r="6641" spans="3:4" x14ac:dyDescent="0.3">
      <c r="C6641" s="3"/>
      <c r="D6641" s="3"/>
    </row>
    <row r="6642" spans="3:4" x14ac:dyDescent="0.3">
      <c r="C6642" s="3"/>
      <c r="D6642" s="3"/>
    </row>
    <row r="6643" spans="3:4" x14ac:dyDescent="0.3">
      <c r="C6643" s="3"/>
      <c r="D6643" s="3"/>
    </row>
    <row r="6644" spans="3:4" x14ac:dyDescent="0.3">
      <c r="C6644" s="3"/>
      <c r="D6644" s="3"/>
    </row>
    <row r="6645" spans="3:4" x14ac:dyDescent="0.3">
      <c r="C6645" s="3"/>
      <c r="D6645" s="3"/>
    </row>
    <row r="6646" spans="3:4" x14ac:dyDescent="0.3">
      <c r="C6646" s="3"/>
      <c r="D6646" s="3"/>
    </row>
    <row r="6647" spans="3:4" x14ac:dyDescent="0.3">
      <c r="C6647" s="3"/>
      <c r="D6647" s="3"/>
    </row>
    <row r="6648" spans="3:4" x14ac:dyDescent="0.3">
      <c r="C6648" s="3"/>
      <c r="D6648" s="3"/>
    </row>
    <row r="6649" spans="3:4" x14ac:dyDescent="0.3">
      <c r="C6649" s="3"/>
      <c r="D6649" s="3"/>
    </row>
    <row r="6650" spans="3:4" x14ac:dyDescent="0.3">
      <c r="C6650" s="3"/>
      <c r="D6650" s="3"/>
    </row>
    <row r="6651" spans="3:4" x14ac:dyDescent="0.3">
      <c r="C6651" s="3"/>
      <c r="D6651" s="3"/>
    </row>
    <row r="6652" spans="3:4" x14ac:dyDescent="0.3">
      <c r="C6652" s="3"/>
      <c r="D6652" s="3"/>
    </row>
    <row r="6653" spans="3:4" x14ac:dyDescent="0.3">
      <c r="C6653" s="3"/>
      <c r="D6653" s="3"/>
    </row>
    <row r="6654" spans="3:4" x14ac:dyDescent="0.3">
      <c r="C6654" s="3"/>
      <c r="D6654" s="3"/>
    </row>
    <row r="6655" spans="3:4" x14ac:dyDescent="0.3">
      <c r="C6655" s="3"/>
      <c r="D6655" s="3"/>
    </row>
    <row r="6656" spans="3:4" x14ac:dyDescent="0.3">
      <c r="C6656" s="3"/>
      <c r="D6656" s="3"/>
    </row>
    <row r="6657" spans="3:4" x14ac:dyDescent="0.3">
      <c r="C6657" s="3"/>
      <c r="D6657" s="3"/>
    </row>
    <row r="6658" spans="3:4" x14ac:dyDescent="0.3">
      <c r="C6658" s="3"/>
      <c r="D6658" s="3"/>
    </row>
    <row r="6659" spans="3:4" x14ac:dyDescent="0.3">
      <c r="C6659" s="3"/>
      <c r="D6659" s="3"/>
    </row>
    <row r="6660" spans="3:4" x14ac:dyDescent="0.3">
      <c r="C6660" s="3"/>
      <c r="D6660" s="3"/>
    </row>
    <row r="6661" spans="3:4" x14ac:dyDescent="0.3">
      <c r="C6661" s="3"/>
      <c r="D6661" s="3"/>
    </row>
    <row r="6662" spans="3:4" x14ac:dyDescent="0.3">
      <c r="C6662" s="3"/>
      <c r="D6662" s="3"/>
    </row>
    <row r="6663" spans="3:4" x14ac:dyDescent="0.3">
      <c r="C6663" s="3"/>
      <c r="D6663" s="3"/>
    </row>
    <row r="6664" spans="3:4" x14ac:dyDescent="0.3">
      <c r="C6664" s="3"/>
      <c r="D6664" s="3"/>
    </row>
    <row r="6665" spans="3:4" x14ac:dyDescent="0.3">
      <c r="C6665" s="3"/>
      <c r="D6665" s="3"/>
    </row>
    <row r="6666" spans="3:4" x14ac:dyDescent="0.3">
      <c r="C6666" s="3"/>
      <c r="D6666" s="3"/>
    </row>
    <row r="6667" spans="3:4" x14ac:dyDescent="0.3">
      <c r="C6667" s="3"/>
      <c r="D6667" s="3"/>
    </row>
    <row r="6668" spans="3:4" x14ac:dyDescent="0.3">
      <c r="C6668" s="3"/>
      <c r="D6668" s="3"/>
    </row>
    <row r="6669" spans="3:4" x14ac:dyDescent="0.3">
      <c r="C6669" s="3"/>
      <c r="D6669" s="3"/>
    </row>
    <row r="6670" spans="3:4" x14ac:dyDescent="0.3">
      <c r="C6670" s="3"/>
      <c r="D6670" s="3"/>
    </row>
    <row r="6671" spans="3:4" x14ac:dyDescent="0.3">
      <c r="C6671" s="3"/>
      <c r="D6671" s="3"/>
    </row>
    <row r="6672" spans="3:4" x14ac:dyDescent="0.3">
      <c r="C6672" s="3"/>
      <c r="D6672" s="3"/>
    </row>
    <row r="6673" spans="3:4" x14ac:dyDescent="0.3">
      <c r="C6673" s="3"/>
      <c r="D6673" s="3"/>
    </row>
    <row r="6674" spans="3:4" x14ac:dyDescent="0.3">
      <c r="C6674" s="3"/>
      <c r="D6674" s="3"/>
    </row>
    <row r="6675" spans="3:4" x14ac:dyDescent="0.3">
      <c r="C6675" s="3"/>
      <c r="D6675" s="3"/>
    </row>
    <row r="6676" spans="3:4" x14ac:dyDescent="0.3">
      <c r="C6676" s="3"/>
      <c r="D6676" s="3"/>
    </row>
    <row r="6677" spans="3:4" x14ac:dyDescent="0.3">
      <c r="C6677" s="3"/>
      <c r="D6677" s="3"/>
    </row>
    <row r="6678" spans="3:4" x14ac:dyDescent="0.3">
      <c r="C6678" s="3"/>
      <c r="D6678" s="3"/>
    </row>
    <row r="6679" spans="3:4" x14ac:dyDescent="0.3">
      <c r="C6679" s="3"/>
      <c r="D6679" s="3"/>
    </row>
    <row r="6680" spans="3:4" x14ac:dyDescent="0.3">
      <c r="C6680" s="3"/>
      <c r="D6680" s="3"/>
    </row>
    <row r="6681" spans="3:4" x14ac:dyDescent="0.3">
      <c r="C6681" s="3"/>
      <c r="D6681" s="3"/>
    </row>
    <row r="6682" spans="3:4" x14ac:dyDescent="0.3">
      <c r="C6682" s="3"/>
      <c r="D6682" s="3"/>
    </row>
    <row r="6683" spans="3:4" x14ac:dyDescent="0.3">
      <c r="C6683" s="3"/>
      <c r="D6683" s="3"/>
    </row>
    <row r="6684" spans="3:4" x14ac:dyDescent="0.3">
      <c r="C6684" s="3"/>
      <c r="D6684" s="3"/>
    </row>
    <row r="6685" spans="3:4" x14ac:dyDescent="0.3">
      <c r="C6685" s="3"/>
      <c r="D6685" s="3"/>
    </row>
    <row r="6686" spans="3:4" x14ac:dyDescent="0.3">
      <c r="C6686" s="3"/>
      <c r="D6686" s="3"/>
    </row>
    <row r="6687" spans="3:4" x14ac:dyDescent="0.3">
      <c r="C6687" s="3"/>
      <c r="D6687" s="3"/>
    </row>
    <row r="6688" spans="3:4" x14ac:dyDescent="0.3">
      <c r="C6688" s="3"/>
      <c r="D6688" s="3"/>
    </row>
    <row r="6689" spans="3:4" x14ac:dyDescent="0.3">
      <c r="C6689" s="3"/>
      <c r="D6689" s="3"/>
    </row>
    <row r="6690" spans="3:4" x14ac:dyDescent="0.3">
      <c r="C6690" s="3"/>
      <c r="D6690" s="3"/>
    </row>
    <row r="6691" spans="3:4" x14ac:dyDescent="0.3">
      <c r="C6691" s="3"/>
      <c r="D6691" s="3"/>
    </row>
    <row r="6692" spans="3:4" x14ac:dyDescent="0.3">
      <c r="C6692" s="3"/>
      <c r="D6692" s="3"/>
    </row>
    <row r="6693" spans="3:4" x14ac:dyDescent="0.3">
      <c r="C6693" s="3"/>
      <c r="D6693" s="3"/>
    </row>
    <row r="6694" spans="3:4" x14ac:dyDescent="0.3">
      <c r="C6694" s="3"/>
      <c r="D6694" s="3"/>
    </row>
    <row r="6695" spans="3:4" x14ac:dyDescent="0.3">
      <c r="C6695" s="3"/>
      <c r="D6695" s="3"/>
    </row>
    <row r="6696" spans="3:4" x14ac:dyDescent="0.3">
      <c r="C6696" s="3"/>
      <c r="D6696" s="3"/>
    </row>
    <row r="6697" spans="3:4" x14ac:dyDescent="0.3">
      <c r="C6697" s="3"/>
      <c r="D6697" s="3"/>
    </row>
    <row r="6698" spans="3:4" x14ac:dyDescent="0.3">
      <c r="C6698" s="3"/>
      <c r="D6698" s="3"/>
    </row>
    <row r="6699" spans="3:4" x14ac:dyDescent="0.3">
      <c r="C6699" s="3"/>
      <c r="D6699" s="3"/>
    </row>
    <row r="6700" spans="3:4" x14ac:dyDescent="0.3">
      <c r="C6700" s="3"/>
      <c r="D6700" s="3"/>
    </row>
    <row r="6701" spans="3:4" x14ac:dyDescent="0.3">
      <c r="C6701" s="3"/>
      <c r="D6701" s="3"/>
    </row>
    <row r="6702" spans="3:4" x14ac:dyDescent="0.3">
      <c r="C6702" s="3"/>
      <c r="D6702" s="3"/>
    </row>
    <row r="6703" spans="3:4" x14ac:dyDescent="0.3">
      <c r="C6703" s="3"/>
      <c r="D6703" s="3"/>
    </row>
    <row r="6704" spans="3:4" x14ac:dyDescent="0.3">
      <c r="C6704" s="3"/>
      <c r="D6704" s="3"/>
    </row>
    <row r="6705" spans="3:4" x14ac:dyDescent="0.3">
      <c r="C6705" s="3"/>
      <c r="D6705" s="3"/>
    </row>
    <row r="6706" spans="3:4" x14ac:dyDescent="0.3">
      <c r="C6706" s="3"/>
      <c r="D6706" s="3"/>
    </row>
    <row r="6707" spans="3:4" x14ac:dyDescent="0.3">
      <c r="C6707" s="3"/>
      <c r="D6707" s="3"/>
    </row>
    <row r="6708" spans="3:4" x14ac:dyDescent="0.3">
      <c r="C6708" s="3"/>
      <c r="D6708" s="3"/>
    </row>
    <row r="6709" spans="3:4" x14ac:dyDescent="0.3">
      <c r="C6709" s="3"/>
      <c r="D6709" s="3"/>
    </row>
    <row r="6710" spans="3:4" x14ac:dyDescent="0.3">
      <c r="C6710" s="3"/>
      <c r="D6710" s="3"/>
    </row>
    <row r="6711" spans="3:4" x14ac:dyDescent="0.3">
      <c r="C6711" s="3"/>
      <c r="D6711" s="3"/>
    </row>
    <row r="6712" spans="3:4" x14ac:dyDescent="0.3">
      <c r="C6712" s="3"/>
      <c r="D6712" s="3"/>
    </row>
    <row r="6713" spans="3:4" x14ac:dyDescent="0.3">
      <c r="C6713" s="3"/>
      <c r="D6713" s="3"/>
    </row>
    <row r="6714" spans="3:4" x14ac:dyDescent="0.3">
      <c r="C6714" s="3"/>
      <c r="D6714" s="3"/>
    </row>
    <row r="6715" spans="3:4" x14ac:dyDescent="0.3">
      <c r="C6715" s="3"/>
      <c r="D6715" s="3"/>
    </row>
    <row r="6716" spans="3:4" x14ac:dyDescent="0.3">
      <c r="C6716" s="3"/>
      <c r="D6716" s="3"/>
    </row>
    <row r="6717" spans="3:4" x14ac:dyDescent="0.3">
      <c r="C6717" s="3"/>
      <c r="D6717" s="3"/>
    </row>
    <row r="6718" spans="3:4" x14ac:dyDescent="0.3">
      <c r="C6718" s="3"/>
      <c r="D6718" s="3"/>
    </row>
    <row r="6719" spans="3:4" x14ac:dyDescent="0.3">
      <c r="C6719" s="3"/>
      <c r="D6719" s="3"/>
    </row>
    <row r="6720" spans="3:4" x14ac:dyDescent="0.3">
      <c r="C6720" s="3"/>
      <c r="D6720" s="3"/>
    </row>
    <row r="6721" spans="3:4" x14ac:dyDescent="0.3">
      <c r="C6721" s="3"/>
      <c r="D6721" s="3"/>
    </row>
    <row r="6722" spans="3:4" x14ac:dyDescent="0.3">
      <c r="C6722" s="3"/>
      <c r="D6722" s="3"/>
    </row>
    <row r="6723" spans="3:4" x14ac:dyDescent="0.3">
      <c r="C6723" s="3"/>
      <c r="D6723" s="3"/>
    </row>
    <row r="6724" spans="3:4" x14ac:dyDescent="0.3">
      <c r="C6724" s="3"/>
      <c r="D6724" s="3"/>
    </row>
    <row r="6725" spans="3:4" x14ac:dyDescent="0.3">
      <c r="C6725" s="3"/>
      <c r="D6725" s="3"/>
    </row>
    <row r="6726" spans="3:4" x14ac:dyDescent="0.3">
      <c r="C6726" s="3"/>
      <c r="D6726" s="3"/>
    </row>
    <row r="6727" spans="3:4" x14ac:dyDescent="0.3">
      <c r="C6727" s="3"/>
      <c r="D6727" s="3"/>
    </row>
    <row r="6728" spans="3:4" x14ac:dyDescent="0.3">
      <c r="C6728" s="3"/>
      <c r="D6728" s="3"/>
    </row>
    <row r="6729" spans="3:4" x14ac:dyDescent="0.3">
      <c r="C6729" s="3"/>
      <c r="D6729" s="3"/>
    </row>
    <row r="6730" spans="3:4" x14ac:dyDescent="0.3">
      <c r="C6730" s="3"/>
      <c r="D6730" s="3"/>
    </row>
    <row r="6731" spans="3:4" x14ac:dyDescent="0.3">
      <c r="C6731" s="3"/>
      <c r="D6731" s="3"/>
    </row>
    <row r="6732" spans="3:4" x14ac:dyDescent="0.3">
      <c r="C6732" s="3"/>
      <c r="D6732" s="3"/>
    </row>
    <row r="6733" spans="3:4" x14ac:dyDescent="0.3">
      <c r="C6733" s="3"/>
      <c r="D6733" s="3"/>
    </row>
    <row r="6734" spans="3:4" x14ac:dyDescent="0.3">
      <c r="C6734" s="3"/>
      <c r="D6734" s="3"/>
    </row>
    <row r="6735" spans="3:4" x14ac:dyDescent="0.3">
      <c r="C6735" s="3"/>
      <c r="D6735" s="3"/>
    </row>
    <row r="6736" spans="3:4" x14ac:dyDescent="0.3">
      <c r="C6736" s="3"/>
      <c r="D6736" s="3"/>
    </row>
    <row r="6737" spans="3:4" x14ac:dyDescent="0.3">
      <c r="C6737" s="3"/>
      <c r="D6737" s="3"/>
    </row>
    <row r="6738" spans="3:4" x14ac:dyDescent="0.3">
      <c r="C6738" s="3"/>
      <c r="D6738" s="3"/>
    </row>
    <row r="6739" spans="3:4" x14ac:dyDescent="0.3">
      <c r="C6739" s="3"/>
      <c r="D6739" s="3"/>
    </row>
    <row r="6740" spans="3:4" x14ac:dyDescent="0.3">
      <c r="C6740" s="3"/>
      <c r="D6740" s="3"/>
    </row>
    <row r="6741" spans="3:4" x14ac:dyDescent="0.3">
      <c r="C6741" s="3"/>
      <c r="D6741" s="3"/>
    </row>
    <row r="6742" spans="3:4" x14ac:dyDescent="0.3">
      <c r="C6742" s="3"/>
      <c r="D6742" s="3"/>
    </row>
    <row r="6743" spans="3:4" x14ac:dyDescent="0.3">
      <c r="C6743" s="3"/>
      <c r="D6743" s="3"/>
    </row>
    <row r="6744" spans="3:4" x14ac:dyDescent="0.3">
      <c r="C6744" s="3"/>
      <c r="D6744" s="3"/>
    </row>
    <row r="6745" spans="3:4" x14ac:dyDescent="0.3">
      <c r="C6745" s="3"/>
      <c r="D6745" s="3"/>
    </row>
    <row r="6746" spans="3:4" x14ac:dyDescent="0.3">
      <c r="C6746" s="3"/>
      <c r="D6746" s="3"/>
    </row>
    <row r="6747" spans="3:4" x14ac:dyDescent="0.3">
      <c r="C6747" s="3"/>
      <c r="D6747" s="3"/>
    </row>
    <row r="6748" spans="3:4" x14ac:dyDescent="0.3">
      <c r="C6748" s="3"/>
      <c r="D6748" s="3"/>
    </row>
    <row r="6749" spans="3:4" x14ac:dyDescent="0.3">
      <c r="C6749" s="3"/>
      <c r="D6749" s="3"/>
    </row>
    <row r="6750" spans="3:4" x14ac:dyDescent="0.3">
      <c r="C6750" s="3"/>
      <c r="D6750" s="3"/>
    </row>
    <row r="6751" spans="3:4" x14ac:dyDescent="0.3">
      <c r="C6751" s="3"/>
      <c r="D6751" s="3"/>
    </row>
    <row r="6752" spans="3:4" x14ac:dyDescent="0.3">
      <c r="C6752" s="3"/>
      <c r="D6752" s="3"/>
    </row>
    <row r="6753" spans="3:4" x14ac:dyDescent="0.3">
      <c r="C6753" s="3"/>
      <c r="D6753" s="3"/>
    </row>
    <row r="6754" spans="3:4" x14ac:dyDescent="0.3">
      <c r="C6754" s="3"/>
      <c r="D6754" s="3"/>
    </row>
    <row r="6755" spans="3:4" x14ac:dyDescent="0.3">
      <c r="C6755" s="3"/>
      <c r="D6755" s="3"/>
    </row>
    <row r="6756" spans="3:4" x14ac:dyDescent="0.3">
      <c r="C6756" s="3"/>
      <c r="D6756" s="3"/>
    </row>
    <row r="6757" spans="3:4" x14ac:dyDescent="0.3">
      <c r="C6757" s="3"/>
      <c r="D6757" s="3"/>
    </row>
    <row r="6758" spans="3:4" x14ac:dyDescent="0.3">
      <c r="C6758" s="3"/>
      <c r="D6758" s="3"/>
    </row>
    <row r="6759" spans="3:4" x14ac:dyDescent="0.3">
      <c r="C6759" s="3"/>
      <c r="D6759" s="3"/>
    </row>
    <row r="6760" spans="3:4" x14ac:dyDescent="0.3">
      <c r="C6760" s="3"/>
      <c r="D6760" s="3"/>
    </row>
    <row r="6761" spans="3:4" x14ac:dyDescent="0.3">
      <c r="C6761" s="3"/>
      <c r="D6761" s="3"/>
    </row>
    <row r="6762" spans="3:4" x14ac:dyDescent="0.3">
      <c r="C6762" s="3"/>
      <c r="D6762" s="3"/>
    </row>
    <row r="6763" spans="3:4" x14ac:dyDescent="0.3">
      <c r="C6763" s="3"/>
      <c r="D6763" s="3"/>
    </row>
    <row r="6764" spans="3:4" x14ac:dyDescent="0.3">
      <c r="C6764" s="3"/>
      <c r="D6764" s="3"/>
    </row>
    <row r="6765" spans="3:4" x14ac:dyDescent="0.3">
      <c r="C6765" s="3"/>
      <c r="D6765" s="3"/>
    </row>
    <row r="6766" spans="3:4" x14ac:dyDescent="0.3">
      <c r="C6766" s="3"/>
      <c r="D6766" s="3"/>
    </row>
    <row r="6767" spans="3:4" x14ac:dyDescent="0.3">
      <c r="C6767" s="3"/>
      <c r="D6767" s="3"/>
    </row>
    <row r="6768" spans="3:4" x14ac:dyDescent="0.3">
      <c r="C6768" s="3"/>
      <c r="D6768" s="3"/>
    </row>
    <row r="6769" spans="3:4" x14ac:dyDescent="0.3">
      <c r="C6769" s="3"/>
      <c r="D6769" s="3"/>
    </row>
    <row r="6770" spans="3:4" x14ac:dyDescent="0.3">
      <c r="C6770" s="3"/>
      <c r="D6770" s="3"/>
    </row>
    <row r="6771" spans="3:4" x14ac:dyDescent="0.3">
      <c r="C6771" s="3"/>
      <c r="D6771" s="3"/>
    </row>
    <row r="6772" spans="3:4" x14ac:dyDescent="0.3">
      <c r="C6772" s="3"/>
      <c r="D6772" s="3"/>
    </row>
    <row r="6773" spans="3:4" x14ac:dyDescent="0.3">
      <c r="C6773" s="3"/>
      <c r="D6773" s="3"/>
    </row>
    <row r="6774" spans="3:4" x14ac:dyDescent="0.3">
      <c r="C6774" s="3"/>
      <c r="D6774" s="3"/>
    </row>
    <row r="6775" spans="3:4" x14ac:dyDescent="0.3">
      <c r="C6775" s="3"/>
      <c r="D6775" s="3"/>
    </row>
    <row r="6776" spans="3:4" x14ac:dyDescent="0.3">
      <c r="C6776" s="3"/>
      <c r="D6776" s="3"/>
    </row>
    <row r="6777" spans="3:4" x14ac:dyDescent="0.3">
      <c r="C6777" s="3"/>
      <c r="D6777" s="3"/>
    </row>
    <row r="6778" spans="3:4" x14ac:dyDescent="0.3">
      <c r="C6778" s="3"/>
      <c r="D6778" s="3"/>
    </row>
    <row r="6779" spans="3:4" x14ac:dyDescent="0.3">
      <c r="C6779" s="3"/>
      <c r="D6779" s="3"/>
    </row>
    <row r="6780" spans="3:4" x14ac:dyDescent="0.3">
      <c r="C6780" s="3"/>
      <c r="D6780" s="3"/>
    </row>
    <row r="6781" spans="3:4" x14ac:dyDescent="0.3">
      <c r="C6781" s="3"/>
      <c r="D6781" s="3"/>
    </row>
    <row r="6782" spans="3:4" x14ac:dyDescent="0.3">
      <c r="C6782" s="3"/>
      <c r="D6782" s="3"/>
    </row>
    <row r="6783" spans="3:4" x14ac:dyDescent="0.3">
      <c r="C6783" s="3"/>
      <c r="D6783" s="3"/>
    </row>
    <row r="6784" spans="3:4" x14ac:dyDescent="0.3">
      <c r="C6784" s="3"/>
      <c r="D6784" s="3"/>
    </row>
    <row r="6785" spans="3:4" x14ac:dyDescent="0.3">
      <c r="C6785" s="3"/>
      <c r="D6785" s="3"/>
    </row>
    <row r="6786" spans="3:4" x14ac:dyDescent="0.3">
      <c r="C6786" s="3"/>
      <c r="D6786" s="3"/>
    </row>
    <row r="6787" spans="3:4" x14ac:dyDescent="0.3">
      <c r="C6787" s="3"/>
      <c r="D6787" s="3"/>
    </row>
    <row r="6788" spans="3:4" x14ac:dyDescent="0.3">
      <c r="C6788" s="3"/>
      <c r="D6788" s="3"/>
    </row>
    <row r="6789" spans="3:4" x14ac:dyDescent="0.3">
      <c r="C6789" s="3"/>
      <c r="D6789" s="3"/>
    </row>
    <row r="6790" spans="3:4" x14ac:dyDescent="0.3">
      <c r="C6790" s="3"/>
      <c r="D6790" s="3"/>
    </row>
    <row r="6791" spans="3:4" x14ac:dyDescent="0.3">
      <c r="C6791" s="3"/>
      <c r="D6791" s="3"/>
    </row>
    <row r="6792" spans="3:4" x14ac:dyDescent="0.3">
      <c r="C6792" s="3"/>
      <c r="D6792" s="3"/>
    </row>
    <row r="6793" spans="3:4" x14ac:dyDescent="0.3">
      <c r="C6793" s="3"/>
      <c r="D6793" s="3"/>
    </row>
    <row r="6794" spans="3:4" x14ac:dyDescent="0.3">
      <c r="C6794" s="3"/>
      <c r="D6794" s="3"/>
    </row>
    <row r="6795" spans="3:4" x14ac:dyDescent="0.3">
      <c r="C6795" s="3"/>
      <c r="D6795" s="3"/>
    </row>
    <row r="6796" spans="3:4" x14ac:dyDescent="0.3">
      <c r="C6796" s="3"/>
      <c r="D6796" s="3"/>
    </row>
    <row r="6797" spans="3:4" x14ac:dyDescent="0.3">
      <c r="C6797" s="3"/>
      <c r="D6797" s="3"/>
    </row>
    <row r="6798" spans="3:4" x14ac:dyDescent="0.3">
      <c r="C6798" s="3"/>
      <c r="D6798" s="3"/>
    </row>
    <row r="6799" spans="3:4" x14ac:dyDescent="0.3">
      <c r="C6799" s="3"/>
      <c r="D6799" s="3"/>
    </row>
    <row r="6800" spans="3:4" x14ac:dyDescent="0.3">
      <c r="C6800" s="3"/>
      <c r="D6800" s="3"/>
    </row>
    <row r="6801" spans="3:4" x14ac:dyDescent="0.3">
      <c r="C6801" s="3"/>
      <c r="D6801" s="3"/>
    </row>
    <row r="6802" spans="3:4" x14ac:dyDescent="0.3">
      <c r="C6802" s="3"/>
      <c r="D6802" s="3"/>
    </row>
    <row r="6803" spans="3:4" x14ac:dyDescent="0.3">
      <c r="C6803" s="3"/>
      <c r="D6803" s="3"/>
    </row>
    <row r="6804" spans="3:4" x14ac:dyDescent="0.3">
      <c r="C6804" s="3"/>
      <c r="D6804" s="3"/>
    </row>
    <row r="6805" spans="3:4" x14ac:dyDescent="0.3">
      <c r="C6805" s="3"/>
      <c r="D6805" s="3"/>
    </row>
    <row r="6806" spans="3:4" x14ac:dyDescent="0.3">
      <c r="C6806" s="3"/>
      <c r="D6806" s="3"/>
    </row>
    <row r="6807" spans="3:4" x14ac:dyDescent="0.3">
      <c r="C6807" s="3"/>
      <c r="D6807" s="3"/>
    </row>
    <row r="6808" spans="3:4" x14ac:dyDescent="0.3">
      <c r="C6808" s="3"/>
      <c r="D6808" s="3"/>
    </row>
    <row r="6809" spans="3:4" x14ac:dyDescent="0.3">
      <c r="C6809" s="3"/>
      <c r="D6809" s="3"/>
    </row>
    <row r="6810" spans="3:4" x14ac:dyDescent="0.3">
      <c r="C6810" s="3"/>
      <c r="D6810" s="3"/>
    </row>
    <row r="6811" spans="3:4" x14ac:dyDescent="0.3">
      <c r="C6811" s="3"/>
      <c r="D6811" s="3"/>
    </row>
    <row r="6812" spans="3:4" x14ac:dyDescent="0.3">
      <c r="C6812" s="3"/>
      <c r="D6812" s="3"/>
    </row>
    <row r="6813" spans="3:4" x14ac:dyDescent="0.3">
      <c r="C6813" s="3"/>
      <c r="D6813" s="3"/>
    </row>
    <row r="6814" spans="3:4" x14ac:dyDescent="0.3">
      <c r="C6814" s="3"/>
      <c r="D6814" s="3"/>
    </row>
    <row r="6815" spans="3:4" x14ac:dyDescent="0.3">
      <c r="C6815" s="3"/>
      <c r="D6815" s="3"/>
    </row>
    <row r="6816" spans="3:4" x14ac:dyDescent="0.3">
      <c r="C6816" s="3"/>
      <c r="D6816" s="3"/>
    </row>
    <row r="6817" spans="3:4" x14ac:dyDescent="0.3">
      <c r="C6817" s="3"/>
      <c r="D6817" s="3"/>
    </row>
    <row r="6818" spans="3:4" x14ac:dyDescent="0.3">
      <c r="C6818" s="3"/>
      <c r="D6818" s="3"/>
    </row>
    <row r="6819" spans="3:4" x14ac:dyDescent="0.3">
      <c r="C6819" s="3"/>
      <c r="D6819" s="3"/>
    </row>
    <row r="6820" spans="3:4" x14ac:dyDescent="0.3">
      <c r="C6820" s="3"/>
      <c r="D6820" s="3"/>
    </row>
    <row r="6821" spans="3:4" x14ac:dyDescent="0.3">
      <c r="C6821" s="3"/>
      <c r="D6821" s="3"/>
    </row>
    <row r="6822" spans="3:4" x14ac:dyDescent="0.3">
      <c r="C6822" s="3"/>
      <c r="D6822" s="3"/>
    </row>
    <row r="6823" spans="3:4" x14ac:dyDescent="0.3">
      <c r="C6823" s="3"/>
      <c r="D6823" s="3"/>
    </row>
    <row r="6824" spans="3:4" x14ac:dyDescent="0.3">
      <c r="C6824" s="3"/>
      <c r="D6824" s="3"/>
    </row>
    <row r="6825" spans="3:4" x14ac:dyDescent="0.3">
      <c r="C6825" s="3"/>
      <c r="D6825" s="3"/>
    </row>
    <row r="6826" spans="3:4" x14ac:dyDescent="0.3">
      <c r="C6826" s="3"/>
      <c r="D6826" s="3"/>
    </row>
    <row r="6827" spans="3:4" x14ac:dyDescent="0.3">
      <c r="C6827" s="3"/>
      <c r="D6827" s="3"/>
    </row>
    <row r="6828" spans="3:4" x14ac:dyDescent="0.3">
      <c r="C6828" s="3"/>
      <c r="D6828" s="3"/>
    </row>
    <row r="6829" spans="3:4" x14ac:dyDescent="0.3">
      <c r="C6829" s="3"/>
      <c r="D6829" s="3"/>
    </row>
    <row r="6830" spans="3:4" x14ac:dyDescent="0.3">
      <c r="C6830" s="3"/>
      <c r="D6830" s="3"/>
    </row>
    <row r="6831" spans="3:4" x14ac:dyDescent="0.3">
      <c r="C6831" s="3"/>
      <c r="D6831" s="3"/>
    </row>
    <row r="6832" spans="3:4" x14ac:dyDescent="0.3">
      <c r="C6832" s="3"/>
      <c r="D6832" s="3"/>
    </row>
    <row r="6833" spans="3:4" x14ac:dyDescent="0.3">
      <c r="C6833" s="3"/>
      <c r="D6833" s="3"/>
    </row>
    <row r="6834" spans="3:4" x14ac:dyDescent="0.3">
      <c r="C6834" s="3"/>
      <c r="D6834" s="3"/>
    </row>
    <row r="6835" spans="3:4" x14ac:dyDescent="0.3">
      <c r="C6835" s="3"/>
      <c r="D6835" s="3"/>
    </row>
    <row r="6836" spans="3:4" x14ac:dyDescent="0.3">
      <c r="C6836" s="3"/>
      <c r="D6836" s="3"/>
    </row>
    <row r="6837" spans="3:4" x14ac:dyDescent="0.3">
      <c r="C6837" s="3"/>
      <c r="D6837" s="3"/>
    </row>
    <row r="6838" spans="3:4" x14ac:dyDescent="0.3">
      <c r="C6838" s="3"/>
      <c r="D6838" s="3"/>
    </row>
    <row r="6839" spans="3:4" x14ac:dyDescent="0.3">
      <c r="C6839" s="3"/>
      <c r="D6839" s="3"/>
    </row>
    <row r="6840" spans="3:4" x14ac:dyDescent="0.3">
      <c r="C6840" s="3"/>
      <c r="D6840" s="3"/>
    </row>
    <row r="6841" spans="3:4" x14ac:dyDescent="0.3">
      <c r="C6841" s="3"/>
      <c r="D6841" s="3"/>
    </row>
    <row r="6842" spans="3:4" x14ac:dyDescent="0.3">
      <c r="C6842" s="3"/>
      <c r="D6842" s="3"/>
    </row>
    <row r="6843" spans="3:4" x14ac:dyDescent="0.3">
      <c r="C6843" s="3"/>
      <c r="D6843" s="3"/>
    </row>
    <row r="6844" spans="3:4" x14ac:dyDescent="0.3">
      <c r="C6844" s="3"/>
      <c r="D6844" s="3"/>
    </row>
    <row r="6845" spans="3:4" x14ac:dyDescent="0.3">
      <c r="C6845" s="3"/>
      <c r="D6845" s="3"/>
    </row>
    <row r="6846" spans="3:4" x14ac:dyDescent="0.3">
      <c r="C6846" s="3"/>
      <c r="D6846" s="3"/>
    </row>
    <row r="6847" spans="3:4" x14ac:dyDescent="0.3">
      <c r="C6847" s="3"/>
      <c r="D6847" s="3"/>
    </row>
    <row r="6848" spans="3:4" x14ac:dyDescent="0.3">
      <c r="C6848" s="3"/>
      <c r="D6848" s="3"/>
    </row>
    <row r="6849" spans="3:4" x14ac:dyDescent="0.3">
      <c r="C6849" s="3"/>
      <c r="D6849" s="3"/>
    </row>
    <row r="6850" spans="3:4" x14ac:dyDescent="0.3">
      <c r="C6850" s="3"/>
      <c r="D6850" s="3"/>
    </row>
    <row r="6851" spans="3:4" x14ac:dyDescent="0.3">
      <c r="C6851" s="3"/>
      <c r="D6851" s="3"/>
    </row>
    <row r="6852" spans="3:4" x14ac:dyDescent="0.3">
      <c r="C6852" s="3"/>
      <c r="D6852" s="3"/>
    </row>
    <row r="6853" spans="3:4" x14ac:dyDescent="0.3">
      <c r="C6853" s="3"/>
      <c r="D6853" s="3"/>
    </row>
    <row r="6854" spans="3:4" x14ac:dyDescent="0.3">
      <c r="C6854" s="3"/>
      <c r="D6854" s="3"/>
    </row>
    <row r="6855" spans="3:4" x14ac:dyDescent="0.3">
      <c r="C6855" s="3"/>
      <c r="D6855" s="3"/>
    </row>
    <row r="6856" spans="3:4" x14ac:dyDescent="0.3">
      <c r="C6856" s="3"/>
      <c r="D6856" s="3"/>
    </row>
    <row r="6857" spans="3:4" x14ac:dyDescent="0.3">
      <c r="C6857" s="3"/>
      <c r="D6857" s="3"/>
    </row>
    <row r="6858" spans="3:4" x14ac:dyDescent="0.3">
      <c r="C6858" s="3"/>
      <c r="D6858" s="3"/>
    </row>
    <row r="6859" spans="3:4" x14ac:dyDescent="0.3">
      <c r="C6859" s="3"/>
      <c r="D6859" s="3"/>
    </row>
    <row r="6860" spans="3:4" x14ac:dyDescent="0.3">
      <c r="C6860" s="3"/>
      <c r="D6860" s="3"/>
    </row>
    <row r="6861" spans="3:4" x14ac:dyDescent="0.3">
      <c r="C6861" s="3"/>
      <c r="D6861" s="3"/>
    </row>
    <row r="6862" spans="3:4" x14ac:dyDescent="0.3">
      <c r="C6862" s="3"/>
      <c r="D6862" s="3"/>
    </row>
    <row r="6863" spans="3:4" x14ac:dyDescent="0.3">
      <c r="C6863" s="3"/>
      <c r="D6863" s="3"/>
    </row>
    <row r="6864" spans="3:4" x14ac:dyDescent="0.3">
      <c r="C6864" s="3"/>
      <c r="D6864" s="3"/>
    </row>
    <row r="6865" spans="3:4" x14ac:dyDescent="0.3">
      <c r="C6865" s="3"/>
      <c r="D6865" s="3"/>
    </row>
    <row r="6866" spans="3:4" x14ac:dyDescent="0.3">
      <c r="C6866" s="3"/>
      <c r="D6866" s="3"/>
    </row>
    <row r="6867" spans="3:4" x14ac:dyDescent="0.3">
      <c r="C6867" s="3"/>
      <c r="D6867" s="3"/>
    </row>
    <row r="6868" spans="3:4" x14ac:dyDescent="0.3">
      <c r="C6868" s="3"/>
      <c r="D6868" s="3"/>
    </row>
    <row r="6869" spans="3:4" x14ac:dyDescent="0.3">
      <c r="C6869" s="3"/>
      <c r="D6869" s="3"/>
    </row>
    <row r="6870" spans="3:4" x14ac:dyDescent="0.3">
      <c r="C6870" s="3"/>
      <c r="D6870" s="3"/>
    </row>
    <row r="6871" spans="3:4" x14ac:dyDescent="0.3">
      <c r="C6871" s="3"/>
      <c r="D6871" s="3"/>
    </row>
    <row r="6872" spans="3:4" x14ac:dyDescent="0.3">
      <c r="C6872" s="3"/>
      <c r="D6872" s="3"/>
    </row>
    <row r="6873" spans="3:4" x14ac:dyDescent="0.3">
      <c r="C6873" s="3"/>
      <c r="D6873" s="3"/>
    </row>
    <row r="6874" spans="3:4" x14ac:dyDescent="0.3">
      <c r="C6874" s="3"/>
      <c r="D6874" s="3"/>
    </row>
    <row r="6875" spans="3:4" x14ac:dyDescent="0.3">
      <c r="C6875" s="3"/>
      <c r="D6875" s="3"/>
    </row>
    <row r="6876" spans="3:4" x14ac:dyDescent="0.3">
      <c r="C6876" s="3"/>
      <c r="D6876" s="3"/>
    </row>
    <row r="6877" spans="3:4" x14ac:dyDescent="0.3">
      <c r="C6877" s="3"/>
      <c r="D6877" s="3"/>
    </row>
    <row r="6878" spans="3:4" x14ac:dyDescent="0.3">
      <c r="C6878" s="3"/>
      <c r="D6878" s="3"/>
    </row>
    <row r="6879" spans="3:4" x14ac:dyDescent="0.3">
      <c r="C6879" s="3"/>
      <c r="D6879" s="3"/>
    </row>
    <row r="6880" spans="3:4" x14ac:dyDescent="0.3">
      <c r="C6880" s="3"/>
      <c r="D6880" s="3"/>
    </row>
    <row r="6881" spans="3:4" x14ac:dyDescent="0.3">
      <c r="C6881" s="3"/>
      <c r="D6881" s="3"/>
    </row>
    <row r="6882" spans="3:4" x14ac:dyDescent="0.3">
      <c r="C6882" s="3"/>
      <c r="D6882" s="3"/>
    </row>
    <row r="6883" spans="3:4" x14ac:dyDescent="0.3">
      <c r="C6883" s="3"/>
      <c r="D6883" s="3"/>
    </row>
    <row r="6884" spans="3:4" x14ac:dyDescent="0.3">
      <c r="C6884" s="3"/>
      <c r="D6884" s="3"/>
    </row>
    <row r="6885" spans="3:4" x14ac:dyDescent="0.3">
      <c r="C6885" s="3"/>
      <c r="D6885" s="3"/>
    </row>
    <row r="6886" spans="3:4" x14ac:dyDescent="0.3">
      <c r="C6886" s="3"/>
      <c r="D6886" s="3"/>
    </row>
    <row r="6887" spans="3:4" x14ac:dyDescent="0.3">
      <c r="C6887" s="3"/>
      <c r="D6887" s="3"/>
    </row>
    <row r="6888" spans="3:4" x14ac:dyDescent="0.3">
      <c r="C6888" s="3"/>
      <c r="D6888" s="3"/>
    </row>
    <row r="6889" spans="3:4" x14ac:dyDescent="0.3">
      <c r="C6889" s="3"/>
      <c r="D6889" s="3"/>
    </row>
    <row r="6890" spans="3:4" x14ac:dyDescent="0.3">
      <c r="C6890" s="3"/>
      <c r="D6890" s="3"/>
    </row>
    <row r="6891" spans="3:4" x14ac:dyDescent="0.3">
      <c r="C6891" s="3"/>
      <c r="D6891" s="3"/>
    </row>
    <row r="6892" spans="3:4" x14ac:dyDescent="0.3">
      <c r="C6892" s="3"/>
      <c r="D6892" s="3"/>
    </row>
    <row r="6893" spans="3:4" x14ac:dyDescent="0.3">
      <c r="C6893" s="3"/>
      <c r="D6893" s="3"/>
    </row>
    <row r="6894" spans="3:4" x14ac:dyDescent="0.3">
      <c r="C6894" s="3"/>
      <c r="D6894" s="3"/>
    </row>
    <row r="6895" spans="3:4" x14ac:dyDescent="0.3">
      <c r="C6895" s="3"/>
      <c r="D6895" s="3"/>
    </row>
    <row r="6896" spans="3:4" x14ac:dyDescent="0.3">
      <c r="C6896" s="3"/>
      <c r="D6896" s="3"/>
    </row>
    <row r="6897" spans="3:4" x14ac:dyDescent="0.3">
      <c r="C6897" s="3"/>
      <c r="D6897" s="3"/>
    </row>
    <row r="6898" spans="3:4" x14ac:dyDescent="0.3">
      <c r="C6898" s="3"/>
      <c r="D6898" s="3"/>
    </row>
    <row r="6899" spans="3:4" x14ac:dyDescent="0.3">
      <c r="C6899" s="3"/>
      <c r="D6899" s="3"/>
    </row>
    <row r="6900" spans="3:4" x14ac:dyDescent="0.3">
      <c r="C6900" s="3"/>
      <c r="D6900" s="3"/>
    </row>
    <row r="6901" spans="3:4" x14ac:dyDescent="0.3">
      <c r="C6901" s="3"/>
      <c r="D6901" s="3"/>
    </row>
    <row r="6902" spans="3:4" x14ac:dyDescent="0.3">
      <c r="C6902" s="3"/>
      <c r="D6902" s="3"/>
    </row>
    <row r="6903" spans="3:4" x14ac:dyDescent="0.3">
      <c r="C6903" s="3"/>
      <c r="D6903" s="3"/>
    </row>
    <row r="6904" spans="3:4" x14ac:dyDescent="0.3">
      <c r="C6904" s="3"/>
      <c r="D6904" s="3"/>
    </row>
    <row r="6905" spans="3:4" x14ac:dyDescent="0.3">
      <c r="C6905" s="3"/>
      <c r="D6905" s="3"/>
    </row>
    <row r="6906" spans="3:4" x14ac:dyDescent="0.3">
      <c r="C6906" s="3"/>
      <c r="D6906" s="3"/>
    </row>
    <row r="6907" spans="3:4" x14ac:dyDescent="0.3">
      <c r="C6907" s="3"/>
      <c r="D6907" s="3"/>
    </row>
    <row r="6908" spans="3:4" x14ac:dyDescent="0.3">
      <c r="C6908" s="3"/>
      <c r="D6908" s="3"/>
    </row>
    <row r="6909" spans="3:4" x14ac:dyDescent="0.3">
      <c r="C6909" s="3"/>
      <c r="D6909" s="3"/>
    </row>
    <row r="6910" spans="3:4" x14ac:dyDescent="0.3">
      <c r="C6910" s="3"/>
      <c r="D6910" s="3"/>
    </row>
    <row r="6911" spans="3:4" x14ac:dyDescent="0.3">
      <c r="C6911" s="3"/>
      <c r="D6911" s="3"/>
    </row>
    <row r="6912" spans="3:4" x14ac:dyDescent="0.3">
      <c r="C6912" s="3"/>
      <c r="D6912" s="3"/>
    </row>
    <row r="6913" spans="3:4" x14ac:dyDescent="0.3">
      <c r="C6913" s="3"/>
      <c r="D6913" s="3"/>
    </row>
    <row r="6914" spans="3:4" x14ac:dyDescent="0.3">
      <c r="C6914" s="3"/>
      <c r="D6914" s="3"/>
    </row>
    <row r="6915" spans="3:4" x14ac:dyDescent="0.3">
      <c r="C6915" s="3"/>
      <c r="D6915" s="3"/>
    </row>
    <row r="6916" spans="3:4" x14ac:dyDescent="0.3">
      <c r="C6916" s="3"/>
      <c r="D6916" s="3"/>
    </row>
    <row r="6917" spans="3:4" x14ac:dyDescent="0.3">
      <c r="C6917" s="3"/>
      <c r="D6917" s="3"/>
    </row>
    <row r="6918" spans="3:4" x14ac:dyDescent="0.3">
      <c r="C6918" s="3"/>
      <c r="D6918" s="3"/>
    </row>
    <row r="6919" spans="3:4" x14ac:dyDescent="0.3">
      <c r="C6919" s="3"/>
      <c r="D6919" s="3"/>
    </row>
    <row r="6920" spans="3:4" x14ac:dyDescent="0.3">
      <c r="C6920" s="3"/>
      <c r="D6920" s="3"/>
    </row>
    <row r="6921" spans="3:4" x14ac:dyDescent="0.3">
      <c r="C6921" s="3"/>
      <c r="D6921" s="3"/>
    </row>
    <row r="6922" spans="3:4" x14ac:dyDescent="0.3">
      <c r="C6922" s="3"/>
      <c r="D6922" s="3"/>
    </row>
    <row r="6923" spans="3:4" x14ac:dyDescent="0.3">
      <c r="C6923" s="3"/>
      <c r="D6923" s="3"/>
    </row>
    <row r="6924" spans="3:4" x14ac:dyDescent="0.3">
      <c r="C6924" s="3"/>
      <c r="D6924" s="3"/>
    </row>
    <row r="6925" spans="3:4" x14ac:dyDescent="0.3">
      <c r="C6925" s="3"/>
      <c r="D6925" s="3"/>
    </row>
    <row r="6926" spans="3:4" x14ac:dyDescent="0.3">
      <c r="C6926" s="3"/>
      <c r="D6926" s="3"/>
    </row>
    <row r="6927" spans="3:4" x14ac:dyDescent="0.3">
      <c r="C6927" s="3"/>
      <c r="D6927" s="3"/>
    </row>
    <row r="6928" spans="3:4" x14ac:dyDescent="0.3">
      <c r="C6928" s="3"/>
      <c r="D6928" s="3"/>
    </row>
    <row r="6929" spans="3:4" x14ac:dyDescent="0.3">
      <c r="C6929" s="3"/>
      <c r="D6929" s="3"/>
    </row>
    <row r="6930" spans="3:4" x14ac:dyDescent="0.3">
      <c r="C6930" s="3"/>
      <c r="D6930" s="3"/>
    </row>
    <row r="6931" spans="3:4" x14ac:dyDescent="0.3">
      <c r="C6931" s="3"/>
      <c r="D6931" s="3"/>
    </row>
    <row r="6932" spans="3:4" x14ac:dyDescent="0.3">
      <c r="C6932" s="3"/>
      <c r="D6932" s="3"/>
    </row>
    <row r="6933" spans="3:4" x14ac:dyDescent="0.3">
      <c r="C6933" s="3"/>
      <c r="D6933" s="3"/>
    </row>
    <row r="6934" spans="3:4" x14ac:dyDescent="0.3">
      <c r="C6934" s="3"/>
      <c r="D6934" s="3"/>
    </row>
    <row r="6935" spans="3:4" x14ac:dyDescent="0.3">
      <c r="C6935" s="3"/>
      <c r="D6935" s="3"/>
    </row>
    <row r="6936" spans="3:4" x14ac:dyDescent="0.3">
      <c r="C6936" s="3"/>
      <c r="D6936" s="3"/>
    </row>
    <row r="6937" spans="3:4" x14ac:dyDescent="0.3">
      <c r="C6937" s="3"/>
      <c r="D6937" s="3"/>
    </row>
    <row r="6938" spans="3:4" x14ac:dyDescent="0.3">
      <c r="C6938" s="3"/>
      <c r="D6938" s="3"/>
    </row>
    <row r="6939" spans="3:4" x14ac:dyDescent="0.3">
      <c r="C6939" s="3"/>
      <c r="D6939" s="3"/>
    </row>
    <row r="6940" spans="3:4" x14ac:dyDescent="0.3">
      <c r="C6940" s="3"/>
      <c r="D6940" s="3"/>
    </row>
    <row r="6941" spans="3:4" x14ac:dyDescent="0.3">
      <c r="C6941" s="3"/>
      <c r="D6941" s="3"/>
    </row>
    <row r="6942" spans="3:4" x14ac:dyDescent="0.3">
      <c r="C6942" s="3"/>
      <c r="D6942" s="3"/>
    </row>
    <row r="6943" spans="3:4" x14ac:dyDescent="0.3">
      <c r="C6943" s="3"/>
      <c r="D6943" s="3"/>
    </row>
    <row r="6944" spans="3:4" x14ac:dyDescent="0.3">
      <c r="C6944" s="3"/>
      <c r="D6944" s="3"/>
    </row>
    <row r="6945" spans="3:4" x14ac:dyDescent="0.3">
      <c r="C6945" s="3"/>
      <c r="D6945" s="3"/>
    </row>
    <row r="6946" spans="3:4" x14ac:dyDescent="0.3">
      <c r="C6946" s="3"/>
      <c r="D6946" s="3"/>
    </row>
    <row r="6947" spans="3:4" x14ac:dyDescent="0.3">
      <c r="C6947" s="3"/>
      <c r="D6947" s="3"/>
    </row>
    <row r="6948" spans="3:4" x14ac:dyDescent="0.3">
      <c r="C6948" s="3"/>
      <c r="D6948" s="3"/>
    </row>
    <row r="6949" spans="3:4" x14ac:dyDescent="0.3">
      <c r="C6949" s="3"/>
      <c r="D6949" s="3"/>
    </row>
    <row r="6950" spans="3:4" x14ac:dyDescent="0.3">
      <c r="C6950" s="3"/>
      <c r="D6950" s="3"/>
    </row>
    <row r="6951" spans="3:4" x14ac:dyDescent="0.3">
      <c r="C6951" s="3"/>
      <c r="D6951" s="3"/>
    </row>
    <row r="6952" spans="3:4" x14ac:dyDescent="0.3">
      <c r="C6952" s="3"/>
      <c r="D6952" s="3"/>
    </row>
    <row r="6953" spans="3:4" x14ac:dyDescent="0.3">
      <c r="C6953" s="3"/>
      <c r="D6953" s="3"/>
    </row>
    <row r="6954" spans="3:4" x14ac:dyDescent="0.3">
      <c r="C6954" s="3"/>
      <c r="D6954" s="3"/>
    </row>
    <row r="6955" spans="3:4" x14ac:dyDescent="0.3">
      <c r="C6955" s="3"/>
      <c r="D6955" s="3"/>
    </row>
    <row r="6956" spans="3:4" x14ac:dyDescent="0.3">
      <c r="C6956" s="3"/>
      <c r="D6956" s="3"/>
    </row>
    <row r="6957" spans="3:4" x14ac:dyDescent="0.3">
      <c r="C6957" s="3"/>
      <c r="D6957" s="3"/>
    </row>
    <row r="6958" spans="3:4" x14ac:dyDescent="0.3">
      <c r="C6958" s="3"/>
      <c r="D6958" s="3"/>
    </row>
    <row r="6959" spans="3:4" x14ac:dyDescent="0.3">
      <c r="C6959" s="3"/>
      <c r="D6959" s="3"/>
    </row>
    <row r="6960" spans="3:4" x14ac:dyDescent="0.3">
      <c r="C6960" s="3"/>
      <c r="D6960" s="3"/>
    </row>
    <row r="6961" spans="3:4" x14ac:dyDescent="0.3">
      <c r="C6961" s="3"/>
      <c r="D6961" s="3"/>
    </row>
    <row r="6962" spans="3:4" x14ac:dyDescent="0.3">
      <c r="C6962" s="3"/>
      <c r="D6962" s="3"/>
    </row>
    <row r="6963" spans="3:4" x14ac:dyDescent="0.3">
      <c r="C6963" s="3"/>
      <c r="D6963" s="3"/>
    </row>
    <row r="6964" spans="3:4" x14ac:dyDescent="0.3">
      <c r="C6964" s="3"/>
      <c r="D6964" s="3"/>
    </row>
    <row r="6965" spans="3:4" x14ac:dyDescent="0.3">
      <c r="C6965" s="3"/>
      <c r="D6965" s="3"/>
    </row>
    <row r="6966" spans="3:4" x14ac:dyDescent="0.3">
      <c r="C6966" s="3"/>
      <c r="D6966" s="3"/>
    </row>
    <row r="6967" spans="3:4" x14ac:dyDescent="0.3">
      <c r="C6967" s="3"/>
      <c r="D6967" s="3"/>
    </row>
    <row r="6968" spans="3:4" x14ac:dyDescent="0.3">
      <c r="C6968" s="3"/>
      <c r="D6968" s="3"/>
    </row>
    <row r="6969" spans="3:4" x14ac:dyDescent="0.3">
      <c r="C6969" s="3"/>
      <c r="D6969" s="3"/>
    </row>
    <row r="6970" spans="3:4" x14ac:dyDescent="0.3">
      <c r="C6970" s="3"/>
      <c r="D6970" s="3"/>
    </row>
    <row r="6971" spans="3:4" x14ac:dyDescent="0.3">
      <c r="C6971" s="3"/>
      <c r="D6971" s="3"/>
    </row>
    <row r="6972" spans="3:4" x14ac:dyDescent="0.3">
      <c r="C6972" s="3"/>
      <c r="D6972" s="3"/>
    </row>
    <row r="6973" spans="3:4" x14ac:dyDescent="0.3">
      <c r="C6973" s="3"/>
      <c r="D6973" s="3"/>
    </row>
    <row r="6974" spans="3:4" x14ac:dyDescent="0.3">
      <c r="C6974" s="3"/>
      <c r="D6974" s="3"/>
    </row>
    <row r="6975" spans="3:4" x14ac:dyDescent="0.3">
      <c r="C6975" s="3"/>
      <c r="D6975" s="3"/>
    </row>
    <row r="6976" spans="3:4" x14ac:dyDescent="0.3">
      <c r="C6976" s="3"/>
      <c r="D6976" s="3"/>
    </row>
    <row r="6977" spans="3:4" x14ac:dyDescent="0.3">
      <c r="C6977" s="3"/>
      <c r="D6977" s="3"/>
    </row>
    <row r="6978" spans="3:4" x14ac:dyDescent="0.3">
      <c r="C6978" s="3"/>
      <c r="D6978" s="3"/>
    </row>
    <row r="6979" spans="3:4" x14ac:dyDescent="0.3">
      <c r="C6979" s="3"/>
      <c r="D6979" s="3"/>
    </row>
    <row r="6980" spans="3:4" x14ac:dyDescent="0.3">
      <c r="C6980" s="3"/>
      <c r="D6980" s="3"/>
    </row>
    <row r="6981" spans="3:4" x14ac:dyDescent="0.3">
      <c r="C6981" s="3"/>
      <c r="D6981" s="3"/>
    </row>
    <row r="6982" spans="3:4" x14ac:dyDescent="0.3">
      <c r="C6982" s="3"/>
      <c r="D6982" s="3"/>
    </row>
    <row r="6983" spans="3:4" x14ac:dyDescent="0.3">
      <c r="C6983" s="3"/>
      <c r="D6983" s="3"/>
    </row>
    <row r="6984" spans="3:4" x14ac:dyDescent="0.3">
      <c r="C6984" s="3"/>
      <c r="D6984" s="3"/>
    </row>
    <row r="6985" spans="3:4" x14ac:dyDescent="0.3">
      <c r="C6985" s="3"/>
      <c r="D6985" s="3"/>
    </row>
    <row r="6986" spans="3:4" x14ac:dyDescent="0.3">
      <c r="C6986" s="3"/>
      <c r="D6986" s="3"/>
    </row>
    <row r="6987" spans="3:4" x14ac:dyDescent="0.3">
      <c r="C6987" s="3"/>
      <c r="D6987" s="3"/>
    </row>
    <row r="6988" spans="3:4" x14ac:dyDescent="0.3">
      <c r="C6988" s="3"/>
      <c r="D6988" s="3"/>
    </row>
    <row r="6989" spans="3:4" x14ac:dyDescent="0.3">
      <c r="C6989" s="3"/>
      <c r="D6989" s="3"/>
    </row>
    <row r="6990" spans="3:4" x14ac:dyDescent="0.3">
      <c r="C6990" s="3"/>
      <c r="D6990" s="3"/>
    </row>
    <row r="6991" spans="3:4" x14ac:dyDescent="0.3">
      <c r="C6991" s="3"/>
      <c r="D6991" s="3"/>
    </row>
    <row r="6992" spans="3:4" x14ac:dyDescent="0.3">
      <c r="C6992" s="3"/>
      <c r="D6992" s="3"/>
    </row>
    <row r="6993" spans="3:4" x14ac:dyDescent="0.3">
      <c r="C6993" s="3"/>
      <c r="D6993" s="3"/>
    </row>
    <row r="6994" spans="3:4" x14ac:dyDescent="0.3">
      <c r="C6994" s="3"/>
      <c r="D6994" s="3"/>
    </row>
    <row r="6995" spans="3:4" x14ac:dyDescent="0.3">
      <c r="C6995" s="3"/>
      <c r="D6995" s="3"/>
    </row>
    <row r="6996" spans="3:4" x14ac:dyDescent="0.3">
      <c r="C6996" s="3"/>
      <c r="D6996" s="3"/>
    </row>
    <row r="6997" spans="3:4" x14ac:dyDescent="0.3">
      <c r="C6997" s="3"/>
      <c r="D6997" s="3"/>
    </row>
    <row r="6998" spans="3:4" x14ac:dyDescent="0.3">
      <c r="C6998" s="3"/>
      <c r="D6998" s="3"/>
    </row>
    <row r="6999" spans="3:4" x14ac:dyDescent="0.3">
      <c r="C6999" s="3"/>
      <c r="D6999" s="3"/>
    </row>
    <row r="7000" spans="3:4" x14ac:dyDescent="0.3">
      <c r="C7000" s="3"/>
      <c r="D7000" s="3"/>
    </row>
    <row r="7001" spans="3:4" x14ac:dyDescent="0.3">
      <c r="C7001" s="3"/>
      <c r="D7001" s="3"/>
    </row>
    <row r="7002" spans="3:4" x14ac:dyDescent="0.3">
      <c r="C7002" s="3"/>
      <c r="D7002" s="3"/>
    </row>
    <row r="7003" spans="3:4" x14ac:dyDescent="0.3">
      <c r="C7003" s="3"/>
      <c r="D7003" s="3"/>
    </row>
    <row r="7004" spans="3:4" x14ac:dyDescent="0.3">
      <c r="C7004" s="3"/>
      <c r="D7004" s="3"/>
    </row>
    <row r="7005" spans="3:4" x14ac:dyDescent="0.3">
      <c r="C7005" s="3"/>
      <c r="D7005" s="3"/>
    </row>
    <row r="7006" spans="3:4" x14ac:dyDescent="0.3">
      <c r="C7006" s="3"/>
      <c r="D7006" s="3"/>
    </row>
    <row r="7007" spans="3:4" x14ac:dyDescent="0.3">
      <c r="C7007" s="3"/>
      <c r="D7007" s="3"/>
    </row>
    <row r="7008" spans="3:4" x14ac:dyDescent="0.3">
      <c r="C7008" s="3"/>
      <c r="D7008" s="3"/>
    </row>
    <row r="7009" spans="3:4" x14ac:dyDescent="0.3">
      <c r="C7009" s="3"/>
      <c r="D7009" s="3"/>
    </row>
    <row r="7010" spans="3:4" x14ac:dyDescent="0.3">
      <c r="C7010" s="3"/>
      <c r="D7010" s="3"/>
    </row>
    <row r="7011" spans="3:4" x14ac:dyDescent="0.3">
      <c r="C7011" s="3"/>
      <c r="D7011" s="3"/>
    </row>
    <row r="7012" spans="3:4" x14ac:dyDescent="0.3">
      <c r="C7012" s="3"/>
      <c r="D7012" s="3"/>
    </row>
    <row r="7013" spans="3:4" x14ac:dyDescent="0.3">
      <c r="C7013" s="3"/>
      <c r="D7013" s="3"/>
    </row>
    <row r="7014" spans="3:4" x14ac:dyDescent="0.3">
      <c r="C7014" s="3"/>
      <c r="D7014" s="3"/>
    </row>
    <row r="7015" spans="3:4" x14ac:dyDescent="0.3">
      <c r="C7015" s="3"/>
      <c r="D7015" s="3"/>
    </row>
    <row r="7016" spans="3:4" x14ac:dyDescent="0.3">
      <c r="C7016" s="3"/>
      <c r="D7016" s="3"/>
    </row>
    <row r="7017" spans="3:4" x14ac:dyDescent="0.3">
      <c r="C7017" s="3"/>
      <c r="D7017" s="3"/>
    </row>
    <row r="7018" spans="3:4" x14ac:dyDescent="0.3">
      <c r="C7018" s="3"/>
      <c r="D7018" s="3"/>
    </row>
    <row r="7019" spans="3:4" x14ac:dyDescent="0.3">
      <c r="C7019" s="3"/>
      <c r="D7019" s="3"/>
    </row>
    <row r="7020" spans="3:4" x14ac:dyDescent="0.3">
      <c r="C7020" s="3"/>
      <c r="D7020" s="3"/>
    </row>
    <row r="7021" spans="3:4" x14ac:dyDescent="0.3">
      <c r="C7021" s="3"/>
      <c r="D7021" s="3"/>
    </row>
    <row r="7022" spans="3:4" x14ac:dyDescent="0.3">
      <c r="C7022" s="3"/>
      <c r="D7022" s="3"/>
    </row>
    <row r="7023" spans="3:4" x14ac:dyDescent="0.3">
      <c r="C7023" s="3"/>
      <c r="D7023" s="3"/>
    </row>
    <row r="7024" spans="3:4" x14ac:dyDescent="0.3">
      <c r="C7024" s="3"/>
      <c r="D7024" s="3"/>
    </row>
    <row r="7025" spans="3:4" x14ac:dyDescent="0.3">
      <c r="C7025" s="3"/>
      <c r="D7025" s="3"/>
    </row>
    <row r="7026" spans="3:4" x14ac:dyDescent="0.3">
      <c r="C7026" s="3"/>
      <c r="D7026" s="3"/>
    </row>
    <row r="7027" spans="3:4" x14ac:dyDescent="0.3">
      <c r="C7027" s="3"/>
      <c r="D7027" s="3"/>
    </row>
    <row r="7028" spans="3:4" x14ac:dyDescent="0.3">
      <c r="C7028" s="3"/>
      <c r="D7028" s="3"/>
    </row>
    <row r="7029" spans="3:4" x14ac:dyDescent="0.3">
      <c r="C7029" s="3"/>
      <c r="D7029" s="3"/>
    </row>
    <row r="7030" spans="3:4" x14ac:dyDescent="0.3">
      <c r="C7030" s="3"/>
      <c r="D7030" s="3"/>
    </row>
    <row r="7031" spans="3:4" x14ac:dyDescent="0.3">
      <c r="C7031" s="3"/>
      <c r="D7031" s="3"/>
    </row>
    <row r="7032" spans="3:4" x14ac:dyDescent="0.3">
      <c r="C7032" s="3"/>
      <c r="D7032" s="3"/>
    </row>
    <row r="7033" spans="3:4" x14ac:dyDescent="0.3">
      <c r="C7033" s="3"/>
      <c r="D7033" s="3"/>
    </row>
    <row r="7034" spans="3:4" x14ac:dyDescent="0.3">
      <c r="C7034" s="3"/>
      <c r="D7034" s="3"/>
    </row>
    <row r="7035" spans="3:4" x14ac:dyDescent="0.3">
      <c r="C7035" s="3"/>
      <c r="D7035" s="3"/>
    </row>
    <row r="7036" spans="3:4" x14ac:dyDescent="0.3">
      <c r="C7036" s="3"/>
      <c r="D7036" s="3"/>
    </row>
    <row r="7037" spans="3:4" x14ac:dyDescent="0.3">
      <c r="C7037" s="3"/>
      <c r="D7037" s="3"/>
    </row>
    <row r="7038" spans="3:4" x14ac:dyDescent="0.3">
      <c r="C7038" s="3"/>
      <c r="D7038" s="3"/>
    </row>
    <row r="7039" spans="3:4" x14ac:dyDescent="0.3">
      <c r="C7039" s="3"/>
      <c r="D7039" s="3"/>
    </row>
    <row r="7040" spans="3:4" x14ac:dyDescent="0.3">
      <c r="C7040" s="3"/>
      <c r="D7040" s="3"/>
    </row>
    <row r="7041" spans="3:4" x14ac:dyDescent="0.3">
      <c r="C7041" s="3"/>
      <c r="D7041" s="3"/>
    </row>
    <row r="7042" spans="3:4" x14ac:dyDescent="0.3">
      <c r="C7042" s="3"/>
      <c r="D7042" s="3"/>
    </row>
    <row r="7043" spans="3:4" x14ac:dyDescent="0.3">
      <c r="C7043" s="3"/>
      <c r="D7043" s="3"/>
    </row>
    <row r="7044" spans="3:4" x14ac:dyDescent="0.3">
      <c r="C7044" s="3"/>
      <c r="D7044" s="3"/>
    </row>
    <row r="7045" spans="3:4" x14ac:dyDescent="0.3">
      <c r="C7045" s="3"/>
      <c r="D7045" s="3"/>
    </row>
    <row r="7046" spans="3:4" x14ac:dyDescent="0.3">
      <c r="C7046" s="3"/>
      <c r="D7046" s="3"/>
    </row>
    <row r="7047" spans="3:4" x14ac:dyDescent="0.3">
      <c r="C7047" s="3"/>
      <c r="D7047" s="3"/>
    </row>
    <row r="7048" spans="3:4" x14ac:dyDescent="0.3">
      <c r="C7048" s="3"/>
      <c r="D7048" s="3"/>
    </row>
    <row r="7049" spans="3:4" x14ac:dyDescent="0.3">
      <c r="C7049" s="3"/>
      <c r="D7049" s="3"/>
    </row>
    <row r="7050" spans="3:4" x14ac:dyDescent="0.3">
      <c r="C7050" s="3"/>
      <c r="D7050" s="3"/>
    </row>
    <row r="7051" spans="3:4" x14ac:dyDescent="0.3">
      <c r="C7051" s="3"/>
      <c r="D7051" s="3"/>
    </row>
    <row r="7052" spans="3:4" x14ac:dyDescent="0.3">
      <c r="C7052" s="3"/>
      <c r="D7052" s="3"/>
    </row>
    <row r="7053" spans="3:4" x14ac:dyDescent="0.3">
      <c r="C7053" s="3"/>
      <c r="D7053" s="3"/>
    </row>
    <row r="7054" spans="3:4" x14ac:dyDescent="0.3">
      <c r="C7054" s="3"/>
      <c r="D7054" s="3"/>
    </row>
    <row r="7055" spans="3:4" x14ac:dyDescent="0.3">
      <c r="C7055" s="3"/>
      <c r="D7055" s="3"/>
    </row>
    <row r="7056" spans="3:4" x14ac:dyDescent="0.3">
      <c r="C7056" s="3"/>
      <c r="D7056" s="3"/>
    </row>
    <row r="7057" spans="3:4" x14ac:dyDescent="0.3">
      <c r="C7057" s="3"/>
      <c r="D7057" s="3"/>
    </row>
    <row r="7058" spans="3:4" x14ac:dyDescent="0.3">
      <c r="C7058" s="3"/>
      <c r="D7058" s="3"/>
    </row>
    <row r="7059" spans="3:4" x14ac:dyDescent="0.3">
      <c r="C7059" s="3"/>
      <c r="D7059" s="3"/>
    </row>
    <row r="7060" spans="3:4" x14ac:dyDescent="0.3">
      <c r="C7060" s="3"/>
      <c r="D7060" s="3"/>
    </row>
    <row r="7061" spans="3:4" x14ac:dyDescent="0.3">
      <c r="C7061" s="3"/>
      <c r="D7061" s="3"/>
    </row>
    <row r="7062" spans="3:4" x14ac:dyDescent="0.3">
      <c r="C7062" s="3"/>
      <c r="D7062" s="3"/>
    </row>
    <row r="7063" spans="3:4" x14ac:dyDescent="0.3">
      <c r="C7063" s="3"/>
      <c r="D7063" s="3"/>
    </row>
    <row r="7064" spans="3:4" x14ac:dyDescent="0.3">
      <c r="C7064" s="3"/>
      <c r="D7064" s="3"/>
    </row>
    <row r="7065" spans="3:4" x14ac:dyDescent="0.3">
      <c r="C7065" s="3"/>
      <c r="D7065" s="3"/>
    </row>
    <row r="7066" spans="3:4" x14ac:dyDescent="0.3">
      <c r="C7066" s="3"/>
      <c r="D7066" s="3"/>
    </row>
    <row r="7067" spans="3:4" x14ac:dyDescent="0.3">
      <c r="C7067" s="3"/>
      <c r="D7067" s="3"/>
    </row>
    <row r="7068" spans="3:4" x14ac:dyDescent="0.3">
      <c r="C7068" s="3"/>
      <c r="D7068" s="3"/>
    </row>
    <row r="7069" spans="3:4" x14ac:dyDescent="0.3">
      <c r="C7069" s="3"/>
      <c r="D7069" s="3"/>
    </row>
    <row r="7070" spans="3:4" x14ac:dyDescent="0.3">
      <c r="C7070" s="3"/>
      <c r="D7070" s="3"/>
    </row>
    <row r="7071" spans="3:4" x14ac:dyDescent="0.3">
      <c r="C7071" s="3"/>
      <c r="D7071" s="3"/>
    </row>
    <row r="7072" spans="3:4" x14ac:dyDescent="0.3">
      <c r="C7072" s="3"/>
      <c r="D7072" s="3"/>
    </row>
    <row r="7073" spans="3:4" x14ac:dyDescent="0.3">
      <c r="C7073" s="3"/>
      <c r="D7073" s="3"/>
    </row>
    <row r="7074" spans="3:4" x14ac:dyDescent="0.3">
      <c r="C7074" s="3"/>
      <c r="D7074" s="3"/>
    </row>
    <row r="7075" spans="3:4" x14ac:dyDescent="0.3">
      <c r="C7075" s="3"/>
      <c r="D7075" s="3"/>
    </row>
    <row r="7076" spans="3:4" x14ac:dyDescent="0.3">
      <c r="C7076" s="3"/>
      <c r="D7076" s="3"/>
    </row>
    <row r="7077" spans="3:4" x14ac:dyDescent="0.3">
      <c r="C7077" s="3"/>
      <c r="D7077" s="3"/>
    </row>
    <row r="7078" spans="3:4" x14ac:dyDescent="0.3">
      <c r="C7078" s="3"/>
      <c r="D7078" s="3"/>
    </row>
    <row r="7079" spans="3:4" x14ac:dyDescent="0.3">
      <c r="C7079" s="3"/>
      <c r="D7079" s="3"/>
    </row>
    <row r="7080" spans="3:4" x14ac:dyDescent="0.3">
      <c r="C7080" s="3"/>
      <c r="D7080" s="3"/>
    </row>
    <row r="7081" spans="3:4" x14ac:dyDescent="0.3">
      <c r="C7081" s="3"/>
      <c r="D7081" s="3"/>
    </row>
    <row r="7082" spans="3:4" x14ac:dyDescent="0.3">
      <c r="C7082" s="3"/>
      <c r="D7082" s="3"/>
    </row>
    <row r="7083" spans="3:4" x14ac:dyDescent="0.3">
      <c r="C7083" s="3"/>
      <c r="D7083" s="3"/>
    </row>
    <row r="7084" spans="3:4" x14ac:dyDescent="0.3">
      <c r="C7084" s="3"/>
      <c r="D7084" s="3"/>
    </row>
    <row r="7085" spans="3:4" x14ac:dyDescent="0.3">
      <c r="C7085" s="3"/>
      <c r="D7085" s="3"/>
    </row>
    <row r="7086" spans="3:4" x14ac:dyDescent="0.3">
      <c r="C7086" s="3"/>
      <c r="D7086" s="3"/>
    </row>
    <row r="7087" spans="3:4" x14ac:dyDescent="0.3">
      <c r="C7087" s="3"/>
      <c r="D7087" s="3"/>
    </row>
    <row r="7088" spans="3:4" x14ac:dyDescent="0.3">
      <c r="C7088" s="3"/>
      <c r="D7088" s="3"/>
    </row>
    <row r="7089" spans="3:4" x14ac:dyDescent="0.3">
      <c r="C7089" s="3"/>
      <c r="D7089" s="3"/>
    </row>
    <row r="7090" spans="3:4" x14ac:dyDescent="0.3">
      <c r="C7090" s="3"/>
      <c r="D7090" s="3"/>
    </row>
    <row r="7091" spans="3:4" x14ac:dyDescent="0.3">
      <c r="C7091" s="3"/>
      <c r="D7091" s="3"/>
    </row>
    <row r="7092" spans="3:4" x14ac:dyDescent="0.3">
      <c r="C7092" s="3"/>
      <c r="D7092" s="3"/>
    </row>
    <row r="7093" spans="3:4" x14ac:dyDescent="0.3">
      <c r="C7093" s="3"/>
      <c r="D7093" s="3"/>
    </row>
    <row r="7094" spans="3:4" x14ac:dyDescent="0.3">
      <c r="C7094" s="3"/>
      <c r="D7094" s="3"/>
    </row>
    <row r="7095" spans="3:4" x14ac:dyDescent="0.3">
      <c r="C7095" s="3"/>
      <c r="D7095" s="3"/>
    </row>
    <row r="7096" spans="3:4" x14ac:dyDescent="0.3">
      <c r="C7096" s="3"/>
      <c r="D7096" s="3"/>
    </row>
    <row r="7097" spans="3:4" x14ac:dyDescent="0.3">
      <c r="C7097" s="3"/>
      <c r="D7097" s="3"/>
    </row>
    <row r="7098" spans="3:4" x14ac:dyDescent="0.3">
      <c r="C7098" s="3"/>
      <c r="D7098" s="3"/>
    </row>
    <row r="7099" spans="3:4" x14ac:dyDescent="0.3">
      <c r="C7099" s="3"/>
      <c r="D7099" s="3"/>
    </row>
    <row r="7100" spans="3:4" x14ac:dyDescent="0.3">
      <c r="C7100" s="3"/>
      <c r="D7100" s="3"/>
    </row>
    <row r="7101" spans="3:4" x14ac:dyDescent="0.3">
      <c r="C7101" s="3"/>
      <c r="D7101" s="3"/>
    </row>
    <row r="7102" spans="3:4" x14ac:dyDescent="0.3">
      <c r="C7102" s="3"/>
      <c r="D7102" s="3"/>
    </row>
    <row r="7103" spans="3:4" x14ac:dyDescent="0.3">
      <c r="C7103" s="3"/>
      <c r="D7103" s="3"/>
    </row>
    <row r="7104" spans="3:4" x14ac:dyDescent="0.3">
      <c r="C7104" s="3"/>
      <c r="D7104" s="3"/>
    </row>
    <row r="7105" spans="3:4" x14ac:dyDescent="0.3">
      <c r="C7105" s="3"/>
      <c r="D7105" s="3"/>
    </row>
    <row r="7106" spans="3:4" x14ac:dyDescent="0.3">
      <c r="C7106" s="3"/>
      <c r="D7106" s="3"/>
    </row>
    <row r="7107" spans="3:4" x14ac:dyDescent="0.3">
      <c r="C7107" s="3"/>
      <c r="D7107" s="3"/>
    </row>
    <row r="7108" spans="3:4" x14ac:dyDescent="0.3">
      <c r="C7108" s="3"/>
      <c r="D7108" s="3"/>
    </row>
    <row r="7109" spans="3:4" x14ac:dyDescent="0.3">
      <c r="C7109" s="3"/>
      <c r="D7109" s="3"/>
    </row>
    <row r="7110" spans="3:4" x14ac:dyDescent="0.3">
      <c r="C7110" s="3"/>
      <c r="D7110" s="3"/>
    </row>
    <row r="7111" spans="3:4" x14ac:dyDescent="0.3">
      <c r="C7111" s="3"/>
      <c r="D7111" s="3"/>
    </row>
    <row r="7112" spans="3:4" x14ac:dyDescent="0.3">
      <c r="C7112" s="3"/>
      <c r="D7112" s="3"/>
    </row>
    <row r="7113" spans="3:4" x14ac:dyDescent="0.3">
      <c r="C7113" s="3"/>
      <c r="D7113" s="3"/>
    </row>
    <row r="7114" spans="3:4" x14ac:dyDescent="0.3">
      <c r="C7114" s="3"/>
      <c r="D7114" s="3"/>
    </row>
    <row r="7115" spans="3:4" x14ac:dyDescent="0.3">
      <c r="C7115" s="3"/>
      <c r="D7115" s="3"/>
    </row>
    <row r="7116" spans="3:4" x14ac:dyDescent="0.3">
      <c r="C7116" s="3"/>
      <c r="D7116" s="3"/>
    </row>
    <row r="7117" spans="3:4" x14ac:dyDescent="0.3">
      <c r="C7117" s="3"/>
      <c r="D7117" s="3"/>
    </row>
    <row r="7118" spans="3:4" x14ac:dyDescent="0.3">
      <c r="C7118" s="3"/>
      <c r="D7118" s="3"/>
    </row>
    <row r="7119" spans="3:4" x14ac:dyDescent="0.3">
      <c r="C7119" s="3"/>
      <c r="D7119" s="3"/>
    </row>
    <row r="7120" spans="3:4" x14ac:dyDescent="0.3">
      <c r="C7120" s="3"/>
      <c r="D7120" s="3"/>
    </row>
    <row r="7121" spans="3:4" x14ac:dyDescent="0.3">
      <c r="C7121" s="3"/>
      <c r="D7121" s="3"/>
    </row>
    <row r="7122" spans="3:4" x14ac:dyDescent="0.3">
      <c r="C7122" s="3"/>
      <c r="D7122" s="3"/>
    </row>
    <row r="7123" spans="3:4" x14ac:dyDescent="0.3">
      <c r="C7123" s="3"/>
      <c r="D7123" s="3"/>
    </row>
    <row r="7124" spans="3:4" x14ac:dyDescent="0.3">
      <c r="C7124" s="3"/>
      <c r="D7124" s="3"/>
    </row>
    <row r="7125" spans="3:4" x14ac:dyDescent="0.3">
      <c r="C7125" s="3"/>
      <c r="D7125" s="3"/>
    </row>
    <row r="7126" spans="3:4" x14ac:dyDescent="0.3">
      <c r="C7126" s="3"/>
      <c r="D7126" s="3"/>
    </row>
    <row r="7127" spans="3:4" x14ac:dyDescent="0.3">
      <c r="C7127" s="3"/>
      <c r="D7127" s="3"/>
    </row>
    <row r="7128" spans="3:4" x14ac:dyDescent="0.3">
      <c r="C7128" s="3"/>
      <c r="D7128" s="3"/>
    </row>
    <row r="7129" spans="3:4" x14ac:dyDescent="0.3">
      <c r="C7129" s="3"/>
      <c r="D7129" s="3"/>
    </row>
    <row r="7130" spans="3:4" x14ac:dyDescent="0.3">
      <c r="C7130" s="3"/>
      <c r="D7130" s="3"/>
    </row>
    <row r="7131" spans="3:4" x14ac:dyDescent="0.3">
      <c r="C7131" s="3"/>
      <c r="D7131" s="3"/>
    </row>
    <row r="7132" spans="3:4" x14ac:dyDescent="0.3">
      <c r="C7132" s="3"/>
      <c r="D7132" s="3"/>
    </row>
    <row r="7133" spans="3:4" x14ac:dyDescent="0.3">
      <c r="C7133" s="3"/>
      <c r="D7133" s="3"/>
    </row>
    <row r="7134" spans="3:4" x14ac:dyDescent="0.3">
      <c r="C7134" s="3"/>
      <c r="D7134" s="3"/>
    </row>
    <row r="7135" spans="3:4" x14ac:dyDescent="0.3">
      <c r="C7135" s="3"/>
      <c r="D7135" s="3"/>
    </row>
    <row r="7136" spans="3:4" x14ac:dyDescent="0.3">
      <c r="C7136" s="3"/>
      <c r="D7136" s="3"/>
    </row>
    <row r="7137" spans="3:4" x14ac:dyDescent="0.3">
      <c r="C7137" s="3"/>
      <c r="D7137" s="3"/>
    </row>
    <row r="7138" spans="3:4" x14ac:dyDescent="0.3">
      <c r="C7138" s="3"/>
      <c r="D7138" s="3"/>
    </row>
    <row r="7139" spans="3:4" x14ac:dyDescent="0.3">
      <c r="C7139" s="3"/>
      <c r="D7139" s="3"/>
    </row>
    <row r="7140" spans="3:4" x14ac:dyDescent="0.3">
      <c r="C7140" s="3"/>
      <c r="D7140" s="3"/>
    </row>
    <row r="7141" spans="3:4" x14ac:dyDescent="0.3">
      <c r="C7141" s="3"/>
      <c r="D7141" s="3"/>
    </row>
    <row r="7142" spans="3:4" x14ac:dyDescent="0.3">
      <c r="C7142" s="3"/>
      <c r="D7142" s="3"/>
    </row>
    <row r="7143" spans="3:4" x14ac:dyDescent="0.3">
      <c r="C7143" s="3"/>
      <c r="D7143" s="3"/>
    </row>
    <row r="7144" spans="3:4" x14ac:dyDescent="0.3">
      <c r="C7144" s="3"/>
      <c r="D7144" s="3"/>
    </row>
    <row r="7145" spans="3:4" x14ac:dyDescent="0.3">
      <c r="C7145" s="3"/>
      <c r="D7145" s="3"/>
    </row>
    <row r="7146" spans="3:4" x14ac:dyDescent="0.3">
      <c r="C7146" s="3"/>
      <c r="D7146" s="3"/>
    </row>
    <row r="7147" spans="3:4" x14ac:dyDescent="0.3">
      <c r="C7147" s="3"/>
      <c r="D7147" s="3"/>
    </row>
    <row r="7148" spans="3:4" x14ac:dyDescent="0.3">
      <c r="C7148" s="3"/>
      <c r="D7148" s="3"/>
    </row>
    <row r="7149" spans="3:4" x14ac:dyDescent="0.3">
      <c r="C7149" s="3"/>
      <c r="D7149" s="3"/>
    </row>
    <row r="7150" spans="3:4" x14ac:dyDescent="0.3">
      <c r="C7150" s="3"/>
      <c r="D7150" s="3"/>
    </row>
    <row r="7151" spans="3:4" x14ac:dyDescent="0.3">
      <c r="C7151" s="3"/>
      <c r="D7151" s="3"/>
    </row>
    <row r="7152" spans="3:4" x14ac:dyDescent="0.3">
      <c r="C7152" s="3"/>
      <c r="D7152" s="3"/>
    </row>
    <row r="7153" spans="3:4" x14ac:dyDescent="0.3">
      <c r="C7153" s="3"/>
      <c r="D7153" s="3"/>
    </row>
    <row r="7154" spans="3:4" x14ac:dyDescent="0.3">
      <c r="C7154" s="3"/>
      <c r="D7154" s="3"/>
    </row>
    <row r="7155" spans="3:4" x14ac:dyDescent="0.3">
      <c r="C7155" s="3"/>
      <c r="D7155" s="3"/>
    </row>
    <row r="7156" spans="3:4" x14ac:dyDescent="0.3">
      <c r="C7156" s="3"/>
      <c r="D7156" s="3"/>
    </row>
    <row r="7157" spans="3:4" x14ac:dyDescent="0.3">
      <c r="C7157" s="3"/>
      <c r="D7157" s="3"/>
    </row>
    <row r="7158" spans="3:4" x14ac:dyDescent="0.3">
      <c r="C7158" s="3"/>
      <c r="D7158" s="3"/>
    </row>
    <row r="7159" spans="3:4" x14ac:dyDescent="0.3">
      <c r="C7159" s="3"/>
      <c r="D7159" s="3"/>
    </row>
    <row r="7160" spans="3:4" x14ac:dyDescent="0.3">
      <c r="C7160" s="3"/>
      <c r="D7160" s="3"/>
    </row>
    <row r="7161" spans="3:4" x14ac:dyDescent="0.3">
      <c r="C7161" s="3"/>
      <c r="D7161" s="3"/>
    </row>
    <row r="7162" spans="3:4" x14ac:dyDescent="0.3">
      <c r="C7162" s="3"/>
      <c r="D7162" s="3"/>
    </row>
    <row r="7163" spans="3:4" x14ac:dyDescent="0.3">
      <c r="C7163" s="3"/>
      <c r="D7163" s="3"/>
    </row>
    <row r="7164" spans="3:4" x14ac:dyDescent="0.3">
      <c r="C7164" s="3"/>
      <c r="D7164" s="3"/>
    </row>
    <row r="7165" spans="3:4" x14ac:dyDescent="0.3">
      <c r="C7165" s="3"/>
      <c r="D7165" s="3"/>
    </row>
    <row r="7166" spans="3:4" x14ac:dyDescent="0.3">
      <c r="C7166" s="3"/>
      <c r="D7166" s="3"/>
    </row>
    <row r="7167" spans="3:4" x14ac:dyDescent="0.3">
      <c r="C7167" s="3"/>
      <c r="D7167" s="3"/>
    </row>
    <row r="7168" spans="3:4" x14ac:dyDescent="0.3">
      <c r="C7168" s="3"/>
      <c r="D7168" s="3"/>
    </row>
    <row r="7169" spans="3:4" x14ac:dyDescent="0.3">
      <c r="C7169" s="3"/>
      <c r="D7169" s="3"/>
    </row>
    <row r="7170" spans="3:4" x14ac:dyDescent="0.3">
      <c r="C7170" s="3"/>
      <c r="D7170" s="3"/>
    </row>
    <row r="7171" spans="3:4" x14ac:dyDescent="0.3">
      <c r="C7171" s="3"/>
      <c r="D7171" s="3"/>
    </row>
    <row r="7172" spans="3:4" x14ac:dyDescent="0.3">
      <c r="C7172" s="3"/>
      <c r="D7172" s="3"/>
    </row>
    <row r="7173" spans="3:4" x14ac:dyDescent="0.3">
      <c r="C7173" s="3"/>
      <c r="D7173" s="3"/>
    </row>
    <row r="7174" spans="3:4" x14ac:dyDescent="0.3">
      <c r="C7174" s="3"/>
      <c r="D7174" s="3"/>
    </row>
    <row r="7175" spans="3:4" x14ac:dyDescent="0.3">
      <c r="C7175" s="3"/>
      <c r="D7175" s="3"/>
    </row>
    <row r="7176" spans="3:4" x14ac:dyDescent="0.3">
      <c r="C7176" s="3"/>
      <c r="D7176" s="3"/>
    </row>
    <row r="7177" spans="3:4" x14ac:dyDescent="0.3">
      <c r="C7177" s="3"/>
      <c r="D7177" s="3"/>
    </row>
    <row r="7178" spans="3:4" x14ac:dyDescent="0.3">
      <c r="C7178" s="3"/>
      <c r="D7178" s="3"/>
    </row>
    <row r="7179" spans="3:4" x14ac:dyDescent="0.3">
      <c r="C7179" s="3"/>
      <c r="D7179" s="3"/>
    </row>
    <row r="7180" spans="3:4" x14ac:dyDescent="0.3">
      <c r="C7180" s="3"/>
      <c r="D7180" s="3"/>
    </row>
    <row r="7181" spans="3:4" x14ac:dyDescent="0.3">
      <c r="C7181" s="3"/>
      <c r="D7181" s="3"/>
    </row>
    <row r="7182" spans="3:4" x14ac:dyDescent="0.3">
      <c r="C7182" s="3"/>
      <c r="D7182" s="3"/>
    </row>
    <row r="7183" spans="3:4" x14ac:dyDescent="0.3">
      <c r="C7183" s="3"/>
      <c r="D7183" s="3"/>
    </row>
    <row r="7184" spans="3:4" x14ac:dyDescent="0.3">
      <c r="C7184" s="3"/>
      <c r="D7184" s="3"/>
    </row>
    <row r="7185" spans="3:4" x14ac:dyDescent="0.3">
      <c r="C7185" s="3"/>
      <c r="D7185" s="3"/>
    </row>
    <row r="7186" spans="3:4" x14ac:dyDescent="0.3">
      <c r="C7186" s="3"/>
      <c r="D7186" s="3"/>
    </row>
    <row r="7187" spans="3:4" x14ac:dyDescent="0.3">
      <c r="C7187" s="3"/>
      <c r="D7187" s="3"/>
    </row>
    <row r="7188" spans="3:4" x14ac:dyDescent="0.3">
      <c r="C7188" s="3"/>
      <c r="D7188" s="3"/>
    </row>
    <row r="7189" spans="3:4" x14ac:dyDescent="0.3">
      <c r="C7189" s="3"/>
      <c r="D7189" s="3"/>
    </row>
    <row r="7190" spans="3:4" x14ac:dyDescent="0.3">
      <c r="C7190" s="3"/>
      <c r="D7190" s="3"/>
    </row>
    <row r="7191" spans="3:4" x14ac:dyDescent="0.3">
      <c r="C7191" s="3"/>
      <c r="D7191" s="3"/>
    </row>
    <row r="7192" spans="3:4" x14ac:dyDescent="0.3">
      <c r="C7192" s="3"/>
      <c r="D7192" s="3"/>
    </row>
    <row r="7193" spans="3:4" x14ac:dyDescent="0.3">
      <c r="C7193" s="3"/>
      <c r="D7193" s="3"/>
    </row>
    <row r="7194" spans="3:4" x14ac:dyDescent="0.3">
      <c r="C7194" s="3"/>
      <c r="D7194" s="3"/>
    </row>
    <row r="7195" spans="3:4" x14ac:dyDescent="0.3">
      <c r="C7195" s="3"/>
      <c r="D7195" s="3"/>
    </row>
    <row r="7196" spans="3:4" x14ac:dyDescent="0.3">
      <c r="C7196" s="3"/>
      <c r="D7196" s="3"/>
    </row>
    <row r="7197" spans="3:4" x14ac:dyDescent="0.3">
      <c r="C7197" s="3"/>
      <c r="D7197" s="3"/>
    </row>
    <row r="7198" spans="3:4" x14ac:dyDescent="0.3">
      <c r="C7198" s="3"/>
      <c r="D7198" s="3"/>
    </row>
    <row r="7199" spans="3:4" x14ac:dyDescent="0.3">
      <c r="C7199" s="3"/>
      <c r="D7199" s="3"/>
    </row>
    <row r="7200" spans="3:4" x14ac:dyDescent="0.3">
      <c r="C7200" s="3"/>
      <c r="D7200" s="3"/>
    </row>
    <row r="7201" spans="3:4" x14ac:dyDescent="0.3">
      <c r="C7201" s="3"/>
      <c r="D7201" s="3"/>
    </row>
    <row r="7202" spans="3:4" x14ac:dyDescent="0.3">
      <c r="C7202" s="3"/>
      <c r="D7202" s="3"/>
    </row>
    <row r="7203" spans="3:4" x14ac:dyDescent="0.3">
      <c r="C7203" s="3"/>
      <c r="D7203" s="3"/>
    </row>
    <row r="7204" spans="3:4" x14ac:dyDescent="0.3">
      <c r="C7204" s="3"/>
      <c r="D7204" s="3"/>
    </row>
    <row r="7205" spans="3:4" x14ac:dyDescent="0.3">
      <c r="C7205" s="3"/>
      <c r="D7205" s="3"/>
    </row>
    <row r="7206" spans="3:4" x14ac:dyDescent="0.3">
      <c r="C7206" s="3"/>
      <c r="D7206" s="3"/>
    </row>
    <row r="7207" spans="3:4" x14ac:dyDescent="0.3">
      <c r="C7207" s="3"/>
      <c r="D7207" s="3"/>
    </row>
    <row r="7208" spans="3:4" x14ac:dyDescent="0.3">
      <c r="C7208" s="3"/>
      <c r="D7208" s="3"/>
    </row>
    <row r="7209" spans="3:4" x14ac:dyDescent="0.3">
      <c r="C7209" s="3"/>
      <c r="D7209" s="3"/>
    </row>
    <row r="7210" spans="3:4" x14ac:dyDescent="0.3">
      <c r="C7210" s="3"/>
      <c r="D7210" s="3"/>
    </row>
    <row r="7211" spans="3:4" x14ac:dyDescent="0.3">
      <c r="C7211" s="3"/>
      <c r="D7211" s="3"/>
    </row>
    <row r="7212" spans="3:4" x14ac:dyDescent="0.3">
      <c r="C7212" s="3"/>
      <c r="D7212" s="3"/>
    </row>
    <row r="7213" spans="3:4" x14ac:dyDescent="0.3">
      <c r="C7213" s="3"/>
      <c r="D7213" s="3"/>
    </row>
    <row r="7214" spans="3:4" x14ac:dyDescent="0.3">
      <c r="C7214" s="3"/>
      <c r="D7214" s="3"/>
    </row>
    <row r="7215" spans="3:4" x14ac:dyDescent="0.3">
      <c r="C7215" s="3"/>
      <c r="D7215" s="3"/>
    </row>
    <row r="7216" spans="3:4" x14ac:dyDescent="0.3">
      <c r="C7216" s="3"/>
      <c r="D7216" s="3"/>
    </row>
    <row r="7217" spans="3:4" x14ac:dyDescent="0.3">
      <c r="C7217" s="3"/>
      <c r="D7217" s="3"/>
    </row>
    <row r="7218" spans="3:4" x14ac:dyDescent="0.3">
      <c r="C7218" s="3"/>
      <c r="D7218" s="3"/>
    </row>
    <row r="7219" spans="3:4" x14ac:dyDescent="0.3">
      <c r="C7219" s="3"/>
      <c r="D7219" s="3"/>
    </row>
    <row r="7220" spans="3:4" x14ac:dyDescent="0.3">
      <c r="C7220" s="3"/>
      <c r="D7220" s="3"/>
    </row>
    <row r="7221" spans="3:4" x14ac:dyDescent="0.3">
      <c r="C7221" s="3"/>
      <c r="D7221" s="3"/>
    </row>
    <row r="7222" spans="3:4" x14ac:dyDescent="0.3">
      <c r="C7222" s="3"/>
      <c r="D7222" s="3"/>
    </row>
    <row r="7223" spans="3:4" x14ac:dyDescent="0.3">
      <c r="C7223" s="3"/>
      <c r="D7223" s="3"/>
    </row>
    <row r="7224" spans="3:4" x14ac:dyDescent="0.3">
      <c r="C7224" s="3"/>
      <c r="D7224" s="3"/>
    </row>
    <row r="7225" spans="3:4" x14ac:dyDescent="0.3">
      <c r="C7225" s="3"/>
      <c r="D7225" s="3"/>
    </row>
    <row r="7226" spans="3:4" x14ac:dyDescent="0.3">
      <c r="C7226" s="3"/>
      <c r="D7226" s="3"/>
    </row>
    <row r="7227" spans="3:4" x14ac:dyDescent="0.3">
      <c r="C7227" s="3"/>
      <c r="D7227" s="3"/>
    </row>
    <row r="7228" spans="3:4" x14ac:dyDescent="0.3">
      <c r="C7228" s="3"/>
      <c r="D7228" s="3"/>
    </row>
    <row r="7229" spans="3:4" x14ac:dyDescent="0.3">
      <c r="C7229" s="3"/>
      <c r="D7229" s="3"/>
    </row>
    <row r="7230" spans="3:4" x14ac:dyDescent="0.3">
      <c r="C7230" s="3"/>
      <c r="D7230" s="3"/>
    </row>
    <row r="7231" spans="3:4" x14ac:dyDescent="0.3">
      <c r="C7231" s="3"/>
      <c r="D7231" s="3"/>
    </row>
    <row r="7232" spans="3:4" x14ac:dyDescent="0.3">
      <c r="C7232" s="3"/>
      <c r="D7232" s="3"/>
    </row>
    <row r="7233" spans="3:4" x14ac:dyDescent="0.3">
      <c r="C7233" s="3"/>
      <c r="D7233" s="3"/>
    </row>
    <row r="7234" spans="3:4" x14ac:dyDescent="0.3">
      <c r="C7234" s="3"/>
      <c r="D7234" s="3"/>
    </row>
    <row r="7235" spans="3:4" x14ac:dyDescent="0.3">
      <c r="C7235" s="3"/>
      <c r="D7235" s="3"/>
    </row>
    <row r="7236" spans="3:4" x14ac:dyDescent="0.3">
      <c r="C7236" s="3"/>
      <c r="D7236" s="3"/>
    </row>
    <row r="7237" spans="3:4" x14ac:dyDescent="0.3">
      <c r="C7237" s="3"/>
      <c r="D7237" s="3"/>
    </row>
    <row r="7238" spans="3:4" x14ac:dyDescent="0.3">
      <c r="C7238" s="3"/>
      <c r="D7238" s="3"/>
    </row>
    <row r="7239" spans="3:4" x14ac:dyDescent="0.3">
      <c r="C7239" s="3"/>
      <c r="D7239" s="3"/>
    </row>
    <row r="7240" spans="3:4" x14ac:dyDescent="0.3">
      <c r="C7240" s="3"/>
      <c r="D7240" s="3"/>
    </row>
    <row r="7241" spans="3:4" x14ac:dyDescent="0.3">
      <c r="C7241" s="3"/>
      <c r="D7241" s="3"/>
    </row>
    <row r="7242" spans="3:4" x14ac:dyDescent="0.3">
      <c r="C7242" s="3"/>
      <c r="D7242" s="3"/>
    </row>
    <row r="7243" spans="3:4" x14ac:dyDescent="0.3">
      <c r="C7243" s="3"/>
      <c r="D7243" s="3"/>
    </row>
    <row r="7244" spans="3:4" x14ac:dyDescent="0.3">
      <c r="C7244" s="3"/>
      <c r="D7244" s="3"/>
    </row>
    <row r="7245" spans="3:4" x14ac:dyDescent="0.3">
      <c r="C7245" s="3"/>
      <c r="D7245" s="3"/>
    </row>
    <row r="7246" spans="3:4" x14ac:dyDescent="0.3">
      <c r="C7246" s="3"/>
      <c r="D7246" s="3"/>
    </row>
    <row r="7247" spans="3:4" x14ac:dyDescent="0.3">
      <c r="C7247" s="3"/>
      <c r="D7247" s="3"/>
    </row>
    <row r="7248" spans="3:4" x14ac:dyDescent="0.3">
      <c r="C7248" s="3"/>
      <c r="D7248" s="3"/>
    </row>
    <row r="7249" spans="3:4" x14ac:dyDescent="0.3">
      <c r="C7249" s="3"/>
      <c r="D7249" s="3"/>
    </row>
    <row r="7250" spans="3:4" x14ac:dyDescent="0.3">
      <c r="C7250" s="3"/>
      <c r="D7250" s="3"/>
    </row>
    <row r="7251" spans="3:4" x14ac:dyDescent="0.3">
      <c r="C7251" s="3"/>
      <c r="D7251" s="3"/>
    </row>
    <row r="7252" spans="3:4" x14ac:dyDescent="0.3">
      <c r="C7252" s="3"/>
      <c r="D7252" s="3"/>
    </row>
    <row r="7253" spans="3:4" x14ac:dyDescent="0.3">
      <c r="C7253" s="3"/>
      <c r="D7253" s="3"/>
    </row>
    <row r="7254" spans="3:4" x14ac:dyDescent="0.3">
      <c r="C7254" s="3"/>
      <c r="D7254" s="3"/>
    </row>
    <row r="7255" spans="3:4" x14ac:dyDescent="0.3">
      <c r="C7255" s="3"/>
      <c r="D7255" s="3"/>
    </row>
    <row r="7256" spans="3:4" x14ac:dyDescent="0.3">
      <c r="C7256" s="3"/>
      <c r="D7256" s="3"/>
    </row>
    <row r="7257" spans="3:4" x14ac:dyDescent="0.3">
      <c r="C7257" s="3"/>
      <c r="D7257" s="3"/>
    </row>
    <row r="7258" spans="3:4" x14ac:dyDescent="0.3">
      <c r="C7258" s="3"/>
      <c r="D7258" s="3"/>
    </row>
    <row r="7259" spans="3:4" x14ac:dyDescent="0.3">
      <c r="C7259" s="3"/>
      <c r="D7259" s="3"/>
    </row>
    <row r="7260" spans="3:4" x14ac:dyDescent="0.3">
      <c r="C7260" s="3"/>
      <c r="D7260" s="3"/>
    </row>
    <row r="7261" spans="3:4" x14ac:dyDescent="0.3">
      <c r="C7261" s="3"/>
      <c r="D7261" s="3"/>
    </row>
    <row r="7262" spans="3:4" x14ac:dyDescent="0.3">
      <c r="C7262" s="3"/>
      <c r="D7262" s="3"/>
    </row>
    <row r="7263" spans="3:4" x14ac:dyDescent="0.3">
      <c r="C7263" s="3"/>
      <c r="D7263" s="3"/>
    </row>
    <row r="7264" spans="3:4" x14ac:dyDescent="0.3">
      <c r="C7264" s="3"/>
      <c r="D7264" s="3"/>
    </row>
    <row r="7265" spans="3:4" x14ac:dyDescent="0.3">
      <c r="C7265" s="3"/>
      <c r="D7265" s="3"/>
    </row>
    <row r="7266" spans="3:4" x14ac:dyDescent="0.3">
      <c r="C7266" s="3"/>
      <c r="D7266" s="3"/>
    </row>
    <row r="7267" spans="3:4" x14ac:dyDescent="0.3">
      <c r="C7267" s="3"/>
      <c r="D7267" s="3"/>
    </row>
    <row r="7268" spans="3:4" x14ac:dyDescent="0.3">
      <c r="C7268" s="3"/>
      <c r="D7268" s="3"/>
    </row>
    <row r="7269" spans="3:4" x14ac:dyDescent="0.3">
      <c r="C7269" s="3"/>
      <c r="D7269" s="3"/>
    </row>
    <row r="7270" spans="3:4" x14ac:dyDescent="0.3">
      <c r="C7270" s="3"/>
      <c r="D7270" s="3"/>
    </row>
    <row r="7271" spans="3:4" x14ac:dyDescent="0.3">
      <c r="C7271" s="3"/>
      <c r="D7271" s="3"/>
    </row>
    <row r="7272" spans="3:4" x14ac:dyDescent="0.3">
      <c r="C7272" s="3"/>
      <c r="D7272" s="3"/>
    </row>
    <row r="7273" spans="3:4" x14ac:dyDescent="0.3">
      <c r="C7273" s="3"/>
      <c r="D7273" s="3"/>
    </row>
    <row r="7274" spans="3:4" x14ac:dyDescent="0.3">
      <c r="C7274" s="3"/>
      <c r="D7274" s="3"/>
    </row>
    <row r="7275" spans="3:4" x14ac:dyDescent="0.3">
      <c r="C7275" s="3"/>
      <c r="D7275" s="3"/>
    </row>
    <row r="7276" spans="3:4" x14ac:dyDescent="0.3">
      <c r="C7276" s="3"/>
      <c r="D7276" s="3"/>
    </row>
    <row r="7277" spans="3:4" x14ac:dyDescent="0.3">
      <c r="C7277" s="3"/>
      <c r="D7277" s="3"/>
    </row>
    <row r="7278" spans="3:4" x14ac:dyDescent="0.3">
      <c r="C7278" s="3"/>
      <c r="D7278" s="3"/>
    </row>
    <row r="7279" spans="3:4" x14ac:dyDescent="0.3">
      <c r="C7279" s="3"/>
      <c r="D7279" s="3"/>
    </row>
    <row r="7280" spans="3:4" x14ac:dyDescent="0.3">
      <c r="C7280" s="3"/>
      <c r="D7280" s="3"/>
    </row>
    <row r="7281" spans="3:4" x14ac:dyDescent="0.3">
      <c r="C7281" s="3"/>
      <c r="D7281" s="3"/>
    </row>
    <row r="7282" spans="3:4" x14ac:dyDescent="0.3">
      <c r="C7282" s="3"/>
      <c r="D7282" s="3"/>
    </row>
    <row r="7283" spans="3:4" x14ac:dyDescent="0.3">
      <c r="C7283" s="3"/>
      <c r="D7283" s="3"/>
    </row>
    <row r="7284" spans="3:4" x14ac:dyDescent="0.3">
      <c r="C7284" s="3"/>
      <c r="D7284" s="3"/>
    </row>
    <row r="7285" spans="3:4" x14ac:dyDescent="0.3">
      <c r="C7285" s="3"/>
      <c r="D7285" s="3"/>
    </row>
    <row r="7286" spans="3:4" x14ac:dyDescent="0.3">
      <c r="C7286" s="3"/>
      <c r="D7286" s="3"/>
    </row>
    <row r="7287" spans="3:4" x14ac:dyDescent="0.3">
      <c r="C7287" s="3"/>
      <c r="D7287" s="3"/>
    </row>
    <row r="7288" spans="3:4" x14ac:dyDescent="0.3">
      <c r="C7288" s="3"/>
      <c r="D7288" s="3"/>
    </row>
    <row r="7289" spans="3:4" x14ac:dyDescent="0.3">
      <c r="C7289" s="3"/>
      <c r="D7289" s="3"/>
    </row>
    <row r="7290" spans="3:4" x14ac:dyDescent="0.3">
      <c r="C7290" s="3"/>
      <c r="D7290" s="3"/>
    </row>
    <row r="7291" spans="3:4" x14ac:dyDescent="0.3">
      <c r="C7291" s="3"/>
      <c r="D7291" s="3"/>
    </row>
    <row r="7292" spans="3:4" x14ac:dyDescent="0.3">
      <c r="C7292" s="3"/>
      <c r="D7292" s="3"/>
    </row>
    <row r="7293" spans="3:4" x14ac:dyDescent="0.3">
      <c r="C7293" s="3"/>
      <c r="D7293" s="3"/>
    </row>
    <row r="7294" spans="3:4" x14ac:dyDescent="0.3">
      <c r="C7294" s="3"/>
      <c r="D7294" s="3"/>
    </row>
    <row r="7295" spans="3:4" x14ac:dyDescent="0.3">
      <c r="C7295" s="3"/>
      <c r="D7295" s="3"/>
    </row>
    <row r="7296" spans="3:4" x14ac:dyDescent="0.3">
      <c r="C7296" s="3"/>
      <c r="D7296" s="3"/>
    </row>
    <row r="7297" spans="3:4" x14ac:dyDescent="0.3">
      <c r="C7297" s="3"/>
      <c r="D7297" s="3"/>
    </row>
    <row r="7298" spans="3:4" x14ac:dyDescent="0.3">
      <c r="C7298" s="3"/>
      <c r="D7298" s="3"/>
    </row>
    <row r="7299" spans="3:4" x14ac:dyDescent="0.3">
      <c r="C7299" s="3"/>
      <c r="D7299" s="3"/>
    </row>
    <row r="7300" spans="3:4" x14ac:dyDescent="0.3">
      <c r="C7300" s="3"/>
      <c r="D7300" s="3"/>
    </row>
    <row r="7301" spans="3:4" x14ac:dyDescent="0.3">
      <c r="C7301" s="3"/>
      <c r="D7301" s="3"/>
    </row>
    <row r="7302" spans="3:4" x14ac:dyDescent="0.3">
      <c r="C7302" s="3"/>
      <c r="D7302" s="3"/>
    </row>
    <row r="7303" spans="3:4" x14ac:dyDescent="0.3">
      <c r="C7303" s="3"/>
      <c r="D7303" s="3"/>
    </row>
    <row r="7304" spans="3:4" x14ac:dyDescent="0.3">
      <c r="C7304" s="3"/>
      <c r="D7304" s="3"/>
    </row>
    <row r="7305" spans="3:4" x14ac:dyDescent="0.3">
      <c r="C7305" s="3"/>
      <c r="D7305" s="3"/>
    </row>
    <row r="7306" spans="3:4" x14ac:dyDescent="0.3">
      <c r="C7306" s="3"/>
      <c r="D7306" s="3"/>
    </row>
    <row r="7307" spans="3:4" x14ac:dyDescent="0.3">
      <c r="C7307" s="3"/>
      <c r="D7307" s="3"/>
    </row>
    <row r="7308" spans="3:4" x14ac:dyDescent="0.3">
      <c r="C7308" s="3"/>
      <c r="D7308" s="3"/>
    </row>
    <row r="7309" spans="3:4" x14ac:dyDescent="0.3">
      <c r="C7309" s="3"/>
      <c r="D7309" s="3"/>
    </row>
    <row r="7310" spans="3:4" x14ac:dyDescent="0.3">
      <c r="C7310" s="3"/>
      <c r="D7310" s="3"/>
    </row>
    <row r="7311" spans="3:4" x14ac:dyDescent="0.3">
      <c r="C7311" s="3"/>
      <c r="D7311" s="3"/>
    </row>
    <row r="7312" spans="3:4" x14ac:dyDescent="0.3">
      <c r="C7312" s="3"/>
      <c r="D7312" s="3"/>
    </row>
    <row r="7313" spans="3:4" x14ac:dyDescent="0.3">
      <c r="C7313" s="3"/>
      <c r="D7313" s="3"/>
    </row>
    <row r="7314" spans="3:4" x14ac:dyDescent="0.3">
      <c r="C7314" s="3"/>
      <c r="D7314" s="3"/>
    </row>
    <row r="7315" spans="3:4" x14ac:dyDescent="0.3">
      <c r="C7315" s="3"/>
      <c r="D7315" s="3"/>
    </row>
    <row r="7316" spans="3:4" x14ac:dyDescent="0.3">
      <c r="C7316" s="3"/>
      <c r="D7316" s="3"/>
    </row>
    <row r="7317" spans="3:4" x14ac:dyDescent="0.3">
      <c r="C7317" s="3"/>
      <c r="D7317" s="3"/>
    </row>
    <row r="7318" spans="3:4" x14ac:dyDescent="0.3">
      <c r="C7318" s="3"/>
      <c r="D7318" s="3"/>
    </row>
    <row r="7319" spans="3:4" x14ac:dyDescent="0.3">
      <c r="C7319" s="3"/>
      <c r="D7319" s="3"/>
    </row>
    <row r="7320" spans="3:4" x14ac:dyDescent="0.3">
      <c r="C7320" s="3"/>
      <c r="D7320" s="3"/>
    </row>
    <row r="7321" spans="3:4" x14ac:dyDescent="0.3">
      <c r="C7321" s="3"/>
      <c r="D7321" s="3"/>
    </row>
    <row r="7322" spans="3:4" x14ac:dyDescent="0.3">
      <c r="C7322" s="3"/>
      <c r="D7322" s="3"/>
    </row>
    <row r="7323" spans="3:4" x14ac:dyDescent="0.3">
      <c r="C7323" s="3"/>
      <c r="D7323" s="3"/>
    </row>
    <row r="7324" spans="3:4" x14ac:dyDescent="0.3">
      <c r="C7324" s="3"/>
      <c r="D7324" s="3"/>
    </row>
    <row r="7325" spans="3:4" x14ac:dyDescent="0.3">
      <c r="C7325" s="3"/>
      <c r="D7325" s="3"/>
    </row>
    <row r="7326" spans="3:4" x14ac:dyDescent="0.3">
      <c r="C7326" s="3"/>
      <c r="D7326" s="3"/>
    </row>
    <row r="7327" spans="3:4" x14ac:dyDescent="0.3">
      <c r="C7327" s="3"/>
      <c r="D7327" s="3"/>
    </row>
    <row r="7328" spans="3:4" x14ac:dyDescent="0.3">
      <c r="C7328" s="3"/>
      <c r="D7328" s="3"/>
    </row>
    <row r="7329" spans="3:4" x14ac:dyDescent="0.3">
      <c r="C7329" s="3"/>
      <c r="D7329" s="3"/>
    </row>
    <row r="7330" spans="3:4" x14ac:dyDescent="0.3">
      <c r="C7330" s="3"/>
      <c r="D7330" s="3"/>
    </row>
    <row r="7331" spans="3:4" x14ac:dyDescent="0.3">
      <c r="C7331" s="3"/>
      <c r="D7331" s="3"/>
    </row>
    <row r="7332" spans="3:4" x14ac:dyDescent="0.3">
      <c r="C7332" s="3"/>
      <c r="D7332" s="3"/>
    </row>
    <row r="7333" spans="3:4" x14ac:dyDescent="0.3">
      <c r="C7333" s="3"/>
      <c r="D7333" s="3"/>
    </row>
    <row r="7334" spans="3:4" x14ac:dyDescent="0.3">
      <c r="C7334" s="3"/>
      <c r="D7334" s="3"/>
    </row>
    <row r="7335" spans="3:4" x14ac:dyDescent="0.3">
      <c r="C7335" s="3"/>
      <c r="D7335" s="3"/>
    </row>
    <row r="7336" spans="3:4" x14ac:dyDescent="0.3">
      <c r="C7336" s="3"/>
      <c r="D7336" s="3"/>
    </row>
    <row r="7337" spans="3:4" x14ac:dyDescent="0.3">
      <c r="C7337" s="3"/>
      <c r="D7337" s="3"/>
    </row>
    <row r="7338" spans="3:4" x14ac:dyDescent="0.3">
      <c r="C7338" s="3"/>
      <c r="D7338" s="3"/>
    </row>
    <row r="7339" spans="3:4" x14ac:dyDescent="0.3">
      <c r="C7339" s="3"/>
      <c r="D7339" s="3"/>
    </row>
    <row r="7340" spans="3:4" x14ac:dyDescent="0.3">
      <c r="C7340" s="3"/>
      <c r="D7340" s="3"/>
    </row>
    <row r="7341" spans="3:4" x14ac:dyDescent="0.3">
      <c r="C7341" s="3"/>
      <c r="D7341" s="3"/>
    </row>
    <row r="7342" spans="3:4" x14ac:dyDescent="0.3">
      <c r="C7342" s="3"/>
      <c r="D7342" s="3"/>
    </row>
    <row r="7343" spans="3:4" x14ac:dyDescent="0.3">
      <c r="C7343" s="3"/>
      <c r="D7343" s="3"/>
    </row>
    <row r="7344" spans="3:4" x14ac:dyDescent="0.3">
      <c r="C7344" s="3"/>
      <c r="D7344" s="3"/>
    </row>
    <row r="7345" spans="3:4" x14ac:dyDescent="0.3">
      <c r="C7345" s="3"/>
      <c r="D7345" s="3"/>
    </row>
    <row r="7346" spans="3:4" x14ac:dyDescent="0.3">
      <c r="C7346" s="3"/>
      <c r="D7346" s="3"/>
    </row>
    <row r="7347" spans="3:4" x14ac:dyDescent="0.3">
      <c r="C7347" s="3"/>
      <c r="D7347" s="3"/>
    </row>
    <row r="7348" spans="3:4" x14ac:dyDescent="0.3">
      <c r="C7348" s="3"/>
      <c r="D7348" s="3"/>
    </row>
    <row r="7349" spans="3:4" x14ac:dyDescent="0.3">
      <c r="C7349" s="3"/>
      <c r="D7349" s="3"/>
    </row>
    <row r="7350" spans="3:4" x14ac:dyDescent="0.3">
      <c r="C7350" s="3"/>
      <c r="D7350" s="3"/>
    </row>
    <row r="7351" spans="3:4" x14ac:dyDescent="0.3">
      <c r="C7351" s="3"/>
      <c r="D7351" s="3"/>
    </row>
    <row r="7352" spans="3:4" x14ac:dyDescent="0.3">
      <c r="C7352" s="3"/>
      <c r="D7352" s="3"/>
    </row>
    <row r="7353" spans="3:4" x14ac:dyDescent="0.3">
      <c r="C7353" s="3"/>
      <c r="D7353" s="3"/>
    </row>
    <row r="7354" spans="3:4" x14ac:dyDescent="0.3">
      <c r="C7354" s="3"/>
      <c r="D7354" s="3"/>
    </row>
    <row r="7355" spans="3:4" x14ac:dyDescent="0.3">
      <c r="C7355" s="3"/>
      <c r="D7355" s="3"/>
    </row>
    <row r="7356" spans="3:4" x14ac:dyDescent="0.3">
      <c r="C7356" s="3"/>
      <c r="D7356" s="3"/>
    </row>
    <row r="7357" spans="3:4" x14ac:dyDescent="0.3">
      <c r="C7357" s="3"/>
      <c r="D7357" s="3"/>
    </row>
    <row r="7358" spans="3:4" x14ac:dyDescent="0.3">
      <c r="C7358" s="3"/>
      <c r="D7358" s="3"/>
    </row>
    <row r="7359" spans="3:4" x14ac:dyDescent="0.3">
      <c r="C7359" s="3"/>
      <c r="D7359" s="3"/>
    </row>
    <row r="7360" spans="3:4" x14ac:dyDescent="0.3">
      <c r="C7360" s="3"/>
      <c r="D7360" s="3"/>
    </row>
    <row r="7361" spans="3:4" x14ac:dyDescent="0.3">
      <c r="C7361" s="3"/>
      <c r="D7361" s="3"/>
    </row>
    <row r="7362" spans="3:4" x14ac:dyDescent="0.3">
      <c r="C7362" s="3"/>
      <c r="D7362" s="3"/>
    </row>
    <row r="7363" spans="3:4" x14ac:dyDescent="0.3">
      <c r="C7363" s="3"/>
      <c r="D7363" s="3"/>
    </row>
    <row r="7364" spans="3:4" x14ac:dyDescent="0.3">
      <c r="C7364" s="3"/>
      <c r="D7364" s="3"/>
    </row>
    <row r="7365" spans="3:4" x14ac:dyDescent="0.3">
      <c r="C7365" s="3"/>
      <c r="D7365" s="3"/>
    </row>
    <row r="7366" spans="3:4" x14ac:dyDescent="0.3">
      <c r="C7366" s="3"/>
      <c r="D7366" s="3"/>
    </row>
    <row r="7367" spans="3:4" x14ac:dyDescent="0.3">
      <c r="C7367" s="3"/>
      <c r="D7367" s="3"/>
    </row>
    <row r="7368" spans="3:4" x14ac:dyDescent="0.3">
      <c r="C7368" s="3"/>
      <c r="D7368" s="3"/>
    </row>
    <row r="7369" spans="3:4" x14ac:dyDescent="0.3">
      <c r="C7369" s="3"/>
      <c r="D7369" s="3"/>
    </row>
    <row r="7370" spans="3:4" x14ac:dyDescent="0.3">
      <c r="C7370" s="3"/>
      <c r="D7370" s="3"/>
    </row>
    <row r="7371" spans="3:4" x14ac:dyDescent="0.3">
      <c r="C7371" s="3"/>
      <c r="D7371" s="3"/>
    </row>
    <row r="7372" spans="3:4" x14ac:dyDescent="0.3">
      <c r="C7372" s="3"/>
      <c r="D7372" s="3"/>
    </row>
    <row r="7373" spans="3:4" x14ac:dyDescent="0.3">
      <c r="C7373" s="3"/>
      <c r="D7373" s="3"/>
    </row>
    <row r="7374" spans="3:4" x14ac:dyDescent="0.3">
      <c r="C7374" s="3"/>
      <c r="D7374" s="3"/>
    </row>
    <row r="7375" spans="3:4" x14ac:dyDescent="0.3">
      <c r="C7375" s="3"/>
      <c r="D7375" s="3"/>
    </row>
    <row r="7376" spans="3:4" x14ac:dyDescent="0.3">
      <c r="C7376" s="3"/>
      <c r="D7376" s="3"/>
    </row>
    <row r="7377" spans="3:4" x14ac:dyDescent="0.3">
      <c r="C7377" s="3"/>
      <c r="D7377" s="3"/>
    </row>
    <row r="7378" spans="3:4" x14ac:dyDescent="0.3">
      <c r="C7378" s="3"/>
      <c r="D7378" s="3"/>
    </row>
    <row r="7379" spans="3:4" x14ac:dyDescent="0.3">
      <c r="C7379" s="3"/>
      <c r="D7379" s="3"/>
    </row>
    <row r="7380" spans="3:4" x14ac:dyDescent="0.3">
      <c r="C7380" s="3"/>
      <c r="D7380" s="3"/>
    </row>
    <row r="7381" spans="3:4" x14ac:dyDescent="0.3">
      <c r="C7381" s="3"/>
      <c r="D7381" s="3"/>
    </row>
    <row r="7382" spans="3:4" x14ac:dyDescent="0.3">
      <c r="C7382" s="3"/>
      <c r="D7382" s="3"/>
    </row>
    <row r="7383" spans="3:4" x14ac:dyDescent="0.3">
      <c r="C7383" s="3"/>
      <c r="D7383" s="3"/>
    </row>
    <row r="7384" spans="3:4" x14ac:dyDescent="0.3">
      <c r="C7384" s="3"/>
      <c r="D7384" s="3"/>
    </row>
    <row r="7385" spans="3:4" x14ac:dyDescent="0.3">
      <c r="C7385" s="3"/>
      <c r="D7385" s="3"/>
    </row>
    <row r="7386" spans="3:4" x14ac:dyDescent="0.3">
      <c r="C7386" s="3"/>
      <c r="D7386" s="3"/>
    </row>
    <row r="7387" spans="3:4" x14ac:dyDescent="0.3">
      <c r="C7387" s="3"/>
      <c r="D7387" s="3"/>
    </row>
    <row r="7388" spans="3:4" x14ac:dyDescent="0.3">
      <c r="C7388" s="3"/>
      <c r="D7388" s="3"/>
    </row>
    <row r="7389" spans="3:4" x14ac:dyDescent="0.3">
      <c r="C7389" s="3"/>
      <c r="D7389" s="3"/>
    </row>
    <row r="7390" spans="3:4" x14ac:dyDescent="0.3">
      <c r="C7390" s="3"/>
      <c r="D7390" s="3"/>
    </row>
    <row r="7391" spans="3:4" x14ac:dyDescent="0.3">
      <c r="C7391" s="3"/>
      <c r="D7391" s="3"/>
    </row>
    <row r="7392" spans="3:4" x14ac:dyDescent="0.3">
      <c r="C7392" s="3"/>
      <c r="D7392" s="3"/>
    </row>
    <row r="7393" spans="3:4" x14ac:dyDescent="0.3">
      <c r="C7393" s="3"/>
      <c r="D7393" s="3"/>
    </row>
    <row r="7394" spans="3:4" x14ac:dyDescent="0.3">
      <c r="C7394" s="3"/>
      <c r="D7394" s="3"/>
    </row>
    <row r="7395" spans="3:4" x14ac:dyDescent="0.3">
      <c r="C7395" s="3"/>
      <c r="D7395" s="3"/>
    </row>
    <row r="7396" spans="3:4" x14ac:dyDescent="0.3">
      <c r="C7396" s="3"/>
      <c r="D7396" s="3"/>
    </row>
    <row r="7397" spans="3:4" x14ac:dyDescent="0.3">
      <c r="C7397" s="3"/>
      <c r="D7397" s="3"/>
    </row>
    <row r="7398" spans="3:4" x14ac:dyDescent="0.3">
      <c r="C7398" s="3"/>
      <c r="D7398" s="3"/>
    </row>
    <row r="7399" spans="3:4" x14ac:dyDescent="0.3">
      <c r="C7399" s="3"/>
      <c r="D7399" s="3"/>
    </row>
    <row r="7400" spans="3:4" x14ac:dyDescent="0.3">
      <c r="C7400" s="3"/>
      <c r="D7400" s="3"/>
    </row>
    <row r="7401" spans="3:4" x14ac:dyDescent="0.3">
      <c r="C7401" s="3"/>
      <c r="D7401" s="3"/>
    </row>
    <row r="7402" spans="3:4" x14ac:dyDescent="0.3">
      <c r="C7402" s="3"/>
      <c r="D7402" s="3"/>
    </row>
    <row r="7403" spans="3:4" x14ac:dyDescent="0.3">
      <c r="C7403" s="3"/>
      <c r="D7403" s="3"/>
    </row>
    <row r="7404" spans="3:4" x14ac:dyDescent="0.3">
      <c r="C7404" s="3"/>
      <c r="D7404" s="3"/>
    </row>
    <row r="7405" spans="3:4" x14ac:dyDescent="0.3">
      <c r="C7405" s="3"/>
      <c r="D7405" s="3"/>
    </row>
    <row r="7406" spans="3:4" x14ac:dyDescent="0.3">
      <c r="C7406" s="3"/>
      <c r="D7406" s="3"/>
    </row>
    <row r="7407" spans="3:4" x14ac:dyDescent="0.3">
      <c r="C7407" s="3"/>
      <c r="D7407" s="3"/>
    </row>
    <row r="7408" spans="3:4" x14ac:dyDescent="0.3">
      <c r="C7408" s="3"/>
      <c r="D7408" s="3"/>
    </row>
    <row r="7409" spans="3:4" x14ac:dyDescent="0.3">
      <c r="C7409" s="3"/>
      <c r="D7409" s="3"/>
    </row>
    <row r="7410" spans="3:4" x14ac:dyDescent="0.3">
      <c r="C7410" s="3"/>
      <c r="D7410" s="3"/>
    </row>
    <row r="7411" spans="3:4" x14ac:dyDescent="0.3">
      <c r="C7411" s="3"/>
      <c r="D7411" s="3"/>
    </row>
    <row r="7412" spans="3:4" x14ac:dyDescent="0.3">
      <c r="C7412" s="3"/>
      <c r="D7412" s="3"/>
    </row>
    <row r="7413" spans="3:4" x14ac:dyDescent="0.3">
      <c r="C7413" s="3"/>
      <c r="D7413" s="3"/>
    </row>
    <row r="7414" spans="3:4" x14ac:dyDescent="0.3">
      <c r="C7414" s="3"/>
      <c r="D7414" s="3"/>
    </row>
    <row r="7415" spans="3:4" x14ac:dyDescent="0.3">
      <c r="C7415" s="3"/>
      <c r="D7415" s="3"/>
    </row>
    <row r="7416" spans="3:4" x14ac:dyDescent="0.3">
      <c r="C7416" s="3"/>
      <c r="D7416" s="3"/>
    </row>
    <row r="7417" spans="3:4" x14ac:dyDescent="0.3">
      <c r="C7417" s="3"/>
      <c r="D7417" s="3"/>
    </row>
    <row r="7418" spans="3:4" x14ac:dyDescent="0.3">
      <c r="C7418" s="3"/>
      <c r="D7418" s="3"/>
    </row>
    <row r="7419" spans="3:4" x14ac:dyDescent="0.3">
      <c r="C7419" s="3"/>
      <c r="D7419" s="3"/>
    </row>
    <row r="7420" spans="3:4" x14ac:dyDescent="0.3">
      <c r="C7420" s="3"/>
      <c r="D7420" s="3"/>
    </row>
    <row r="7421" spans="3:4" x14ac:dyDescent="0.3">
      <c r="C7421" s="3"/>
      <c r="D7421" s="3"/>
    </row>
    <row r="7422" spans="3:4" x14ac:dyDescent="0.3">
      <c r="C7422" s="3"/>
      <c r="D7422" s="3"/>
    </row>
    <row r="7423" spans="3:4" x14ac:dyDescent="0.3">
      <c r="C7423" s="3"/>
      <c r="D7423" s="3"/>
    </row>
    <row r="7424" spans="3:4" x14ac:dyDescent="0.3">
      <c r="C7424" s="3"/>
      <c r="D7424" s="3"/>
    </row>
    <row r="7425" spans="3:4" x14ac:dyDescent="0.3">
      <c r="C7425" s="3"/>
      <c r="D7425" s="3"/>
    </row>
    <row r="7426" spans="3:4" x14ac:dyDescent="0.3">
      <c r="C7426" s="3"/>
      <c r="D7426" s="3"/>
    </row>
    <row r="7427" spans="3:4" x14ac:dyDescent="0.3">
      <c r="C7427" s="3"/>
      <c r="D7427" s="3"/>
    </row>
    <row r="7428" spans="3:4" x14ac:dyDescent="0.3">
      <c r="C7428" s="3"/>
      <c r="D7428" s="3"/>
    </row>
    <row r="7429" spans="3:4" x14ac:dyDescent="0.3">
      <c r="C7429" s="3"/>
      <c r="D7429" s="3"/>
    </row>
    <row r="7430" spans="3:4" x14ac:dyDescent="0.3">
      <c r="C7430" s="3"/>
      <c r="D7430" s="3"/>
    </row>
    <row r="7431" spans="3:4" x14ac:dyDescent="0.3">
      <c r="C7431" s="3"/>
      <c r="D7431" s="3"/>
    </row>
    <row r="7432" spans="3:4" x14ac:dyDescent="0.3">
      <c r="C7432" s="3"/>
      <c r="D7432" s="3"/>
    </row>
    <row r="7433" spans="3:4" x14ac:dyDescent="0.3">
      <c r="C7433" s="3"/>
      <c r="D7433" s="3"/>
    </row>
    <row r="7434" spans="3:4" x14ac:dyDescent="0.3">
      <c r="C7434" s="3"/>
      <c r="D7434" s="3"/>
    </row>
    <row r="7435" spans="3:4" x14ac:dyDescent="0.3">
      <c r="C7435" s="3"/>
      <c r="D7435" s="3"/>
    </row>
    <row r="7436" spans="3:4" x14ac:dyDescent="0.3">
      <c r="C7436" s="3"/>
      <c r="D7436" s="3"/>
    </row>
    <row r="7437" spans="3:4" x14ac:dyDescent="0.3">
      <c r="C7437" s="3"/>
      <c r="D7437" s="3"/>
    </row>
    <row r="7438" spans="3:4" x14ac:dyDescent="0.3">
      <c r="C7438" s="3"/>
      <c r="D7438" s="3"/>
    </row>
    <row r="7439" spans="3:4" x14ac:dyDescent="0.3">
      <c r="C7439" s="3"/>
      <c r="D7439" s="3"/>
    </row>
    <row r="7440" spans="3:4" x14ac:dyDescent="0.3">
      <c r="C7440" s="3"/>
      <c r="D7440" s="3"/>
    </row>
    <row r="7441" spans="3:4" x14ac:dyDescent="0.3">
      <c r="C7441" s="3"/>
      <c r="D7441" s="3"/>
    </row>
    <row r="7442" spans="3:4" x14ac:dyDescent="0.3">
      <c r="C7442" s="3"/>
      <c r="D7442" s="3"/>
    </row>
    <row r="7443" spans="3:4" x14ac:dyDescent="0.3">
      <c r="C7443" s="3"/>
      <c r="D7443" s="3"/>
    </row>
    <row r="7444" spans="3:4" x14ac:dyDescent="0.3">
      <c r="C7444" s="3"/>
      <c r="D7444" s="3"/>
    </row>
    <row r="7445" spans="3:4" x14ac:dyDescent="0.3">
      <c r="C7445" s="3"/>
      <c r="D7445" s="3"/>
    </row>
    <row r="7446" spans="3:4" x14ac:dyDescent="0.3">
      <c r="C7446" s="3"/>
      <c r="D7446" s="3"/>
    </row>
    <row r="7447" spans="3:4" x14ac:dyDescent="0.3">
      <c r="C7447" s="3"/>
      <c r="D7447" s="3"/>
    </row>
    <row r="7448" spans="3:4" x14ac:dyDescent="0.3">
      <c r="C7448" s="3"/>
      <c r="D7448" s="3"/>
    </row>
    <row r="7449" spans="3:4" x14ac:dyDescent="0.3">
      <c r="C7449" s="3"/>
      <c r="D7449" s="3"/>
    </row>
    <row r="7450" spans="3:4" x14ac:dyDescent="0.3">
      <c r="C7450" s="3"/>
      <c r="D7450" s="3"/>
    </row>
    <row r="7451" spans="3:4" x14ac:dyDescent="0.3">
      <c r="C7451" s="3"/>
      <c r="D7451" s="3"/>
    </row>
    <row r="7452" spans="3:4" x14ac:dyDescent="0.3">
      <c r="C7452" s="3"/>
      <c r="D7452" s="3"/>
    </row>
    <row r="7453" spans="3:4" x14ac:dyDescent="0.3">
      <c r="C7453" s="3"/>
      <c r="D7453" s="3"/>
    </row>
    <row r="7454" spans="3:4" x14ac:dyDescent="0.3">
      <c r="C7454" s="3"/>
      <c r="D7454" s="3"/>
    </row>
    <row r="7455" spans="3:4" x14ac:dyDescent="0.3">
      <c r="C7455" s="3"/>
      <c r="D7455" s="3"/>
    </row>
    <row r="7456" spans="3:4" x14ac:dyDescent="0.3">
      <c r="C7456" s="3"/>
      <c r="D7456" s="3"/>
    </row>
    <row r="7457" spans="3:4" x14ac:dyDescent="0.3">
      <c r="C7457" s="3"/>
      <c r="D7457" s="3"/>
    </row>
    <row r="7458" spans="3:4" x14ac:dyDescent="0.3">
      <c r="C7458" s="3"/>
      <c r="D7458" s="3"/>
    </row>
    <row r="7459" spans="3:4" x14ac:dyDescent="0.3">
      <c r="C7459" s="3"/>
      <c r="D7459" s="3"/>
    </row>
    <row r="7460" spans="3:4" x14ac:dyDescent="0.3">
      <c r="C7460" s="3"/>
      <c r="D7460" s="3"/>
    </row>
    <row r="7461" spans="3:4" x14ac:dyDescent="0.3">
      <c r="C7461" s="3"/>
      <c r="D7461" s="3"/>
    </row>
    <row r="7462" spans="3:4" x14ac:dyDescent="0.3">
      <c r="C7462" s="3"/>
      <c r="D7462" s="3"/>
    </row>
    <row r="7463" spans="3:4" x14ac:dyDescent="0.3">
      <c r="C7463" s="3"/>
      <c r="D7463" s="3"/>
    </row>
    <row r="7464" spans="3:4" x14ac:dyDescent="0.3">
      <c r="C7464" s="3"/>
      <c r="D7464" s="3"/>
    </row>
    <row r="7465" spans="3:4" x14ac:dyDescent="0.3">
      <c r="C7465" s="3"/>
      <c r="D7465" s="3"/>
    </row>
    <row r="7466" spans="3:4" x14ac:dyDescent="0.3">
      <c r="C7466" s="3"/>
      <c r="D7466" s="3"/>
    </row>
    <row r="7467" spans="3:4" x14ac:dyDescent="0.3">
      <c r="C7467" s="3"/>
      <c r="D7467" s="3"/>
    </row>
    <row r="7468" spans="3:4" x14ac:dyDescent="0.3">
      <c r="C7468" s="3"/>
      <c r="D7468" s="3"/>
    </row>
    <row r="7469" spans="3:4" x14ac:dyDescent="0.3">
      <c r="C7469" s="3"/>
      <c r="D7469" s="3"/>
    </row>
    <row r="7470" spans="3:4" x14ac:dyDescent="0.3">
      <c r="C7470" s="3"/>
      <c r="D7470" s="3"/>
    </row>
    <row r="7471" spans="3:4" x14ac:dyDescent="0.3">
      <c r="C7471" s="3"/>
      <c r="D7471" s="3"/>
    </row>
    <row r="7472" spans="3:4" x14ac:dyDescent="0.3">
      <c r="C7472" s="3"/>
      <c r="D7472" s="3"/>
    </row>
    <row r="7473" spans="3:4" x14ac:dyDescent="0.3">
      <c r="C7473" s="3"/>
      <c r="D7473" s="3"/>
    </row>
    <row r="7474" spans="3:4" x14ac:dyDescent="0.3">
      <c r="C7474" s="3"/>
      <c r="D7474" s="3"/>
    </row>
    <row r="7475" spans="3:4" x14ac:dyDescent="0.3">
      <c r="C7475" s="3"/>
      <c r="D7475" s="3"/>
    </row>
    <row r="7476" spans="3:4" x14ac:dyDescent="0.3">
      <c r="C7476" s="3"/>
      <c r="D7476" s="3"/>
    </row>
    <row r="7477" spans="3:4" x14ac:dyDescent="0.3">
      <c r="C7477" s="3"/>
      <c r="D7477" s="3"/>
    </row>
    <row r="7478" spans="3:4" x14ac:dyDescent="0.3">
      <c r="C7478" s="3"/>
      <c r="D7478" s="3"/>
    </row>
    <row r="7479" spans="3:4" x14ac:dyDescent="0.3">
      <c r="C7479" s="3"/>
      <c r="D7479" s="3"/>
    </row>
    <row r="7480" spans="3:4" x14ac:dyDescent="0.3">
      <c r="C7480" s="3"/>
      <c r="D7480" s="3"/>
    </row>
    <row r="7481" spans="3:4" x14ac:dyDescent="0.3">
      <c r="C7481" s="3"/>
      <c r="D7481" s="3"/>
    </row>
    <row r="7482" spans="3:4" x14ac:dyDescent="0.3">
      <c r="C7482" s="3"/>
      <c r="D7482" s="3"/>
    </row>
    <row r="7483" spans="3:4" x14ac:dyDescent="0.3">
      <c r="C7483" s="3"/>
      <c r="D7483" s="3"/>
    </row>
    <row r="7484" spans="3:4" x14ac:dyDescent="0.3">
      <c r="C7484" s="3"/>
      <c r="D7484" s="3"/>
    </row>
    <row r="7485" spans="3:4" x14ac:dyDescent="0.3">
      <c r="C7485" s="3"/>
      <c r="D7485" s="3"/>
    </row>
    <row r="7486" spans="3:4" x14ac:dyDescent="0.3">
      <c r="C7486" s="3"/>
      <c r="D7486" s="3"/>
    </row>
    <row r="7487" spans="3:4" x14ac:dyDescent="0.3">
      <c r="C7487" s="3"/>
      <c r="D7487" s="3"/>
    </row>
    <row r="7488" spans="3:4" x14ac:dyDescent="0.3">
      <c r="C7488" s="3"/>
      <c r="D7488" s="3"/>
    </row>
    <row r="7489" spans="3:4" x14ac:dyDescent="0.3">
      <c r="C7489" s="3"/>
      <c r="D7489" s="3"/>
    </row>
    <row r="7490" spans="3:4" x14ac:dyDescent="0.3">
      <c r="C7490" s="3"/>
      <c r="D7490" s="3"/>
    </row>
    <row r="7491" spans="3:4" x14ac:dyDescent="0.3">
      <c r="C7491" s="3"/>
      <c r="D7491" s="3"/>
    </row>
    <row r="7492" spans="3:4" x14ac:dyDescent="0.3">
      <c r="C7492" s="3"/>
      <c r="D7492" s="3"/>
    </row>
    <row r="7493" spans="3:4" x14ac:dyDescent="0.3">
      <c r="C7493" s="3"/>
      <c r="D7493" s="3"/>
    </row>
    <row r="7494" spans="3:4" x14ac:dyDescent="0.3">
      <c r="C7494" s="3"/>
      <c r="D7494" s="3"/>
    </row>
    <row r="7495" spans="3:4" x14ac:dyDescent="0.3">
      <c r="C7495" s="3"/>
      <c r="D7495" s="3"/>
    </row>
    <row r="7496" spans="3:4" x14ac:dyDescent="0.3">
      <c r="C7496" s="3"/>
      <c r="D7496" s="3"/>
    </row>
    <row r="7497" spans="3:4" x14ac:dyDescent="0.3">
      <c r="C7497" s="3"/>
      <c r="D7497" s="3"/>
    </row>
    <row r="7498" spans="3:4" x14ac:dyDescent="0.3">
      <c r="C7498" s="3"/>
      <c r="D7498" s="3"/>
    </row>
    <row r="7499" spans="3:4" x14ac:dyDescent="0.3">
      <c r="C7499" s="3"/>
      <c r="D7499" s="3"/>
    </row>
    <row r="7500" spans="3:4" x14ac:dyDescent="0.3">
      <c r="C7500" s="3"/>
      <c r="D7500" s="3"/>
    </row>
    <row r="7501" spans="3:4" x14ac:dyDescent="0.3">
      <c r="C7501" s="3"/>
      <c r="D7501" s="3"/>
    </row>
    <row r="7502" spans="3:4" x14ac:dyDescent="0.3">
      <c r="C7502" s="3"/>
      <c r="D7502" s="3"/>
    </row>
    <row r="7503" spans="3:4" x14ac:dyDescent="0.3">
      <c r="C7503" s="3"/>
      <c r="D7503" s="3"/>
    </row>
    <row r="7504" spans="3:4" x14ac:dyDescent="0.3">
      <c r="C7504" s="3"/>
      <c r="D7504" s="3"/>
    </row>
    <row r="7505" spans="3:4" x14ac:dyDescent="0.3">
      <c r="C7505" s="3"/>
      <c r="D7505" s="3"/>
    </row>
    <row r="7506" spans="3:4" x14ac:dyDescent="0.3">
      <c r="C7506" s="3"/>
      <c r="D7506" s="3"/>
    </row>
    <row r="7507" spans="3:4" x14ac:dyDescent="0.3">
      <c r="C7507" s="3"/>
      <c r="D7507" s="3"/>
    </row>
    <row r="7508" spans="3:4" x14ac:dyDescent="0.3">
      <c r="C7508" s="3"/>
      <c r="D7508" s="3"/>
    </row>
    <row r="7509" spans="3:4" x14ac:dyDescent="0.3">
      <c r="C7509" s="3"/>
      <c r="D7509" s="3"/>
    </row>
    <row r="7510" spans="3:4" x14ac:dyDescent="0.3">
      <c r="C7510" s="3"/>
      <c r="D7510" s="3"/>
    </row>
    <row r="7511" spans="3:4" x14ac:dyDescent="0.3">
      <c r="C7511" s="3"/>
      <c r="D7511" s="3"/>
    </row>
    <row r="7512" spans="3:4" x14ac:dyDescent="0.3">
      <c r="C7512" s="3"/>
      <c r="D7512" s="3"/>
    </row>
    <row r="7513" spans="3:4" x14ac:dyDescent="0.3">
      <c r="C7513" s="3"/>
      <c r="D7513" s="3"/>
    </row>
    <row r="7514" spans="3:4" x14ac:dyDescent="0.3">
      <c r="C7514" s="3"/>
      <c r="D7514" s="3"/>
    </row>
    <row r="7515" spans="3:4" x14ac:dyDescent="0.3">
      <c r="C7515" s="3"/>
      <c r="D7515" s="3"/>
    </row>
    <row r="7516" spans="3:4" x14ac:dyDescent="0.3">
      <c r="C7516" s="3"/>
      <c r="D7516" s="3"/>
    </row>
    <row r="7517" spans="3:4" x14ac:dyDescent="0.3">
      <c r="C7517" s="3"/>
      <c r="D7517" s="3"/>
    </row>
    <row r="7518" spans="3:4" x14ac:dyDescent="0.3">
      <c r="C7518" s="3"/>
      <c r="D7518" s="3"/>
    </row>
    <row r="7519" spans="3:4" x14ac:dyDescent="0.3">
      <c r="C7519" s="3"/>
      <c r="D7519" s="3"/>
    </row>
    <row r="7520" spans="3:4" x14ac:dyDescent="0.3">
      <c r="C7520" s="3"/>
      <c r="D7520" s="3"/>
    </row>
    <row r="7521" spans="3:4" x14ac:dyDescent="0.3">
      <c r="C7521" s="3"/>
      <c r="D7521" s="3"/>
    </row>
    <row r="7522" spans="3:4" x14ac:dyDescent="0.3">
      <c r="C7522" s="3"/>
      <c r="D7522" s="3"/>
    </row>
    <row r="7523" spans="3:4" x14ac:dyDescent="0.3">
      <c r="C7523" s="3"/>
      <c r="D7523" s="3"/>
    </row>
    <row r="7524" spans="3:4" x14ac:dyDescent="0.3">
      <c r="C7524" s="3"/>
      <c r="D7524" s="3"/>
    </row>
    <row r="7525" spans="3:4" x14ac:dyDescent="0.3">
      <c r="C7525" s="3"/>
      <c r="D7525" s="3"/>
    </row>
    <row r="7526" spans="3:4" x14ac:dyDescent="0.3">
      <c r="C7526" s="3"/>
      <c r="D7526" s="3"/>
    </row>
    <row r="7527" spans="3:4" x14ac:dyDescent="0.3">
      <c r="C7527" s="3"/>
      <c r="D7527" s="3"/>
    </row>
    <row r="7528" spans="3:4" x14ac:dyDescent="0.3">
      <c r="C7528" s="3"/>
      <c r="D7528" s="3"/>
    </row>
    <row r="7529" spans="3:4" x14ac:dyDescent="0.3">
      <c r="C7529" s="3"/>
      <c r="D7529" s="3"/>
    </row>
    <row r="7530" spans="3:4" x14ac:dyDescent="0.3">
      <c r="C7530" s="3"/>
      <c r="D7530" s="3"/>
    </row>
    <row r="7531" spans="3:4" x14ac:dyDescent="0.3">
      <c r="C7531" s="3"/>
      <c r="D7531" s="3"/>
    </row>
    <row r="7532" spans="3:4" x14ac:dyDescent="0.3">
      <c r="C7532" s="3"/>
      <c r="D7532" s="3"/>
    </row>
    <row r="7533" spans="3:4" x14ac:dyDescent="0.3">
      <c r="C7533" s="3"/>
      <c r="D7533" s="3"/>
    </row>
    <row r="7534" spans="3:4" x14ac:dyDescent="0.3">
      <c r="C7534" s="3"/>
      <c r="D7534" s="3"/>
    </row>
    <row r="7535" spans="3:4" x14ac:dyDescent="0.3">
      <c r="C7535" s="3"/>
      <c r="D7535" s="3"/>
    </row>
    <row r="7536" spans="3:4" x14ac:dyDescent="0.3">
      <c r="C7536" s="3"/>
      <c r="D7536" s="3"/>
    </row>
    <row r="7537" spans="3:4" x14ac:dyDescent="0.3">
      <c r="C7537" s="3"/>
      <c r="D7537" s="3"/>
    </row>
    <row r="7538" spans="3:4" x14ac:dyDescent="0.3">
      <c r="C7538" s="3"/>
      <c r="D7538" s="3"/>
    </row>
    <row r="7539" spans="3:4" x14ac:dyDescent="0.3">
      <c r="C7539" s="3"/>
      <c r="D7539" s="3"/>
    </row>
    <row r="7540" spans="3:4" x14ac:dyDescent="0.3">
      <c r="C7540" s="3"/>
      <c r="D7540" s="3"/>
    </row>
    <row r="7541" spans="3:4" x14ac:dyDescent="0.3">
      <c r="C7541" s="3"/>
      <c r="D7541" s="3"/>
    </row>
    <row r="7542" spans="3:4" x14ac:dyDescent="0.3">
      <c r="C7542" s="3"/>
      <c r="D7542" s="3"/>
    </row>
    <row r="7543" spans="3:4" x14ac:dyDescent="0.3">
      <c r="C7543" s="3"/>
      <c r="D7543" s="3"/>
    </row>
    <row r="7544" spans="3:4" x14ac:dyDescent="0.3">
      <c r="C7544" s="3"/>
      <c r="D7544" s="3"/>
    </row>
    <row r="7545" spans="3:4" x14ac:dyDescent="0.3">
      <c r="C7545" s="3"/>
      <c r="D7545" s="3"/>
    </row>
    <row r="7546" spans="3:4" x14ac:dyDescent="0.3">
      <c r="C7546" s="3"/>
      <c r="D7546" s="3"/>
    </row>
    <row r="7547" spans="3:4" x14ac:dyDescent="0.3">
      <c r="C7547" s="3"/>
      <c r="D7547" s="3"/>
    </row>
    <row r="7548" spans="3:4" x14ac:dyDescent="0.3">
      <c r="C7548" s="3"/>
      <c r="D7548" s="3"/>
    </row>
    <row r="7549" spans="3:4" x14ac:dyDescent="0.3">
      <c r="C7549" s="3"/>
      <c r="D7549" s="3"/>
    </row>
    <row r="7550" spans="3:4" x14ac:dyDescent="0.3">
      <c r="C7550" s="3"/>
      <c r="D7550" s="3"/>
    </row>
    <row r="7551" spans="3:4" x14ac:dyDescent="0.3">
      <c r="C7551" s="3"/>
      <c r="D7551" s="3"/>
    </row>
    <row r="7552" spans="3:4" x14ac:dyDescent="0.3">
      <c r="C7552" s="3"/>
      <c r="D7552" s="3"/>
    </row>
    <row r="7553" spans="3:4" x14ac:dyDescent="0.3">
      <c r="C7553" s="3"/>
      <c r="D7553" s="3"/>
    </row>
    <row r="7554" spans="3:4" x14ac:dyDescent="0.3">
      <c r="C7554" s="3"/>
      <c r="D7554" s="3"/>
    </row>
    <row r="7555" spans="3:4" x14ac:dyDescent="0.3">
      <c r="C7555" s="3"/>
      <c r="D7555" s="3"/>
    </row>
    <row r="7556" spans="3:4" x14ac:dyDescent="0.3">
      <c r="C7556" s="3"/>
      <c r="D7556" s="3"/>
    </row>
    <row r="7557" spans="3:4" x14ac:dyDescent="0.3">
      <c r="C7557" s="3"/>
      <c r="D7557" s="3"/>
    </row>
    <row r="7558" spans="3:4" x14ac:dyDescent="0.3">
      <c r="C7558" s="3"/>
      <c r="D7558" s="3"/>
    </row>
    <row r="7559" spans="3:4" x14ac:dyDescent="0.3">
      <c r="C7559" s="3"/>
      <c r="D7559" s="3"/>
    </row>
    <row r="7560" spans="3:4" x14ac:dyDescent="0.3">
      <c r="C7560" s="3"/>
      <c r="D7560" s="3"/>
    </row>
    <row r="7561" spans="3:4" x14ac:dyDescent="0.3">
      <c r="C7561" s="3"/>
      <c r="D7561" s="3"/>
    </row>
    <row r="7562" spans="3:4" x14ac:dyDescent="0.3">
      <c r="C7562" s="3"/>
      <c r="D7562" s="3"/>
    </row>
    <row r="7563" spans="3:4" x14ac:dyDescent="0.3">
      <c r="C7563" s="3"/>
      <c r="D7563" s="3"/>
    </row>
    <row r="7564" spans="3:4" x14ac:dyDescent="0.3">
      <c r="C7564" s="3"/>
      <c r="D7564" s="3"/>
    </row>
    <row r="7565" spans="3:4" x14ac:dyDescent="0.3">
      <c r="C7565" s="3"/>
      <c r="D7565" s="3"/>
    </row>
    <row r="7566" spans="3:4" x14ac:dyDescent="0.3">
      <c r="C7566" s="3"/>
      <c r="D7566" s="3"/>
    </row>
    <row r="7567" spans="3:4" x14ac:dyDescent="0.3">
      <c r="C7567" s="3"/>
      <c r="D7567" s="3"/>
    </row>
    <row r="7568" spans="3:4" x14ac:dyDescent="0.3">
      <c r="C7568" s="3"/>
      <c r="D7568" s="3"/>
    </row>
    <row r="7569" spans="3:4" x14ac:dyDescent="0.3">
      <c r="C7569" s="3"/>
      <c r="D7569" s="3"/>
    </row>
    <row r="7570" spans="3:4" x14ac:dyDescent="0.3">
      <c r="C7570" s="3"/>
      <c r="D7570" s="3"/>
    </row>
    <row r="7571" spans="3:4" x14ac:dyDescent="0.3">
      <c r="C7571" s="3"/>
      <c r="D7571" s="3"/>
    </row>
    <row r="7572" spans="3:4" x14ac:dyDescent="0.3">
      <c r="C7572" s="3"/>
      <c r="D7572" s="3"/>
    </row>
    <row r="7573" spans="3:4" x14ac:dyDescent="0.3">
      <c r="C7573" s="3"/>
      <c r="D7573" s="3"/>
    </row>
    <row r="7574" spans="3:4" x14ac:dyDescent="0.3">
      <c r="C7574" s="3"/>
      <c r="D7574" s="3"/>
    </row>
    <row r="7575" spans="3:4" x14ac:dyDescent="0.3">
      <c r="C7575" s="3"/>
      <c r="D7575" s="3"/>
    </row>
    <row r="7576" spans="3:4" x14ac:dyDescent="0.3">
      <c r="C7576" s="3"/>
      <c r="D7576" s="3"/>
    </row>
    <row r="7577" spans="3:4" x14ac:dyDescent="0.3">
      <c r="C7577" s="3"/>
      <c r="D7577" s="3"/>
    </row>
    <row r="7578" spans="3:4" x14ac:dyDescent="0.3">
      <c r="C7578" s="3"/>
      <c r="D7578" s="3"/>
    </row>
    <row r="7579" spans="3:4" x14ac:dyDescent="0.3">
      <c r="C7579" s="3"/>
      <c r="D7579" s="3"/>
    </row>
    <row r="7580" spans="3:4" x14ac:dyDescent="0.3">
      <c r="C7580" s="3"/>
      <c r="D7580" s="3"/>
    </row>
    <row r="7581" spans="3:4" x14ac:dyDescent="0.3">
      <c r="C7581" s="3"/>
      <c r="D7581" s="3"/>
    </row>
    <row r="7582" spans="3:4" x14ac:dyDescent="0.3">
      <c r="C7582" s="3"/>
      <c r="D7582" s="3"/>
    </row>
    <row r="7583" spans="3:4" x14ac:dyDescent="0.3">
      <c r="C7583" s="3"/>
      <c r="D7583" s="3"/>
    </row>
    <row r="7584" spans="3:4" x14ac:dyDescent="0.3">
      <c r="C7584" s="3"/>
      <c r="D7584" s="3"/>
    </row>
    <row r="7585" spans="3:4" x14ac:dyDescent="0.3">
      <c r="C7585" s="3"/>
      <c r="D7585" s="3"/>
    </row>
    <row r="7586" spans="3:4" x14ac:dyDescent="0.3">
      <c r="C7586" s="3"/>
      <c r="D7586" s="3"/>
    </row>
    <row r="7587" spans="3:4" x14ac:dyDescent="0.3">
      <c r="C7587" s="3"/>
      <c r="D7587" s="3"/>
    </row>
    <row r="7588" spans="3:4" x14ac:dyDescent="0.3">
      <c r="C7588" s="3"/>
      <c r="D7588" s="3"/>
    </row>
    <row r="7589" spans="3:4" x14ac:dyDescent="0.3">
      <c r="C7589" s="3"/>
      <c r="D7589" s="3"/>
    </row>
    <row r="7590" spans="3:4" x14ac:dyDescent="0.3">
      <c r="C7590" s="3"/>
      <c r="D7590" s="3"/>
    </row>
    <row r="7591" spans="3:4" x14ac:dyDescent="0.3">
      <c r="C7591" s="3"/>
      <c r="D7591" s="3"/>
    </row>
    <row r="7592" spans="3:4" x14ac:dyDescent="0.3">
      <c r="C7592" s="3"/>
      <c r="D7592" s="3"/>
    </row>
    <row r="7593" spans="3:4" x14ac:dyDescent="0.3">
      <c r="C7593" s="3"/>
      <c r="D7593" s="3"/>
    </row>
    <row r="7594" spans="3:4" x14ac:dyDescent="0.3">
      <c r="C7594" s="3"/>
      <c r="D7594" s="3"/>
    </row>
    <row r="7595" spans="3:4" x14ac:dyDescent="0.3">
      <c r="C7595" s="3"/>
      <c r="D7595" s="3"/>
    </row>
    <row r="7596" spans="3:4" x14ac:dyDescent="0.3">
      <c r="C7596" s="3"/>
      <c r="D7596" s="3"/>
    </row>
    <row r="7597" spans="3:4" x14ac:dyDescent="0.3">
      <c r="C7597" s="3"/>
      <c r="D7597" s="3"/>
    </row>
    <row r="7598" spans="3:4" x14ac:dyDescent="0.3">
      <c r="C7598" s="3"/>
      <c r="D7598" s="3"/>
    </row>
    <row r="7599" spans="3:4" x14ac:dyDescent="0.3">
      <c r="C7599" s="3"/>
      <c r="D7599" s="3"/>
    </row>
    <row r="7600" spans="3:4" x14ac:dyDescent="0.3">
      <c r="C7600" s="3"/>
      <c r="D7600" s="3"/>
    </row>
    <row r="7601" spans="3:4" x14ac:dyDescent="0.3">
      <c r="C7601" s="3"/>
      <c r="D7601" s="3"/>
    </row>
    <row r="7602" spans="3:4" x14ac:dyDescent="0.3">
      <c r="C7602" s="3"/>
      <c r="D7602" s="3"/>
    </row>
    <row r="7603" spans="3:4" x14ac:dyDescent="0.3">
      <c r="C7603" s="3"/>
      <c r="D7603" s="3"/>
    </row>
    <row r="7604" spans="3:4" x14ac:dyDescent="0.3">
      <c r="C7604" s="3"/>
      <c r="D7604" s="3"/>
    </row>
    <row r="7605" spans="3:4" x14ac:dyDescent="0.3">
      <c r="C7605" s="3"/>
      <c r="D7605" s="3"/>
    </row>
    <row r="7606" spans="3:4" x14ac:dyDescent="0.3">
      <c r="C7606" s="3"/>
      <c r="D7606" s="3"/>
    </row>
    <row r="7607" spans="3:4" x14ac:dyDescent="0.3">
      <c r="C7607" s="3"/>
      <c r="D7607" s="3"/>
    </row>
    <row r="7608" spans="3:4" x14ac:dyDescent="0.3">
      <c r="C7608" s="3"/>
      <c r="D7608" s="3"/>
    </row>
    <row r="7609" spans="3:4" x14ac:dyDescent="0.3">
      <c r="C7609" s="3"/>
      <c r="D7609" s="3"/>
    </row>
    <row r="7610" spans="3:4" x14ac:dyDescent="0.3">
      <c r="C7610" s="3"/>
      <c r="D7610" s="3"/>
    </row>
    <row r="7611" spans="3:4" x14ac:dyDescent="0.3">
      <c r="C7611" s="3"/>
      <c r="D7611" s="3"/>
    </row>
    <row r="7612" spans="3:4" x14ac:dyDescent="0.3">
      <c r="C7612" s="3"/>
      <c r="D7612" s="3"/>
    </row>
    <row r="7613" spans="3:4" x14ac:dyDescent="0.3">
      <c r="C7613" s="3"/>
      <c r="D7613" s="3"/>
    </row>
    <row r="7614" spans="3:4" x14ac:dyDescent="0.3">
      <c r="C7614" s="3"/>
      <c r="D7614" s="3"/>
    </row>
    <row r="7615" spans="3:4" x14ac:dyDescent="0.3">
      <c r="C7615" s="3"/>
      <c r="D7615" s="3"/>
    </row>
    <row r="7616" spans="3:4" x14ac:dyDescent="0.3">
      <c r="C7616" s="3"/>
      <c r="D7616" s="3"/>
    </row>
    <row r="7617" spans="3:4" x14ac:dyDescent="0.3">
      <c r="C7617" s="3"/>
      <c r="D7617" s="3"/>
    </row>
    <row r="7618" spans="3:4" x14ac:dyDescent="0.3">
      <c r="C7618" s="3"/>
      <c r="D7618" s="3"/>
    </row>
    <row r="7619" spans="3:4" x14ac:dyDescent="0.3">
      <c r="C7619" s="3"/>
      <c r="D7619" s="3"/>
    </row>
    <row r="7620" spans="3:4" x14ac:dyDescent="0.3">
      <c r="C7620" s="3"/>
      <c r="D7620" s="3"/>
    </row>
    <row r="7621" spans="3:4" x14ac:dyDescent="0.3">
      <c r="C7621" s="3"/>
      <c r="D7621" s="3"/>
    </row>
    <row r="7622" spans="3:4" x14ac:dyDescent="0.3">
      <c r="C7622" s="3"/>
      <c r="D7622" s="3"/>
    </row>
    <row r="7623" spans="3:4" x14ac:dyDescent="0.3">
      <c r="C7623" s="3"/>
      <c r="D7623" s="3"/>
    </row>
    <row r="7624" spans="3:4" x14ac:dyDescent="0.3">
      <c r="C7624" s="3"/>
      <c r="D7624" s="3"/>
    </row>
    <row r="7625" spans="3:4" x14ac:dyDescent="0.3">
      <c r="C7625" s="3"/>
      <c r="D7625" s="3"/>
    </row>
    <row r="7626" spans="3:4" x14ac:dyDescent="0.3">
      <c r="C7626" s="3"/>
      <c r="D7626" s="3"/>
    </row>
    <row r="7627" spans="3:4" x14ac:dyDescent="0.3">
      <c r="C7627" s="3"/>
      <c r="D7627" s="3"/>
    </row>
    <row r="7628" spans="3:4" x14ac:dyDescent="0.3">
      <c r="C7628" s="3"/>
      <c r="D7628" s="3"/>
    </row>
    <row r="7629" spans="3:4" x14ac:dyDescent="0.3">
      <c r="C7629" s="3"/>
      <c r="D7629" s="3"/>
    </row>
    <row r="7630" spans="3:4" x14ac:dyDescent="0.3">
      <c r="C7630" s="3"/>
      <c r="D7630" s="3"/>
    </row>
    <row r="7631" spans="3:4" x14ac:dyDescent="0.3">
      <c r="C7631" s="3"/>
      <c r="D7631" s="3"/>
    </row>
    <row r="7632" spans="3:4" x14ac:dyDescent="0.3">
      <c r="C7632" s="3"/>
      <c r="D7632" s="3"/>
    </row>
    <row r="7633" spans="3:4" x14ac:dyDescent="0.3">
      <c r="C7633" s="3"/>
      <c r="D7633" s="3"/>
    </row>
    <row r="7634" spans="3:4" x14ac:dyDescent="0.3">
      <c r="C7634" s="3"/>
      <c r="D7634" s="3"/>
    </row>
    <row r="7635" spans="3:4" x14ac:dyDescent="0.3">
      <c r="C7635" s="3"/>
      <c r="D7635" s="3"/>
    </row>
    <row r="7636" spans="3:4" x14ac:dyDescent="0.3">
      <c r="C7636" s="3"/>
      <c r="D7636" s="3"/>
    </row>
    <row r="7637" spans="3:4" x14ac:dyDescent="0.3">
      <c r="C7637" s="3"/>
      <c r="D7637" s="3"/>
    </row>
    <row r="7638" spans="3:4" x14ac:dyDescent="0.3">
      <c r="C7638" s="3"/>
      <c r="D7638" s="3"/>
    </row>
    <row r="7639" spans="3:4" x14ac:dyDescent="0.3">
      <c r="C7639" s="3"/>
      <c r="D7639" s="3"/>
    </row>
    <row r="7640" spans="3:4" x14ac:dyDescent="0.3">
      <c r="C7640" s="3"/>
      <c r="D7640" s="3"/>
    </row>
    <row r="7641" spans="3:4" x14ac:dyDescent="0.3">
      <c r="C7641" s="3"/>
      <c r="D7641" s="3"/>
    </row>
    <row r="7642" spans="3:4" x14ac:dyDescent="0.3">
      <c r="C7642" s="3"/>
      <c r="D7642" s="3"/>
    </row>
    <row r="7643" spans="3:4" x14ac:dyDescent="0.3">
      <c r="C7643" s="3"/>
      <c r="D7643" s="3"/>
    </row>
    <row r="7644" spans="3:4" x14ac:dyDescent="0.3">
      <c r="C7644" s="3"/>
      <c r="D7644" s="3"/>
    </row>
    <row r="7645" spans="3:4" x14ac:dyDescent="0.3">
      <c r="C7645" s="3"/>
      <c r="D7645" s="3"/>
    </row>
    <row r="7646" spans="3:4" x14ac:dyDescent="0.3">
      <c r="C7646" s="3"/>
      <c r="D7646" s="3"/>
    </row>
    <row r="7647" spans="3:4" x14ac:dyDescent="0.3">
      <c r="C7647" s="3"/>
      <c r="D7647" s="3"/>
    </row>
    <row r="7648" spans="3:4" x14ac:dyDescent="0.3">
      <c r="C7648" s="3"/>
      <c r="D7648" s="3"/>
    </row>
    <row r="7649" spans="3:4" x14ac:dyDescent="0.3">
      <c r="C7649" s="3"/>
      <c r="D7649" s="3"/>
    </row>
    <row r="7650" spans="3:4" x14ac:dyDescent="0.3">
      <c r="C7650" s="3"/>
      <c r="D7650" s="3"/>
    </row>
    <row r="7651" spans="3:4" x14ac:dyDescent="0.3">
      <c r="C7651" s="3"/>
      <c r="D7651" s="3"/>
    </row>
    <row r="7652" spans="3:4" x14ac:dyDescent="0.3">
      <c r="C7652" s="3"/>
      <c r="D7652" s="3"/>
    </row>
    <row r="7653" spans="3:4" x14ac:dyDescent="0.3">
      <c r="C7653" s="3"/>
      <c r="D7653" s="3"/>
    </row>
    <row r="7654" spans="3:4" x14ac:dyDescent="0.3">
      <c r="C7654" s="3"/>
      <c r="D7654" s="3"/>
    </row>
    <row r="7655" spans="3:4" x14ac:dyDescent="0.3">
      <c r="C7655" s="3"/>
      <c r="D7655" s="3"/>
    </row>
    <row r="7656" spans="3:4" x14ac:dyDescent="0.3">
      <c r="C7656" s="3"/>
      <c r="D7656" s="3"/>
    </row>
    <row r="7657" spans="3:4" x14ac:dyDescent="0.3">
      <c r="C7657" s="3"/>
      <c r="D7657" s="3"/>
    </row>
    <row r="7658" spans="3:4" x14ac:dyDescent="0.3">
      <c r="C7658" s="3"/>
      <c r="D7658" s="3"/>
    </row>
    <row r="7659" spans="3:4" x14ac:dyDescent="0.3">
      <c r="C7659" s="3"/>
      <c r="D7659" s="3"/>
    </row>
    <row r="7660" spans="3:4" x14ac:dyDescent="0.3">
      <c r="C7660" s="3"/>
      <c r="D7660" s="3"/>
    </row>
    <row r="7661" spans="3:4" x14ac:dyDescent="0.3">
      <c r="C7661" s="3"/>
      <c r="D7661" s="3"/>
    </row>
    <row r="7662" spans="3:4" x14ac:dyDescent="0.3">
      <c r="C7662" s="3"/>
      <c r="D7662" s="3"/>
    </row>
    <row r="7663" spans="3:4" x14ac:dyDescent="0.3">
      <c r="C7663" s="3"/>
      <c r="D7663" s="3"/>
    </row>
    <row r="7664" spans="3:4" x14ac:dyDescent="0.3">
      <c r="C7664" s="3"/>
      <c r="D7664" s="3"/>
    </row>
    <row r="7665" spans="3:4" x14ac:dyDescent="0.3">
      <c r="C7665" s="3"/>
      <c r="D7665" s="3"/>
    </row>
    <row r="7666" spans="3:4" x14ac:dyDescent="0.3">
      <c r="C7666" s="3"/>
      <c r="D7666" s="3"/>
    </row>
    <row r="7667" spans="3:4" x14ac:dyDescent="0.3">
      <c r="C7667" s="3"/>
      <c r="D7667" s="3"/>
    </row>
    <row r="7668" spans="3:4" x14ac:dyDescent="0.3">
      <c r="C7668" s="3"/>
      <c r="D7668" s="3"/>
    </row>
    <row r="7669" spans="3:4" x14ac:dyDescent="0.3">
      <c r="C7669" s="3"/>
      <c r="D7669" s="3"/>
    </row>
    <row r="7670" spans="3:4" x14ac:dyDescent="0.3">
      <c r="C7670" s="3"/>
      <c r="D7670" s="3"/>
    </row>
    <row r="7671" spans="3:4" x14ac:dyDescent="0.3">
      <c r="C7671" s="3"/>
      <c r="D7671" s="3"/>
    </row>
    <row r="7672" spans="3:4" x14ac:dyDescent="0.3">
      <c r="C7672" s="3"/>
      <c r="D7672" s="3"/>
    </row>
    <row r="7673" spans="3:4" x14ac:dyDescent="0.3">
      <c r="C7673" s="3"/>
      <c r="D7673" s="3"/>
    </row>
    <row r="7674" spans="3:4" x14ac:dyDescent="0.3">
      <c r="C7674" s="3"/>
      <c r="D7674" s="3"/>
    </row>
    <row r="7675" spans="3:4" x14ac:dyDescent="0.3">
      <c r="C7675" s="3"/>
      <c r="D7675" s="3"/>
    </row>
    <row r="7676" spans="3:4" x14ac:dyDescent="0.3">
      <c r="C7676" s="3"/>
      <c r="D7676" s="3"/>
    </row>
    <row r="7677" spans="3:4" x14ac:dyDescent="0.3">
      <c r="C7677" s="3"/>
      <c r="D7677" s="3"/>
    </row>
    <row r="7678" spans="3:4" x14ac:dyDescent="0.3">
      <c r="C7678" s="3"/>
      <c r="D7678" s="3"/>
    </row>
    <row r="7679" spans="3:4" x14ac:dyDescent="0.3">
      <c r="C7679" s="3"/>
      <c r="D7679" s="3"/>
    </row>
    <row r="7680" spans="3:4" x14ac:dyDescent="0.3">
      <c r="C7680" s="3"/>
      <c r="D7680" s="3"/>
    </row>
    <row r="7681" spans="3:4" x14ac:dyDescent="0.3">
      <c r="C7681" s="3"/>
      <c r="D7681" s="3"/>
    </row>
    <row r="7682" spans="3:4" x14ac:dyDescent="0.3">
      <c r="C7682" s="3"/>
      <c r="D7682" s="3"/>
    </row>
    <row r="7683" spans="3:4" x14ac:dyDescent="0.3">
      <c r="C7683" s="3"/>
      <c r="D7683" s="3"/>
    </row>
    <row r="7684" spans="3:4" x14ac:dyDescent="0.3">
      <c r="C7684" s="3"/>
      <c r="D7684" s="3"/>
    </row>
    <row r="7685" spans="3:4" x14ac:dyDescent="0.3">
      <c r="C7685" s="3"/>
      <c r="D7685" s="3"/>
    </row>
    <row r="7686" spans="3:4" x14ac:dyDescent="0.3">
      <c r="C7686" s="3"/>
      <c r="D7686" s="3"/>
    </row>
    <row r="7687" spans="3:4" x14ac:dyDescent="0.3">
      <c r="C7687" s="3"/>
      <c r="D7687" s="3"/>
    </row>
    <row r="7688" spans="3:4" x14ac:dyDescent="0.3">
      <c r="C7688" s="3"/>
      <c r="D7688" s="3"/>
    </row>
    <row r="7689" spans="3:4" x14ac:dyDescent="0.3">
      <c r="C7689" s="3"/>
      <c r="D7689" s="3"/>
    </row>
    <row r="7690" spans="3:4" x14ac:dyDescent="0.3">
      <c r="C7690" s="3"/>
      <c r="D7690" s="3"/>
    </row>
    <row r="7691" spans="3:4" x14ac:dyDescent="0.3">
      <c r="C7691" s="3"/>
      <c r="D7691" s="3"/>
    </row>
    <row r="7692" spans="3:4" x14ac:dyDescent="0.3">
      <c r="C7692" s="3"/>
      <c r="D7692" s="3"/>
    </row>
    <row r="7693" spans="3:4" x14ac:dyDescent="0.3">
      <c r="C7693" s="3"/>
      <c r="D7693" s="3"/>
    </row>
    <row r="7694" spans="3:4" x14ac:dyDescent="0.3">
      <c r="C7694" s="3"/>
      <c r="D7694" s="3"/>
    </row>
    <row r="7695" spans="3:4" x14ac:dyDescent="0.3">
      <c r="C7695" s="3"/>
      <c r="D7695" s="3"/>
    </row>
    <row r="7696" spans="3:4" x14ac:dyDescent="0.3">
      <c r="C7696" s="3"/>
      <c r="D7696" s="3"/>
    </row>
    <row r="7697" spans="3:4" x14ac:dyDescent="0.3">
      <c r="C7697" s="3"/>
      <c r="D7697" s="3"/>
    </row>
    <row r="7698" spans="3:4" x14ac:dyDescent="0.3">
      <c r="C7698" s="3"/>
      <c r="D7698" s="3"/>
    </row>
    <row r="7699" spans="3:4" x14ac:dyDescent="0.3">
      <c r="C7699" s="3"/>
      <c r="D7699" s="3"/>
    </row>
    <row r="7700" spans="3:4" x14ac:dyDescent="0.3">
      <c r="C7700" s="3"/>
      <c r="D7700" s="3"/>
    </row>
    <row r="7701" spans="3:4" x14ac:dyDescent="0.3">
      <c r="C7701" s="3"/>
      <c r="D7701" s="3"/>
    </row>
    <row r="7702" spans="3:4" x14ac:dyDescent="0.3">
      <c r="C7702" s="3"/>
      <c r="D7702" s="3"/>
    </row>
    <row r="7703" spans="3:4" x14ac:dyDescent="0.3">
      <c r="C7703" s="3"/>
      <c r="D7703" s="3"/>
    </row>
    <row r="7704" spans="3:4" x14ac:dyDescent="0.3">
      <c r="C7704" s="3"/>
      <c r="D7704" s="3"/>
    </row>
    <row r="7705" spans="3:4" x14ac:dyDescent="0.3">
      <c r="C7705" s="3"/>
      <c r="D7705" s="3"/>
    </row>
    <row r="7706" spans="3:4" x14ac:dyDescent="0.3">
      <c r="C7706" s="3"/>
      <c r="D7706" s="3"/>
    </row>
    <row r="7707" spans="3:4" x14ac:dyDescent="0.3">
      <c r="C7707" s="3"/>
      <c r="D7707" s="3"/>
    </row>
    <row r="7708" spans="3:4" x14ac:dyDescent="0.3">
      <c r="C7708" s="3"/>
      <c r="D7708" s="3"/>
    </row>
    <row r="7709" spans="3:4" x14ac:dyDescent="0.3">
      <c r="C7709" s="3"/>
      <c r="D7709" s="3"/>
    </row>
    <row r="7710" spans="3:4" x14ac:dyDescent="0.3">
      <c r="C7710" s="3"/>
      <c r="D7710" s="3"/>
    </row>
    <row r="7711" spans="3:4" x14ac:dyDescent="0.3">
      <c r="C7711" s="3"/>
      <c r="D7711" s="3"/>
    </row>
    <row r="7712" spans="3:4" x14ac:dyDescent="0.3">
      <c r="C7712" s="3"/>
      <c r="D7712" s="3"/>
    </row>
    <row r="7713" spans="3:4" x14ac:dyDescent="0.3">
      <c r="C7713" s="3"/>
      <c r="D7713" s="3"/>
    </row>
    <row r="7714" spans="3:4" x14ac:dyDescent="0.3">
      <c r="C7714" s="3"/>
      <c r="D7714" s="3"/>
    </row>
    <row r="7715" spans="3:4" x14ac:dyDescent="0.3">
      <c r="C7715" s="3"/>
      <c r="D7715" s="3"/>
    </row>
    <row r="7716" spans="3:4" x14ac:dyDescent="0.3">
      <c r="C7716" s="3"/>
      <c r="D7716" s="3"/>
    </row>
    <row r="7717" spans="3:4" x14ac:dyDescent="0.3">
      <c r="C7717" s="3"/>
      <c r="D7717" s="3"/>
    </row>
    <row r="7718" spans="3:4" x14ac:dyDescent="0.3">
      <c r="C7718" s="3"/>
      <c r="D7718" s="3"/>
    </row>
    <row r="7719" spans="3:4" x14ac:dyDescent="0.3">
      <c r="C7719" s="3"/>
      <c r="D7719" s="3"/>
    </row>
    <row r="7720" spans="3:4" x14ac:dyDescent="0.3">
      <c r="C7720" s="3"/>
      <c r="D7720" s="3"/>
    </row>
    <row r="7721" spans="3:4" x14ac:dyDescent="0.3">
      <c r="C7721" s="3"/>
      <c r="D7721" s="3"/>
    </row>
    <row r="7722" spans="3:4" x14ac:dyDescent="0.3">
      <c r="C7722" s="3"/>
      <c r="D7722" s="3"/>
    </row>
    <row r="7723" spans="3:4" x14ac:dyDescent="0.3">
      <c r="C7723" s="3"/>
      <c r="D7723" s="3"/>
    </row>
    <row r="7724" spans="3:4" x14ac:dyDescent="0.3">
      <c r="C7724" s="3"/>
      <c r="D7724" s="3"/>
    </row>
    <row r="7725" spans="3:4" x14ac:dyDescent="0.3">
      <c r="C7725" s="3"/>
      <c r="D7725" s="3"/>
    </row>
    <row r="7726" spans="3:4" x14ac:dyDescent="0.3">
      <c r="C7726" s="3"/>
      <c r="D7726" s="3"/>
    </row>
    <row r="7727" spans="3:4" x14ac:dyDescent="0.3">
      <c r="C7727" s="3"/>
      <c r="D7727" s="3"/>
    </row>
    <row r="7728" spans="3:4" x14ac:dyDescent="0.3">
      <c r="C7728" s="3"/>
      <c r="D7728" s="3"/>
    </row>
    <row r="7729" spans="3:4" x14ac:dyDescent="0.3">
      <c r="C7729" s="3"/>
      <c r="D7729" s="3"/>
    </row>
    <row r="7730" spans="3:4" x14ac:dyDescent="0.3">
      <c r="C7730" s="3"/>
      <c r="D7730" s="3"/>
    </row>
    <row r="7731" spans="3:4" x14ac:dyDescent="0.3">
      <c r="C7731" s="3"/>
      <c r="D7731" s="3"/>
    </row>
    <row r="7732" spans="3:4" x14ac:dyDescent="0.3">
      <c r="C7732" s="3"/>
      <c r="D7732" s="3"/>
    </row>
    <row r="7733" spans="3:4" x14ac:dyDescent="0.3">
      <c r="C7733" s="3"/>
      <c r="D7733" s="3"/>
    </row>
    <row r="7734" spans="3:4" x14ac:dyDescent="0.3">
      <c r="C7734" s="3"/>
      <c r="D7734" s="3"/>
    </row>
    <row r="7735" spans="3:4" x14ac:dyDescent="0.3">
      <c r="C7735" s="3"/>
      <c r="D7735" s="3"/>
    </row>
    <row r="7736" spans="3:4" x14ac:dyDescent="0.3">
      <c r="C7736" s="3"/>
      <c r="D7736" s="3"/>
    </row>
    <row r="7737" spans="3:4" x14ac:dyDescent="0.3">
      <c r="C7737" s="3"/>
      <c r="D7737" s="3"/>
    </row>
    <row r="7738" spans="3:4" x14ac:dyDescent="0.3">
      <c r="C7738" s="3"/>
      <c r="D7738" s="3"/>
    </row>
    <row r="7739" spans="3:4" x14ac:dyDescent="0.3">
      <c r="C7739" s="3"/>
      <c r="D7739" s="3"/>
    </row>
    <row r="7740" spans="3:4" x14ac:dyDescent="0.3">
      <c r="C7740" s="3"/>
      <c r="D7740" s="3"/>
    </row>
    <row r="7741" spans="3:4" x14ac:dyDescent="0.3">
      <c r="C7741" s="3"/>
      <c r="D7741" s="3"/>
    </row>
    <row r="7742" spans="3:4" x14ac:dyDescent="0.3">
      <c r="C7742" s="3"/>
      <c r="D7742" s="3"/>
    </row>
    <row r="7743" spans="3:4" x14ac:dyDescent="0.3">
      <c r="C7743" s="3"/>
      <c r="D7743" s="3"/>
    </row>
    <row r="7744" spans="3:4" x14ac:dyDescent="0.3">
      <c r="C7744" s="3"/>
      <c r="D7744" s="3"/>
    </row>
    <row r="7745" spans="3:4" x14ac:dyDescent="0.3">
      <c r="C7745" s="3"/>
      <c r="D7745" s="3"/>
    </row>
    <row r="7746" spans="3:4" x14ac:dyDescent="0.3">
      <c r="C7746" s="3"/>
      <c r="D7746" s="3"/>
    </row>
    <row r="7747" spans="3:4" x14ac:dyDescent="0.3">
      <c r="C7747" s="3"/>
      <c r="D7747" s="3"/>
    </row>
    <row r="7748" spans="3:4" x14ac:dyDescent="0.3">
      <c r="C7748" s="3"/>
      <c r="D7748" s="3"/>
    </row>
    <row r="7749" spans="3:4" x14ac:dyDescent="0.3">
      <c r="C7749" s="3"/>
      <c r="D7749" s="3"/>
    </row>
    <row r="7750" spans="3:4" x14ac:dyDescent="0.3">
      <c r="C7750" s="3"/>
      <c r="D7750" s="3"/>
    </row>
    <row r="7751" spans="3:4" x14ac:dyDescent="0.3">
      <c r="C7751" s="3"/>
      <c r="D7751" s="3"/>
    </row>
    <row r="7752" spans="3:4" x14ac:dyDescent="0.3">
      <c r="C7752" s="3"/>
      <c r="D7752" s="3"/>
    </row>
    <row r="7753" spans="3:4" x14ac:dyDescent="0.3">
      <c r="C7753" s="3"/>
      <c r="D7753" s="3"/>
    </row>
    <row r="7754" spans="3:4" x14ac:dyDescent="0.3">
      <c r="C7754" s="3"/>
      <c r="D7754" s="3"/>
    </row>
    <row r="7755" spans="3:4" x14ac:dyDescent="0.3">
      <c r="C7755" s="3"/>
      <c r="D7755" s="3"/>
    </row>
    <row r="7756" spans="3:4" x14ac:dyDescent="0.3">
      <c r="C7756" s="3"/>
      <c r="D7756" s="3"/>
    </row>
    <row r="7757" spans="3:4" x14ac:dyDescent="0.3">
      <c r="C7757" s="3"/>
      <c r="D7757" s="3"/>
    </row>
    <row r="7758" spans="3:4" x14ac:dyDescent="0.3">
      <c r="C7758" s="3"/>
      <c r="D7758" s="3"/>
    </row>
    <row r="7759" spans="3:4" x14ac:dyDescent="0.3">
      <c r="C7759" s="3"/>
      <c r="D7759" s="3"/>
    </row>
    <row r="7760" spans="3:4" x14ac:dyDescent="0.3">
      <c r="C7760" s="3"/>
      <c r="D7760" s="3"/>
    </row>
    <row r="7761" spans="3:4" x14ac:dyDescent="0.3">
      <c r="C7761" s="3"/>
      <c r="D7761" s="3"/>
    </row>
    <row r="7762" spans="3:4" x14ac:dyDescent="0.3">
      <c r="C7762" s="3"/>
      <c r="D7762" s="3"/>
    </row>
    <row r="7763" spans="3:4" x14ac:dyDescent="0.3">
      <c r="C7763" s="3"/>
      <c r="D7763" s="3"/>
    </row>
    <row r="7764" spans="3:4" x14ac:dyDescent="0.3">
      <c r="C7764" s="3"/>
      <c r="D7764" s="3"/>
    </row>
    <row r="7765" spans="3:4" x14ac:dyDescent="0.3">
      <c r="C7765" s="3"/>
      <c r="D7765" s="3"/>
    </row>
    <row r="7766" spans="3:4" x14ac:dyDescent="0.3">
      <c r="C7766" s="3"/>
      <c r="D7766" s="3"/>
    </row>
    <row r="7767" spans="3:4" x14ac:dyDescent="0.3">
      <c r="C7767" s="3"/>
      <c r="D7767" s="3"/>
    </row>
    <row r="7768" spans="3:4" x14ac:dyDescent="0.3">
      <c r="C7768" s="3"/>
      <c r="D7768" s="3"/>
    </row>
    <row r="7769" spans="3:4" x14ac:dyDescent="0.3">
      <c r="C7769" s="3"/>
      <c r="D7769" s="3"/>
    </row>
    <row r="7770" spans="3:4" x14ac:dyDescent="0.3">
      <c r="C7770" s="3"/>
      <c r="D7770" s="3"/>
    </row>
    <row r="7771" spans="3:4" x14ac:dyDescent="0.3">
      <c r="C7771" s="3"/>
      <c r="D7771" s="3"/>
    </row>
    <row r="7772" spans="3:4" x14ac:dyDescent="0.3">
      <c r="C7772" s="3"/>
      <c r="D7772" s="3"/>
    </row>
    <row r="7773" spans="3:4" x14ac:dyDescent="0.3">
      <c r="C7773" s="3"/>
      <c r="D7773" s="3"/>
    </row>
    <row r="7774" spans="3:4" x14ac:dyDescent="0.3">
      <c r="C7774" s="3"/>
      <c r="D7774" s="3"/>
    </row>
    <row r="7775" spans="3:4" x14ac:dyDescent="0.3">
      <c r="C7775" s="3"/>
      <c r="D7775" s="3"/>
    </row>
    <row r="7776" spans="3:4" x14ac:dyDescent="0.3">
      <c r="C7776" s="3"/>
      <c r="D7776" s="3"/>
    </row>
    <row r="7777" spans="3:4" x14ac:dyDescent="0.3">
      <c r="C7777" s="3"/>
      <c r="D7777" s="3"/>
    </row>
    <row r="7778" spans="3:4" x14ac:dyDescent="0.3">
      <c r="C7778" s="3"/>
      <c r="D7778" s="3"/>
    </row>
    <row r="7779" spans="3:4" x14ac:dyDescent="0.3">
      <c r="C7779" s="3"/>
      <c r="D7779" s="3"/>
    </row>
    <row r="7780" spans="3:4" x14ac:dyDescent="0.3">
      <c r="C7780" s="3"/>
      <c r="D7780" s="3"/>
    </row>
    <row r="7781" spans="3:4" x14ac:dyDescent="0.3">
      <c r="C7781" s="3"/>
      <c r="D7781" s="3"/>
    </row>
    <row r="7782" spans="3:4" x14ac:dyDescent="0.3">
      <c r="C7782" s="3"/>
      <c r="D7782" s="3"/>
    </row>
    <row r="7783" spans="3:4" x14ac:dyDescent="0.3">
      <c r="C7783" s="3"/>
      <c r="D7783" s="3"/>
    </row>
    <row r="7784" spans="3:4" x14ac:dyDescent="0.3">
      <c r="C7784" s="3"/>
      <c r="D7784" s="3"/>
    </row>
    <row r="7785" spans="3:4" x14ac:dyDescent="0.3">
      <c r="C7785" s="3"/>
      <c r="D7785" s="3"/>
    </row>
    <row r="7786" spans="3:4" x14ac:dyDescent="0.3">
      <c r="C7786" s="3"/>
      <c r="D7786" s="3"/>
    </row>
    <row r="7787" spans="3:4" x14ac:dyDescent="0.3">
      <c r="C7787" s="3"/>
      <c r="D7787" s="3"/>
    </row>
    <row r="7788" spans="3:4" x14ac:dyDescent="0.3">
      <c r="C7788" s="3"/>
      <c r="D7788" s="3"/>
    </row>
    <row r="7789" spans="3:4" x14ac:dyDescent="0.3">
      <c r="C7789" s="3"/>
      <c r="D7789" s="3"/>
    </row>
    <row r="7790" spans="3:4" x14ac:dyDescent="0.3">
      <c r="C7790" s="3"/>
      <c r="D7790" s="3"/>
    </row>
    <row r="7791" spans="3:4" x14ac:dyDescent="0.3">
      <c r="C7791" s="3"/>
      <c r="D7791" s="3"/>
    </row>
    <row r="7792" spans="3:4" x14ac:dyDescent="0.3">
      <c r="C7792" s="3"/>
      <c r="D7792" s="3"/>
    </row>
    <row r="7793" spans="3:4" x14ac:dyDescent="0.3">
      <c r="C7793" s="3"/>
      <c r="D7793" s="3"/>
    </row>
    <row r="7794" spans="3:4" x14ac:dyDescent="0.3">
      <c r="C7794" s="3"/>
      <c r="D7794" s="3"/>
    </row>
    <row r="7795" spans="3:4" x14ac:dyDescent="0.3">
      <c r="C7795" s="3"/>
      <c r="D7795" s="3"/>
    </row>
    <row r="7796" spans="3:4" x14ac:dyDescent="0.3">
      <c r="C7796" s="3"/>
      <c r="D7796" s="3"/>
    </row>
    <row r="7797" spans="3:4" x14ac:dyDescent="0.3">
      <c r="C7797" s="3"/>
      <c r="D7797" s="3"/>
    </row>
    <row r="7798" spans="3:4" x14ac:dyDescent="0.3">
      <c r="C7798" s="3"/>
      <c r="D7798" s="3"/>
    </row>
    <row r="7799" spans="3:4" x14ac:dyDescent="0.3">
      <c r="C7799" s="3"/>
      <c r="D7799" s="3"/>
    </row>
    <row r="7800" spans="3:4" x14ac:dyDescent="0.3">
      <c r="C7800" s="3"/>
      <c r="D7800" s="3"/>
    </row>
    <row r="7801" spans="3:4" x14ac:dyDescent="0.3">
      <c r="C7801" s="3"/>
      <c r="D7801" s="3"/>
    </row>
    <row r="7802" spans="3:4" x14ac:dyDescent="0.3">
      <c r="C7802" s="3"/>
      <c r="D7802" s="3"/>
    </row>
    <row r="7803" spans="3:4" x14ac:dyDescent="0.3">
      <c r="C7803" s="3"/>
      <c r="D7803" s="3"/>
    </row>
    <row r="7804" spans="3:4" x14ac:dyDescent="0.3">
      <c r="C7804" s="3"/>
      <c r="D7804" s="3"/>
    </row>
    <row r="7805" spans="3:4" x14ac:dyDescent="0.3">
      <c r="C7805" s="3"/>
      <c r="D7805" s="3"/>
    </row>
    <row r="7806" spans="3:4" x14ac:dyDescent="0.3">
      <c r="C7806" s="3"/>
      <c r="D7806" s="3"/>
    </row>
    <row r="7807" spans="3:4" x14ac:dyDescent="0.3">
      <c r="C7807" s="3"/>
      <c r="D7807" s="3"/>
    </row>
    <row r="7808" spans="3:4" x14ac:dyDescent="0.3">
      <c r="C7808" s="3"/>
      <c r="D7808" s="3"/>
    </row>
    <row r="7809" spans="3:4" x14ac:dyDescent="0.3">
      <c r="C7809" s="3"/>
      <c r="D7809" s="3"/>
    </row>
    <row r="7810" spans="3:4" x14ac:dyDescent="0.3">
      <c r="C7810" s="3"/>
      <c r="D7810" s="3"/>
    </row>
    <row r="7811" spans="3:4" x14ac:dyDescent="0.3">
      <c r="C7811" s="3"/>
      <c r="D7811" s="3"/>
    </row>
    <row r="7812" spans="3:4" x14ac:dyDescent="0.3">
      <c r="C7812" s="3"/>
      <c r="D7812" s="3"/>
    </row>
    <row r="7813" spans="3:4" x14ac:dyDescent="0.3">
      <c r="C7813" s="3"/>
      <c r="D7813" s="3"/>
    </row>
    <row r="7814" spans="3:4" x14ac:dyDescent="0.3">
      <c r="C7814" s="3"/>
      <c r="D7814" s="3"/>
    </row>
    <row r="7815" spans="3:4" x14ac:dyDescent="0.3">
      <c r="C7815" s="3"/>
      <c r="D7815" s="3"/>
    </row>
    <row r="7816" spans="3:4" x14ac:dyDescent="0.3">
      <c r="C7816" s="3"/>
      <c r="D7816" s="3"/>
    </row>
    <row r="7817" spans="3:4" x14ac:dyDescent="0.3">
      <c r="C7817" s="3"/>
      <c r="D7817" s="3"/>
    </row>
    <row r="7818" spans="3:4" x14ac:dyDescent="0.3">
      <c r="C7818" s="3"/>
      <c r="D7818" s="3"/>
    </row>
    <row r="7819" spans="3:4" x14ac:dyDescent="0.3">
      <c r="C7819" s="3"/>
      <c r="D7819" s="3"/>
    </row>
    <row r="7820" spans="3:4" x14ac:dyDescent="0.3">
      <c r="C7820" s="3"/>
      <c r="D7820" s="3"/>
    </row>
    <row r="7821" spans="3:4" x14ac:dyDescent="0.3">
      <c r="C7821" s="3"/>
      <c r="D7821" s="3"/>
    </row>
    <row r="7822" spans="3:4" x14ac:dyDescent="0.3">
      <c r="C7822" s="3"/>
      <c r="D7822" s="3"/>
    </row>
    <row r="7823" spans="3:4" x14ac:dyDescent="0.3">
      <c r="C7823" s="3"/>
      <c r="D7823" s="3"/>
    </row>
    <row r="7824" spans="3:4" x14ac:dyDescent="0.3">
      <c r="C7824" s="3"/>
      <c r="D7824" s="3"/>
    </row>
    <row r="7825" spans="3:4" x14ac:dyDescent="0.3">
      <c r="C7825" s="3"/>
      <c r="D7825" s="3"/>
    </row>
    <row r="7826" spans="3:4" x14ac:dyDescent="0.3">
      <c r="C7826" s="3"/>
      <c r="D7826" s="3"/>
    </row>
    <row r="7827" spans="3:4" x14ac:dyDescent="0.3">
      <c r="C7827" s="3"/>
      <c r="D7827" s="3"/>
    </row>
    <row r="7828" spans="3:4" x14ac:dyDescent="0.3">
      <c r="C7828" s="3"/>
      <c r="D7828" s="3"/>
    </row>
    <row r="7829" spans="3:4" x14ac:dyDescent="0.3">
      <c r="C7829" s="3"/>
      <c r="D7829" s="3"/>
    </row>
    <row r="7830" spans="3:4" x14ac:dyDescent="0.3">
      <c r="C7830" s="3"/>
      <c r="D7830" s="3"/>
    </row>
    <row r="7831" spans="3:4" x14ac:dyDescent="0.3">
      <c r="C7831" s="3"/>
      <c r="D7831" s="3"/>
    </row>
    <row r="7832" spans="3:4" x14ac:dyDescent="0.3">
      <c r="C7832" s="3"/>
      <c r="D7832" s="3"/>
    </row>
    <row r="7833" spans="3:4" x14ac:dyDescent="0.3">
      <c r="C7833" s="3"/>
      <c r="D7833" s="3"/>
    </row>
    <row r="7834" spans="3:4" x14ac:dyDescent="0.3">
      <c r="C7834" s="3"/>
      <c r="D7834" s="3"/>
    </row>
    <row r="7835" spans="3:4" x14ac:dyDescent="0.3">
      <c r="C7835" s="3"/>
      <c r="D7835" s="3"/>
    </row>
    <row r="7836" spans="3:4" x14ac:dyDescent="0.3">
      <c r="C7836" s="3"/>
      <c r="D7836" s="3"/>
    </row>
    <row r="7837" spans="3:4" x14ac:dyDescent="0.3">
      <c r="C7837" s="3"/>
      <c r="D7837" s="3"/>
    </row>
    <row r="7838" spans="3:4" x14ac:dyDescent="0.3">
      <c r="C7838" s="3"/>
      <c r="D7838" s="3"/>
    </row>
    <row r="7839" spans="3:4" x14ac:dyDescent="0.3">
      <c r="C7839" s="3"/>
      <c r="D7839" s="3"/>
    </row>
    <row r="7840" spans="3:4" x14ac:dyDescent="0.3">
      <c r="C7840" s="3"/>
      <c r="D7840" s="3"/>
    </row>
    <row r="7841" spans="3:4" x14ac:dyDescent="0.3">
      <c r="C7841" s="3"/>
      <c r="D7841" s="3"/>
    </row>
    <row r="7842" spans="3:4" x14ac:dyDescent="0.3">
      <c r="C7842" s="3"/>
      <c r="D7842" s="3"/>
    </row>
    <row r="7843" spans="3:4" x14ac:dyDescent="0.3">
      <c r="C7843" s="3"/>
      <c r="D7843" s="3"/>
    </row>
    <row r="7844" spans="3:4" x14ac:dyDescent="0.3">
      <c r="C7844" s="3"/>
      <c r="D7844" s="3"/>
    </row>
    <row r="7845" spans="3:4" x14ac:dyDescent="0.3">
      <c r="C7845" s="3"/>
      <c r="D7845" s="3"/>
    </row>
    <row r="7846" spans="3:4" x14ac:dyDescent="0.3">
      <c r="C7846" s="3"/>
      <c r="D7846" s="3"/>
    </row>
    <row r="7847" spans="3:4" x14ac:dyDescent="0.3">
      <c r="C7847" s="3"/>
      <c r="D7847" s="3"/>
    </row>
    <row r="7848" spans="3:4" x14ac:dyDescent="0.3">
      <c r="C7848" s="3"/>
      <c r="D7848" s="3"/>
    </row>
    <row r="7849" spans="3:4" x14ac:dyDescent="0.3">
      <c r="C7849" s="3"/>
      <c r="D7849" s="3"/>
    </row>
    <row r="7850" spans="3:4" x14ac:dyDescent="0.3">
      <c r="C7850" s="3"/>
      <c r="D7850" s="3"/>
    </row>
    <row r="7851" spans="3:4" x14ac:dyDescent="0.3">
      <c r="C7851" s="3"/>
      <c r="D7851" s="3"/>
    </row>
    <row r="7852" spans="3:4" x14ac:dyDescent="0.3">
      <c r="C7852" s="3"/>
      <c r="D7852" s="3"/>
    </row>
    <row r="7853" spans="3:4" x14ac:dyDescent="0.3">
      <c r="C7853" s="3"/>
      <c r="D7853" s="3"/>
    </row>
    <row r="7854" spans="3:4" x14ac:dyDescent="0.3">
      <c r="C7854" s="3"/>
      <c r="D7854" s="3"/>
    </row>
    <row r="7855" spans="3:4" x14ac:dyDescent="0.3">
      <c r="C7855" s="3"/>
      <c r="D7855" s="3"/>
    </row>
    <row r="7856" spans="3:4" x14ac:dyDescent="0.3">
      <c r="C7856" s="3"/>
      <c r="D7856" s="3"/>
    </row>
    <row r="7857" spans="3:4" x14ac:dyDescent="0.3">
      <c r="C7857" s="3"/>
      <c r="D7857" s="3"/>
    </row>
    <row r="7858" spans="3:4" x14ac:dyDescent="0.3">
      <c r="C7858" s="3"/>
      <c r="D7858" s="3"/>
    </row>
    <row r="7859" spans="3:4" x14ac:dyDescent="0.3">
      <c r="C7859" s="3"/>
      <c r="D7859" s="3"/>
    </row>
    <row r="7860" spans="3:4" x14ac:dyDescent="0.3">
      <c r="C7860" s="3"/>
      <c r="D7860" s="3"/>
    </row>
    <row r="7861" spans="3:4" x14ac:dyDescent="0.3">
      <c r="C7861" s="3"/>
      <c r="D7861" s="3"/>
    </row>
    <row r="7862" spans="3:4" x14ac:dyDescent="0.3">
      <c r="C7862" s="3"/>
      <c r="D7862" s="3"/>
    </row>
    <row r="7863" spans="3:4" x14ac:dyDescent="0.3">
      <c r="C7863" s="3"/>
      <c r="D7863" s="3"/>
    </row>
    <row r="7864" spans="3:4" x14ac:dyDescent="0.3">
      <c r="C7864" s="3"/>
      <c r="D7864" s="3"/>
    </row>
    <row r="7865" spans="3:4" x14ac:dyDescent="0.3">
      <c r="C7865" s="3"/>
      <c r="D7865" s="3"/>
    </row>
    <row r="7866" spans="3:4" x14ac:dyDescent="0.3">
      <c r="C7866" s="3"/>
      <c r="D7866" s="3"/>
    </row>
    <row r="7867" spans="3:4" x14ac:dyDescent="0.3">
      <c r="C7867" s="3"/>
      <c r="D7867" s="3"/>
    </row>
    <row r="7868" spans="3:4" x14ac:dyDescent="0.3">
      <c r="C7868" s="3"/>
      <c r="D7868" s="3"/>
    </row>
    <row r="7869" spans="3:4" x14ac:dyDescent="0.3">
      <c r="C7869" s="3"/>
      <c r="D7869" s="3"/>
    </row>
    <row r="7870" spans="3:4" x14ac:dyDescent="0.3">
      <c r="C7870" s="3"/>
      <c r="D7870" s="3"/>
    </row>
    <row r="7871" spans="3:4" x14ac:dyDescent="0.3">
      <c r="C7871" s="3"/>
      <c r="D7871" s="3"/>
    </row>
    <row r="7872" spans="3:4" x14ac:dyDescent="0.3">
      <c r="C7872" s="3"/>
      <c r="D7872" s="3"/>
    </row>
    <row r="7873" spans="3:4" x14ac:dyDescent="0.3">
      <c r="C7873" s="3"/>
      <c r="D7873" s="3"/>
    </row>
    <row r="7874" spans="3:4" x14ac:dyDescent="0.3">
      <c r="C7874" s="3"/>
      <c r="D7874" s="3"/>
    </row>
    <row r="7875" spans="3:4" x14ac:dyDescent="0.3">
      <c r="C7875" s="3"/>
      <c r="D7875" s="3"/>
    </row>
    <row r="7876" spans="3:4" x14ac:dyDescent="0.3">
      <c r="C7876" s="3"/>
      <c r="D7876" s="3"/>
    </row>
    <row r="7877" spans="3:4" x14ac:dyDescent="0.3">
      <c r="C7877" s="3"/>
      <c r="D7877" s="3"/>
    </row>
    <row r="7878" spans="3:4" x14ac:dyDescent="0.3">
      <c r="C7878" s="3"/>
      <c r="D7878" s="3"/>
    </row>
    <row r="7879" spans="3:4" x14ac:dyDescent="0.3">
      <c r="C7879" s="3"/>
      <c r="D7879" s="3"/>
    </row>
    <row r="7880" spans="3:4" x14ac:dyDescent="0.3">
      <c r="C7880" s="3"/>
      <c r="D7880" s="3"/>
    </row>
    <row r="7881" spans="3:4" x14ac:dyDescent="0.3">
      <c r="C7881" s="3"/>
      <c r="D7881" s="3"/>
    </row>
    <row r="7882" spans="3:4" x14ac:dyDescent="0.3">
      <c r="C7882" s="3"/>
      <c r="D7882" s="3"/>
    </row>
    <row r="7883" spans="3:4" x14ac:dyDescent="0.3">
      <c r="C7883" s="3"/>
      <c r="D7883" s="3"/>
    </row>
    <row r="7884" spans="3:4" x14ac:dyDescent="0.3">
      <c r="C7884" s="3"/>
      <c r="D7884" s="3"/>
    </row>
    <row r="7885" spans="3:4" x14ac:dyDescent="0.3">
      <c r="C7885" s="3"/>
      <c r="D7885" s="3"/>
    </row>
    <row r="7886" spans="3:4" x14ac:dyDescent="0.3">
      <c r="C7886" s="3"/>
      <c r="D7886" s="3"/>
    </row>
    <row r="7887" spans="3:4" x14ac:dyDescent="0.3">
      <c r="C7887" s="3"/>
      <c r="D7887" s="3"/>
    </row>
    <row r="7888" spans="3:4" x14ac:dyDescent="0.3">
      <c r="C7888" s="3"/>
      <c r="D7888" s="3"/>
    </row>
    <row r="7889" spans="3:4" x14ac:dyDescent="0.3">
      <c r="C7889" s="3"/>
      <c r="D7889" s="3"/>
    </row>
    <row r="7890" spans="3:4" x14ac:dyDescent="0.3">
      <c r="C7890" s="3"/>
      <c r="D7890" s="3"/>
    </row>
    <row r="7891" spans="3:4" x14ac:dyDescent="0.3">
      <c r="C7891" s="3"/>
      <c r="D7891" s="3"/>
    </row>
    <row r="7892" spans="3:4" x14ac:dyDescent="0.3">
      <c r="C7892" s="3"/>
      <c r="D7892" s="3"/>
    </row>
    <row r="7893" spans="3:4" x14ac:dyDescent="0.3">
      <c r="C7893" s="3"/>
      <c r="D7893" s="3"/>
    </row>
    <row r="7894" spans="3:4" x14ac:dyDescent="0.3">
      <c r="C7894" s="3"/>
      <c r="D7894" s="3"/>
    </row>
    <row r="7895" spans="3:4" x14ac:dyDescent="0.3">
      <c r="C7895" s="3"/>
      <c r="D7895" s="3"/>
    </row>
    <row r="7896" spans="3:4" x14ac:dyDescent="0.3">
      <c r="C7896" s="3"/>
      <c r="D7896" s="3"/>
    </row>
    <row r="7897" spans="3:4" x14ac:dyDescent="0.3">
      <c r="C7897" s="3"/>
      <c r="D7897" s="3"/>
    </row>
    <row r="7898" spans="3:4" x14ac:dyDescent="0.3">
      <c r="C7898" s="3"/>
      <c r="D7898" s="3"/>
    </row>
    <row r="7899" spans="3:4" x14ac:dyDescent="0.3">
      <c r="C7899" s="3"/>
      <c r="D7899" s="3"/>
    </row>
    <row r="7900" spans="3:4" x14ac:dyDescent="0.3">
      <c r="C7900" s="3"/>
      <c r="D7900" s="3"/>
    </row>
    <row r="7901" spans="3:4" x14ac:dyDescent="0.3">
      <c r="C7901" s="3"/>
      <c r="D7901" s="3"/>
    </row>
    <row r="7902" spans="3:4" x14ac:dyDescent="0.3">
      <c r="C7902" s="3"/>
      <c r="D7902" s="3"/>
    </row>
    <row r="7903" spans="3:4" x14ac:dyDescent="0.3">
      <c r="C7903" s="3"/>
      <c r="D7903" s="3"/>
    </row>
    <row r="7904" spans="3:4" x14ac:dyDescent="0.3">
      <c r="C7904" s="3"/>
      <c r="D7904" s="3"/>
    </row>
    <row r="7905" spans="3:4" x14ac:dyDescent="0.3">
      <c r="C7905" s="3"/>
      <c r="D7905" s="3"/>
    </row>
    <row r="7906" spans="3:4" x14ac:dyDescent="0.3">
      <c r="C7906" s="3"/>
      <c r="D7906" s="3"/>
    </row>
    <row r="7907" spans="3:4" x14ac:dyDescent="0.3">
      <c r="C7907" s="3"/>
      <c r="D7907" s="3"/>
    </row>
    <row r="7908" spans="3:4" x14ac:dyDescent="0.3">
      <c r="C7908" s="3"/>
      <c r="D7908" s="3"/>
    </row>
    <row r="7909" spans="3:4" x14ac:dyDescent="0.3">
      <c r="C7909" s="3"/>
      <c r="D7909" s="3"/>
    </row>
    <row r="7910" spans="3:4" x14ac:dyDescent="0.3">
      <c r="C7910" s="3"/>
      <c r="D7910" s="3"/>
    </row>
    <row r="7911" spans="3:4" x14ac:dyDescent="0.3">
      <c r="C7911" s="3"/>
      <c r="D7911" s="3"/>
    </row>
    <row r="7912" spans="3:4" x14ac:dyDescent="0.3">
      <c r="C7912" s="3"/>
      <c r="D7912" s="3"/>
    </row>
    <row r="7913" spans="3:4" x14ac:dyDescent="0.3">
      <c r="C7913" s="3"/>
      <c r="D7913" s="3"/>
    </row>
    <row r="7914" spans="3:4" x14ac:dyDescent="0.3">
      <c r="C7914" s="3"/>
      <c r="D7914" s="3"/>
    </row>
    <row r="7915" spans="3:4" x14ac:dyDescent="0.3">
      <c r="C7915" s="3"/>
      <c r="D7915" s="3"/>
    </row>
    <row r="7916" spans="3:4" x14ac:dyDescent="0.3">
      <c r="C7916" s="3"/>
      <c r="D7916" s="3"/>
    </row>
    <row r="7917" spans="3:4" x14ac:dyDescent="0.3">
      <c r="C7917" s="3"/>
      <c r="D7917" s="3"/>
    </row>
    <row r="7918" spans="3:4" x14ac:dyDescent="0.3">
      <c r="C7918" s="3"/>
      <c r="D7918" s="3"/>
    </row>
    <row r="7919" spans="3:4" x14ac:dyDescent="0.3">
      <c r="C7919" s="3"/>
      <c r="D7919" s="3"/>
    </row>
    <row r="7920" spans="3:4" x14ac:dyDescent="0.3">
      <c r="C7920" s="3"/>
      <c r="D7920" s="3"/>
    </row>
    <row r="7921" spans="3:4" x14ac:dyDescent="0.3">
      <c r="C7921" s="3"/>
      <c r="D7921" s="3"/>
    </row>
    <row r="7922" spans="3:4" x14ac:dyDescent="0.3">
      <c r="C7922" s="3"/>
      <c r="D7922" s="3"/>
    </row>
    <row r="7923" spans="3:4" x14ac:dyDescent="0.3">
      <c r="C7923" s="3"/>
      <c r="D7923" s="3"/>
    </row>
    <row r="7924" spans="3:4" x14ac:dyDescent="0.3">
      <c r="C7924" s="3"/>
      <c r="D7924" s="3"/>
    </row>
    <row r="7925" spans="3:4" x14ac:dyDescent="0.3">
      <c r="C7925" s="3"/>
      <c r="D7925" s="3"/>
    </row>
    <row r="7926" spans="3:4" x14ac:dyDescent="0.3">
      <c r="C7926" s="3"/>
      <c r="D7926" s="3"/>
    </row>
    <row r="7927" spans="3:4" x14ac:dyDescent="0.3">
      <c r="C7927" s="3"/>
      <c r="D7927" s="3"/>
    </row>
    <row r="7928" spans="3:4" x14ac:dyDescent="0.3">
      <c r="C7928" s="3"/>
      <c r="D7928" s="3"/>
    </row>
    <row r="7929" spans="3:4" x14ac:dyDescent="0.3">
      <c r="C7929" s="3"/>
      <c r="D7929" s="3"/>
    </row>
    <row r="7930" spans="3:4" x14ac:dyDescent="0.3">
      <c r="C7930" s="3"/>
      <c r="D7930" s="3"/>
    </row>
    <row r="7931" spans="3:4" x14ac:dyDescent="0.3">
      <c r="C7931" s="3"/>
      <c r="D7931" s="3"/>
    </row>
    <row r="7932" spans="3:4" x14ac:dyDescent="0.3">
      <c r="C7932" s="3"/>
      <c r="D7932" s="3"/>
    </row>
    <row r="7933" spans="3:4" x14ac:dyDescent="0.3">
      <c r="C7933" s="3"/>
      <c r="D7933" s="3"/>
    </row>
    <row r="7934" spans="3:4" x14ac:dyDescent="0.3">
      <c r="C7934" s="3"/>
      <c r="D7934" s="3"/>
    </row>
    <row r="7935" spans="3:4" x14ac:dyDescent="0.3">
      <c r="C7935" s="3"/>
      <c r="D7935" s="3"/>
    </row>
    <row r="7936" spans="3:4" x14ac:dyDescent="0.3">
      <c r="C7936" s="3"/>
      <c r="D7936" s="3"/>
    </row>
    <row r="7937" spans="3:4" x14ac:dyDescent="0.3">
      <c r="C7937" s="3"/>
      <c r="D7937" s="3"/>
    </row>
    <row r="7938" spans="3:4" x14ac:dyDescent="0.3">
      <c r="C7938" s="3"/>
      <c r="D7938" s="3"/>
    </row>
    <row r="7939" spans="3:4" x14ac:dyDescent="0.3">
      <c r="C7939" s="3"/>
      <c r="D7939" s="3"/>
    </row>
    <row r="7940" spans="3:4" x14ac:dyDescent="0.3">
      <c r="C7940" s="3"/>
      <c r="D7940" s="3"/>
    </row>
    <row r="7941" spans="3:4" x14ac:dyDescent="0.3">
      <c r="C7941" s="3"/>
      <c r="D7941" s="3"/>
    </row>
    <row r="7942" spans="3:4" x14ac:dyDescent="0.3">
      <c r="C7942" s="3"/>
      <c r="D7942" s="3"/>
    </row>
    <row r="7943" spans="3:4" x14ac:dyDescent="0.3">
      <c r="C7943" s="3"/>
      <c r="D7943" s="3"/>
    </row>
    <row r="7944" spans="3:4" x14ac:dyDescent="0.3">
      <c r="C7944" s="3"/>
      <c r="D7944" s="3"/>
    </row>
    <row r="7945" spans="3:4" x14ac:dyDescent="0.3">
      <c r="C7945" s="3"/>
      <c r="D7945" s="3"/>
    </row>
    <row r="7946" spans="3:4" x14ac:dyDescent="0.3">
      <c r="C7946" s="3"/>
      <c r="D7946" s="3"/>
    </row>
    <row r="7947" spans="3:4" x14ac:dyDescent="0.3">
      <c r="C7947" s="3"/>
      <c r="D7947" s="3"/>
    </row>
    <row r="7948" spans="3:4" x14ac:dyDescent="0.3">
      <c r="C7948" s="3"/>
      <c r="D7948" s="3"/>
    </row>
    <row r="7949" spans="3:4" x14ac:dyDescent="0.3">
      <c r="C7949" s="3"/>
      <c r="D7949" s="3"/>
    </row>
    <row r="7950" spans="3:4" x14ac:dyDescent="0.3">
      <c r="C7950" s="3"/>
      <c r="D7950" s="3"/>
    </row>
    <row r="7951" spans="3:4" x14ac:dyDescent="0.3">
      <c r="C7951" s="3"/>
      <c r="D7951" s="3"/>
    </row>
    <row r="7952" spans="3:4" x14ac:dyDescent="0.3">
      <c r="C7952" s="3"/>
      <c r="D7952" s="3"/>
    </row>
    <row r="7953" spans="3:4" x14ac:dyDescent="0.3">
      <c r="C7953" s="3"/>
      <c r="D7953" s="3"/>
    </row>
    <row r="7954" spans="3:4" x14ac:dyDescent="0.3">
      <c r="C7954" s="3"/>
      <c r="D7954" s="3"/>
    </row>
    <row r="7955" spans="3:4" x14ac:dyDescent="0.3">
      <c r="C7955" s="3"/>
      <c r="D7955" s="3"/>
    </row>
    <row r="7956" spans="3:4" x14ac:dyDescent="0.3">
      <c r="C7956" s="3"/>
      <c r="D7956" s="3"/>
    </row>
    <row r="7957" spans="3:4" x14ac:dyDescent="0.3">
      <c r="C7957" s="3"/>
      <c r="D7957" s="3"/>
    </row>
    <row r="7958" spans="3:4" x14ac:dyDescent="0.3">
      <c r="C7958" s="3"/>
      <c r="D7958" s="3"/>
    </row>
    <row r="7959" spans="3:4" x14ac:dyDescent="0.3">
      <c r="C7959" s="3"/>
      <c r="D7959" s="3"/>
    </row>
    <row r="7960" spans="3:4" x14ac:dyDescent="0.3">
      <c r="C7960" s="3"/>
      <c r="D7960" s="3"/>
    </row>
    <row r="7961" spans="3:4" x14ac:dyDescent="0.3">
      <c r="C7961" s="3"/>
      <c r="D7961" s="3"/>
    </row>
    <row r="7962" spans="3:4" x14ac:dyDescent="0.3">
      <c r="C7962" s="3"/>
      <c r="D7962" s="3"/>
    </row>
    <row r="7963" spans="3:4" x14ac:dyDescent="0.3">
      <c r="C7963" s="3"/>
      <c r="D7963" s="3"/>
    </row>
    <row r="7964" spans="3:4" x14ac:dyDescent="0.3">
      <c r="C7964" s="3"/>
      <c r="D7964" s="3"/>
    </row>
    <row r="7965" spans="3:4" x14ac:dyDescent="0.3">
      <c r="C7965" s="3"/>
      <c r="D7965" s="3"/>
    </row>
    <row r="7966" spans="3:4" x14ac:dyDescent="0.3">
      <c r="C7966" s="3"/>
      <c r="D7966" s="3"/>
    </row>
    <row r="7967" spans="3:4" x14ac:dyDescent="0.3">
      <c r="C7967" s="3"/>
      <c r="D7967" s="3"/>
    </row>
    <row r="7968" spans="3:4" x14ac:dyDescent="0.3">
      <c r="C7968" s="3"/>
      <c r="D7968" s="3"/>
    </row>
    <row r="7969" spans="3:4" x14ac:dyDescent="0.3">
      <c r="C7969" s="3"/>
      <c r="D7969" s="3"/>
    </row>
    <row r="7970" spans="3:4" x14ac:dyDescent="0.3">
      <c r="C7970" s="3"/>
      <c r="D7970" s="3"/>
    </row>
    <row r="7971" spans="3:4" x14ac:dyDescent="0.3">
      <c r="C7971" s="3"/>
      <c r="D7971" s="3"/>
    </row>
    <row r="7972" spans="3:4" x14ac:dyDescent="0.3">
      <c r="C7972" s="3"/>
      <c r="D7972" s="3"/>
    </row>
    <row r="7973" spans="3:4" x14ac:dyDescent="0.3">
      <c r="C7973" s="3"/>
      <c r="D7973" s="3"/>
    </row>
    <row r="7974" spans="3:4" x14ac:dyDescent="0.3">
      <c r="C7974" s="3"/>
      <c r="D7974" s="3"/>
    </row>
    <row r="7975" spans="3:4" x14ac:dyDescent="0.3">
      <c r="C7975" s="3"/>
      <c r="D7975" s="3"/>
    </row>
    <row r="7976" spans="3:4" x14ac:dyDescent="0.3">
      <c r="C7976" s="3"/>
      <c r="D7976" s="3"/>
    </row>
    <row r="7977" spans="3:4" x14ac:dyDescent="0.3">
      <c r="C7977" s="3"/>
      <c r="D7977" s="3"/>
    </row>
    <row r="7978" spans="3:4" x14ac:dyDescent="0.3">
      <c r="C7978" s="3"/>
      <c r="D7978" s="3"/>
    </row>
    <row r="7979" spans="3:4" x14ac:dyDescent="0.3">
      <c r="C7979" s="3"/>
      <c r="D7979" s="3"/>
    </row>
    <row r="7980" spans="3:4" x14ac:dyDescent="0.3">
      <c r="C7980" s="3"/>
      <c r="D7980" s="3"/>
    </row>
    <row r="7981" spans="3:4" x14ac:dyDescent="0.3">
      <c r="C7981" s="3"/>
      <c r="D7981" s="3"/>
    </row>
    <row r="7982" spans="3:4" x14ac:dyDescent="0.3">
      <c r="C7982" s="3"/>
      <c r="D7982" s="3"/>
    </row>
    <row r="7983" spans="3:4" x14ac:dyDescent="0.3">
      <c r="C7983" s="3"/>
      <c r="D7983" s="3"/>
    </row>
    <row r="7984" spans="3:4" x14ac:dyDescent="0.3">
      <c r="C7984" s="3"/>
      <c r="D7984" s="3"/>
    </row>
    <row r="7985" spans="3:4" x14ac:dyDescent="0.3">
      <c r="C7985" s="3"/>
      <c r="D7985" s="3"/>
    </row>
    <row r="7986" spans="3:4" x14ac:dyDescent="0.3">
      <c r="C7986" s="3"/>
      <c r="D7986" s="3"/>
    </row>
    <row r="7987" spans="3:4" x14ac:dyDescent="0.3">
      <c r="C7987" s="3"/>
      <c r="D7987" s="3"/>
    </row>
    <row r="7988" spans="3:4" x14ac:dyDescent="0.3">
      <c r="C7988" s="3"/>
      <c r="D7988" s="3"/>
    </row>
    <row r="7989" spans="3:4" x14ac:dyDescent="0.3">
      <c r="C7989" s="3"/>
      <c r="D7989" s="3"/>
    </row>
    <row r="7990" spans="3:4" x14ac:dyDescent="0.3">
      <c r="C7990" s="3"/>
      <c r="D7990" s="3"/>
    </row>
    <row r="7991" spans="3:4" x14ac:dyDescent="0.3">
      <c r="C7991" s="3"/>
      <c r="D7991" s="3"/>
    </row>
    <row r="7992" spans="3:4" x14ac:dyDescent="0.3">
      <c r="C7992" s="3"/>
      <c r="D7992" s="3"/>
    </row>
    <row r="7993" spans="3:4" x14ac:dyDescent="0.3">
      <c r="C7993" s="3"/>
      <c r="D7993" s="3"/>
    </row>
    <row r="7994" spans="3:4" x14ac:dyDescent="0.3">
      <c r="C7994" s="3"/>
      <c r="D7994" s="3"/>
    </row>
    <row r="7995" spans="3:4" x14ac:dyDescent="0.3">
      <c r="C7995" s="3"/>
      <c r="D7995" s="3"/>
    </row>
    <row r="7996" spans="3:4" x14ac:dyDescent="0.3">
      <c r="C7996" s="3"/>
      <c r="D7996" s="3"/>
    </row>
    <row r="7997" spans="3:4" x14ac:dyDescent="0.3">
      <c r="C7997" s="3"/>
      <c r="D7997" s="3"/>
    </row>
    <row r="7998" spans="3:4" x14ac:dyDescent="0.3">
      <c r="C7998" s="3"/>
      <c r="D7998" s="3"/>
    </row>
    <row r="7999" spans="3:4" x14ac:dyDescent="0.3">
      <c r="C7999" s="3"/>
      <c r="D7999" s="3"/>
    </row>
    <row r="8000" spans="3:4" x14ac:dyDescent="0.3">
      <c r="C8000" s="3"/>
      <c r="D8000" s="3"/>
    </row>
    <row r="8001" spans="3:4" x14ac:dyDescent="0.3">
      <c r="C8001" s="3"/>
      <c r="D8001" s="3"/>
    </row>
    <row r="8002" spans="3:4" x14ac:dyDescent="0.3">
      <c r="C8002" s="3"/>
      <c r="D8002" s="3"/>
    </row>
    <row r="8003" spans="3:4" x14ac:dyDescent="0.3">
      <c r="C8003" s="3"/>
      <c r="D8003" s="3"/>
    </row>
    <row r="8004" spans="3:4" x14ac:dyDescent="0.3">
      <c r="C8004" s="3"/>
      <c r="D8004" s="3"/>
    </row>
    <row r="8005" spans="3:4" x14ac:dyDescent="0.3">
      <c r="C8005" s="3"/>
      <c r="D8005" s="3"/>
    </row>
    <row r="8006" spans="3:4" x14ac:dyDescent="0.3">
      <c r="C8006" s="3"/>
      <c r="D8006" s="3"/>
    </row>
    <row r="8007" spans="3:4" x14ac:dyDescent="0.3">
      <c r="C8007" s="3"/>
      <c r="D8007" s="3"/>
    </row>
    <row r="8008" spans="3:4" x14ac:dyDescent="0.3">
      <c r="C8008" s="3"/>
      <c r="D8008" s="3"/>
    </row>
    <row r="8009" spans="3:4" x14ac:dyDescent="0.3">
      <c r="C8009" s="3"/>
      <c r="D8009" s="3"/>
    </row>
    <row r="8010" spans="3:4" x14ac:dyDescent="0.3">
      <c r="C8010" s="3"/>
      <c r="D8010" s="3"/>
    </row>
    <row r="8011" spans="3:4" x14ac:dyDescent="0.3">
      <c r="C8011" s="3"/>
      <c r="D8011" s="3"/>
    </row>
    <row r="8012" spans="3:4" x14ac:dyDescent="0.3">
      <c r="C8012" s="3"/>
      <c r="D8012" s="3"/>
    </row>
    <row r="8013" spans="3:4" x14ac:dyDescent="0.3">
      <c r="C8013" s="3"/>
      <c r="D8013" s="3"/>
    </row>
    <row r="8014" spans="3:4" x14ac:dyDescent="0.3">
      <c r="C8014" s="3"/>
      <c r="D8014" s="3"/>
    </row>
    <row r="8015" spans="3:4" x14ac:dyDescent="0.3">
      <c r="C8015" s="3"/>
      <c r="D8015" s="3"/>
    </row>
    <row r="8016" spans="3:4" x14ac:dyDescent="0.3">
      <c r="C8016" s="3"/>
      <c r="D8016" s="3"/>
    </row>
    <row r="8017" spans="3:4" x14ac:dyDescent="0.3">
      <c r="C8017" s="3"/>
      <c r="D8017" s="3"/>
    </row>
    <row r="8018" spans="3:4" x14ac:dyDescent="0.3">
      <c r="C8018" s="3"/>
      <c r="D8018" s="3"/>
    </row>
    <row r="8019" spans="3:4" x14ac:dyDescent="0.3">
      <c r="C8019" s="3"/>
      <c r="D8019" s="3"/>
    </row>
    <row r="8020" spans="3:4" x14ac:dyDescent="0.3">
      <c r="C8020" s="3"/>
      <c r="D8020" s="3"/>
    </row>
    <row r="8021" spans="3:4" x14ac:dyDescent="0.3">
      <c r="C8021" s="3"/>
      <c r="D8021" s="3"/>
    </row>
    <row r="8022" spans="3:4" x14ac:dyDescent="0.3">
      <c r="C8022" s="3"/>
      <c r="D8022" s="3"/>
    </row>
    <row r="8023" spans="3:4" x14ac:dyDescent="0.3">
      <c r="C8023" s="3"/>
      <c r="D8023" s="3"/>
    </row>
    <row r="8024" spans="3:4" x14ac:dyDescent="0.3">
      <c r="C8024" s="3"/>
      <c r="D8024" s="3"/>
    </row>
    <row r="8025" spans="3:4" x14ac:dyDescent="0.3">
      <c r="C8025" s="3"/>
      <c r="D8025" s="3"/>
    </row>
    <row r="8026" spans="3:4" x14ac:dyDescent="0.3">
      <c r="C8026" s="3"/>
      <c r="D8026" s="3"/>
    </row>
    <row r="8027" spans="3:4" x14ac:dyDescent="0.3">
      <c r="C8027" s="3"/>
      <c r="D8027" s="3"/>
    </row>
    <row r="8028" spans="3:4" x14ac:dyDescent="0.3">
      <c r="C8028" s="3"/>
      <c r="D8028" s="3"/>
    </row>
    <row r="8029" spans="3:4" x14ac:dyDescent="0.3">
      <c r="C8029" s="3"/>
      <c r="D8029" s="3"/>
    </row>
    <row r="8030" spans="3:4" x14ac:dyDescent="0.3">
      <c r="C8030" s="3"/>
      <c r="D8030" s="3"/>
    </row>
    <row r="8031" spans="3:4" x14ac:dyDescent="0.3">
      <c r="C8031" s="3"/>
      <c r="D8031" s="3"/>
    </row>
    <row r="8032" spans="3:4" x14ac:dyDescent="0.3">
      <c r="C8032" s="3"/>
      <c r="D8032" s="3"/>
    </row>
    <row r="8033" spans="3:4" x14ac:dyDescent="0.3">
      <c r="C8033" s="3"/>
      <c r="D8033" s="3"/>
    </row>
    <row r="8034" spans="3:4" x14ac:dyDescent="0.3">
      <c r="C8034" s="3"/>
      <c r="D8034" s="3"/>
    </row>
    <row r="8035" spans="3:4" x14ac:dyDescent="0.3">
      <c r="C8035" s="3"/>
      <c r="D8035" s="3"/>
    </row>
    <row r="8036" spans="3:4" x14ac:dyDescent="0.3">
      <c r="C8036" s="3"/>
      <c r="D8036" s="3"/>
    </row>
    <row r="8037" spans="3:4" x14ac:dyDescent="0.3">
      <c r="C8037" s="3"/>
      <c r="D8037" s="3"/>
    </row>
    <row r="8038" spans="3:4" x14ac:dyDescent="0.3">
      <c r="C8038" s="3"/>
      <c r="D8038" s="3"/>
    </row>
    <row r="8039" spans="3:4" x14ac:dyDescent="0.3">
      <c r="C8039" s="3"/>
      <c r="D8039" s="3"/>
    </row>
    <row r="8040" spans="3:4" x14ac:dyDescent="0.3">
      <c r="C8040" s="3"/>
      <c r="D8040" s="3"/>
    </row>
    <row r="8041" spans="3:4" x14ac:dyDescent="0.3">
      <c r="C8041" s="3"/>
      <c r="D8041" s="3"/>
    </row>
    <row r="8042" spans="3:4" x14ac:dyDescent="0.3">
      <c r="C8042" s="3"/>
      <c r="D8042" s="3"/>
    </row>
    <row r="8043" spans="3:4" x14ac:dyDescent="0.3">
      <c r="C8043" s="3"/>
      <c r="D8043" s="3"/>
    </row>
    <row r="8044" spans="3:4" x14ac:dyDescent="0.3">
      <c r="C8044" s="3"/>
      <c r="D8044" s="3"/>
    </row>
    <row r="8045" spans="3:4" x14ac:dyDescent="0.3">
      <c r="C8045" s="3"/>
      <c r="D8045" s="3"/>
    </row>
    <row r="8046" spans="3:4" x14ac:dyDescent="0.3">
      <c r="C8046" s="3"/>
      <c r="D8046" s="3"/>
    </row>
    <row r="8047" spans="3:4" x14ac:dyDescent="0.3">
      <c r="C8047" s="3"/>
      <c r="D8047" s="3"/>
    </row>
    <row r="8048" spans="3:4" x14ac:dyDescent="0.3">
      <c r="C8048" s="3"/>
      <c r="D8048" s="3"/>
    </row>
    <row r="8049" spans="3:4" x14ac:dyDescent="0.3">
      <c r="C8049" s="3"/>
      <c r="D8049" s="3"/>
    </row>
    <row r="8050" spans="3:4" x14ac:dyDescent="0.3">
      <c r="C8050" s="3"/>
      <c r="D8050" s="3"/>
    </row>
    <row r="8051" spans="3:4" x14ac:dyDescent="0.3">
      <c r="C8051" s="3"/>
      <c r="D8051" s="3"/>
    </row>
    <row r="8052" spans="3:4" x14ac:dyDescent="0.3">
      <c r="C8052" s="3"/>
      <c r="D8052" s="3"/>
    </row>
    <row r="8053" spans="3:4" x14ac:dyDescent="0.3">
      <c r="C8053" s="3"/>
      <c r="D8053" s="3"/>
    </row>
    <row r="8054" spans="3:4" x14ac:dyDescent="0.3">
      <c r="C8054" s="3"/>
      <c r="D8054" s="3"/>
    </row>
    <row r="8055" spans="3:4" x14ac:dyDescent="0.3">
      <c r="C8055" s="3"/>
      <c r="D8055" s="3"/>
    </row>
    <row r="8056" spans="3:4" x14ac:dyDescent="0.3">
      <c r="C8056" s="3"/>
      <c r="D8056" s="3"/>
    </row>
    <row r="8057" spans="3:4" x14ac:dyDescent="0.3">
      <c r="C8057" s="3"/>
      <c r="D8057" s="3"/>
    </row>
    <row r="8058" spans="3:4" x14ac:dyDescent="0.3">
      <c r="C8058" s="3"/>
      <c r="D8058" s="3"/>
    </row>
    <row r="8059" spans="3:4" x14ac:dyDescent="0.3">
      <c r="C8059" s="3"/>
      <c r="D8059" s="3"/>
    </row>
    <row r="8060" spans="3:4" x14ac:dyDescent="0.3">
      <c r="C8060" s="3"/>
      <c r="D8060" s="3"/>
    </row>
    <row r="8061" spans="3:4" x14ac:dyDescent="0.3">
      <c r="C8061" s="3"/>
      <c r="D8061" s="3"/>
    </row>
    <row r="8062" spans="3:4" x14ac:dyDescent="0.3">
      <c r="C8062" s="3"/>
      <c r="D8062" s="3"/>
    </row>
    <row r="8063" spans="3:4" x14ac:dyDescent="0.3">
      <c r="C8063" s="3"/>
      <c r="D8063" s="3"/>
    </row>
    <row r="8064" spans="3:4" x14ac:dyDescent="0.3">
      <c r="C8064" s="3"/>
      <c r="D8064" s="3"/>
    </row>
    <row r="8065" spans="3:4" x14ac:dyDescent="0.3">
      <c r="C8065" s="3"/>
      <c r="D8065" s="3"/>
    </row>
    <row r="8066" spans="3:4" x14ac:dyDescent="0.3">
      <c r="C8066" s="3"/>
      <c r="D8066" s="3"/>
    </row>
    <row r="8067" spans="3:4" x14ac:dyDescent="0.3">
      <c r="C8067" s="3"/>
      <c r="D8067" s="3"/>
    </row>
    <row r="8068" spans="3:4" x14ac:dyDescent="0.3">
      <c r="C8068" s="3"/>
      <c r="D8068" s="3"/>
    </row>
    <row r="8069" spans="3:4" x14ac:dyDescent="0.3">
      <c r="C8069" s="3"/>
      <c r="D8069" s="3"/>
    </row>
    <row r="8070" spans="3:4" x14ac:dyDescent="0.3">
      <c r="C8070" s="3"/>
      <c r="D8070" s="3"/>
    </row>
    <row r="8071" spans="3:4" x14ac:dyDescent="0.3">
      <c r="C8071" s="3"/>
      <c r="D8071" s="3"/>
    </row>
    <row r="8072" spans="3:4" x14ac:dyDescent="0.3">
      <c r="C8072" s="3"/>
      <c r="D8072" s="3"/>
    </row>
    <row r="8073" spans="3:4" x14ac:dyDescent="0.3">
      <c r="C8073" s="3"/>
      <c r="D8073" s="3"/>
    </row>
    <row r="8074" spans="3:4" x14ac:dyDescent="0.3">
      <c r="C8074" s="3"/>
      <c r="D8074" s="3"/>
    </row>
    <row r="8075" spans="3:4" x14ac:dyDescent="0.3">
      <c r="C8075" s="3"/>
      <c r="D8075" s="3"/>
    </row>
    <row r="8076" spans="3:4" x14ac:dyDescent="0.3">
      <c r="C8076" s="3"/>
      <c r="D8076" s="3"/>
    </row>
    <row r="8077" spans="3:4" x14ac:dyDescent="0.3">
      <c r="C8077" s="3"/>
      <c r="D8077" s="3"/>
    </row>
    <row r="8078" spans="3:4" x14ac:dyDescent="0.3">
      <c r="C8078" s="3"/>
      <c r="D8078" s="3"/>
    </row>
    <row r="8079" spans="3:4" x14ac:dyDescent="0.3">
      <c r="C8079" s="3"/>
      <c r="D8079" s="3"/>
    </row>
    <row r="8080" spans="3:4" x14ac:dyDescent="0.3">
      <c r="C8080" s="3"/>
      <c r="D8080" s="3"/>
    </row>
    <row r="8081" spans="3:4" x14ac:dyDescent="0.3">
      <c r="C8081" s="3"/>
      <c r="D8081" s="3"/>
    </row>
    <row r="8082" spans="3:4" x14ac:dyDescent="0.3">
      <c r="C8082" s="3"/>
      <c r="D8082" s="3"/>
    </row>
    <row r="8083" spans="3:4" x14ac:dyDescent="0.3">
      <c r="C8083" s="3"/>
      <c r="D8083" s="3"/>
    </row>
    <row r="8084" spans="3:4" x14ac:dyDescent="0.3">
      <c r="C8084" s="3"/>
      <c r="D8084" s="3"/>
    </row>
    <row r="8085" spans="3:4" x14ac:dyDescent="0.3">
      <c r="C8085" s="3"/>
      <c r="D8085" s="3"/>
    </row>
    <row r="8086" spans="3:4" x14ac:dyDescent="0.3">
      <c r="C8086" s="3"/>
      <c r="D8086" s="3"/>
    </row>
    <row r="8087" spans="3:4" x14ac:dyDescent="0.3">
      <c r="C8087" s="3"/>
      <c r="D8087" s="3"/>
    </row>
    <row r="8088" spans="3:4" x14ac:dyDescent="0.3">
      <c r="C8088" s="3"/>
      <c r="D8088" s="3"/>
    </row>
    <row r="8089" spans="3:4" x14ac:dyDescent="0.3">
      <c r="C8089" s="3"/>
      <c r="D8089" s="3"/>
    </row>
    <row r="8090" spans="3:4" x14ac:dyDescent="0.3">
      <c r="C8090" s="3"/>
      <c r="D8090" s="3"/>
    </row>
    <row r="8091" spans="3:4" x14ac:dyDescent="0.3">
      <c r="C8091" s="3"/>
      <c r="D8091" s="3"/>
    </row>
    <row r="8092" spans="3:4" x14ac:dyDescent="0.3">
      <c r="C8092" s="3"/>
      <c r="D8092" s="3"/>
    </row>
    <row r="8093" spans="3:4" x14ac:dyDescent="0.3">
      <c r="C8093" s="3"/>
      <c r="D8093" s="3"/>
    </row>
    <row r="8094" spans="3:4" x14ac:dyDescent="0.3">
      <c r="C8094" s="3"/>
      <c r="D8094" s="3"/>
    </row>
    <row r="8095" spans="3:4" x14ac:dyDescent="0.3">
      <c r="C8095" s="3"/>
      <c r="D8095" s="3"/>
    </row>
    <row r="8096" spans="3:4" x14ac:dyDescent="0.3">
      <c r="C8096" s="3"/>
      <c r="D8096" s="3"/>
    </row>
    <row r="8097" spans="3:4" x14ac:dyDescent="0.3">
      <c r="C8097" s="3"/>
      <c r="D8097" s="3"/>
    </row>
    <row r="8098" spans="3:4" x14ac:dyDescent="0.3">
      <c r="C8098" s="3"/>
      <c r="D8098" s="3"/>
    </row>
    <row r="8099" spans="3:4" x14ac:dyDescent="0.3">
      <c r="C8099" s="3"/>
      <c r="D8099" s="3"/>
    </row>
    <row r="8100" spans="3:4" x14ac:dyDescent="0.3">
      <c r="C8100" s="3"/>
      <c r="D8100" s="3"/>
    </row>
    <row r="8101" spans="3:4" x14ac:dyDescent="0.3">
      <c r="C8101" s="3"/>
      <c r="D8101" s="3"/>
    </row>
    <row r="8102" spans="3:4" x14ac:dyDescent="0.3">
      <c r="C8102" s="3"/>
      <c r="D8102" s="3"/>
    </row>
    <row r="8103" spans="3:4" x14ac:dyDescent="0.3">
      <c r="C8103" s="3"/>
      <c r="D8103" s="3"/>
    </row>
    <row r="8104" spans="3:4" x14ac:dyDescent="0.3">
      <c r="C8104" s="3"/>
      <c r="D8104" s="3"/>
    </row>
    <row r="8105" spans="3:4" x14ac:dyDescent="0.3">
      <c r="C8105" s="3"/>
      <c r="D8105" s="3"/>
    </row>
    <row r="8106" spans="3:4" x14ac:dyDescent="0.3">
      <c r="C8106" s="3"/>
      <c r="D8106" s="3"/>
    </row>
    <row r="8107" spans="3:4" x14ac:dyDescent="0.3">
      <c r="C8107" s="3"/>
      <c r="D8107" s="3"/>
    </row>
    <row r="8108" spans="3:4" x14ac:dyDescent="0.3">
      <c r="C8108" s="3"/>
      <c r="D8108" s="3"/>
    </row>
    <row r="8109" spans="3:4" x14ac:dyDescent="0.3">
      <c r="C8109" s="3"/>
      <c r="D8109" s="3"/>
    </row>
    <row r="8110" spans="3:4" x14ac:dyDescent="0.3">
      <c r="C8110" s="3"/>
      <c r="D8110" s="3"/>
    </row>
    <row r="8111" spans="3:4" x14ac:dyDescent="0.3">
      <c r="C8111" s="3"/>
      <c r="D8111" s="3"/>
    </row>
    <row r="8112" spans="3:4" x14ac:dyDescent="0.3">
      <c r="C8112" s="3"/>
      <c r="D8112" s="3"/>
    </row>
    <row r="8113" spans="3:4" x14ac:dyDescent="0.3">
      <c r="C8113" s="3"/>
      <c r="D8113" s="3"/>
    </row>
    <row r="8114" spans="3:4" x14ac:dyDescent="0.3">
      <c r="C8114" s="3"/>
      <c r="D8114" s="3"/>
    </row>
    <row r="8115" spans="3:4" x14ac:dyDescent="0.3">
      <c r="C8115" s="3"/>
      <c r="D8115" s="3"/>
    </row>
    <row r="8116" spans="3:4" x14ac:dyDescent="0.3">
      <c r="C8116" s="3"/>
      <c r="D8116" s="3"/>
    </row>
    <row r="8117" spans="3:4" x14ac:dyDescent="0.3">
      <c r="C8117" s="3"/>
      <c r="D8117" s="3"/>
    </row>
    <row r="8118" spans="3:4" x14ac:dyDescent="0.3">
      <c r="C8118" s="3"/>
      <c r="D8118" s="3"/>
    </row>
    <row r="8119" spans="3:4" x14ac:dyDescent="0.3">
      <c r="C8119" s="3"/>
      <c r="D8119" s="3"/>
    </row>
    <row r="8120" spans="3:4" x14ac:dyDescent="0.3">
      <c r="C8120" s="3"/>
      <c r="D8120" s="3"/>
    </row>
    <row r="8121" spans="3:4" x14ac:dyDescent="0.3">
      <c r="C8121" s="3"/>
      <c r="D8121" s="3"/>
    </row>
    <row r="8122" spans="3:4" x14ac:dyDescent="0.3">
      <c r="C8122" s="3"/>
      <c r="D8122" s="3"/>
    </row>
    <row r="8123" spans="3:4" x14ac:dyDescent="0.3">
      <c r="C8123" s="3"/>
      <c r="D8123" s="3"/>
    </row>
    <row r="8124" spans="3:4" x14ac:dyDescent="0.3">
      <c r="C8124" s="3"/>
      <c r="D8124" s="3"/>
    </row>
    <row r="8125" spans="3:4" x14ac:dyDescent="0.3">
      <c r="C8125" s="3"/>
      <c r="D8125" s="3"/>
    </row>
    <row r="8126" spans="3:4" x14ac:dyDescent="0.3">
      <c r="C8126" s="3"/>
      <c r="D8126" s="3"/>
    </row>
    <row r="8127" spans="3:4" x14ac:dyDescent="0.3">
      <c r="C8127" s="3"/>
      <c r="D8127" s="3"/>
    </row>
    <row r="8128" spans="3:4" x14ac:dyDescent="0.3">
      <c r="C8128" s="3"/>
      <c r="D8128" s="3"/>
    </row>
    <row r="8129" spans="3:4" x14ac:dyDescent="0.3">
      <c r="C8129" s="3"/>
      <c r="D8129" s="3"/>
    </row>
    <row r="8130" spans="3:4" x14ac:dyDescent="0.3">
      <c r="C8130" s="3"/>
      <c r="D8130" s="3"/>
    </row>
    <row r="8131" spans="3:4" x14ac:dyDescent="0.3">
      <c r="C8131" s="3"/>
      <c r="D8131" s="3"/>
    </row>
    <row r="8132" spans="3:4" x14ac:dyDescent="0.3">
      <c r="C8132" s="3"/>
      <c r="D8132" s="3"/>
    </row>
    <row r="8133" spans="3:4" x14ac:dyDescent="0.3">
      <c r="C8133" s="3"/>
      <c r="D8133" s="3"/>
    </row>
    <row r="8134" spans="3:4" x14ac:dyDescent="0.3">
      <c r="C8134" s="3"/>
      <c r="D8134" s="3"/>
    </row>
    <row r="8135" spans="3:4" x14ac:dyDescent="0.3">
      <c r="C8135" s="3"/>
      <c r="D8135" s="3"/>
    </row>
    <row r="8136" spans="3:4" x14ac:dyDescent="0.3">
      <c r="C8136" s="3"/>
      <c r="D8136" s="3"/>
    </row>
    <row r="8137" spans="3:4" x14ac:dyDescent="0.3">
      <c r="C8137" s="3"/>
      <c r="D8137" s="3"/>
    </row>
    <row r="8138" spans="3:4" x14ac:dyDescent="0.3">
      <c r="C8138" s="3"/>
      <c r="D8138" s="3"/>
    </row>
    <row r="8139" spans="3:4" x14ac:dyDescent="0.3">
      <c r="C8139" s="3"/>
      <c r="D8139" s="3"/>
    </row>
    <row r="8140" spans="3:4" x14ac:dyDescent="0.3">
      <c r="C8140" s="3"/>
      <c r="D8140" s="3"/>
    </row>
    <row r="8141" spans="3:4" x14ac:dyDescent="0.3">
      <c r="C8141" s="3"/>
      <c r="D8141" s="3"/>
    </row>
    <row r="8142" spans="3:4" x14ac:dyDescent="0.3">
      <c r="C8142" s="3"/>
      <c r="D8142" s="3"/>
    </row>
    <row r="8143" spans="3:4" x14ac:dyDescent="0.3">
      <c r="C8143" s="3"/>
      <c r="D8143" s="3"/>
    </row>
    <row r="8144" spans="3:4" x14ac:dyDescent="0.3">
      <c r="C8144" s="3"/>
      <c r="D8144" s="3"/>
    </row>
    <row r="8145" spans="3:4" x14ac:dyDescent="0.3">
      <c r="C8145" s="3"/>
      <c r="D8145" s="3"/>
    </row>
    <row r="8146" spans="3:4" x14ac:dyDescent="0.3">
      <c r="C8146" s="3"/>
      <c r="D8146" s="3"/>
    </row>
    <row r="8147" spans="3:4" x14ac:dyDescent="0.3">
      <c r="C8147" s="3"/>
      <c r="D8147" s="3"/>
    </row>
    <row r="8148" spans="3:4" x14ac:dyDescent="0.3">
      <c r="C8148" s="3"/>
      <c r="D8148" s="3"/>
    </row>
    <row r="8149" spans="3:4" x14ac:dyDescent="0.3">
      <c r="C8149" s="3"/>
      <c r="D8149" s="3"/>
    </row>
    <row r="8150" spans="3:4" x14ac:dyDescent="0.3">
      <c r="C8150" s="3"/>
      <c r="D8150" s="3"/>
    </row>
    <row r="8151" spans="3:4" x14ac:dyDescent="0.3">
      <c r="C8151" s="3"/>
      <c r="D8151" s="3"/>
    </row>
    <row r="8152" spans="3:4" x14ac:dyDescent="0.3">
      <c r="C8152" s="3"/>
      <c r="D8152" s="3"/>
    </row>
    <row r="8153" spans="3:4" x14ac:dyDescent="0.3">
      <c r="C8153" s="3"/>
      <c r="D8153" s="3"/>
    </row>
    <row r="8154" spans="3:4" x14ac:dyDescent="0.3">
      <c r="C8154" s="3"/>
      <c r="D8154" s="3"/>
    </row>
    <row r="8155" spans="3:4" x14ac:dyDescent="0.3">
      <c r="C8155" s="3"/>
      <c r="D8155" s="3"/>
    </row>
    <row r="8156" spans="3:4" x14ac:dyDescent="0.3">
      <c r="C8156" s="3"/>
      <c r="D8156" s="3"/>
    </row>
    <row r="8157" spans="3:4" x14ac:dyDescent="0.3">
      <c r="C8157" s="3"/>
      <c r="D8157" s="3"/>
    </row>
    <row r="8158" spans="3:4" x14ac:dyDescent="0.3">
      <c r="C8158" s="3"/>
      <c r="D8158" s="3"/>
    </row>
    <row r="8159" spans="3:4" x14ac:dyDescent="0.3">
      <c r="C8159" s="3"/>
      <c r="D8159" s="3"/>
    </row>
    <row r="8160" spans="3:4" x14ac:dyDescent="0.3">
      <c r="C8160" s="3"/>
      <c r="D8160" s="3"/>
    </row>
    <row r="8161" spans="3:4" x14ac:dyDescent="0.3">
      <c r="C8161" s="3"/>
      <c r="D8161" s="3"/>
    </row>
    <row r="8162" spans="3:4" x14ac:dyDescent="0.3">
      <c r="C8162" s="3"/>
      <c r="D8162" s="3"/>
    </row>
    <row r="8163" spans="3:4" x14ac:dyDescent="0.3">
      <c r="C8163" s="3"/>
      <c r="D8163" s="3"/>
    </row>
    <row r="8164" spans="3:4" x14ac:dyDescent="0.3">
      <c r="C8164" s="3"/>
      <c r="D8164" s="3"/>
    </row>
    <row r="8165" spans="3:4" x14ac:dyDescent="0.3">
      <c r="C8165" s="3"/>
      <c r="D8165" s="3"/>
    </row>
    <row r="8166" spans="3:4" x14ac:dyDescent="0.3">
      <c r="C8166" s="3"/>
      <c r="D8166" s="3"/>
    </row>
    <row r="8167" spans="3:4" x14ac:dyDescent="0.3">
      <c r="C8167" s="3"/>
      <c r="D8167" s="3"/>
    </row>
    <row r="8168" spans="3:4" x14ac:dyDescent="0.3">
      <c r="C8168" s="3"/>
      <c r="D8168" s="3"/>
    </row>
    <row r="8169" spans="3:4" x14ac:dyDescent="0.3">
      <c r="C8169" s="3"/>
      <c r="D8169" s="3"/>
    </row>
    <row r="8170" spans="3:4" x14ac:dyDescent="0.3">
      <c r="C8170" s="3"/>
      <c r="D8170" s="3"/>
    </row>
    <row r="8171" spans="3:4" x14ac:dyDescent="0.3">
      <c r="C8171" s="3"/>
      <c r="D8171" s="3"/>
    </row>
    <row r="8172" spans="3:4" x14ac:dyDescent="0.3">
      <c r="C8172" s="3"/>
      <c r="D8172" s="3"/>
    </row>
    <row r="8173" spans="3:4" x14ac:dyDescent="0.3">
      <c r="C8173" s="3"/>
      <c r="D8173" s="3"/>
    </row>
    <row r="8174" spans="3:4" x14ac:dyDescent="0.3">
      <c r="C8174" s="3"/>
      <c r="D8174" s="3"/>
    </row>
    <row r="8175" spans="3:4" x14ac:dyDescent="0.3">
      <c r="C8175" s="3"/>
      <c r="D8175" s="3"/>
    </row>
    <row r="8176" spans="3:4" x14ac:dyDescent="0.3">
      <c r="C8176" s="3"/>
      <c r="D8176" s="3"/>
    </row>
    <row r="8177" spans="3:4" x14ac:dyDescent="0.3">
      <c r="C8177" s="3"/>
      <c r="D8177" s="3"/>
    </row>
    <row r="8178" spans="3:4" x14ac:dyDescent="0.3">
      <c r="C8178" s="3"/>
      <c r="D8178" s="3"/>
    </row>
    <row r="8179" spans="3:4" x14ac:dyDescent="0.3">
      <c r="C8179" s="3"/>
      <c r="D8179" s="3"/>
    </row>
    <row r="8180" spans="3:4" x14ac:dyDescent="0.3">
      <c r="C8180" s="3"/>
      <c r="D8180" s="3"/>
    </row>
    <row r="8181" spans="3:4" x14ac:dyDescent="0.3">
      <c r="C8181" s="3"/>
      <c r="D8181" s="3"/>
    </row>
    <row r="8182" spans="3:4" x14ac:dyDescent="0.3">
      <c r="C8182" s="3"/>
      <c r="D8182" s="3"/>
    </row>
    <row r="8183" spans="3:4" x14ac:dyDescent="0.3">
      <c r="C8183" s="3"/>
      <c r="D8183" s="3"/>
    </row>
    <row r="8184" spans="3:4" x14ac:dyDescent="0.3">
      <c r="C8184" s="3"/>
      <c r="D8184" s="3"/>
    </row>
    <row r="8185" spans="3:4" x14ac:dyDescent="0.3">
      <c r="C8185" s="3"/>
      <c r="D8185" s="3"/>
    </row>
    <row r="8186" spans="3:4" x14ac:dyDescent="0.3">
      <c r="C8186" s="3"/>
      <c r="D8186" s="3"/>
    </row>
    <row r="8187" spans="3:4" x14ac:dyDescent="0.3">
      <c r="C8187" s="3"/>
      <c r="D8187" s="3"/>
    </row>
    <row r="8188" spans="3:4" x14ac:dyDescent="0.3">
      <c r="C8188" s="3"/>
      <c r="D8188" s="3"/>
    </row>
    <row r="8189" spans="3:4" x14ac:dyDescent="0.3">
      <c r="C8189" s="3"/>
      <c r="D8189" s="3"/>
    </row>
    <row r="8190" spans="3:4" x14ac:dyDescent="0.3">
      <c r="C8190" s="3"/>
      <c r="D8190" s="3"/>
    </row>
    <row r="8191" spans="3:4" x14ac:dyDescent="0.3">
      <c r="C8191" s="3"/>
      <c r="D8191" s="3"/>
    </row>
    <row r="8192" spans="3:4" x14ac:dyDescent="0.3">
      <c r="C8192" s="3"/>
      <c r="D8192" s="3"/>
    </row>
    <row r="8193" spans="3:4" x14ac:dyDescent="0.3">
      <c r="C8193" s="3"/>
      <c r="D8193" s="3"/>
    </row>
    <row r="8194" spans="3:4" x14ac:dyDescent="0.3">
      <c r="C8194" s="3"/>
      <c r="D8194" s="3"/>
    </row>
    <row r="8195" spans="3:4" x14ac:dyDescent="0.3">
      <c r="C8195" s="3"/>
      <c r="D8195" s="3"/>
    </row>
    <row r="8196" spans="3:4" x14ac:dyDescent="0.3">
      <c r="C8196" s="3"/>
      <c r="D8196" s="3"/>
    </row>
    <row r="8197" spans="3:4" x14ac:dyDescent="0.3">
      <c r="C8197" s="3"/>
      <c r="D8197" s="3"/>
    </row>
    <row r="8198" spans="3:4" x14ac:dyDescent="0.3">
      <c r="C8198" s="3"/>
      <c r="D8198" s="3"/>
    </row>
    <row r="8199" spans="3:4" x14ac:dyDescent="0.3">
      <c r="C8199" s="3"/>
      <c r="D8199" s="3"/>
    </row>
    <row r="8200" spans="3:4" x14ac:dyDescent="0.3">
      <c r="C8200" s="3"/>
      <c r="D8200" s="3"/>
    </row>
    <row r="8201" spans="3:4" x14ac:dyDescent="0.3">
      <c r="C8201" s="3"/>
      <c r="D8201" s="3"/>
    </row>
    <row r="8202" spans="3:4" x14ac:dyDescent="0.3">
      <c r="C8202" s="3"/>
      <c r="D8202" s="3"/>
    </row>
    <row r="8203" spans="3:4" x14ac:dyDescent="0.3">
      <c r="C8203" s="3"/>
      <c r="D8203" s="3"/>
    </row>
    <row r="8204" spans="3:4" x14ac:dyDescent="0.3">
      <c r="C8204" s="3"/>
      <c r="D8204" s="3"/>
    </row>
    <row r="8205" spans="3:4" x14ac:dyDescent="0.3">
      <c r="C8205" s="3"/>
      <c r="D8205" s="3"/>
    </row>
    <row r="8206" spans="3:4" x14ac:dyDescent="0.3">
      <c r="C8206" s="3"/>
      <c r="D8206" s="3"/>
    </row>
    <row r="8207" spans="3:4" x14ac:dyDescent="0.3">
      <c r="C8207" s="3"/>
      <c r="D8207" s="3"/>
    </row>
    <row r="8208" spans="3:4" x14ac:dyDescent="0.3">
      <c r="C8208" s="3"/>
      <c r="D8208" s="3"/>
    </row>
    <row r="8209" spans="3:4" x14ac:dyDescent="0.3">
      <c r="C8209" s="3"/>
      <c r="D8209" s="3"/>
    </row>
    <row r="8210" spans="3:4" x14ac:dyDescent="0.3">
      <c r="C8210" s="3"/>
      <c r="D8210" s="3"/>
    </row>
    <row r="8211" spans="3:4" x14ac:dyDescent="0.3">
      <c r="C8211" s="3"/>
      <c r="D8211" s="3"/>
    </row>
    <row r="8212" spans="3:4" x14ac:dyDescent="0.3">
      <c r="C8212" s="3"/>
      <c r="D8212" s="3"/>
    </row>
    <row r="8213" spans="3:4" x14ac:dyDescent="0.3">
      <c r="C8213" s="3"/>
      <c r="D8213" s="3"/>
    </row>
    <row r="8214" spans="3:4" x14ac:dyDescent="0.3">
      <c r="C8214" s="3"/>
      <c r="D8214" s="3"/>
    </row>
    <row r="8215" spans="3:4" x14ac:dyDescent="0.3">
      <c r="C8215" s="3"/>
      <c r="D8215" s="3"/>
    </row>
    <row r="8216" spans="3:4" x14ac:dyDescent="0.3">
      <c r="C8216" s="3"/>
      <c r="D8216" s="3"/>
    </row>
    <row r="8217" spans="3:4" x14ac:dyDescent="0.3">
      <c r="C8217" s="3"/>
      <c r="D8217" s="3"/>
    </row>
    <row r="8218" spans="3:4" x14ac:dyDescent="0.3">
      <c r="C8218" s="3"/>
      <c r="D8218" s="3"/>
    </row>
    <row r="8219" spans="3:4" x14ac:dyDescent="0.3">
      <c r="C8219" s="3"/>
      <c r="D8219" s="3"/>
    </row>
    <row r="8220" spans="3:4" x14ac:dyDescent="0.3">
      <c r="C8220" s="3"/>
      <c r="D8220" s="3"/>
    </row>
    <row r="8221" spans="3:4" x14ac:dyDescent="0.3">
      <c r="C8221" s="3"/>
      <c r="D8221" s="3"/>
    </row>
    <row r="8222" spans="3:4" x14ac:dyDescent="0.3">
      <c r="C8222" s="3"/>
      <c r="D8222" s="3"/>
    </row>
    <row r="8223" spans="3:4" x14ac:dyDescent="0.3">
      <c r="C8223" s="3"/>
      <c r="D8223" s="3"/>
    </row>
    <row r="8224" spans="3:4" x14ac:dyDescent="0.3">
      <c r="C8224" s="3"/>
      <c r="D8224" s="3"/>
    </row>
    <row r="8225" spans="3:4" x14ac:dyDescent="0.3">
      <c r="C8225" s="3"/>
      <c r="D8225" s="3"/>
    </row>
    <row r="8226" spans="3:4" x14ac:dyDescent="0.3">
      <c r="C8226" s="3"/>
      <c r="D8226" s="3"/>
    </row>
    <row r="8227" spans="3:4" x14ac:dyDescent="0.3">
      <c r="C8227" s="3"/>
      <c r="D8227" s="3"/>
    </row>
    <row r="8228" spans="3:4" x14ac:dyDescent="0.3">
      <c r="C8228" s="3"/>
      <c r="D8228" s="3"/>
    </row>
    <row r="8229" spans="3:4" x14ac:dyDescent="0.3">
      <c r="C8229" s="3"/>
      <c r="D8229" s="3"/>
    </row>
    <row r="8230" spans="3:4" x14ac:dyDescent="0.3">
      <c r="C8230" s="3"/>
      <c r="D8230" s="3"/>
    </row>
    <row r="8231" spans="3:4" x14ac:dyDescent="0.3">
      <c r="C8231" s="3"/>
      <c r="D8231" s="3"/>
    </row>
    <row r="8232" spans="3:4" x14ac:dyDescent="0.3">
      <c r="C8232" s="3"/>
      <c r="D8232" s="3"/>
    </row>
    <row r="8233" spans="3:4" x14ac:dyDescent="0.3">
      <c r="C8233" s="3"/>
      <c r="D8233" s="3"/>
    </row>
    <row r="8234" spans="3:4" x14ac:dyDescent="0.3">
      <c r="C8234" s="3"/>
      <c r="D8234" s="3"/>
    </row>
    <row r="8235" spans="3:4" x14ac:dyDescent="0.3">
      <c r="C8235" s="3"/>
      <c r="D8235" s="3"/>
    </row>
    <row r="8236" spans="3:4" x14ac:dyDescent="0.3">
      <c r="C8236" s="3"/>
      <c r="D8236" s="3"/>
    </row>
    <row r="8237" spans="3:4" x14ac:dyDescent="0.3">
      <c r="C8237" s="3"/>
      <c r="D8237" s="3"/>
    </row>
    <row r="8238" spans="3:4" x14ac:dyDescent="0.3">
      <c r="C8238" s="3"/>
      <c r="D8238" s="3"/>
    </row>
    <row r="8239" spans="3:4" x14ac:dyDescent="0.3">
      <c r="C8239" s="3"/>
      <c r="D8239" s="3"/>
    </row>
    <row r="8240" spans="3:4" x14ac:dyDescent="0.3">
      <c r="C8240" s="3"/>
      <c r="D8240" s="3"/>
    </row>
    <row r="8241" spans="3:4" x14ac:dyDescent="0.3">
      <c r="C8241" s="3"/>
      <c r="D8241" s="3"/>
    </row>
    <row r="8242" spans="3:4" x14ac:dyDescent="0.3">
      <c r="C8242" s="3"/>
      <c r="D8242" s="3"/>
    </row>
    <row r="8243" spans="3:4" x14ac:dyDescent="0.3">
      <c r="C8243" s="3"/>
      <c r="D8243" s="3"/>
    </row>
    <row r="8244" spans="3:4" x14ac:dyDescent="0.3">
      <c r="C8244" s="3"/>
      <c r="D8244" s="3"/>
    </row>
    <row r="8245" spans="3:4" x14ac:dyDescent="0.3">
      <c r="C8245" s="3"/>
      <c r="D8245" s="3"/>
    </row>
    <row r="8246" spans="3:4" x14ac:dyDescent="0.3">
      <c r="C8246" s="3"/>
      <c r="D8246" s="3"/>
    </row>
    <row r="8247" spans="3:4" x14ac:dyDescent="0.3">
      <c r="C8247" s="3"/>
      <c r="D8247" s="3"/>
    </row>
    <row r="8248" spans="3:4" x14ac:dyDescent="0.3">
      <c r="C8248" s="3"/>
      <c r="D8248" s="3"/>
    </row>
    <row r="8249" spans="3:4" x14ac:dyDescent="0.3">
      <c r="C8249" s="3"/>
      <c r="D8249" s="3"/>
    </row>
    <row r="8250" spans="3:4" x14ac:dyDescent="0.3">
      <c r="C8250" s="3"/>
      <c r="D8250" s="3"/>
    </row>
    <row r="8251" spans="3:4" x14ac:dyDescent="0.3">
      <c r="C8251" s="3"/>
      <c r="D8251" s="3"/>
    </row>
    <row r="8252" spans="3:4" x14ac:dyDescent="0.3">
      <c r="C8252" s="3"/>
      <c r="D8252" s="3"/>
    </row>
    <row r="8253" spans="3:4" x14ac:dyDescent="0.3">
      <c r="C8253" s="3"/>
      <c r="D8253" s="3"/>
    </row>
    <row r="8254" spans="3:4" x14ac:dyDescent="0.3">
      <c r="C8254" s="3"/>
      <c r="D8254" s="3"/>
    </row>
    <row r="8255" spans="3:4" x14ac:dyDescent="0.3">
      <c r="C8255" s="3"/>
      <c r="D8255" s="3"/>
    </row>
    <row r="8256" spans="3:4" x14ac:dyDescent="0.3">
      <c r="C8256" s="3"/>
      <c r="D8256" s="3"/>
    </row>
    <row r="8257" spans="3:4" x14ac:dyDescent="0.3">
      <c r="C8257" s="3"/>
      <c r="D8257" s="3"/>
    </row>
    <row r="8258" spans="3:4" x14ac:dyDescent="0.3">
      <c r="C8258" s="3"/>
      <c r="D8258" s="3"/>
    </row>
    <row r="8259" spans="3:4" x14ac:dyDescent="0.3">
      <c r="C8259" s="3"/>
      <c r="D8259" s="3"/>
    </row>
    <row r="8260" spans="3:4" x14ac:dyDescent="0.3">
      <c r="C8260" s="3"/>
      <c r="D8260" s="3"/>
    </row>
    <row r="8261" spans="3:4" x14ac:dyDescent="0.3">
      <c r="C8261" s="3"/>
      <c r="D8261" s="3"/>
    </row>
    <row r="8262" spans="3:4" x14ac:dyDescent="0.3">
      <c r="C8262" s="3"/>
      <c r="D8262" s="3"/>
    </row>
    <row r="8263" spans="3:4" x14ac:dyDescent="0.3">
      <c r="C8263" s="3"/>
      <c r="D8263" s="3"/>
    </row>
    <row r="8264" spans="3:4" x14ac:dyDescent="0.3">
      <c r="C8264" s="3"/>
      <c r="D8264" s="3"/>
    </row>
    <row r="8265" spans="3:4" x14ac:dyDescent="0.3">
      <c r="C8265" s="3"/>
      <c r="D8265" s="3"/>
    </row>
    <row r="8266" spans="3:4" x14ac:dyDescent="0.3">
      <c r="C8266" s="3"/>
      <c r="D8266" s="3"/>
    </row>
    <row r="8267" spans="3:4" x14ac:dyDescent="0.3">
      <c r="C8267" s="3"/>
      <c r="D8267" s="3"/>
    </row>
    <row r="8268" spans="3:4" x14ac:dyDescent="0.3">
      <c r="C8268" s="3"/>
      <c r="D8268" s="3"/>
    </row>
    <row r="8269" spans="3:4" x14ac:dyDescent="0.3">
      <c r="C8269" s="3"/>
      <c r="D8269" s="3"/>
    </row>
    <row r="8270" spans="3:4" x14ac:dyDescent="0.3">
      <c r="C8270" s="3"/>
      <c r="D8270" s="3"/>
    </row>
    <row r="8271" spans="3:4" x14ac:dyDescent="0.3">
      <c r="C8271" s="3"/>
      <c r="D8271" s="3"/>
    </row>
    <row r="8272" spans="3:4" x14ac:dyDescent="0.3">
      <c r="C8272" s="3"/>
      <c r="D8272" s="3"/>
    </row>
    <row r="8273" spans="3:4" x14ac:dyDescent="0.3">
      <c r="C8273" s="3"/>
      <c r="D8273" s="3"/>
    </row>
    <row r="8274" spans="3:4" x14ac:dyDescent="0.3">
      <c r="C8274" s="3"/>
      <c r="D8274" s="3"/>
    </row>
    <row r="8275" spans="3:4" x14ac:dyDescent="0.3">
      <c r="C8275" s="3"/>
      <c r="D8275" s="3"/>
    </row>
    <row r="8276" spans="3:4" x14ac:dyDescent="0.3">
      <c r="C8276" s="3"/>
      <c r="D8276" s="3"/>
    </row>
    <row r="8277" spans="3:4" x14ac:dyDescent="0.3">
      <c r="C8277" s="3"/>
      <c r="D8277" s="3"/>
    </row>
    <row r="8278" spans="3:4" x14ac:dyDescent="0.3">
      <c r="C8278" s="3"/>
      <c r="D8278" s="3"/>
    </row>
    <row r="8279" spans="3:4" x14ac:dyDescent="0.3">
      <c r="C8279" s="3"/>
      <c r="D8279" s="3"/>
    </row>
    <row r="8280" spans="3:4" x14ac:dyDescent="0.3">
      <c r="C8280" s="3"/>
      <c r="D8280" s="3"/>
    </row>
    <row r="8281" spans="3:4" x14ac:dyDescent="0.3">
      <c r="C8281" s="3"/>
      <c r="D8281" s="3"/>
    </row>
    <row r="8282" spans="3:4" x14ac:dyDescent="0.3">
      <c r="C8282" s="3"/>
      <c r="D8282" s="3"/>
    </row>
    <row r="8283" spans="3:4" x14ac:dyDescent="0.3">
      <c r="C8283" s="3"/>
      <c r="D8283" s="3"/>
    </row>
    <row r="8284" spans="3:4" x14ac:dyDescent="0.3">
      <c r="C8284" s="3"/>
      <c r="D8284" s="3"/>
    </row>
    <row r="8285" spans="3:4" x14ac:dyDescent="0.3">
      <c r="C8285" s="3"/>
      <c r="D8285" s="3"/>
    </row>
    <row r="8286" spans="3:4" x14ac:dyDescent="0.3">
      <c r="C8286" s="3"/>
      <c r="D8286" s="3"/>
    </row>
    <row r="8287" spans="3:4" x14ac:dyDescent="0.3">
      <c r="C8287" s="3"/>
      <c r="D8287" s="3"/>
    </row>
    <row r="8288" spans="3:4" x14ac:dyDescent="0.3">
      <c r="C8288" s="3"/>
      <c r="D8288" s="3"/>
    </row>
    <row r="8289" spans="3:4" x14ac:dyDescent="0.3">
      <c r="C8289" s="3"/>
      <c r="D8289" s="3"/>
    </row>
    <row r="8290" spans="3:4" x14ac:dyDescent="0.3">
      <c r="C8290" s="3"/>
      <c r="D8290" s="3"/>
    </row>
    <row r="8291" spans="3:4" x14ac:dyDescent="0.3">
      <c r="C8291" s="3"/>
      <c r="D8291" s="3"/>
    </row>
    <row r="8292" spans="3:4" x14ac:dyDescent="0.3">
      <c r="C8292" s="3"/>
      <c r="D8292" s="3"/>
    </row>
    <row r="8293" spans="3:4" x14ac:dyDescent="0.3">
      <c r="C8293" s="3"/>
      <c r="D8293" s="3"/>
    </row>
    <row r="8294" spans="3:4" x14ac:dyDescent="0.3">
      <c r="C8294" s="3"/>
      <c r="D8294" s="3"/>
    </row>
    <row r="8295" spans="3:4" x14ac:dyDescent="0.3">
      <c r="C8295" s="3"/>
      <c r="D8295" s="3"/>
    </row>
    <row r="8296" spans="3:4" x14ac:dyDescent="0.3">
      <c r="C8296" s="3"/>
      <c r="D8296" s="3"/>
    </row>
    <row r="8297" spans="3:4" x14ac:dyDescent="0.3">
      <c r="C8297" s="3"/>
      <c r="D8297" s="3"/>
    </row>
    <row r="8298" spans="3:4" x14ac:dyDescent="0.3">
      <c r="C8298" s="3"/>
      <c r="D8298" s="3"/>
    </row>
    <row r="8299" spans="3:4" x14ac:dyDescent="0.3">
      <c r="C8299" s="3"/>
      <c r="D8299" s="3"/>
    </row>
    <row r="8300" spans="3:4" x14ac:dyDescent="0.3">
      <c r="C8300" s="3"/>
      <c r="D8300" s="3"/>
    </row>
    <row r="8301" spans="3:4" x14ac:dyDescent="0.3">
      <c r="C8301" s="3"/>
      <c r="D8301" s="3"/>
    </row>
    <row r="8302" spans="3:4" x14ac:dyDescent="0.3">
      <c r="C8302" s="3"/>
      <c r="D8302" s="3"/>
    </row>
    <row r="8303" spans="3:4" x14ac:dyDescent="0.3">
      <c r="C8303" s="3"/>
      <c r="D8303" s="3"/>
    </row>
    <row r="8304" spans="3:4" x14ac:dyDescent="0.3">
      <c r="C8304" s="3"/>
      <c r="D8304" s="3"/>
    </row>
    <row r="8305" spans="3:4" x14ac:dyDescent="0.3">
      <c r="C8305" s="3"/>
      <c r="D8305" s="3"/>
    </row>
    <row r="8306" spans="3:4" x14ac:dyDescent="0.3">
      <c r="C8306" s="3"/>
      <c r="D8306" s="3"/>
    </row>
    <row r="8307" spans="3:4" x14ac:dyDescent="0.3">
      <c r="C8307" s="3"/>
      <c r="D8307" s="3"/>
    </row>
    <row r="8308" spans="3:4" x14ac:dyDescent="0.3">
      <c r="C8308" s="3"/>
      <c r="D8308" s="3"/>
    </row>
    <row r="8309" spans="3:4" x14ac:dyDescent="0.3">
      <c r="C8309" s="3"/>
      <c r="D8309" s="3"/>
    </row>
    <row r="8310" spans="3:4" x14ac:dyDescent="0.3">
      <c r="C8310" s="3"/>
      <c r="D8310" s="3"/>
    </row>
    <row r="8311" spans="3:4" x14ac:dyDescent="0.3">
      <c r="C8311" s="3"/>
      <c r="D8311" s="3"/>
    </row>
    <row r="8312" spans="3:4" x14ac:dyDescent="0.3">
      <c r="C8312" s="3"/>
      <c r="D8312" s="3"/>
    </row>
    <row r="8313" spans="3:4" x14ac:dyDescent="0.3">
      <c r="C8313" s="3"/>
      <c r="D8313" s="3"/>
    </row>
    <row r="8314" spans="3:4" x14ac:dyDescent="0.3">
      <c r="C8314" s="3"/>
      <c r="D8314" s="3"/>
    </row>
    <row r="8315" spans="3:4" x14ac:dyDescent="0.3">
      <c r="C8315" s="3"/>
      <c r="D8315" s="3"/>
    </row>
    <row r="8316" spans="3:4" x14ac:dyDescent="0.3">
      <c r="C8316" s="3"/>
      <c r="D8316" s="3"/>
    </row>
    <row r="8317" spans="3:4" x14ac:dyDescent="0.3">
      <c r="C8317" s="3"/>
      <c r="D8317" s="3"/>
    </row>
    <row r="8318" spans="3:4" x14ac:dyDescent="0.3">
      <c r="C8318" s="3"/>
      <c r="D8318" s="3"/>
    </row>
    <row r="8319" spans="3:4" x14ac:dyDescent="0.3">
      <c r="C8319" s="3"/>
      <c r="D8319" s="3"/>
    </row>
    <row r="8320" spans="3:4" x14ac:dyDescent="0.3">
      <c r="C8320" s="3"/>
      <c r="D8320" s="3"/>
    </row>
    <row r="8321" spans="3:4" x14ac:dyDescent="0.3">
      <c r="C8321" s="3"/>
      <c r="D8321" s="3"/>
    </row>
    <row r="8322" spans="3:4" x14ac:dyDescent="0.3">
      <c r="C8322" s="3"/>
      <c r="D8322" s="3"/>
    </row>
    <row r="8323" spans="3:4" x14ac:dyDescent="0.3">
      <c r="C8323" s="3"/>
      <c r="D8323" s="3"/>
    </row>
    <row r="8324" spans="3:4" x14ac:dyDescent="0.3">
      <c r="C8324" s="3"/>
      <c r="D8324" s="3"/>
    </row>
    <row r="8325" spans="3:4" x14ac:dyDescent="0.3">
      <c r="C8325" s="3"/>
      <c r="D8325" s="3"/>
    </row>
    <row r="8326" spans="3:4" x14ac:dyDescent="0.3">
      <c r="C8326" s="3"/>
      <c r="D8326" s="3"/>
    </row>
    <row r="8327" spans="3:4" x14ac:dyDescent="0.3">
      <c r="C8327" s="3"/>
      <c r="D8327" s="3"/>
    </row>
    <row r="8328" spans="3:4" x14ac:dyDescent="0.3">
      <c r="C8328" s="3"/>
      <c r="D8328" s="3"/>
    </row>
    <row r="8329" spans="3:4" x14ac:dyDescent="0.3">
      <c r="C8329" s="3"/>
      <c r="D8329" s="3"/>
    </row>
    <row r="8330" spans="3:4" x14ac:dyDescent="0.3">
      <c r="C8330" s="3"/>
      <c r="D8330" s="3"/>
    </row>
    <row r="8331" spans="3:4" x14ac:dyDescent="0.3">
      <c r="C8331" s="3"/>
      <c r="D8331" s="3"/>
    </row>
    <row r="8332" spans="3:4" x14ac:dyDescent="0.3">
      <c r="C8332" s="3"/>
      <c r="D8332" s="3"/>
    </row>
    <row r="8333" spans="3:4" x14ac:dyDescent="0.3">
      <c r="C8333" s="3"/>
      <c r="D8333" s="3"/>
    </row>
    <row r="8334" spans="3:4" x14ac:dyDescent="0.3">
      <c r="C8334" s="3"/>
      <c r="D8334" s="3"/>
    </row>
    <row r="8335" spans="3:4" x14ac:dyDescent="0.3">
      <c r="C8335" s="3"/>
      <c r="D8335" s="3"/>
    </row>
    <row r="8336" spans="3:4" x14ac:dyDescent="0.3">
      <c r="C8336" s="3"/>
      <c r="D8336" s="3"/>
    </row>
    <row r="8337" spans="3:4" x14ac:dyDescent="0.3">
      <c r="C8337" s="3"/>
      <c r="D8337" s="3"/>
    </row>
    <row r="8338" spans="3:4" x14ac:dyDescent="0.3">
      <c r="C8338" s="3"/>
      <c r="D8338" s="3"/>
    </row>
    <row r="8339" spans="3:4" x14ac:dyDescent="0.3">
      <c r="C8339" s="3"/>
      <c r="D8339" s="3"/>
    </row>
    <row r="8340" spans="3:4" x14ac:dyDescent="0.3">
      <c r="C8340" s="3"/>
      <c r="D8340" s="3"/>
    </row>
    <row r="8341" spans="3:4" x14ac:dyDescent="0.3">
      <c r="C8341" s="3"/>
      <c r="D8341" s="3"/>
    </row>
    <row r="8342" spans="3:4" x14ac:dyDescent="0.3">
      <c r="C8342" s="3"/>
      <c r="D8342" s="3"/>
    </row>
    <row r="8343" spans="3:4" x14ac:dyDescent="0.3">
      <c r="C8343" s="3"/>
      <c r="D8343" s="3"/>
    </row>
    <row r="8344" spans="3:4" x14ac:dyDescent="0.3">
      <c r="C8344" s="3"/>
      <c r="D8344" s="3"/>
    </row>
    <row r="8345" spans="3:4" x14ac:dyDescent="0.3">
      <c r="C8345" s="3"/>
      <c r="D8345" s="3"/>
    </row>
    <row r="8346" spans="3:4" x14ac:dyDescent="0.3">
      <c r="C8346" s="3"/>
      <c r="D8346" s="3"/>
    </row>
    <row r="8347" spans="3:4" x14ac:dyDescent="0.3">
      <c r="C8347" s="3"/>
      <c r="D8347" s="3"/>
    </row>
    <row r="8348" spans="3:4" x14ac:dyDescent="0.3">
      <c r="C8348" s="3"/>
      <c r="D8348" s="3"/>
    </row>
    <row r="8349" spans="3:4" x14ac:dyDescent="0.3">
      <c r="C8349" s="3"/>
      <c r="D8349" s="3"/>
    </row>
    <row r="8350" spans="3:4" x14ac:dyDescent="0.3">
      <c r="C8350" s="3"/>
      <c r="D8350" s="3"/>
    </row>
    <row r="8351" spans="3:4" x14ac:dyDescent="0.3">
      <c r="C8351" s="3"/>
      <c r="D8351" s="3"/>
    </row>
    <row r="8352" spans="3:4" x14ac:dyDescent="0.3">
      <c r="C8352" s="3"/>
      <c r="D8352" s="3"/>
    </row>
    <row r="8353" spans="3:4" x14ac:dyDescent="0.3">
      <c r="C8353" s="3"/>
      <c r="D8353" s="3"/>
    </row>
    <row r="8354" spans="3:4" x14ac:dyDescent="0.3">
      <c r="C8354" s="3"/>
      <c r="D8354" s="3"/>
    </row>
    <row r="8355" spans="3:4" x14ac:dyDescent="0.3">
      <c r="C8355" s="3"/>
      <c r="D8355" s="3"/>
    </row>
    <row r="8356" spans="3:4" x14ac:dyDescent="0.3">
      <c r="C8356" s="3"/>
      <c r="D8356" s="3"/>
    </row>
    <row r="8357" spans="3:4" x14ac:dyDescent="0.3">
      <c r="C8357" s="3"/>
      <c r="D8357" s="3"/>
    </row>
    <row r="8358" spans="3:4" x14ac:dyDescent="0.3">
      <c r="C8358" s="3"/>
      <c r="D8358" s="3"/>
    </row>
    <row r="8359" spans="3:4" x14ac:dyDescent="0.3">
      <c r="C8359" s="3"/>
      <c r="D8359" s="3"/>
    </row>
    <row r="8360" spans="3:4" x14ac:dyDescent="0.3">
      <c r="C8360" s="3"/>
      <c r="D8360" s="3"/>
    </row>
    <row r="8361" spans="3:4" x14ac:dyDescent="0.3">
      <c r="C8361" s="3"/>
      <c r="D8361" s="3"/>
    </row>
    <row r="8362" spans="3:4" x14ac:dyDescent="0.3">
      <c r="C8362" s="3"/>
      <c r="D8362" s="3"/>
    </row>
    <row r="8363" spans="3:4" x14ac:dyDescent="0.3">
      <c r="C8363" s="3"/>
      <c r="D8363" s="3"/>
    </row>
    <row r="8364" spans="3:4" x14ac:dyDescent="0.3">
      <c r="C8364" s="3"/>
      <c r="D8364" s="3"/>
    </row>
    <row r="8365" spans="3:4" x14ac:dyDescent="0.3">
      <c r="C8365" s="3"/>
      <c r="D8365" s="3"/>
    </row>
    <row r="8366" spans="3:4" x14ac:dyDescent="0.3">
      <c r="C8366" s="3"/>
      <c r="D8366" s="3"/>
    </row>
    <row r="8367" spans="3:4" x14ac:dyDescent="0.3">
      <c r="C8367" s="3"/>
      <c r="D8367" s="3"/>
    </row>
    <row r="8368" spans="3:4" x14ac:dyDescent="0.3">
      <c r="C8368" s="3"/>
      <c r="D8368" s="3"/>
    </row>
    <row r="8369" spans="3:4" x14ac:dyDescent="0.3">
      <c r="C8369" s="3"/>
      <c r="D8369" s="3"/>
    </row>
    <row r="8370" spans="3:4" x14ac:dyDescent="0.3">
      <c r="C8370" s="3"/>
      <c r="D8370" s="3"/>
    </row>
    <row r="8371" spans="3:4" x14ac:dyDescent="0.3">
      <c r="C8371" s="3"/>
      <c r="D8371" s="3"/>
    </row>
    <row r="8372" spans="3:4" x14ac:dyDescent="0.3">
      <c r="C8372" s="3"/>
      <c r="D8372" s="3"/>
    </row>
    <row r="8373" spans="3:4" x14ac:dyDescent="0.3">
      <c r="C8373" s="3"/>
      <c r="D8373" s="3"/>
    </row>
    <row r="8374" spans="3:4" x14ac:dyDescent="0.3">
      <c r="C8374" s="3"/>
      <c r="D8374" s="3"/>
    </row>
    <row r="8375" spans="3:4" x14ac:dyDescent="0.3">
      <c r="C8375" s="3"/>
      <c r="D8375" s="3"/>
    </row>
    <row r="8376" spans="3:4" x14ac:dyDescent="0.3">
      <c r="C8376" s="3"/>
      <c r="D8376" s="3"/>
    </row>
    <row r="8377" spans="3:4" x14ac:dyDescent="0.3">
      <c r="C8377" s="3"/>
      <c r="D8377" s="3"/>
    </row>
    <row r="8378" spans="3:4" x14ac:dyDescent="0.3">
      <c r="C8378" s="3"/>
      <c r="D8378" s="3"/>
    </row>
    <row r="8379" spans="3:4" x14ac:dyDescent="0.3">
      <c r="C8379" s="3"/>
      <c r="D8379" s="3"/>
    </row>
    <row r="8380" spans="3:4" x14ac:dyDescent="0.3">
      <c r="C8380" s="3"/>
      <c r="D8380" s="3"/>
    </row>
    <row r="8381" spans="3:4" x14ac:dyDescent="0.3">
      <c r="C8381" s="3"/>
      <c r="D8381" s="3"/>
    </row>
    <row r="8382" spans="3:4" x14ac:dyDescent="0.3">
      <c r="C8382" s="3"/>
      <c r="D8382" s="3"/>
    </row>
    <row r="8383" spans="3:4" x14ac:dyDescent="0.3">
      <c r="C8383" s="3"/>
      <c r="D8383" s="3"/>
    </row>
    <row r="8384" spans="3:4" x14ac:dyDescent="0.3">
      <c r="C8384" s="3"/>
      <c r="D8384" s="3"/>
    </row>
    <row r="8385" spans="3:4" x14ac:dyDescent="0.3">
      <c r="C8385" s="3"/>
      <c r="D8385" s="3"/>
    </row>
    <row r="8386" spans="3:4" x14ac:dyDescent="0.3">
      <c r="C8386" s="3"/>
      <c r="D8386" s="3"/>
    </row>
    <row r="8387" spans="3:4" x14ac:dyDescent="0.3">
      <c r="C8387" s="3"/>
      <c r="D8387" s="3"/>
    </row>
    <row r="8388" spans="3:4" x14ac:dyDescent="0.3">
      <c r="C8388" s="3"/>
      <c r="D8388" s="3"/>
    </row>
    <row r="8389" spans="3:4" x14ac:dyDescent="0.3">
      <c r="C8389" s="3"/>
      <c r="D8389" s="3"/>
    </row>
    <row r="8390" spans="3:4" x14ac:dyDescent="0.3">
      <c r="C8390" s="3"/>
      <c r="D8390" s="3"/>
    </row>
    <row r="8391" spans="3:4" x14ac:dyDescent="0.3">
      <c r="C8391" s="3"/>
      <c r="D8391" s="3"/>
    </row>
    <row r="8392" spans="3:4" x14ac:dyDescent="0.3">
      <c r="C8392" s="3"/>
      <c r="D8392" s="3"/>
    </row>
    <row r="8393" spans="3:4" x14ac:dyDescent="0.3">
      <c r="C8393" s="3"/>
      <c r="D8393" s="3"/>
    </row>
    <row r="8394" spans="3:4" x14ac:dyDescent="0.3">
      <c r="C8394" s="3"/>
      <c r="D8394" s="3"/>
    </row>
    <row r="8395" spans="3:4" x14ac:dyDescent="0.3">
      <c r="C8395" s="3"/>
      <c r="D8395" s="3"/>
    </row>
    <row r="8396" spans="3:4" x14ac:dyDescent="0.3">
      <c r="C8396" s="3"/>
      <c r="D8396" s="3"/>
    </row>
    <row r="8397" spans="3:4" x14ac:dyDescent="0.3">
      <c r="C8397" s="3"/>
      <c r="D8397" s="3"/>
    </row>
    <row r="8398" spans="3:4" x14ac:dyDescent="0.3">
      <c r="C8398" s="3"/>
      <c r="D8398" s="3"/>
    </row>
    <row r="8399" spans="3:4" x14ac:dyDescent="0.3">
      <c r="C8399" s="3"/>
      <c r="D8399" s="3"/>
    </row>
    <row r="8400" spans="3:4" x14ac:dyDescent="0.3">
      <c r="C8400" s="3"/>
      <c r="D8400" s="3"/>
    </row>
    <row r="8401" spans="3:4" x14ac:dyDescent="0.3">
      <c r="C8401" s="3"/>
      <c r="D8401" s="3"/>
    </row>
    <row r="8402" spans="3:4" x14ac:dyDescent="0.3">
      <c r="C8402" s="3"/>
      <c r="D8402" s="3"/>
    </row>
    <row r="8403" spans="3:4" x14ac:dyDescent="0.3">
      <c r="C8403" s="3"/>
      <c r="D8403" s="3"/>
    </row>
    <row r="8404" spans="3:4" x14ac:dyDescent="0.3">
      <c r="C8404" s="3"/>
      <c r="D8404" s="3"/>
    </row>
    <row r="8405" spans="3:4" x14ac:dyDescent="0.3">
      <c r="C8405" s="3"/>
      <c r="D8405" s="3"/>
    </row>
    <row r="8406" spans="3:4" x14ac:dyDescent="0.3">
      <c r="C8406" s="3"/>
      <c r="D8406" s="3"/>
    </row>
    <row r="8407" spans="3:4" x14ac:dyDescent="0.3">
      <c r="C8407" s="3"/>
      <c r="D8407" s="3"/>
    </row>
    <row r="8408" spans="3:4" x14ac:dyDescent="0.3">
      <c r="C8408" s="3"/>
      <c r="D8408" s="3"/>
    </row>
    <row r="8409" spans="3:4" x14ac:dyDescent="0.3">
      <c r="C8409" s="3"/>
      <c r="D8409" s="3"/>
    </row>
    <row r="8410" spans="3:4" x14ac:dyDescent="0.3">
      <c r="C8410" s="3"/>
      <c r="D8410" s="3"/>
    </row>
    <row r="8411" spans="3:4" x14ac:dyDescent="0.3">
      <c r="C8411" s="3"/>
      <c r="D8411" s="3"/>
    </row>
    <row r="8412" spans="3:4" x14ac:dyDescent="0.3">
      <c r="C8412" s="3"/>
      <c r="D8412" s="3"/>
    </row>
    <row r="8413" spans="3:4" x14ac:dyDescent="0.3">
      <c r="C8413" s="3"/>
      <c r="D8413" s="3"/>
    </row>
    <row r="8414" spans="3:4" x14ac:dyDescent="0.3">
      <c r="C8414" s="3"/>
      <c r="D8414" s="3"/>
    </row>
    <row r="8415" spans="3:4" x14ac:dyDescent="0.3">
      <c r="C8415" s="3"/>
      <c r="D8415" s="3"/>
    </row>
    <row r="8416" spans="3:4" x14ac:dyDescent="0.3">
      <c r="C8416" s="3"/>
      <c r="D8416" s="3"/>
    </row>
    <row r="8417" spans="3:4" x14ac:dyDescent="0.3">
      <c r="C8417" s="3"/>
      <c r="D8417" s="3"/>
    </row>
    <row r="8418" spans="3:4" x14ac:dyDescent="0.3">
      <c r="C8418" s="3"/>
      <c r="D8418" s="3"/>
    </row>
    <row r="8419" spans="3:4" x14ac:dyDescent="0.3">
      <c r="C8419" s="3"/>
      <c r="D8419" s="3"/>
    </row>
    <row r="8420" spans="3:4" x14ac:dyDescent="0.3">
      <c r="C8420" s="3"/>
      <c r="D8420" s="3"/>
    </row>
    <row r="8421" spans="3:4" x14ac:dyDescent="0.3">
      <c r="C8421" s="3"/>
      <c r="D8421" s="3"/>
    </row>
    <row r="8422" spans="3:4" x14ac:dyDescent="0.3">
      <c r="C8422" s="3"/>
      <c r="D8422" s="3"/>
    </row>
    <row r="8423" spans="3:4" x14ac:dyDescent="0.3">
      <c r="C8423" s="3"/>
      <c r="D8423" s="3"/>
    </row>
    <row r="8424" spans="3:4" x14ac:dyDescent="0.3">
      <c r="C8424" s="3"/>
      <c r="D8424" s="3"/>
    </row>
    <row r="8425" spans="3:4" x14ac:dyDescent="0.3">
      <c r="C8425" s="3"/>
      <c r="D8425" s="3"/>
    </row>
    <row r="8426" spans="3:4" x14ac:dyDescent="0.3">
      <c r="C8426" s="3"/>
      <c r="D8426" s="3"/>
    </row>
    <row r="8427" spans="3:4" x14ac:dyDescent="0.3">
      <c r="C8427" s="3"/>
      <c r="D8427" s="3"/>
    </row>
    <row r="8428" spans="3:4" x14ac:dyDescent="0.3">
      <c r="C8428" s="3"/>
      <c r="D8428" s="3"/>
    </row>
    <row r="8429" spans="3:4" x14ac:dyDescent="0.3">
      <c r="C8429" s="3"/>
      <c r="D8429" s="3"/>
    </row>
    <row r="8430" spans="3:4" x14ac:dyDescent="0.3">
      <c r="C8430" s="3"/>
      <c r="D8430" s="3"/>
    </row>
    <row r="8431" spans="3:4" x14ac:dyDescent="0.3">
      <c r="C8431" s="3"/>
      <c r="D8431" s="3"/>
    </row>
    <row r="8432" spans="3:4" x14ac:dyDescent="0.3">
      <c r="C8432" s="3"/>
      <c r="D8432" s="3"/>
    </row>
    <row r="8433" spans="3:4" x14ac:dyDescent="0.3">
      <c r="C8433" s="3"/>
      <c r="D8433" s="3"/>
    </row>
    <row r="8434" spans="3:4" x14ac:dyDescent="0.3">
      <c r="C8434" s="3"/>
      <c r="D8434" s="3"/>
    </row>
    <row r="8435" spans="3:4" x14ac:dyDescent="0.3">
      <c r="C8435" s="3"/>
      <c r="D8435" s="3"/>
    </row>
    <row r="8436" spans="3:4" x14ac:dyDescent="0.3">
      <c r="C8436" s="3"/>
      <c r="D8436" s="3"/>
    </row>
    <row r="8437" spans="3:4" x14ac:dyDescent="0.3">
      <c r="C8437" s="3"/>
      <c r="D8437" s="3"/>
    </row>
    <row r="8438" spans="3:4" x14ac:dyDescent="0.3">
      <c r="C8438" s="3"/>
      <c r="D8438" s="3"/>
    </row>
    <row r="8439" spans="3:4" x14ac:dyDescent="0.3">
      <c r="C8439" s="3"/>
      <c r="D8439" s="3"/>
    </row>
    <row r="8440" spans="3:4" x14ac:dyDescent="0.3">
      <c r="C8440" s="3"/>
      <c r="D8440" s="3"/>
    </row>
    <row r="8441" spans="3:4" x14ac:dyDescent="0.3">
      <c r="C8441" s="3"/>
      <c r="D8441" s="3"/>
    </row>
    <row r="8442" spans="3:4" x14ac:dyDescent="0.3">
      <c r="C8442" s="3"/>
      <c r="D8442" s="3"/>
    </row>
    <row r="8443" spans="3:4" x14ac:dyDescent="0.3">
      <c r="C8443" s="3"/>
      <c r="D8443" s="3"/>
    </row>
    <row r="8444" spans="3:4" x14ac:dyDescent="0.3">
      <c r="C8444" s="3"/>
      <c r="D8444" s="3"/>
    </row>
    <row r="8445" spans="3:4" x14ac:dyDescent="0.3">
      <c r="C8445" s="3"/>
      <c r="D8445" s="3"/>
    </row>
    <row r="8446" spans="3:4" x14ac:dyDescent="0.3">
      <c r="C8446" s="3"/>
      <c r="D8446" s="3"/>
    </row>
    <row r="8447" spans="3:4" x14ac:dyDescent="0.3">
      <c r="C8447" s="3"/>
      <c r="D8447" s="3"/>
    </row>
    <row r="8448" spans="3:4" x14ac:dyDescent="0.3">
      <c r="C8448" s="3"/>
      <c r="D8448" s="3"/>
    </row>
    <row r="8449" spans="3:4" x14ac:dyDescent="0.3">
      <c r="C8449" s="3"/>
      <c r="D8449" s="3"/>
    </row>
    <row r="8450" spans="3:4" x14ac:dyDescent="0.3">
      <c r="C8450" s="3"/>
      <c r="D8450" s="3"/>
    </row>
    <row r="8451" spans="3:4" x14ac:dyDescent="0.3">
      <c r="C8451" s="3"/>
      <c r="D8451" s="3"/>
    </row>
    <row r="8452" spans="3:4" x14ac:dyDescent="0.3">
      <c r="C8452" s="3"/>
      <c r="D8452" s="3"/>
    </row>
    <row r="8453" spans="3:4" x14ac:dyDescent="0.3">
      <c r="C8453" s="3"/>
      <c r="D8453" s="3"/>
    </row>
    <row r="8454" spans="3:4" x14ac:dyDescent="0.3">
      <c r="C8454" s="3"/>
      <c r="D8454" s="3"/>
    </row>
    <row r="8455" spans="3:4" x14ac:dyDescent="0.3">
      <c r="C8455" s="3"/>
      <c r="D8455" s="3"/>
    </row>
    <row r="8456" spans="3:4" x14ac:dyDescent="0.3">
      <c r="C8456" s="3"/>
      <c r="D8456" s="3"/>
    </row>
    <row r="8457" spans="3:4" x14ac:dyDescent="0.3">
      <c r="C8457" s="3"/>
      <c r="D8457" s="3"/>
    </row>
    <row r="8458" spans="3:4" x14ac:dyDescent="0.3">
      <c r="C8458" s="3"/>
      <c r="D8458" s="3"/>
    </row>
    <row r="8459" spans="3:4" x14ac:dyDescent="0.3">
      <c r="C8459" s="3"/>
      <c r="D8459" s="3"/>
    </row>
    <row r="8460" spans="3:4" x14ac:dyDescent="0.3">
      <c r="C8460" s="3"/>
      <c r="D8460" s="3"/>
    </row>
    <row r="8461" spans="3:4" x14ac:dyDescent="0.3">
      <c r="C8461" s="3"/>
      <c r="D8461" s="3"/>
    </row>
    <row r="8462" spans="3:4" x14ac:dyDescent="0.3">
      <c r="C8462" s="3"/>
      <c r="D8462" s="3"/>
    </row>
    <row r="8463" spans="3:4" x14ac:dyDescent="0.3">
      <c r="C8463" s="3"/>
      <c r="D8463" s="3"/>
    </row>
    <row r="8464" spans="3:4" x14ac:dyDescent="0.3">
      <c r="C8464" s="3"/>
      <c r="D8464" s="3"/>
    </row>
    <row r="8465" spans="3:4" x14ac:dyDescent="0.3">
      <c r="C8465" s="3"/>
      <c r="D8465" s="3"/>
    </row>
    <row r="8466" spans="3:4" x14ac:dyDescent="0.3">
      <c r="C8466" s="3"/>
      <c r="D8466" s="3"/>
    </row>
    <row r="8467" spans="3:4" x14ac:dyDescent="0.3">
      <c r="C8467" s="3"/>
      <c r="D8467" s="3"/>
    </row>
    <row r="8468" spans="3:4" x14ac:dyDescent="0.3">
      <c r="C8468" s="3"/>
      <c r="D8468" s="3"/>
    </row>
    <row r="8469" spans="3:4" x14ac:dyDescent="0.3">
      <c r="C8469" s="3"/>
      <c r="D8469" s="3"/>
    </row>
    <row r="8470" spans="3:4" x14ac:dyDescent="0.3">
      <c r="C8470" s="3"/>
      <c r="D8470" s="3"/>
    </row>
    <row r="8471" spans="3:4" x14ac:dyDescent="0.3">
      <c r="C8471" s="3"/>
      <c r="D8471" s="3"/>
    </row>
    <row r="8472" spans="3:4" x14ac:dyDescent="0.3">
      <c r="C8472" s="3"/>
      <c r="D8472" s="3"/>
    </row>
    <row r="8473" spans="3:4" x14ac:dyDescent="0.3">
      <c r="C8473" s="3"/>
      <c r="D8473" s="3"/>
    </row>
    <row r="8474" spans="3:4" x14ac:dyDescent="0.3">
      <c r="C8474" s="3"/>
      <c r="D8474" s="3"/>
    </row>
    <row r="8475" spans="3:4" x14ac:dyDescent="0.3">
      <c r="C8475" s="3"/>
      <c r="D8475" s="3"/>
    </row>
    <row r="8476" spans="3:4" x14ac:dyDescent="0.3">
      <c r="C8476" s="3"/>
      <c r="D8476" s="3"/>
    </row>
    <row r="8477" spans="3:4" x14ac:dyDescent="0.3">
      <c r="C8477" s="3"/>
      <c r="D8477" s="3"/>
    </row>
    <row r="8478" spans="3:4" x14ac:dyDescent="0.3">
      <c r="C8478" s="3"/>
      <c r="D8478" s="3"/>
    </row>
    <row r="8479" spans="3:4" x14ac:dyDescent="0.3">
      <c r="C8479" s="3"/>
      <c r="D8479" s="3"/>
    </row>
    <row r="8480" spans="3:4" x14ac:dyDescent="0.3">
      <c r="C8480" s="3"/>
      <c r="D8480" s="3"/>
    </row>
    <row r="8481" spans="3:4" x14ac:dyDescent="0.3">
      <c r="C8481" s="3"/>
      <c r="D8481" s="3"/>
    </row>
    <row r="8482" spans="3:4" x14ac:dyDescent="0.3">
      <c r="C8482" s="3"/>
      <c r="D8482" s="3"/>
    </row>
    <row r="8483" spans="3:4" x14ac:dyDescent="0.3">
      <c r="C8483" s="3"/>
      <c r="D8483" s="3"/>
    </row>
    <row r="8484" spans="3:4" x14ac:dyDescent="0.3">
      <c r="C8484" s="3"/>
      <c r="D8484" s="3"/>
    </row>
    <row r="8485" spans="3:4" x14ac:dyDescent="0.3">
      <c r="C8485" s="3"/>
      <c r="D8485" s="3"/>
    </row>
    <row r="8486" spans="3:4" x14ac:dyDescent="0.3">
      <c r="C8486" s="3"/>
      <c r="D8486" s="3"/>
    </row>
    <row r="8487" spans="3:4" x14ac:dyDescent="0.3">
      <c r="C8487" s="3"/>
      <c r="D8487" s="3"/>
    </row>
    <row r="8488" spans="3:4" x14ac:dyDescent="0.3">
      <c r="C8488" s="3"/>
      <c r="D8488" s="3"/>
    </row>
    <row r="8489" spans="3:4" x14ac:dyDescent="0.3">
      <c r="C8489" s="3"/>
      <c r="D8489" s="3"/>
    </row>
    <row r="8490" spans="3:4" x14ac:dyDescent="0.3">
      <c r="C8490" s="3"/>
      <c r="D8490" s="3"/>
    </row>
    <row r="8491" spans="3:4" x14ac:dyDescent="0.3">
      <c r="C8491" s="3"/>
      <c r="D8491" s="3"/>
    </row>
    <row r="8492" spans="3:4" x14ac:dyDescent="0.3">
      <c r="C8492" s="3"/>
      <c r="D8492" s="3"/>
    </row>
    <row r="8493" spans="3:4" x14ac:dyDescent="0.3">
      <c r="C8493" s="3"/>
      <c r="D8493" s="3"/>
    </row>
    <row r="8494" spans="3:4" x14ac:dyDescent="0.3">
      <c r="C8494" s="3"/>
      <c r="D8494" s="3"/>
    </row>
    <row r="8495" spans="3:4" x14ac:dyDescent="0.3">
      <c r="C8495" s="3"/>
      <c r="D8495" s="3"/>
    </row>
    <row r="8496" spans="3:4" x14ac:dyDescent="0.3">
      <c r="C8496" s="3"/>
      <c r="D8496" s="3"/>
    </row>
    <row r="8497" spans="3:4" x14ac:dyDescent="0.3">
      <c r="C8497" s="3"/>
      <c r="D8497" s="3"/>
    </row>
    <row r="8498" spans="3:4" x14ac:dyDescent="0.3">
      <c r="C8498" s="3"/>
      <c r="D8498" s="3"/>
    </row>
    <row r="8499" spans="3:4" x14ac:dyDescent="0.3">
      <c r="C8499" s="3"/>
      <c r="D8499" s="3"/>
    </row>
    <row r="8500" spans="3:4" x14ac:dyDescent="0.3">
      <c r="C8500" s="3"/>
      <c r="D8500" s="3"/>
    </row>
    <row r="8501" spans="3:4" x14ac:dyDescent="0.3">
      <c r="C8501" s="3"/>
      <c r="D8501" s="3"/>
    </row>
    <row r="8502" spans="3:4" x14ac:dyDescent="0.3">
      <c r="C8502" s="3"/>
      <c r="D8502" s="3"/>
    </row>
    <row r="8503" spans="3:4" x14ac:dyDescent="0.3">
      <c r="C8503" s="3"/>
      <c r="D8503" s="3"/>
    </row>
    <row r="8504" spans="3:4" x14ac:dyDescent="0.3">
      <c r="C8504" s="3"/>
      <c r="D8504" s="3"/>
    </row>
    <row r="8505" spans="3:4" x14ac:dyDescent="0.3">
      <c r="C8505" s="3"/>
      <c r="D8505" s="3"/>
    </row>
    <row r="8506" spans="3:4" x14ac:dyDescent="0.3">
      <c r="C8506" s="3"/>
      <c r="D8506" s="3"/>
    </row>
    <row r="8507" spans="3:4" x14ac:dyDescent="0.3">
      <c r="C8507" s="3"/>
      <c r="D8507" s="3"/>
    </row>
    <row r="8508" spans="3:4" x14ac:dyDescent="0.3">
      <c r="C8508" s="3"/>
      <c r="D8508" s="3"/>
    </row>
    <row r="8509" spans="3:4" x14ac:dyDescent="0.3">
      <c r="C8509" s="3"/>
      <c r="D8509" s="3"/>
    </row>
    <row r="8510" spans="3:4" x14ac:dyDescent="0.3">
      <c r="C8510" s="3"/>
      <c r="D8510" s="3"/>
    </row>
    <row r="8511" spans="3:4" x14ac:dyDescent="0.3">
      <c r="C8511" s="3"/>
      <c r="D8511" s="3"/>
    </row>
    <row r="8512" spans="3:4" x14ac:dyDescent="0.3">
      <c r="C8512" s="3"/>
      <c r="D8512" s="3"/>
    </row>
    <row r="8513" spans="3:4" x14ac:dyDescent="0.3">
      <c r="C8513" s="3"/>
      <c r="D8513" s="3"/>
    </row>
    <row r="8514" spans="3:4" x14ac:dyDescent="0.3">
      <c r="C8514" s="3"/>
      <c r="D8514" s="3"/>
    </row>
    <row r="8515" spans="3:4" x14ac:dyDescent="0.3">
      <c r="C8515" s="3"/>
      <c r="D8515" s="3"/>
    </row>
    <row r="8516" spans="3:4" x14ac:dyDescent="0.3">
      <c r="C8516" s="3"/>
      <c r="D8516" s="3"/>
    </row>
    <row r="8517" spans="3:4" x14ac:dyDescent="0.3">
      <c r="C8517" s="3"/>
      <c r="D8517" s="3"/>
    </row>
    <row r="8518" spans="3:4" x14ac:dyDescent="0.3">
      <c r="C8518" s="3"/>
      <c r="D8518" s="3"/>
    </row>
    <row r="8519" spans="3:4" x14ac:dyDescent="0.3">
      <c r="C8519" s="3"/>
      <c r="D8519" s="3"/>
    </row>
    <row r="8520" spans="3:4" x14ac:dyDescent="0.3">
      <c r="C8520" s="3"/>
      <c r="D8520" s="3"/>
    </row>
    <row r="8521" spans="3:4" x14ac:dyDescent="0.3">
      <c r="C8521" s="3"/>
      <c r="D8521" s="3"/>
    </row>
    <row r="8522" spans="3:4" x14ac:dyDescent="0.3">
      <c r="C8522" s="3"/>
      <c r="D8522" s="3"/>
    </row>
    <row r="8523" spans="3:4" x14ac:dyDescent="0.3">
      <c r="C8523" s="3"/>
      <c r="D8523" s="3"/>
    </row>
    <row r="8524" spans="3:4" x14ac:dyDescent="0.3">
      <c r="C8524" s="3"/>
      <c r="D8524" s="3"/>
    </row>
    <row r="8525" spans="3:4" x14ac:dyDescent="0.3">
      <c r="C8525" s="3"/>
      <c r="D8525" s="3"/>
    </row>
    <row r="8526" spans="3:4" x14ac:dyDescent="0.3">
      <c r="C8526" s="3"/>
      <c r="D8526" s="3"/>
    </row>
    <row r="8527" spans="3:4" x14ac:dyDescent="0.3">
      <c r="C8527" s="3"/>
      <c r="D8527" s="3"/>
    </row>
    <row r="8528" spans="3:4" x14ac:dyDescent="0.3">
      <c r="C8528" s="3"/>
      <c r="D8528" s="3"/>
    </row>
    <row r="8529" spans="3:4" x14ac:dyDescent="0.3">
      <c r="C8529" s="3"/>
      <c r="D8529" s="3"/>
    </row>
    <row r="8530" spans="3:4" x14ac:dyDescent="0.3">
      <c r="C8530" s="3"/>
      <c r="D8530" s="3"/>
    </row>
    <row r="8531" spans="3:4" x14ac:dyDescent="0.3">
      <c r="C8531" s="3"/>
      <c r="D8531" s="3"/>
    </row>
    <row r="8532" spans="3:4" x14ac:dyDescent="0.3">
      <c r="C8532" s="3"/>
      <c r="D8532" s="3"/>
    </row>
    <row r="8533" spans="3:4" x14ac:dyDescent="0.3">
      <c r="C8533" s="3"/>
      <c r="D8533" s="3"/>
    </row>
    <row r="8534" spans="3:4" x14ac:dyDescent="0.3">
      <c r="C8534" s="3"/>
      <c r="D8534" s="3"/>
    </row>
    <row r="8535" spans="3:4" x14ac:dyDescent="0.3">
      <c r="C8535" s="3"/>
      <c r="D8535" s="3"/>
    </row>
    <row r="8536" spans="3:4" x14ac:dyDescent="0.3">
      <c r="C8536" s="3"/>
      <c r="D8536" s="3"/>
    </row>
    <row r="8537" spans="3:4" x14ac:dyDescent="0.3">
      <c r="C8537" s="3"/>
      <c r="D8537" s="3"/>
    </row>
    <row r="8538" spans="3:4" x14ac:dyDescent="0.3">
      <c r="C8538" s="3"/>
      <c r="D8538" s="3"/>
    </row>
    <row r="8539" spans="3:4" x14ac:dyDescent="0.3">
      <c r="C8539" s="3"/>
      <c r="D8539" s="3"/>
    </row>
    <row r="8540" spans="3:4" x14ac:dyDescent="0.3">
      <c r="C8540" s="3"/>
      <c r="D8540" s="3"/>
    </row>
    <row r="8541" spans="3:4" x14ac:dyDescent="0.3">
      <c r="C8541" s="3"/>
      <c r="D8541" s="3"/>
    </row>
    <row r="8542" spans="3:4" x14ac:dyDescent="0.3">
      <c r="C8542" s="3"/>
      <c r="D8542" s="3"/>
    </row>
    <row r="8543" spans="3:4" x14ac:dyDescent="0.3">
      <c r="C8543" s="3"/>
      <c r="D8543" s="3"/>
    </row>
    <row r="8544" spans="3:4" x14ac:dyDescent="0.3">
      <c r="C8544" s="3"/>
      <c r="D8544" s="3"/>
    </row>
    <row r="8545" spans="3:4" x14ac:dyDescent="0.3">
      <c r="C8545" s="3"/>
      <c r="D8545" s="3"/>
    </row>
    <row r="8546" spans="3:4" x14ac:dyDescent="0.3">
      <c r="C8546" s="3"/>
      <c r="D8546" s="3"/>
    </row>
    <row r="8547" spans="3:4" x14ac:dyDescent="0.3">
      <c r="C8547" s="3"/>
      <c r="D8547" s="3"/>
    </row>
    <row r="8548" spans="3:4" x14ac:dyDescent="0.3">
      <c r="C8548" s="3"/>
      <c r="D8548" s="3"/>
    </row>
    <row r="8549" spans="3:4" x14ac:dyDescent="0.3">
      <c r="C8549" s="3"/>
      <c r="D8549" s="3"/>
    </row>
    <row r="8550" spans="3:4" x14ac:dyDescent="0.3">
      <c r="C8550" s="3"/>
      <c r="D8550" s="3"/>
    </row>
    <row r="8551" spans="3:4" x14ac:dyDescent="0.3">
      <c r="C8551" s="3"/>
      <c r="D8551" s="3"/>
    </row>
    <row r="8552" spans="3:4" x14ac:dyDescent="0.3">
      <c r="C8552" s="3"/>
      <c r="D8552" s="3"/>
    </row>
    <row r="8553" spans="3:4" x14ac:dyDescent="0.3">
      <c r="C8553" s="3"/>
      <c r="D8553" s="3"/>
    </row>
    <row r="8554" spans="3:4" x14ac:dyDescent="0.3">
      <c r="C8554" s="3"/>
      <c r="D8554" s="3"/>
    </row>
    <row r="8555" spans="3:4" x14ac:dyDescent="0.3">
      <c r="C8555" s="3"/>
      <c r="D8555" s="3"/>
    </row>
    <row r="8556" spans="3:4" x14ac:dyDescent="0.3">
      <c r="C8556" s="3"/>
      <c r="D8556" s="3"/>
    </row>
    <row r="8557" spans="3:4" x14ac:dyDescent="0.3">
      <c r="C8557" s="3"/>
      <c r="D8557" s="3"/>
    </row>
    <row r="8558" spans="3:4" x14ac:dyDescent="0.3">
      <c r="C8558" s="3"/>
      <c r="D8558" s="3"/>
    </row>
    <row r="8559" spans="3:4" x14ac:dyDescent="0.3">
      <c r="C8559" s="3"/>
      <c r="D8559" s="3"/>
    </row>
    <row r="8560" spans="3:4" x14ac:dyDescent="0.3">
      <c r="C8560" s="3"/>
      <c r="D8560" s="3"/>
    </row>
    <row r="8561" spans="3:4" x14ac:dyDescent="0.3">
      <c r="C8561" s="3"/>
      <c r="D8561" s="3"/>
    </row>
    <row r="8562" spans="3:4" x14ac:dyDescent="0.3">
      <c r="C8562" s="3"/>
      <c r="D8562" s="3"/>
    </row>
    <row r="8563" spans="3:4" x14ac:dyDescent="0.3">
      <c r="C8563" s="3"/>
      <c r="D8563" s="3"/>
    </row>
    <row r="8564" spans="3:4" x14ac:dyDescent="0.3">
      <c r="C8564" s="3"/>
      <c r="D8564" s="3"/>
    </row>
    <row r="8565" spans="3:4" x14ac:dyDescent="0.3">
      <c r="C8565" s="3"/>
      <c r="D8565" s="3"/>
    </row>
    <row r="8566" spans="3:4" x14ac:dyDescent="0.3">
      <c r="C8566" s="3"/>
      <c r="D8566" s="3"/>
    </row>
    <row r="8567" spans="3:4" x14ac:dyDescent="0.3">
      <c r="C8567" s="3"/>
      <c r="D8567" s="3"/>
    </row>
    <row r="8568" spans="3:4" x14ac:dyDescent="0.3">
      <c r="C8568" s="3"/>
      <c r="D8568" s="3"/>
    </row>
    <row r="8569" spans="3:4" x14ac:dyDescent="0.3">
      <c r="C8569" s="3"/>
      <c r="D8569" s="3"/>
    </row>
    <row r="8570" spans="3:4" x14ac:dyDescent="0.3">
      <c r="C8570" s="3"/>
      <c r="D8570" s="3"/>
    </row>
    <row r="8571" spans="3:4" x14ac:dyDescent="0.3">
      <c r="C8571" s="3"/>
      <c r="D8571" s="3"/>
    </row>
    <row r="8572" spans="3:4" x14ac:dyDescent="0.3">
      <c r="C8572" s="3"/>
      <c r="D8572" s="3"/>
    </row>
    <row r="8573" spans="3:4" x14ac:dyDescent="0.3">
      <c r="C8573" s="3"/>
      <c r="D8573" s="3"/>
    </row>
    <row r="8574" spans="3:4" x14ac:dyDescent="0.3">
      <c r="C8574" s="3"/>
      <c r="D8574" s="3"/>
    </row>
    <row r="8575" spans="3:4" x14ac:dyDescent="0.3">
      <c r="C8575" s="3"/>
      <c r="D8575" s="3"/>
    </row>
    <row r="8576" spans="3:4" x14ac:dyDescent="0.3">
      <c r="C8576" s="3"/>
      <c r="D8576" s="3"/>
    </row>
    <row r="8577" spans="3:4" x14ac:dyDescent="0.3">
      <c r="C8577" s="3"/>
      <c r="D8577" s="3"/>
    </row>
    <row r="8578" spans="3:4" x14ac:dyDescent="0.3">
      <c r="C8578" s="3"/>
      <c r="D8578" s="3"/>
    </row>
    <row r="8579" spans="3:4" x14ac:dyDescent="0.3">
      <c r="C8579" s="3"/>
      <c r="D8579" s="3"/>
    </row>
    <row r="8580" spans="3:4" x14ac:dyDescent="0.3">
      <c r="C8580" s="3"/>
      <c r="D8580" s="3"/>
    </row>
    <row r="8581" spans="3:4" x14ac:dyDescent="0.3">
      <c r="C8581" s="3"/>
      <c r="D8581" s="3"/>
    </row>
    <row r="8582" spans="3:4" x14ac:dyDescent="0.3">
      <c r="C8582" s="3"/>
      <c r="D8582" s="3"/>
    </row>
    <row r="8583" spans="3:4" x14ac:dyDescent="0.3">
      <c r="C8583" s="3"/>
      <c r="D8583" s="3"/>
    </row>
    <row r="8584" spans="3:4" x14ac:dyDescent="0.3">
      <c r="C8584" s="3"/>
      <c r="D8584" s="3"/>
    </row>
    <row r="8585" spans="3:4" x14ac:dyDescent="0.3">
      <c r="C8585" s="3"/>
      <c r="D8585" s="3"/>
    </row>
    <row r="8586" spans="3:4" x14ac:dyDescent="0.3">
      <c r="C8586" s="3"/>
      <c r="D8586" s="3"/>
    </row>
    <row r="8587" spans="3:4" x14ac:dyDescent="0.3">
      <c r="C8587" s="3"/>
      <c r="D8587" s="3"/>
    </row>
    <row r="8588" spans="3:4" x14ac:dyDescent="0.3">
      <c r="C8588" s="3"/>
      <c r="D8588" s="3"/>
    </row>
    <row r="8589" spans="3:4" x14ac:dyDescent="0.3">
      <c r="C8589" s="3"/>
      <c r="D8589" s="3"/>
    </row>
    <row r="8590" spans="3:4" x14ac:dyDescent="0.3">
      <c r="C8590" s="3"/>
      <c r="D8590" s="3"/>
    </row>
    <row r="8591" spans="3:4" x14ac:dyDescent="0.3">
      <c r="C8591" s="3"/>
      <c r="D8591" s="3"/>
    </row>
    <row r="8592" spans="3:4" x14ac:dyDescent="0.3">
      <c r="C8592" s="3"/>
      <c r="D8592" s="3"/>
    </row>
    <row r="8593" spans="3:4" x14ac:dyDescent="0.3">
      <c r="C8593" s="3"/>
      <c r="D8593" s="3"/>
    </row>
    <row r="8594" spans="3:4" x14ac:dyDescent="0.3">
      <c r="C8594" s="3"/>
      <c r="D8594" s="3"/>
    </row>
    <row r="8595" spans="3:4" x14ac:dyDescent="0.3">
      <c r="C8595" s="3"/>
      <c r="D8595" s="3"/>
    </row>
    <row r="8596" spans="3:4" x14ac:dyDescent="0.3">
      <c r="C8596" s="3"/>
      <c r="D8596" s="3"/>
    </row>
    <row r="8597" spans="3:4" x14ac:dyDescent="0.3">
      <c r="C8597" s="3"/>
      <c r="D8597" s="3"/>
    </row>
    <row r="8598" spans="3:4" x14ac:dyDescent="0.3">
      <c r="C8598" s="3"/>
      <c r="D8598" s="3"/>
    </row>
    <row r="8599" spans="3:4" x14ac:dyDescent="0.3">
      <c r="C8599" s="3"/>
      <c r="D8599" s="3"/>
    </row>
    <row r="8600" spans="3:4" x14ac:dyDescent="0.3">
      <c r="C8600" s="3"/>
      <c r="D8600" s="3"/>
    </row>
    <row r="8601" spans="3:4" x14ac:dyDescent="0.3">
      <c r="C8601" s="3"/>
      <c r="D8601" s="3"/>
    </row>
    <row r="8602" spans="3:4" x14ac:dyDescent="0.3">
      <c r="C8602" s="3"/>
      <c r="D8602" s="3"/>
    </row>
    <row r="8603" spans="3:4" x14ac:dyDescent="0.3">
      <c r="C8603" s="3"/>
      <c r="D8603" s="3"/>
    </row>
    <row r="8604" spans="3:4" x14ac:dyDescent="0.3">
      <c r="C8604" s="3"/>
      <c r="D8604" s="3"/>
    </row>
    <row r="8605" spans="3:4" x14ac:dyDescent="0.3">
      <c r="C8605" s="3"/>
      <c r="D8605" s="3"/>
    </row>
    <row r="8606" spans="3:4" x14ac:dyDescent="0.3">
      <c r="C8606" s="3"/>
      <c r="D8606" s="3"/>
    </row>
    <row r="8607" spans="3:4" x14ac:dyDescent="0.3">
      <c r="C8607" s="3"/>
      <c r="D8607" s="3"/>
    </row>
    <row r="8608" spans="3:4" x14ac:dyDescent="0.3">
      <c r="C8608" s="3"/>
      <c r="D8608" s="3"/>
    </row>
    <row r="8609" spans="3:4" x14ac:dyDescent="0.3">
      <c r="C8609" s="3"/>
      <c r="D8609" s="3"/>
    </row>
    <row r="8610" spans="3:4" x14ac:dyDescent="0.3">
      <c r="C8610" s="3"/>
      <c r="D8610" s="3"/>
    </row>
    <row r="8611" spans="3:4" x14ac:dyDescent="0.3">
      <c r="C8611" s="3"/>
      <c r="D8611" s="3"/>
    </row>
    <row r="8612" spans="3:4" x14ac:dyDescent="0.3">
      <c r="C8612" s="3"/>
      <c r="D8612" s="3"/>
    </row>
    <row r="8613" spans="3:4" x14ac:dyDescent="0.3">
      <c r="C8613" s="3"/>
      <c r="D8613" s="3"/>
    </row>
    <row r="8614" spans="3:4" x14ac:dyDescent="0.3">
      <c r="C8614" s="3"/>
      <c r="D8614" s="3"/>
    </row>
    <row r="8615" spans="3:4" x14ac:dyDescent="0.3">
      <c r="C8615" s="3"/>
      <c r="D8615" s="3"/>
    </row>
    <row r="8616" spans="3:4" x14ac:dyDescent="0.3">
      <c r="C8616" s="3"/>
      <c r="D8616" s="3"/>
    </row>
    <row r="8617" spans="3:4" x14ac:dyDescent="0.3">
      <c r="C8617" s="3"/>
      <c r="D8617" s="3"/>
    </row>
    <row r="8618" spans="3:4" x14ac:dyDescent="0.3">
      <c r="C8618" s="3"/>
      <c r="D8618" s="3"/>
    </row>
    <row r="8619" spans="3:4" x14ac:dyDescent="0.3">
      <c r="C8619" s="3"/>
      <c r="D8619" s="3"/>
    </row>
    <row r="8620" spans="3:4" x14ac:dyDescent="0.3">
      <c r="C8620" s="3"/>
      <c r="D8620" s="3"/>
    </row>
    <row r="8621" spans="3:4" x14ac:dyDescent="0.3">
      <c r="C8621" s="3"/>
      <c r="D8621" s="3"/>
    </row>
    <row r="8622" spans="3:4" x14ac:dyDescent="0.3">
      <c r="C8622" s="3"/>
      <c r="D8622" s="3"/>
    </row>
    <row r="8623" spans="3:4" x14ac:dyDescent="0.3">
      <c r="C8623" s="3"/>
      <c r="D8623" s="3"/>
    </row>
    <row r="8624" spans="3:4" x14ac:dyDescent="0.3">
      <c r="C8624" s="3"/>
      <c r="D8624" s="3"/>
    </row>
    <row r="8625" spans="3:4" x14ac:dyDescent="0.3">
      <c r="C8625" s="3"/>
      <c r="D8625" s="3"/>
    </row>
    <row r="8626" spans="3:4" x14ac:dyDescent="0.3">
      <c r="C8626" s="3"/>
      <c r="D8626" s="3"/>
    </row>
    <row r="8627" spans="3:4" x14ac:dyDescent="0.3">
      <c r="C8627" s="3"/>
      <c r="D8627" s="3"/>
    </row>
    <row r="8628" spans="3:4" x14ac:dyDescent="0.3">
      <c r="C8628" s="3"/>
      <c r="D8628" s="3"/>
    </row>
    <row r="8629" spans="3:4" x14ac:dyDescent="0.3">
      <c r="C8629" s="3"/>
      <c r="D8629" s="3"/>
    </row>
    <row r="8630" spans="3:4" x14ac:dyDescent="0.3">
      <c r="C8630" s="3"/>
      <c r="D8630" s="3"/>
    </row>
    <row r="8631" spans="3:4" x14ac:dyDescent="0.3">
      <c r="C8631" s="3"/>
      <c r="D8631" s="3"/>
    </row>
    <row r="8632" spans="3:4" x14ac:dyDescent="0.3">
      <c r="C8632" s="3"/>
      <c r="D8632" s="3"/>
    </row>
    <row r="8633" spans="3:4" x14ac:dyDescent="0.3">
      <c r="C8633" s="3"/>
      <c r="D8633" s="3"/>
    </row>
    <row r="8634" spans="3:4" x14ac:dyDescent="0.3">
      <c r="C8634" s="3"/>
      <c r="D8634" s="3"/>
    </row>
    <row r="8635" spans="3:4" x14ac:dyDescent="0.3">
      <c r="C8635" s="3"/>
      <c r="D8635" s="3"/>
    </row>
    <row r="8636" spans="3:4" x14ac:dyDescent="0.3">
      <c r="C8636" s="3"/>
      <c r="D8636" s="3"/>
    </row>
    <row r="8637" spans="3:4" x14ac:dyDescent="0.3">
      <c r="C8637" s="3"/>
      <c r="D8637" s="3"/>
    </row>
    <row r="8638" spans="3:4" x14ac:dyDescent="0.3">
      <c r="C8638" s="3"/>
      <c r="D8638" s="3"/>
    </row>
    <row r="8639" spans="3:4" x14ac:dyDescent="0.3">
      <c r="C8639" s="3"/>
      <c r="D8639" s="3"/>
    </row>
    <row r="8640" spans="3:4" x14ac:dyDescent="0.3">
      <c r="C8640" s="3"/>
      <c r="D8640" s="3"/>
    </row>
    <row r="8641" spans="3:4" x14ac:dyDescent="0.3">
      <c r="C8641" s="3"/>
      <c r="D8641" s="3"/>
    </row>
    <row r="8642" spans="3:4" x14ac:dyDescent="0.3">
      <c r="C8642" s="3"/>
      <c r="D8642" s="3"/>
    </row>
    <row r="8643" spans="3:4" x14ac:dyDescent="0.3">
      <c r="C8643" s="3"/>
      <c r="D8643" s="3"/>
    </row>
    <row r="8644" spans="3:4" x14ac:dyDescent="0.3">
      <c r="C8644" s="3"/>
      <c r="D8644" s="3"/>
    </row>
    <row r="8645" spans="3:4" x14ac:dyDescent="0.3">
      <c r="C8645" s="3"/>
      <c r="D8645" s="3"/>
    </row>
    <row r="8646" spans="3:4" x14ac:dyDescent="0.3">
      <c r="C8646" s="3"/>
      <c r="D8646" s="3"/>
    </row>
    <row r="8647" spans="3:4" x14ac:dyDescent="0.3">
      <c r="C8647" s="3"/>
      <c r="D8647" s="3"/>
    </row>
    <row r="8648" spans="3:4" x14ac:dyDescent="0.3">
      <c r="C8648" s="3"/>
      <c r="D8648" s="3"/>
    </row>
    <row r="8649" spans="3:4" x14ac:dyDescent="0.3">
      <c r="C8649" s="3"/>
      <c r="D8649" s="3"/>
    </row>
    <row r="8650" spans="3:4" x14ac:dyDescent="0.3">
      <c r="C8650" s="3"/>
      <c r="D8650" s="3"/>
    </row>
    <row r="8651" spans="3:4" x14ac:dyDescent="0.3">
      <c r="C8651" s="3"/>
      <c r="D8651" s="3"/>
    </row>
    <row r="8652" spans="3:4" x14ac:dyDescent="0.3">
      <c r="C8652" s="3"/>
      <c r="D8652" s="3"/>
    </row>
    <row r="8653" spans="3:4" x14ac:dyDescent="0.3">
      <c r="C8653" s="3"/>
      <c r="D8653" s="3"/>
    </row>
    <row r="8654" spans="3:4" x14ac:dyDescent="0.3">
      <c r="C8654" s="3"/>
      <c r="D8654" s="3"/>
    </row>
    <row r="8655" spans="3:4" x14ac:dyDescent="0.3">
      <c r="C8655" s="3"/>
      <c r="D8655" s="3"/>
    </row>
    <row r="8656" spans="3:4" x14ac:dyDescent="0.3">
      <c r="C8656" s="3"/>
      <c r="D8656" s="3"/>
    </row>
    <row r="8657" spans="3:4" x14ac:dyDescent="0.3">
      <c r="C8657" s="3"/>
      <c r="D8657" s="3"/>
    </row>
    <row r="8658" spans="3:4" x14ac:dyDescent="0.3">
      <c r="C8658" s="3"/>
      <c r="D8658" s="3"/>
    </row>
    <row r="8659" spans="3:4" x14ac:dyDescent="0.3">
      <c r="C8659" s="3"/>
      <c r="D8659" s="3"/>
    </row>
    <row r="8660" spans="3:4" x14ac:dyDescent="0.3">
      <c r="C8660" s="3"/>
      <c r="D8660" s="3"/>
    </row>
    <row r="8661" spans="3:4" x14ac:dyDescent="0.3">
      <c r="C8661" s="3"/>
      <c r="D8661" s="3"/>
    </row>
    <row r="8662" spans="3:4" x14ac:dyDescent="0.3">
      <c r="C8662" s="3"/>
      <c r="D8662" s="3"/>
    </row>
    <row r="8663" spans="3:4" x14ac:dyDescent="0.3">
      <c r="C8663" s="3"/>
      <c r="D8663" s="3"/>
    </row>
    <row r="8664" spans="3:4" x14ac:dyDescent="0.3">
      <c r="C8664" s="3"/>
      <c r="D8664" s="3"/>
    </row>
    <row r="8665" spans="3:4" x14ac:dyDescent="0.3">
      <c r="C8665" s="3"/>
      <c r="D8665" s="3"/>
    </row>
    <row r="8666" spans="3:4" x14ac:dyDescent="0.3">
      <c r="C8666" s="3"/>
      <c r="D8666" s="3"/>
    </row>
    <row r="8667" spans="3:4" x14ac:dyDescent="0.3">
      <c r="C8667" s="3"/>
      <c r="D8667" s="3"/>
    </row>
    <row r="8668" spans="3:4" x14ac:dyDescent="0.3">
      <c r="C8668" s="3"/>
      <c r="D8668" s="3"/>
    </row>
    <row r="8669" spans="3:4" x14ac:dyDescent="0.3">
      <c r="C8669" s="3"/>
      <c r="D8669" s="3"/>
    </row>
    <row r="8670" spans="3:4" x14ac:dyDescent="0.3">
      <c r="C8670" s="3"/>
      <c r="D8670" s="3"/>
    </row>
    <row r="8671" spans="3:4" x14ac:dyDescent="0.3">
      <c r="C8671" s="3"/>
      <c r="D8671" s="3"/>
    </row>
    <row r="8672" spans="3:4" x14ac:dyDescent="0.3">
      <c r="C8672" s="3"/>
      <c r="D8672" s="3"/>
    </row>
    <row r="8673" spans="3:4" x14ac:dyDescent="0.3">
      <c r="C8673" s="3"/>
      <c r="D8673" s="3"/>
    </row>
    <row r="8674" spans="3:4" x14ac:dyDescent="0.3">
      <c r="C8674" s="3"/>
      <c r="D8674" s="3"/>
    </row>
    <row r="8675" spans="3:4" x14ac:dyDescent="0.3">
      <c r="C8675" s="3"/>
      <c r="D8675" s="3"/>
    </row>
    <row r="8676" spans="3:4" x14ac:dyDescent="0.3">
      <c r="C8676" s="3"/>
      <c r="D8676" s="3"/>
    </row>
    <row r="8677" spans="3:4" x14ac:dyDescent="0.3">
      <c r="C8677" s="3"/>
      <c r="D8677" s="3"/>
    </row>
    <row r="8678" spans="3:4" x14ac:dyDescent="0.3">
      <c r="C8678" s="3"/>
      <c r="D8678" s="3"/>
    </row>
    <row r="8679" spans="3:4" x14ac:dyDescent="0.3">
      <c r="C8679" s="3"/>
      <c r="D8679" s="3"/>
    </row>
    <row r="8680" spans="3:4" x14ac:dyDescent="0.3">
      <c r="C8680" s="3"/>
      <c r="D8680" s="3"/>
    </row>
    <row r="8681" spans="3:4" x14ac:dyDescent="0.3">
      <c r="C8681" s="3"/>
      <c r="D8681" s="3"/>
    </row>
    <row r="8682" spans="3:4" x14ac:dyDescent="0.3">
      <c r="C8682" s="3"/>
      <c r="D8682" s="3"/>
    </row>
    <row r="8683" spans="3:4" x14ac:dyDescent="0.3">
      <c r="C8683" s="3"/>
      <c r="D8683" s="3"/>
    </row>
    <row r="8684" spans="3:4" x14ac:dyDescent="0.3">
      <c r="C8684" s="3"/>
      <c r="D8684" s="3"/>
    </row>
    <row r="8685" spans="3:4" x14ac:dyDescent="0.3">
      <c r="C8685" s="3"/>
      <c r="D8685" s="3"/>
    </row>
    <row r="8686" spans="3:4" x14ac:dyDescent="0.3">
      <c r="C8686" s="3"/>
      <c r="D8686" s="3"/>
    </row>
    <row r="8687" spans="3:4" x14ac:dyDescent="0.3">
      <c r="C8687" s="3"/>
      <c r="D8687" s="3"/>
    </row>
    <row r="8688" spans="3:4" x14ac:dyDescent="0.3">
      <c r="C8688" s="3"/>
      <c r="D8688" s="3"/>
    </row>
    <row r="8689" spans="3:4" x14ac:dyDescent="0.3">
      <c r="C8689" s="3"/>
      <c r="D8689" s="3"/>
    </row>
    <row r="8690" spans="3:4" x14ac:dyDescent="0.3">
      <c r="C8690" s="3"/>
      <c r="D8690" s="3"/>
    </row>
    <row r="8691" spans="3:4" x14ac:dyDescent="0.3">
      <c r="C8691" s="3"/>
      <c r="D8691" s="3"/>
    </row>
    <row r="8692" spans="3:4" x14ac:dyDescent="0.3">
      <c r="C8692" s="3"/>
      <c r="D8692" s="3"/>
    </row>
    <row r="8693" spans="3:4" x14ac:dyDescent="0.3">
      <c r="C8693" s="3"/>
      <c r="D8693" s="3"/>
    </row>
    <row r="8694" spans="3:4" x14ac:dyDescent="0.3">
      <c r="C8694" s="3"/>
      <c r="D8694" s="3"/>
    </row>
    <row r="8695" spans="3:4" x14ac:dyDescent="0.3">
      <c r="C8695" s="3"/>
      <c r="D8695" s="3"/>
    </row>
    <row r="8696" spans="3:4" x14ac:dyDescent="0.3">
      <c r="C8696" s="3"/>
      <c r="D8696" s="3"/>
    </row>
    <row r="8697" spans="3:4" x14ac:dyDescent="0.3">
      <c r="C8697" s="3"/>
      <c r="D8697" s="3"/>
    </row>
    <row r="8698" spans="3:4" x14ac:dyDescent="0.3">
      <c r="C8698" s="3"/>
      <c r="D8698" s="3"/>
    </row>
    <row r="8699" spans="3:4" x14ac:dyDescent="0.3">
      <c r="C8699" s="3"/>
      <c r="D8699" s="3"/>
    </row>
    <row r="8700" spans="3:4" x14ac:dyDescent="0.3">
      <c r="C8700" s="3"/>
      <c r="D8700" s="3"/>
    </row>
    <row r="8701" spans="3:4" x14ac:dyDescent="0.3">
      <c r="C8701" s="3"/>
      <c r="D8701" s="3"/>
    </row>
    <row r="8702" spans="3:4" x14ac:dyDescent="0.3">
      <c r="C8702" s="3"/>
      <c r="D8702" s="3"/>
    </row>
    <row r="8703" spans="3:4" x14ac:dyDescent="0.3">
      <c r="C8703" s="3"/>
      <c r="D8703" s="3"/>
    </row>
    <row r="8704" spans="3:4" x14ac:dyDescent="0.3">
      <c r="C8704" s="3"/>
      <c r="D8704" s="3"/>
    </row>
    <row r="8705" spans="3:4" x14ac:dyDescent="0.3">
      <c r="C8705" s="3"/>
      <c r="D8705" s="3"/>
    </row>
    <row r="8706" spans="3:4" x14ac:dyDescent="0.3">
      <c r="C8706" s="3"/>
      <c r="D8706" s="3"/>
    </row>
    <row r="8707" spans="3:4" x14ac:dyDescent="0.3">
      <c r="C8707" s="3"/>
      <c r="D8707" s="3"/>
    </row>
    <row r="8708" spans="3:4" x14ac:dyDescent="0.3">
      <c r="C8708" s="3"/>
      <c r="D8708" s="3"/>
    </row>
    <row r="8709" spans="3:4" x14ac:dyDescent="0.3">
      <c r="C8709" s="3"/>
      <c r="D8709" s="3"/>
    </row>
    <row r="8710" spans="3:4" x14ac:dyDescent="0.3">
      <c r="C8710" s="3"/>
      <c r="D8710" s="3"/>
    </row>
    <row r="8711" spans="3:4" x14ac:dyDescent="0.3">
      <c r="C8711" s="3"/>
      <c r="D8711" s="3"/>
    </row>
    <row r="8712" spans="3:4" x14ac:dyDescent="0.3">
      <c r="C8712" s="3"/>
      <c r="D8712" s="3"/>
    </row>
    <row r="8713" spans="3:4" x14ac:dyDescent="0.3">
      <c r="C8713" s="3"/>
      <c r="D8713" s="3"/>
    </row>
    <row r="8714" spans="3:4" x14ac:dyDescent="0.3">
      <c r="C8714" s="3"/>
      <c r="D8714" s="3"/>
    </row>
    <row r="8715" spans="3:4" x14ac:dyDescent="0.3">
      <c r="C8715" s="3"/>
      <c r="D8715" s="3"/>
    </row>
    <row r="8716" spans="3:4" x14ac:dyDescent="0.3">
      <c r="C8716" s="3"/>
      <c r="D8716" s="3"/>
    </row>
    <row r="8717" spans="3:4" x14ac:dyDescent="0.3">
      <c r="C8717" s="3"/>
      <c r="D8717" s="3"/>
    </row>
    <row r="8718" spans="3:4" x14ac:dyDescent="0.3">
      <c r="C8718" s="3"/>
      <c r="D8718" s="3"/>
    </row>
    <row r="8719" spans="3:4" x14ac:dyDescent="0.3">
      <c r="C8719" s="3"/>
      <c r="D8719" s="3"/>
    </row>
    <row r="8720" spans="3:4" x14ac:dyDescent="0.3">
      <c r="C8720" s="3"/>
      <c r="D8720" s="3"/>
    </row>
    <row r="8721" spans="3:4" x14ac:dyDescent="0.3">
      <c r="C8721" s="3"/>
      <c r="D8721" s="3"/>
    </row>
    <row r="8722" spans="3:4" x14ac:dyDescent="0.3">
      <c r="C8722" s="3"/>
      <c r="D8722" s="3"/>
    </row>
    <row r="8723" spans="3:4" x14ac:dyDescent="0.3">
      <c r="C8723" s="3"/>
      <c r="D8723" s="3"/>
    </row>
    <row r="8724" spans="3:4" x14ac:dyDescent="0.3">
      <c r="C8724" s="3"/>
      <c r="D8724" s="3"/>
    </row>
    <row r="8725" spans="3:4" x14ac:dyDescent="0.3">
      <c r="C8725" s="3"/>
      <c r="D8725" s="3"/>
    </row>
    <row r="8726" spans="3:4" x14ac:dyDescent="0.3">
      <c r="C8726" s="3"/>
      <c r="D8726" s="3"/>
    </row>
    <row r="8727" spans="3:4" x14ac:dyDescent="0.3">
      <c r="C8727" s="3"/>
      <c r="D8727" s="3"/>
    </row>
    <row r="8728" spans="3:4" x14ac:dyDescent="0.3">
      <c r="C8728" s="3"/>
      <c r="D8728" s="3"/>
    </row>
    <row r="8729" spans="3:4" x14ac:dyDescent="0.3">
      <c r="C8729" s="3"/>
      <c r="D8729" s="3"/>
    </row>
    <row r="8730" spans="3:4" x14ac:dyDescent="0.3">
      <c r="C8730" s="3"/>
      <c r="D8730" s="3"/>
    </row>
    <row r="8731" spans="3:4" x14ac:dyDescent="0.3">
      <c r="C8731" s="3"/>
      <c r="D8731" s="3"/>
    </row>
    <row r="8732" spans="3:4" x14ac:dyDescent="0.3">
      <c r="C8732" s="3"/>
      <c r="D8732" s="3"/>
    </row>
    <row r="8733" spans="3:4" x14ac:dyDescent="0.3">
      <c r="C8733" s="3"/>
      <c r="D8733" s="3"/>
    </row>
    <row r="8734" spans="3:4" x14ac:dyDescent="0.3">
      <c r="C8734" s="3"/>
      <c r="D8734" s="3"/>
    </row>
    <row r="8735" spans="3:4" x14ac:dyDescent="0.3">
      <c r="C8735" s="3"/>
      <c r="D8735" s="3"/>
    </row>
    <row r="8736" spans="3:4" x14ac:dyDescent="0.3">
      <c r="C8736" s="3"/>
      <c r="D8736" s="3"/>
    </row>
    <row r="8737" spans="3:4" x14ac:dyDescent="0.3">
      <c r="C8737" s="3"/>
      <c r="D8737" s="3"/>
    </row>
    <row r="8738" spans="3:4" x14ac:dyDescent="0.3">
      <c r="C8738" s="3"/>
      <c r="D8738" s="3"/>
    </row>
    <row r="8739" spans="3:4" x14ac:dyDescent="0.3">
      <c r="C8739" s="3"/>
      <c r="D8739" s="3"/>
    </row>
    <row r="8740" spans="3:4" x14ac:dyDescent="0.3">
      <c r="C8740" s="3"/>
      <c r="D8740" s="3"/>
    </row>
    <row r="8741" spans="3:4" x14ac:dyDescent="0.3">
      <c r="C8741" s="3"/>
      <c r="D8741" s="3"/>
    </row>
    <row r="8742" spans="3:4" x14ac:dyDescent="0.3">
      <c r="C8742" s="3"/>
      <c r="D8742" s="3"/>
    </row>
    <row r="8743" spans="3:4" x14ac:dyDescent="0.3">
      <c r="C8743" s="3"/>
      <c r="D8743" s="3"/>
    </row>
    <row r="8744" spans="3:4" x14ac:dyDescent="0.3">
      <c r="C8744" s="3"/>
      <c r="D8744" s="3"/>
    </row>
    <row r="8745" spans="3:4" x14ac:dyDescent="0.3">
      <c r="C8745" s="3"/>
      <c r="D8745" s="3"/>
    </row>
    <row r="8746" spans="3:4" x14ac:dyDescent="0.3">
      <c r="C8746" s="3"/>
      <c r="D8746" s="3"/>
    </row>
    <row r="8747" spans="3:4" x14ac:dyDescent="0.3">
      <c r="C8747" s="3"/>
      <c r="D8747" s="3"/>
    </row>
    <row r="8748" spans="3:4" x14ac:dyDescent="0.3">
      <c r="C8748" s="3"/>
      <c r="D8748" s="3"/>
    </row>
    <row r="8749" spans="3:4" x14ac:dyDescent="0.3">
      <c r="C8749" s="3"/>
      <c r="D8749" s="3"/>
    </row>
    <row r="8750" spans="3:4" x14ac:dyDescent="0.3">
      <c r="C8750" s="3"/>
      <c r="D8750" s="3"/>
    </row>
    <row r="8751" spans="3:4" x14ac:dyDescent="0.3">
      <c r="C8751" s="3"/>
      <c r="D8751" s="3"/>
    </row>
    <row r="8752" spans="3:4" x14ac:dyDescent="0.3">
      <c r="C8752" s="3"/>
      <c r="D8752" s="3"/>
    </row>
    <row r="8753" spans="3:4" x14ac:dyDescent="0.3">
      <c r="C8753" s="3"/>
      <c r="D8753" s="3"/>
    </row>
    <row r="8754" spans="3:4" x14ac:dyDescent="0.3">
      <c r="C8754" s="3"/>
      <c r="D8754" s="3"/>
    </row>
    <row r="8755" spans="3:4" x14ac:dyDescent="0.3">
      <c r="C8755" s="3"/>
      <c r="D8755" s="3"/>
    </row>
    <row r="8756" spans="3:4" x14ac:dyDescent="0.3">
      <c r="C8756" s="3"/>
      <c r="D8756" s="3"/>
    </row>
    <row r="8757" spans="3:4" x14ac:dyDescent="0.3">
      <c r="C8757" s="3"/>
      <c r="D8757" s="3"/>
    </row>
    <row r="8758" spans="3:4" x14ac:dyDescent="0.3">
      <c r="C8758" s="3"/>
      <c r="D8758" s="3"/>
    </row>
    <row r="8759" spans="3:4" x14ac:dyDescent="0.3">
      <c r="C8759" s="3"/>
      <c r="D8759" s="3"/>
    </row>
    <row r="8760" spans="3:4" x14ac:dyDescent="0.3">
      <c r="C8760" s="3"/>
      <c r="D8760" s="3"/>
    </row>
    <row r="8761" spans="3:4" x14ac:dyDescent="0.3">
      <c r="C8761" s="3"/>
      <c r="D8761" s="3"/>
    </row>
    <row r="8762" spans="3:4" x14ac:dyDescent="0.3">
      <c r="C8762" s="3"/>
      <c r="D8762" s="3"/>
    </row>
    <row r="8763" spans="3:4" x14ac:dyDescent="0.3">
      <c r="C8763" s="3"/>
      <c r="D8763" s="3"/>
    </row>
    <row r="8764" spans="3:4" x14ac:dyDescent="0.3">
      <c r="C8764" s="3"/>
      <c r="D8764" s="3"/>
    </row>
    <row r="8765" spans="3:4" x14ac:dyDescent="0.3">
      <c r="C8765" s="3"/>
      <c r="D8765" s="3"/>
    </row>
    <row r="8766" spans="3:4" x14ac:dyDescent="0.3">
      <c r="C8766" s="3"/>
      <c r="D8766" s="3"/>
    </row>
    <row r="8767" spans="3:4" x14ac:dyDescent="0.3">
      <c r="C8767" s="3"/>
      <c r="D8767" s="3"/>
    </row>
    <row r="8768" spans="3:4" x14ac:dyDescent="0.3">
      <c r="C8768" s="3"/>
      <c r="D8768" s="3"/>
    </row>
    <row r="8769" spans="3:4" x14ac:dyDescent="0.3">
      <c r="C8769" s="3"/>
      <c r="D8769" s="3"/>
    </row>
    <row r="8770" spans="3:4" x14ac:dyDescent="0.3">
      <c r="C8770" s="3"/>
      <c r="D8770" s="3"/>
    </row>
    <row r="8771" spans="3:4" x14ac:dyDescent="0.3">
      <c r="C8771" s="3"/>
      <c r="D8771" s="3"/>
    </row>
    <row r="8772" spans="3:4" x14ac:dyDescent="0.3">
      <c r="C8772" s="3"/>
      <c r="D8772" s="3"/>
    </row>
    <row r="8773" spans="3:4" x14ac:dyDescent="0.3">
      <c r="C8773" s="3"/>
      <c r="D8773" s="3"/>
    </row>
    <row r="8774" spans="3:4" x14ac:dyDescent="0.3">
      <c r="C8774" s="3"/>
      <c r="D8774" s="3"/>
    </row>
    <row r="8775" spans="3:4" x14ac:dyDescent="0.3">
      <c r="C8775" s="3"/>
      <c r="D8775" s="3"/>
    </row>
    <row r="8776" spans="3:4" x14ac:dyDescent="0.3">
      <c r="C8776" s="3"/>
      <c r="D8776" s="3"/>
    </row>
    <row r="8777" spans="3:4" x14ac:dyDescent="0.3">
      <c r="C8777" s="3"/>
      <c r="D8777" s="3"/>
    </row>
    <row r="8778" spans="3:4" x14ac:dyDescent="0.3">
      <c r="C8778" s="3"/>
      <c r="D8778" s="3"/>
    </row>
    <row r="8779" spans="3:4" x14ac:dyDescent="0.3">
      <c r="C8779" s="3"/>
      <c r="D8779" s="3"/>
    </row>
    <row r="8780" spans="3:4" x14ac:dyDescent="0.3">
      <c r="C8780" s="3"/>
      <c r="D8780" s="3"/>
    </row>
    <row r="8781" spans="3:4" x14ac:dyDescent="0.3">
      <c r="C8781" s="3"/>
      <c r="D8781" s="3"/>
    </row>
    <row r="8782" spans="3:4" x14ac:dyDescent="0.3">
      <c r="C8782" s="3"/>
      <c r="D8782" s="3"/>
    </row>
    <row r="8783" spans="3:4" x14ac:dyDescent="0.3">
      <c r="C8783" s="3"/>
      <c r="D8783" s="3"/>
    </row>
    <row r="8784" spans="3:4" x14ac:dyDescent="0.3">
      <c r="C8784" s="3"/>
      <c r="D8784" s="3"/>
    </row>
    <row r="8785" spans="3:4" x14ac:dyDescent="0.3">
      <c r="C8785" s="3"/>
      <c r="D8785" s="3"/>
    </row>
    <row r="8786" spans="3:4" x14ac:dyDescent="0.3">
      <c r="C8786" s="3"/>
      <c r="D8786" s="3"/>
    </row>
    <row r="8787" spans="3:4" x14ac:dyDescent="0.3">
      <c r="C8787" s="3"/>
      <c r="D8787" s="3"/>
    </row>
    <row r="8788" spans="3:4" x14ac:dyDescent="0.3">
      <c r="C8788" s="3"/>
      <c r="D8788" s="3"/>
    </row>
    <row r="8789" spans="3:4" x14ac:dyDescent="0.3">
      <c r="C8789" s="3"/>
      <c r="D8789" s="3"/>
    </row>
    <row r="8790" spans="3:4" x14ac:dyDescent="0.3">
      <c r="C8790" s="3"/>
      <c r="D8790" s="3"/>
    </row>
    <row r="8791" spans="3:4" x14ac:dyDescent="0.3">
      <c r="C8791" s="3"/>
      <c r="D8791" s="3"/>
    </row>
    <row r="8792" spans="3:4" x14ac:dyDescent="0.3">
      <c r="C8792" s="3"/>
      <c r="D8792" s="3"/>
    </row>
    <row r="8793" spans="3:4" x14ac:dyDescent="0.3">
      <c r="C8793" s="3"/>
      <c r="D8793" s="3"/>
    </row>
    <row r="8794" spans="3:4" x14ac:dyDescent="0.3">
      <c r="C8794" s="3"/>
      <c r="D8794" s="3"/>
    </row>
    <row r="8795" spans="3:4" x14ac:dyDescent="0.3">
      <c r="C8795" s="3"/>
      <c r="D8795" s="3"/>
    </row>
    <row r="8796" spans="3:4" x14ac:dyDescent="0.3">
      <c r="C8796" s="3"/>
      <c r="D8796" s="3"/>
    </row>
    <row r="8797" spans="3:4" x14ac:dyDescent="0.3">
      <c r="C8797" s="3"/>
      <c r="D8797" s="3"/>
    </row>
    <row r="8798" spans="3:4" x14ac:dyDescent="0.3">
      <c r="C8798" s="3"/>
      <c r="D8798" s="3"/>
    </row>
    <row r="8799" spans="3:4" x14ac:dyDescent="0.3">
      <c r="C8799" s="3"/>
      <c r="D8799" s="3"/>
    </row>
    <row r="8800" spans="3:4" x14ac:dyDescent="0.3">
      <c r="C8800" s="3"/>
      <c r="D8800" s="3"/>
    </row>
    <row r="8801" spans="3:4" x14ac:dyDescent="0.3">
      <c r="C8801" s="3"/>
      <c r="D8801" s="3"/>
    </row>
    <row r="8802" spans="3:4" x14ac:dyDescent="0.3">
      <c r="C8802" s="3"/>
      <c r="D8802" s="3"/>
    </row>
    <row r="8803" spans="3:4" x14ac:dyDescent="0.3">
      <c r="C8803" s="3"/>
      <c r="D8803" s="3"/>
    </row>
    <row r="8804" spans="3:4" x14ac:dyDescent="0.3">
      <c r="C8804" s="3"/>
      <c r="D8804" s="3"/>
    </row>
    <row r="8805" spans="3:4" x14ac:dyDescent="0.3">
      <c r="C8805" s="3"/>
      <c r="D8805" s="3"/>
    </row>
    <row r="8806" spans="3:4" x14ac:dyDescent="0.3">
      <c r="C8806" s="3"/>
      <c r="D8806" s="3"/>
    </row>
    <row r="8807" spans="3:4" x14ac:dyDescent="0.3">
      <c r="C8807" s="3"/>
      <c r="D8807" s="3"/>
    </row>
    <row r="8808" spans="3:4" x14ac:dyDescent="0.3">
      <c r="C8808" s="3"/>
      <c r="D8808" s="3"/>
    </row>
    <row r="8809" spans="3:4" x14ac:dyDescent="0.3">
      <c r="C8809" s="3"/>
      <c r="D8809" s="3"/>
    </row>
    <row r="8810" spans="3:4" x14ac:dyDescent="0.3">
      <c r="C8810" s="3"/>
      <c r="D8810" s="3"/>
    </row>
    <row r="8811" spans="3:4" x14ac:dyDescent="0.3">
      <c r="C8811" s="3"/>
      <c r="D8811" s="3"/>
    </row>
    <row r="8812" spans="3:4" x14ac:dyDescent="0.3">
      <c r="C8812" s="3"/>
      <c r="D8812" s="3"/>
    </row>
    <row r="8813" spans="3:4" x14ac:dyDescent="0.3">
      <c r="C8813" s="3"/>
      <c r="D8813" s="3"/>
    </row>
    <row r="8814" spans="3:4" x14ac:dyDescent="0.3">
      <c r="C8814" s="3"/>
      <c r="D8814" s="3"/>
    </row>
    <row r="8815" spans="3:4" x14ac:dyDescent="0.3">
      <c r="C8815" s="3"/>
      <c r="D8815" s="3"/>
    </row>
    <row r="8816" spans="3:4" x14ac:dyDescent="0.3">
      <c r="C8816" s="3"/>
      <c r="D8816" s="3"/>
    </row>
    <row r="8817" spans="3:4" x14ac:dyDescent="0.3">
      <c r="C8817" s="3"/>
      <c r="D8817" s="3"/>
    </row>
    <row r="8818" spans="3:4" x14ac:dyDescent="0.3">
      <c r="C8818" s="3"/>
      <c r="D8818" s="3"/>
    </row>
    <row r="8819" spans="3:4" x14ac:dyDescent="0.3">
      <c r="C8819" s="3"/>
      <c r="D8819" s="3"/>
    </row>
    <row r="8820" spans="3:4" x14ac:dyDescent="0.3">
      <c r="C8820" s="3"/>
      <c r="D8820" s="3"/>
    </row>
    <row r="8821" spans="3:4" x14ac:dyDescent="0.3">
      <c r="C8821" s="3"/>
      <c r="D8821" s="3"/>
    </row>
    <row r="8822" spans="3:4" x14ac:dyDescent="0.3">
      <c r="C8822" s="3"/>
      <c r="D8822" s="3"/>
    </row>
    <row r="8823" spans="3:4" x14ac:dyDescent="0.3">
      <c r="C8823" s="3"/>
      <c r="D8823" s="3"/>
    </row>
    <row r="8824" spans="3:4" x14ac:dyDescent="0.3">
      <c r="C8824" s="3"/>
      <c r="D8824" s="3"/>
    </row>
    <row r="8825" spans="3:4" x14ac:dyDescent="0.3">
      <c r="C8825" s="3"/>
      <c r="D8825" s="3"/>
    </row>
    <row r="8826" spans="3:4" x14ac:dyDescent="0.3">
      <c r="C8826" s="3"/>
      <c r="D8826" s="3"/>
    </row>
    <row r="8827" spans="3:4" x14ac:dyDescent="0.3">
      <c r="C8827" s="3"/>
      <c r="D8827" s="3"/>
    </row>
    <row r="8828" spans="3:4" x14ac:dyDescent="0.3">
      <c r="C8828" s="3"/>
      <c r="D8828" s="3"/>
    </row>
    <row r="8829" spans="3:4" x14ac:dyDescent="0.3">
      <c r="C8829" s="3"/>
      <c r="D8829" s="3"/>
    </row>
    <row r="8830" spans="3:4" x14ac:dyDescent="0.3">
      <c r="C8830" s="3"/>
      <c r="D8830" s="3"/>
    </row>
    <row r="8831" spans="3:4" x14ac:dyDescent="0.3">
      <c r="C8831" s="3"/>
      <c r="D8831" s="3"/>
    </row>
    <row r="8832" spans="3:4" x14ac:dyDescent="0.3">
      <c r="C8832" s="3"/>
      <c r="D8832" s="3"/>
    </row>
    <row r="8833" spans="3:4" x14ac:dyDescent="0.3">
      <c r="C8833" s="3"/>
      <c r="D8833" s="3"/>
    </row>
    <row r="8834" spans="3:4" x14ac:dyDescent="0.3">
      <c r="C8834" s="3"/>
      <c r="D8834" s="3"/>
    </row>
    <row r="8835" spans="3:4" x14ac:dyDescent="0.3">
      <c r="C8835" s="3"/>
      <c r="D8835" s="3"/>
    </row>
    <row r="8836" spans="3:4" x14ac:dyDescent="0.3">
      <c r="C8836" s="3"/>
      <c r="D8836" s="3"/>
    </row>
    <row r="8837" spans="3:4" x14ac:dyDescent="0.3">
      <c r="C8837" s="3"/>
      <c r="D8837" s="3"/>
    </row>
    <row r="8838" spans="3:4" x14ac:dyDescent="0.3">
      <c r="C8838" s="3"/>
      <c r="D8838" s="3"/>
    </row>
    <row r="8839" spans="3:4" x14ac:dyDescent="0.3">
      <c r="C8839" s="3"/>
      <c r="D8839" s="3"/>
    </row>
    <row r="8840" spans="3:4" x14ac:dyDescent="0.3">
      <c r="C8840" s="3"/>
      <c r="D8840" s="3"/>
    </row>
    <row r="8841" spans="3:4" x14ac:dyDescent="0.3">
      <c r="C8841" s="3"/>
      <c r="D8841" s="3"/>
    </row>
    <row r="8842" spans="3:4" x14ac:dyDescent="0.3">
      <c r="C8842" s="3"/>
      <c r="D8842" s="3"/>
    </row>
    <row r="8843" spans="3:4" x14ac:dyDescent="0.3">
      <c r="C8843" s="3"/>
      <c r="D8843" s="3"/>
    </row>
    <row r="8844" spans="3:4" x14ac:dyDescent="0.3">
      <c r="C8844" s="3"/>
      <c r="D8844" s="3"/>
    </row>
    <row r="8845" spans="3:4" x14ac:dyDescent="0.3">
      <c r="C8845" s="3"/>
      <c r="D8845" s="3"/>
    </row>
    <row r="8846" spans="3:4" x14ac:dyDescent="0.3">
      <c r="C8846" s="3"/>
      <c r="D8846" s="3"/>
    </row>
    <row r="8847" spans="3:4" x14ac:dyDescent="0.3">
      <c r="C8847" s="3"/>
      <c r="D8847" s="3"/>
    </row>
    <row r="8848" spans="3:4" x14ac:dyDescent="0.3">
      <c r="C8848" s="3"/>
      <c r="D8848" s="3"/>
    </row>
    <row r="8849" spans="3:4" x14ac:dyDescent="0.3">
      <c r="C8849" s="3"/>
      <c r="D8849" s="3"/>
    </row>
    <row r="8850" spans="3:4" x14ac:dyDescent="0.3">
      <c r="C8850" s="3"/>
      <c r="D8850" s="3"/>
    </row>
    <row r="8851" spans="3:4" x14ac:dyDescent="0.3">
      <c r="C8851" s="3"/>
      <c r="D8851" s="3"/>
    </row>
    <row r="8852" spans="3:4" x14ac:dyDescent="0.3">
      <c r="C8852" s="3"/>
      <c r="D8852" s="3"/>
    </row>
    <row r="8853" spans="3:4" x14ac:dyDescent="0.3">
      <c r="C8853" s="3"/>
      <c r="D8853" s="3"/>
    </row>
    <row r="8854" spans="3:4" x14ac:dyDescent="0.3">
      <c r="C8854" s="3"/>
      <c r="D8854" s="3"/>
    </row>
    <row r="8855" spans="3:4" x14ac:dyDescent="0.3">
      <c r="C8855" s="3"/>
      <c r="D8855" s="3"/>
    </row>
    <row r="8856" spans="3:4" x14ac:dyDescent="0.3">
      <c r="C8856" s="3"/>
      <c r="D8856" s="3"/>
    </row>
    <row r="8857" spans="3:4" x14ac:dyDescent="0.3">
      <c r="C8857" s="3"/>
      <c r="D8857" s="3"/>
    </row>
    <row r="8858" spans="3:4" x14ac:dyDescent="0.3">
      <c r="C8858" s="3"/>
      <c r="D8858" s="3"/>
    </row>
    <row r="8859" spans="3:4" x14ac:dyDescent="0.3">
      <c r="C8859" s="3"/>
      <c r="D8859" s="3"/>
    </row>
    <row r="8860" spans="3:4" x14ac:dyDescent="0.3">
      <c r="C8860" s="3"/>
      <c r="D8860" s="3"/>
    </row>
    <row r="8861" spans="3:4" x14ac:dyDescent="0.3">
      <c r="C8861" s="3"/>
      <c r="D8861" s="3"/>
    </row>
    <row r="8862" spans="3:4" x14ac:dyDescent="0.3">
      <c r="C8862" s="3"/>
      <c r="D8862" s="3"/>
    </row>
    <row r="8863" spans="3:4" x14ac:dyDescent="0.3">
      <c r="C8863" s="3"/>
      <c r="D8863" s="3"/>
    </row>
    <row r="8864" spans="3:4" x14ac:dyDescent="0.3">
      <c r="C8864" s="3"/>
      <c r="D8864" s="3"/>
    </row>
    <row r="8865" spans="3:4" x14ac:dyDescent="0.3">
      <c r="C8865" s="3"/>
      <c r="D8865" s="3"/>
    </row>
    <row r="8866" spans="3:4" x14ac:dyDescent="0.3">
      <c r="C8866" s="3"/>
      <c r="D8866" s="3"/>
    </row>
    <row r="8867" spans="3:4" x14ac:dyDescent="0.3">
      <c r="C8867" s="3"/>
      <c r="D8867" s="3"/>
    </row>
    <row r="8868" spans="3:4" x14ac:dyDescent="0.3">
      <c r="C8868" s="3"/>
      <c r="D8868" s="3"/>
    </row>
    <row r="8869" spans="3:4" x14ac:dyDescent="0.3">
      <c r="C8869" s="3"/>
      <c r="D8869" s="3"/>
    </row>
    <row r="8870" spans="3:4" x14ac:dyDescent="0.3">
      <c r="C8870" s="3"/>
      <c r="D8870" s="3"/>
    </row>
    <row r="8871" spans="3:4" x14ac:dyDescent="0.3">
      <c r="C8871" s="3"/>
      <c r="D8871" s="3"/>
    </row>
    <row r="8872" spans="3:4" x14ac:dyDescent="0.3">
      <c r="C8872" s="3"/>
      <c r="D8872" s="3"/>
    </row>
    <row r="8873" spans="3:4" x14ac:dyDescent="0.3">
      <c r="C8873" s="3"/>
      <c r="D8873" s="3"/>
    </row>
    <row r="8874" spans="3:4" x14ac:dyDescent="0.3">
      <c r="C8874" s="3"/>
      <c r="D8874" s="3"/>
    </row>
    <row r="8875" spans="3:4" x14ac:dyDescent="0.3">
      <c r="C8875" s="3"/>
      <c r="D8875" s="3"/>
    </row>
    <row r="8876" spans="3:4" x14ac:dyDescent="0.3">
      <c r="C8876" s="3"/>
      <c r="D8876" s="3"/>
    </row>
    <row r="8877" spans="3:4" x14ac:dyDescent="0.3">
      <c r="C8877" s="3"/>
      <c r="D8877" s="3"/>
    </row>
    <row r="8878" spans="3:4" x14ac:dyDescent="0.3">
      <c r="C8878" s="3"/>
      <c r="D8878" s="3"/>
    </row>
    <row r="8879" spans="3:4" x14ac:dyDescent="0.3">
      <c r="C8879" s="3"/>
      <c r="D8879" s="3"/>
    </row>
    <row r="8880" spans="3:4" x14ac:dyDescent="0.3">
      <c r="C8880" s="3"/>
      <c r="D8880" s="3"/>
    </row>
    <row r="8881" spans="3:4" x14ac:dyDescent="0.3">
      <c r="C8881" s="3"/>
      <c r="D8881" s="3"/>
    </row>
    <row r="8882" spans="3:4" x14ac:dyDescent="0.3">
      <c r="C8882" s="3"/>
      <c r="D8882" s="3"/>
    </row>
    <row r="8883" spans="3:4" x14ac:dyDescent="0.3">
      <c r="C8883" s="3"/>
      <c r="D8883" s="3"/>
    </row>
    <row r="8884" spans="3:4" x14ac:dyDescent="0.3">
      <c r="C8884" s="3"/>
      <c r="D8884" s="3"/>
    </row>
    <row r="8885" spans="3:4" x14ac:dyDescent="0.3">
      <c r="C8885" s="3"/>
      <c r="D8885" s="3"/>
    </row>
    <row r="8886" spans="3:4" x14ac:dyDescent="0.3">
      <c r="C8886" s="3"/>
      <c r="D8886" s="3"/>
    </row>
    <row r="8887" spans="3:4" x14ac:dyDescent="0.3">
      <c r="C8887" s="3"/>
      <c r="D8887" s="3"/>
    </row>
    <row r="8888" spans="3:4" x14ac:dyDescent="0.3">
      <c r="C8888" s="3"/>
      <c r="D8888" s="3"/>
    </row>
    <row r="8889" spans="3:4" x14ac:dyDescent="0.3">
      <c r="C8889" s="3"/>
      <c r="D8889" s="3"/>
    </row>
    <row r="8890" spans="3:4" x14ac:dyDescent="0.3">
      <c r="C8890" s="3"/>
      <c r="D8890" s="3"/>
    </row>
    <row r="8891" spans="3:4" x14ac:dyDescent="0.3">
      <c r="C8891" s="3"/>
      <c r="D8891" s="3"/>
    </row>
    <row r="8892" spans="3:4" x14ac:dyDescent="0.3">
      <c r="C8892" s="3"/>
      <c r="D8892" s="3"/>
    </row>
    <row r="8893" spans="3:4" x14ac:dyDescent="0.3">
      <c r="C8893" s="3"/>
      <c r="D8893" s="3"/>
    </row>
    <row r="8894" spans="3:4" x14ac:dyDescent="0.3">
      <c r="C8894" s="3"/>
      <c r="D8894" s="3"/>
    </row>
    <row r="8895" spans="3:4" x14ac:dyDescent="0.3">
      <c r="C8895" s="3"/>
      <c r="D8895" s="3"/>
    </row>
    <row r="8896" spans="3:4" x14ac:dyDescent="0.3">
      <c r="C8896" s="3"/>
      <c r="D8896" s="3"/>
    </row>
    <row r="8897" spans="3:4" x14ac:dyDescent="0.3">
      <c r="C8897" s="3"/>
      <c r="D8897" s="3"/>
    </row>
    <row r="8898" spans="3:4" x14ac:dyDescent="0.3">
      <c r="C8898" s="3"/>
      <c r="D8898" s="3"/>
    </row>
    <row r="8899" spans="3:4" x14ac:dyDescent="0.3">
      <c r="C8899" s="3"/>
      <c r="D8899" s="3"/>
    </row>
    <row r="8900" spans="3:4" x14ac:dyDescent="0.3">
      <c r="C8900" s="3"/>
      <c r="D8900" s="3"/>
    </row>
    <row r="8901" spans="3:4" x14ac:dyDescent="0.3">
      <c r="C8901" s="3"/>
      <c r="D8901" s="3"/>
    </row>
    <row r="8902" spans="3:4" x14ac:dyDescent="0.3">
      <c r="C8902" s="3"/>
      <c r="D8902" s="3"/>
    </row>
    <row r="8903" spans="3:4" x14ac:dyDescent="0.3">
      <c r="C8903" s="3"/>
      <c r="D8903" s="3"/>
    </row>
    <row r="8904" spans="3:4" x14ac:dyDescent="0.3">
      <c r="C8904" s="3"/>
      <c r="D8904" s="3"/>
    </row>
    <row r="8905" spans="3:4" x14ac:dyDescent="0.3">
      <c r="C8905" s="3"/>
      <c r="D8905" s="3"/>
    </row>
    <row r="8906" spans="3:4" x14ac:dyDescent="0.3">
      <c r="C8906" s="3"/>
      <c r="D8906" s="3"/>
    </row>
    <row r="8907" spans="3:4" x14ac:dyDescent="0.3">
      <c r="C8907" s="3"/>
      <c r="D8907" s="3"/>
    </row>
    <row r="8908" spans="3:4" x14ac:dyDescent="0.3">
      <c r="C8908" s="3"/>
      <c r="D8908" s="3"/>
    </row>
    <row r="8909" spans="3:4" x14ac:dyDescent="0.3">
      <c r="C8909" s="3"/>
      <c r="D8909" s="3"/>
    </row>
    <row r="8910" spans="3:4" x14ac:dyDescent="0.3">
      <c r="C8910" s="3"/>
      <c r="D8910" s="3"/>
    </row>
    <row r="8911" spans="3:4" x14ac:dyDescent="0.3">
      <c r="C8911" s="3"/>
      <c r="D8911" s="3"/>
    </row>
    <row r="8912" spans="3:4" x14ac:dyDescent="0.3">
      <c r="C8912" s="3"/>
      <c r="D8912" s="3"/>
    </row>
    <row r="8913" spans="3:4" x14ac:dyDescent="0.3">
      <c r="C8913" s="3"/>
      <c r="D8913" s="3"/>
    </row>
    <row r="8914" spans="3:4" x14ac:dyDescent="0.3">
      <c r="C8914" s="3"/>
      <c r="D8914" s="3"/>
    </row>
    <row r="8915" spans="3:4" x14ac:dyDescent="0.3">
      <c r="C8915" s="3"/>
      <c r="D8915" s="3"/>
    </row>
    <row r="8916" spans="3:4" x14ac:dyDescent="0.3">
      <c r="C8916" s="3"/>
      <c r="D8916" s="3"/>
    </row>
    <row r="8917" spans="3:4" x14ac:dyDescent="0.3">
      <c r="C8917" s="3"/>
      <c r="D8917" s="3"/>
    </row>
    <row r="8918" spans="3:4" x14ac:dyDescent="0.3">
      <c r="C8918" s="3"/>
      <c r="D8918" s="3"/>
    </row>
    <row r="8919" spans="3:4" x14ac:dyDescent="0.3">
      <c r="C8919" s="3"/>
      <c r="D8919" s="3"/>
    </row>
    <row r="8920" spans="3:4" x14ac:dyDescent="0.3">
      <c r="C8920" s="3"/>
      <c r="D8920" s="3"/>
    </row>
    <row r="8921" spans="3:4" x14ac:dyDescent="0.3">
      <c r="C8921" s="3"/>
      <c r="D8921" s="3"/>
    </row>
    <row r="8922" spans="3:4" x14ac:dyDescent="0.3">
      <c r="C8922" s="3"/>
      <c r="D8922" s="3"/>
    </row>
    <row r="8923" spans="3:4" x14ac:dyDescent="0.3">
      <c r="C8923" s="3"/>
      <c r="D8923" s="3"/>
    </row>
    <row r="8924" spans="3:4" x14ac:dyDescent="0.3">
      <c r="C8924" s="3"/>
      <c r="D8924" s="3"/>
    </row>
    <row r="8925" spans="3:4" x14ac:dyDescent="0.3">
      <c r="C8925" s="3"/>
      <c r="D8925" s="3"/>
    </row>
    <row r="8926" spans="3:4" x14ac:dyDescent="0.3">
      <c r="C8926" s="3"/>
      <c r="D8926" s="3"/>
    </row>
    <row r="8927" spans="3:4" x14ac:dyDescent="0.3">
      <c r="C8927" s="3"/>
      <c r="D8927" s="3"/>
    </row>
    <row r="8928" spans="3:4" x14ac:dyDescent="0.3">
      <c r="C8928" s="3"/>
      <c r="D8928" s="3"/>
    </row>
    <row r="8929" spans="3:4" x14ac:dyDescent="0.3">
      <c r="C8929" s="3"/>
      <c r="D8929" s="3"/>
    </row>
    <row r="8930" spans="3:4" x14ac:dyDescent="0.3">
      <c r="C8930" s="3"/>
      <c r="D8930" s="3"/>
    </row>
    <row r="8931" spans="3:4" x14ac:dyDescent="0.3">
      <c r="C8931" s="3"/>
      <c r="D8931" s="3"/>
    </row>
    <row r="8932" spans="3:4" x14ac:dyDescent="0.3">
      <c r="C8932" s="3"/>
      <c r="D8932" s="3"/>
    </row>
    <row r="8933" spans="3:4" x14ac:dyDescent="0.3">
      <c r="C8933" s="3"/>
      <c r="D8933" s="3"/>
    </row>
    <row r="8934" spans="3:4" x14ac:dyDescent="0.3">
      <c r="C8934" s="3"/>
      <c r="D8934" s="3"/>
    </row>
    <row r="8935" spans="3:4" x14ac:dyDescent="0.3">
      <c r="C8935" s="3"/>
      <c r="D8935" s="3"/>
    </row>
    <row r="8936" spans="3:4" x14ac:dyDescent="0.3">
      <c r="C8936" s="3"/>
      <c r="D8936" s="3"/>
    </row>
    <row r="8937" spans="3:4" x14ac:dyDescent="0.3">
      <c r="C8937" s="3"/>
      <c r="D8937" s="3"/>
    </row>
    <row r="8938" spans="3:4" x14ac:dyDescent="0.3">
      <c r="C8938" s="3"/>
      <c r="D8938" s="3"/>
    </row>
    <row r="8939" spans="3:4" x14ac:dyDescent="0.3">
      <c r="C8939" s="3"/>
      <c r="D8939" s="3"/>
    </row>
    <row r="8940" spans="3:4" x14ac:dyDescent="0.3">
      <c r="C8940" s="3"/>
      <c r="D8940" s="3"/>
    </row>
    <row r="8941" spans="3:4" x14ac:dyDescent="0.3">
      <c r="C8941" s="3"/>
      <c r="D8941" s="3"/>
    </row>
    <row r="8942" spans="3:4" x14ac:dyDescent="0.3">
      <c r="C8942" s="3"/>
      <c r="D8942" s="3"/>
    </row>
    <row r="8943" spans="3:4" x14ac:dyDescent="0.3">
      <c r="C8943" s="3"/>
      <c r="D8943" s="3"/>
    </row>
    <row r="8944" spans="3:4" x14ac:dyDescent="0.3">
      <c r="C8944" s="3"/>
      <c r="D8944" s="3"/>
    </row>
    <row r="8945" spans="3:4" x14ac:dyDescent="0.3">
      <c r="C8945" s="3"/>
      <c r="D8945" s="3"/>
    </row>
    <row r="8946" spans="3:4" x14ac:dyDescent="0.3">
      <c r="C8946" s="3"/>
      <c r="D8946" s="3"/>
    </row>
    <row r="8947" spans="3:4" x14ac:dyDescent="0.3">
      <c r="C8947" s="3"/>
      <c r="D8947" s="3"/>
    </row>
    <row r="8948" spans="3:4" x14ac:dyDescent="0.3">
      <c r="C8948" s="3"/>
      <c r="D8948" s="3"/>
    </row>
    <row r="8949" spans="3:4" x14ac:dyDescent="0.3">
      <c r="C8949" s="3"/>
      <c r="D8949" s="3"/>
    </row>
    <row r="8950" spans="3:4" x14ac:dyDescent="0.3">
      <c r="C8950" s="3"/>
      <c r="D8950" s="3"/>
    </row>
    <row r="8951" spans="3:4" x14ac:dyDescent="0.3">
      <c r="C8951" s="3"/>
      <c r="D8951" s="3"/>
    </row>
    <row r="8952" spans="3:4" x14ac:dyDescent="0.3">
      <c r="C8952" s="3"/>
      <c r="D8952" s="3"/>
    </row>
    <row r="8953" spans="3:4" x14ac:dyDescent="0.3">
      <c r="C8953" s="3"/>
      <c r="D8953" s="3"/>
    </row>
    <row r="8954" spans="3:4" x14ac:dyDescent="0.3">
      <c r="C8954" s="3"/>
      <c r="D8954" s="3"/>
    </row>
    <row r="8955" spans="3:4" x14ac:dyDescent="0.3">
      <c r="C8955" s="3"/>
      <c r="D8955" s="3"/>
    </row>
    <row r="8956" spans="3:4" x14ac:dyDescent="0.3">
      <c r="C8956" s="3"/>
      <c r="D8956" s="3"/>
    </row>
    <row r="8957" spans="3:4" x14ac:dyDescent="0.3">
      <c r="C8957" s="3"/>
      <c r="D8957" s="3"/>
    </row>
    <row r="8958" spans="3:4" x14ac:dyDescent="0.3">
      <c r="C8958" s="3"/>
      <c r="D8958" s="3"/>
    </row>
    <row r="8959" spans="3:4" x14ac:dyDescent="0.3">
      <c r="C8959" s="3"/>
      <c r="D8959" s="3"/>
    </row>
    <row r="8960" spans="3:4" x14ac:dyDescent="0.3">
      <c r="C8960" s="3"/>
      <c r="D8960" s="3"/>
    </row>
    <row r="8961" spans="3:4" x14ac:dyDescent="0.3">
      <c r="C8961" s="3"/>
      <c r="D8961" s="3"/>
    </row>
    <row r="8962" spans="3:4" x14ac:dyDescent="0.3">
      <c r="C8962" s="3"/>
      <c r="D8962" s="3"/>
    </row>
    <row r="8963" spans="3:4" x14ac:dyDescent="0.3">
      <c r="C8963" s="3"/>
      <c r="D8963" s="3"/>
    </row>
    <row r="8964" spans="3:4" x14ac:dyDescent="0.3">
      <c r="C8964" s="3"/>
      <c r="D8964" s="3"/>
    </row>
    <row r="8965" spans="3:4" x14ac:dyDescent="0.3">
      <c r="C8965" s="3"/>
      <c r="D8965" s="3"/>
    </row>
    <row r="8966" spans="3:4" x14ac:dyDescent="0.3">
      <c r="C8966" s="3"/>
      <c r="D8966" s="3"/>
    </row>
    <row r="8967" spans="3:4" x14ac:dyDescent="0.3">
      <c r="C8967" s="3"/>
      <c r="D8967" s="3"/>
    </row>
    <row r="8968" spans="3:4" x14ac:dyDescent="0.3">
      <c r="C8968" s="3"/>
      <c r="D8968" s="3"/>
    </row>
    <row r="8969" spans="3:4" x14ac:dyDescent="0.3">
      <c r="C8969" s="3"/>
      <c r="D8969" s="3"/>
    </row>
    <row r="8970" spans="3:4" x14ac:dyDescent="0.3">
      <c r="C8970" s="3"/>
      <c r="D8970" s="3"/>
    </row>
    <row r="8971" spans="3:4" x14ac:dyDescent="0.3">
      <c r="C8971" s="3"/>
      <c r="D8971" s="3"/>
    </row>
    <row r="8972" spans="3:4" x14ac:dyDescent="0.3">
      <c r="C8972" s="3"/>
      <c r="D8972" s="3"/>
    </row>
    <row r="8973" spans="3:4" x14ac:dyDescent="0.3">
      <c r="C8973" s="3"/>
      <c r="D8973" s="3"/>
    </row>
    <row r="8974" spans="3:4" x14ac:dyDescent="0.3">
      <c r="C8974" s="3"/>
      <c r="D8974" s="3"/>
    </row>
    <row r="8975" spans="3:4" x14ac:dyDescent="0.3">
      <c r="C8975" s="3"/>
      <c r="D8975" s="3"/>
    </row>
    <row r="8976" spans="3:4" x14ac:dyDescent="0.3">
      <c r="C8976" s="3"/>
      <c r="D8976" s="3"/>
    </row>
    <row r="8977" spans="3:4" x14ac:dyDescent="0.3">
      <c r="C8977" s="3"/>
      <c r="D8977" s="3"/>
    </row>
    <row r="8978" spans="3:4" x14ac:dyDescent="0.3">
      <c r="C8978" s="3"/>
      <c r="D8978" s="3"/>
    </row>
    <row r="8979" spans="3:4" x14ac:dyDescent="0.3">
      <c r="C8979" s="3"/>
      <c r="D8979" s="3"/>
    </row>
    <row r="8980" spans="3:4" x14ac:dyDescent="0.3">
      <c r="C8980" s="3"/>
      <c r="D8980" s="3"/>
    </row>
    <row r="8981" spans="3:4" x14ac:dyDescent="0.3">
      <c r="C8981" s="3"/>
      <c r="D8981" s="3"/>
    </row>
    <row r="8982" spans="3:4" x14ac:dyDescent="0.3">
      <c r="C8982" s="3"/>
      <c r="D8982" s="3"/>
    </row>
    <row r="8983" spans="3:4" x14ac:dyDescent="0.3">
      <c r="C8983" s="3"/>
      <c r="D8983" s="3"/>
    </row>
    <row r="8984" spans="3:4" x14ac:dyDescent="0.3">
      <c r="C8984" s="3"/>
      <c r="D8984" s="3"/>
    </row>
    <row r="8985" spans="3:4" x14ac:dyDescent="0.3">
      <c r="C8985" s="3"/>
      <c r="D8985" s="3"/>
    </row>
    <row r="8986" spans="3:4" x14ac:dyDescent="0.3">
      <c r="C8986" s="3"/>
      <c r="D8986" s="3"/>
    </row>
    <row r="8987" spans="3:4" x14ac:dyDescent="0.3">
      <c r="C8987" s="3"/>
      <c r="D8987" s="3"/>
    </row>
    <row r="8988" spans="3:4" x14ac:dyDescent="0.3">
      <c r="C8988" s="3"/>
      <c r="D8988" s="3"/>
    </row>
    <row r="8989" spans="3:4" x14ac:dyDescent="0.3">
      <c r="C8989" s="3"/>
      <c r="D8989" s="3"/>
    </row>
    <row r="8990" spans="3:4" x14ac:dyDescent="0.3">
      <c r="C8990" s="3"/>
      <c r="D8990" s="3"/>
    </row>
    <row r="8991" spans="3:4" x14ac:dyDescent="0.3">
      <c r="C8991" s="3"/>
      <c r="D8991" s="3"/>
    </row>
    <row r="8992" spans="3:4" x14ac:dyDescent="0.3">
      <c r="C8992" s="3"/>
      <c r="D8992" s="3"/>
    </row>
    <row r="8993" spans="3:4" x14ac:dyDescent="0.3">
      <c r="C8993" s="3"/>
      <c r="D8993" s="3"/>
    </row>
    <row r="8994" spans="3:4" x14ac:dyDescent="0.3">
      <c r="C8994" s="3"/>
      <c r="D8994" s="3"/>
    </row>
    <row r="8995" spans="3:4" x14ac:dyDescent="0.3">
      <c r="C8995" s="3"/>
      <c r="D8995" s="3"/>
    </row>
    <row r="8996" spans="3:4" x14ac:dyDescent="0.3">
      <c r="C8996" s="3"/>
      <c r="D8996" s="3"/>
    </row>
    <row r="8997" spans="3:4" x14ac:dyDescent="0.3">
      <c r="C8997" s="3"/>
      <c r="D8997" s="3"/>
    </row>
    <row r="8998" spans="3:4" x14ac:dyDescent="0.3">
      <c r="C8998" s="3"/>
      <c r="D8998" s="3"/>
    </row>
    <row r="8999" spans="3:4" x14ac:dyDescent="0.3">
      <c r="C8999" s="3"/>
      <c r="D8999" s="3"/>
    </row>
    <row r="9000" spans="3:4" x14ac:dyDescent="0.3">
      <c r="C9000" s="3"/>
      <c r="D9000" s="3"/>
    </row>
    <row r="9001" spans="3:4" x14ac:dyDescent="0.3">
      <c r="C9001" s="3"/>
      <c r="D9001" s="3"/>
    </row>
    <row r="9002" spans="3:4" x14ac:dyDescent="0.3">
      <c r="C9002" s="3"/>
      <c r="D9002" s="3"/>
    </row>
    <row r="9003" spans="3:4" x14ac:dyDescent="0.3">
      <c r="C9003" s="3"/>
      <c r="D9003" s="3"/>
    </row>
    <row r="9004" spans="3:4" x14ac:dyDescent="0.3">
      <c r="C9004" s="3"/>
      <c r="D9004" s="3"/>
    </row>
    <row r="9005" spans="3:4" x14ac:dyDescent="0.3">
      <c r="C9005" s="3"/>
      <c r="D9005" s="3"/>
    </row>
    <row r="9006" spans="3:4" x14ac:dyDescent="0.3">
      <c r="C9006" s="3"/>
      <c r="D9006" s="3"/>
    </row>
    <row r="9007" spans="3:4" x14ac:dyDescent="0.3">
      <c r="C9007" s="3"/>
      <c r="D9007" s="3"/>
    </row>
    <row r="9008" spans="3:4" x14ac:dyDescent="0.3">
      <c r="C9008" s="3"/>
      <c r="D9008" s="3"/>
    </row>
    <row r="9009" spans="3:4" x14ac:dyDescent="0.3">
      <c r="C9009" s="3"/>
      <c r="D9009" s="3"/>
    </row>
    <row r="9010" spans="3:4" x14ac:dyDescent="0.3">
      <c r="C9010" s="3"/>
      <c r="D9010" s="3"/>
    </row>
    <row r="9011" spans="3:4" x14ac:dyDescent="0.3">
      <c r="C9011" s="3"/>
      <c r="D9011" s="3"/>
    </row>
    <row r="9012" spans="3:4" x14ac:dyDescent="0.3">
      <c r="C9012" s="3"/>
      <c r="D9012" s="3"/>
    </row>
    <row r="9013" spans="3:4" x14ac:dyDescent="0.3">
      <c r="C9013" s="3"/>
      <c r="D9013" s="3"/>
    </row>
    <row r="9014" spans="3:4" x14ac:dyDescent="0.3">
      <c r="C9014" s="3"/>
      <c r="D9014" s="3"/>
    </row>
    <row r="9015" spans="3:4" x14ac:dyDescent="0.3">
      <c r="C9015" s="3"/>
      <c r="D9015" s="3"/>
    </row>
    <row r="9016" spans="3:4" x14ac:dyDescent="0.3">
      <c r="C9016" s="3"/>
      <c r="D9016" s="3"/>
    </row>
    <row r="9017" spans="3:4" x14ac:dyDescent="0.3">
      <c r="C9017" s="3"/>
      <c r="D9017" s="3"/>
    </row>
    <row r="9018" spans="3:4" x14ac:dyDescent="0.3">
      <c r="C9018" s="3"/>
      <c r="D9018" s="3"/>
    </row>
    <row r="9019" spans="3:4" x14ac:dyDescent="0.3">
      <c r="C9019" s="3"/>
      <c r="D9019" s="3"/>
    </row>
    <row r="9020" spans="3:4" x14ac:dyDescent="0.3">
      <c r="C9020" s="3"/>
      <c r="D9020" s="3"/>
    </row>
    <row r="9021" spans="3:4" x14ac:dyDescent="0.3">
      <c r="C9021" s="3"/>
      <c r="D9021" s="3"/>
    </row>
    <row r="9022" spans="3:4" x14ac:dyDescent="0.3">
      <c r="C9022" s="3"/>
      <c r="D9022" s="3"/>
    </row>
    <row r="9023" spans="3:4" x14ac:dyDescent="0.3">
      <c r="C9023" s="3"/>
      <c r="D9023" s="3"/>
    </row>
    <row r="9024" spans="3:4" x14ac:dyDescent="0.3">
      <c r="C9024" s="3"/>
      <c r="D9024" s="3"/>
    </row>
    <row r="9025" spans="3:4" x14ac:dyDescent="0.3">
      <c r="C9025" s="3"/>
      <c r="D9025" s="3"/>
    </row>
    <row r="9026" spans="3:4" x14ac:dyDescent="0.3">
      <c r="C9026" s="3"/>
      <c r="D9026" s="3"/>
    </row>
    <row r="9027" spans="3:4" x14ac:dyDescent="0.3">
      <c r="C9027" s="3"/>
      <c r="D9027" s="3"/>
    </row>
    <row r="9028" spans="3:4" x14ac:dyDescent="0.3">
      <c r="C9028" s="3"/>
      <c r="D9028" s="3"/>
    </row>
    <row r="9029" spans="3:4" x14ac:dyDescent="0.3">
      <c r="C9029" s="3"/>
      <c r="D9029" s="3"/>
    </row>
    <row r="9030" spans="3:4" x14ac:dyDescent="0.3">
      <c r="C9030" s="3"/>
      <c r="D9030" s="3"/>
    </row>
    <row r="9031" spans="3:4" x14ac:dyDescent="0.3">
      <c r="C9031" s="3"/>
      <c r="D9031" s="3"/>
    </row>
    <row r="9032" spans="3:4" x14ac:dyDescent="0.3">
      <c r="C9032" s="3"/>
      <c r="D9032" s="3"/>
    </row>
    <row r="9033" spans="3:4" x14ac:dyDescent="0.3">
      <c r="C9033" s="3"/>
      <c r="D9033" s="3"/>
    </row>
    <row r="9034" spans="3:4" x14ac:dyDescent="0.3">
      <c r="C9034" s="3"/>
      <c r="D9034" s="3"/>
    </row>
    <row r="9035" spans="3:4" x14ac:dyDescent="0.3">
      <c r="C9035" s="3"/>
      <c r="D9035" s="3"/>
    </row>
    <row r="9036" spans="3:4" x14ac:dyDescent="0.3">
      <c r="C9036" s="3"/>
      <c r="D9036" s="3"/>
    </row>
    <row r="9037" spans="3:4" x14ac:dyDescent="0.3">
      <c r="C9037" s="3"/>
      <c r="D9037" s="3"/>
    </row>
    <row r="9038" spans="3:4" x14ac:dyDescent="0.3">
      <c r="C9038" s="3"/>
      <c r="D9038" s="3"/>
    </row>
    <row r="9039" spans="3:4" x14ac:dyDescent="0.3">
      <c r="C9039" s="3"/>
      <c r="D9039" s="3"/>
    </row>
    <row r="9040" spans="3:4" x14ac:dyDescent="0.3">
      <c r="C9040" s="3"/>
      <c r="D9040" s="3"/>
    </row>
    <row r="9041" spans="3:4" x14ac:dyDescent="0.3">
      <c r="C9041" s="3"/>
      <c r="D9041" s="3"/>
    </row>
    <row r="9042" spans="3:4" x14ac:dyDescent="0.3">
      <c r="C9042" s="3"/>
      <c r="D9042" s="3"/>
    </row>
    <row r="9043" spans="3:4" x14ac:dyDescent="0.3">
      <c r="C9043" s="3"/>
      <c r="D9043" s="3"/>
    </row>
    <row r="9044" spans="3:4" x14ac:dyDescent="0.3">
      <c r="C9044" s="3"/>
      <c r="D9044" s="3"/>
    </row>
    <row r="9045" spans="3:4" x14ac:dyDescent="0.3">
      <c r="C9045" s="3"/>
      <c r="D9045" s="3"/>
    </row>
    <row r="9046" spans="3:4" x14ac:dyDescent="0.3">
      <c r="C9046" s="3"/>
      <c r="D9046" s="3"/>
    </row>
    <row r="9047" spans="3:4" x14ac:dyDescent="0.3">
      <c r="C9047" s="3"/>
      <c r="D9047" s="3"/>
    </row>
    <row r="9048" spans="3:4" x14ac:dyDescent="0.3">
      <c r="C9048" s="3"/>
      <c r="D9048" s="3"/>
    </row>
    <row r="9049" spans="3:4" x14ac:dyDescent="0.3">
      <c r="C9049" s="3"/>
      <c r="D9049" s="3"/>
    </row>
    <row r="9050" spans="3:4" x14ac:dyDescent="0.3">
      <c r="C9050" s="3"/>
      <c r="D9050" s="3"/>
    </row>
    <row r="9051" spans="3:4" x14ac:dyDescent="0.3">
      <c r="C9051" s="3"/>
      <c r="D9051" s="3"/>
    </row>
    <row r="9052" spans="3:4" x14ac:dyDescent="0.3">
      <c r="C9052" s="3"/>
      <c r="D9052" s="3"/>
    </row>
    <row r="9053" spans="3:4" x14ac:dyDescent="0.3">
      <c r="C9053" s="3"/>
      <c r="D9053" s="3"/>
    </row>
    <row r="9054" spans="3:4" x14ac:dyDescent="0.3">
      <c r="C9054" s="3"/>
      <c r="D9054" s="3"/>
    </row>
    <row r="9055" spans="3:4" x14ac:dyDescent="0.3">
      <c r="C9055" s="3"/>
      <c r="D9055" s="3"/>
    </row>
    <row r="9056" spans="3:4" x14ac:dyDescent="0.3">
      <c r="C9056" s="3"/>
      <c r="D9056" s="3"/>
    </row>
    <row r="9057" spans="3:4" x14ac:dyDescent="0.3">
      <c r="C9057" s="3"/>
      <c r="D9057" s="3"/>
    </row>
    <row r="9058" spans="3:4" x14ac:dyDescent="0.3">
      <c r="C9058" s="3"/>
      <c r="D9058" s="3"/>
    </row>
    <row r="9059" spans="3:4" x14ac:dyDescent="0.3">
      <c r="C9059" s="3"/>
      <c r="D9059" s="3"/>
    </row>
    <row r="9060" spans="3:4" x14ac:dyDescent="0.3">
      <c r="C9060" s="3"/>
      <c r="D9060" s="3"/>
    </row>
    <row r="9061" spans="3:4" x14ac:dyDescent="0.3">
      <c r="C9061" s="3"/>
      <c r="D9061" s="3"/>
    </row>
    <row r="9062" spans="3:4" x14ac:dyDescent="0.3">
      <c r="C9062" s="3"/>
      <c r="D9062" s="3"/>
    </row>
    <row r="9063" spans="3:4" x14ac:dyDescent="0.3">
      <c r="C9063" s="3"/>
      <c r="D9063" s="3"/>
    </row>
    <row r="9064" spans="3:4" x14ac:dyDescent="0.3">
      <c r="C9064" s="3"/>
      <c r="D9064" s="3"/>
    </row>
    <row r="9065" spans="3:4" x14ac:dyDescent="0.3">
      <c r="C9065" s="3"/>
      <c r="D9065" s="3"/>
    </row>
    <row r="9066" spans="3:4" x14ac:dyDescent="0.3">
      <c r="C9066" s="3"/>
      <c r="D9066" s="3"/>
    </row>
    <row r="9067" spans="3:4" x14ac:dyDescent="0.3">
      <c r="C9067" s="3"/>
      <c r="D9067" s="3"/>
    </row>
    <row r="9068" spans="3:4" x14ac:dyDescent="0.3">
      <c r="C9068" s="3"/>
      <c r="D9068" s="3"/>
    </row>
    <row r="9069" spans="3:4" x14ac:dyDescent="0.3">
      <c r="C9069" s="3"/>
      <c r="D9069" s="3"/>
    </row>
    <row r="9070" spans="3:4" x14ac:dyDescent="0.3">
      <c r="C9070" s="3"/>
      <c r="D9070" s="3"/>
    </row>
    <row r="9071" spans="3:4" x14ac:dyDescent="0.3">
      <c r="C9071" s="3"/>
      <c r="D9071" s="3"/>
    </row>
    <row r="9072" spans="3:4" x14ac:dyDescent="0.3">
      <c r="C9072" s="3"/>
      <c r="D9072" s="3"/>
    </row>
    <row r="9073" spans="3:4" x14ac:dyDescent="0.3">
      <c r="C9073" s="3"/>
      <c r="D9073" s="3"/>
    </row>
    <row r="9074" spans="3:4" x14ac:dyDescent="0.3">
      <c r="C9074" s="3"/>
      <c r="D9074" s="3"/>
    </row>
    <row r="9075" spans="3:4" x14ac:dyDescent="0.3">
      <c r="C9075" s="3"/>
      <c r="D9075" s="3"/>
    </row>
    <row r="9076" spans="3:4" x14ac:dyDescent="0.3">
      <c r="C9076" s="3"/>
      <c r="D9076" s="3"/>
    </row>
    <row r="9077" spans="3:4" x14ac:dyDescent="0.3">
      <c r="C9077" s="3"/>
      <c r="D9077" s="3"/>
    </row>
    <row r="9078" spans="3:4" x14ac:dyDescent="0.3">
      <c r="C9078" s="3"/>
      <c r="D9078" s="3"/>
    </row>
    <row r="9079" spans="3:4" x14ac:dyDescent="0.3">
      <c r="C9079" s="3"/>
      <c r="D9079" s="3"/>
    </row>
    <row r="9080" spans="3:4" x14ac:dyDescent="0.3">
      <c r="C9080" s="3"/>
      <c r="D9080" s="3"/>
    </row>
    <row r="9081" spans="3:4" x14ac:dyDescent="0.3">
      <c r="C9081" s="3"/>
      <c r="D9081" s="3"/>
    </row>
    <row r="9082" spans="3:4" x14ac:dyDescent="0.3">
      <c r="C9082" s="3"/>
      <c r="D9082" s="3"/>
    </row>
    <row r="9083" spans="3:4" x14ac:dyDescent="0.3">
      <c r="C9083" s="3"/>
      <c r="D9083" s="3"/>
    </row>
    <row r="9084" spans="3:4" x14ac:dyDescent="0.3">
      <c r="C9084" s="3"/>
      <c r="D9084" s="3"/>
    </row>
    <row r="9085" spans="3:4" x14ac:dyDescent="0.3">
      <c r="C9085" s="3"/>
      <c r="D9085" s="3"/>
    </row>
    <row r="9086" spans="3:4" x14ac:dyDescent="0.3">
      <c r="C9086" s="3"/>
      <c r="D9086" s="3"/>
    </row>
    <row r="9087" spans="3:4" x14ac:dyDescent="0.3">
      <c r="C9087" s="3"/>
      <c r="D9087" s="3"/>
    </row>
    <row r="9088" spans="3:4" x14ac:dyDescent="0.3">
      <c r="C9088" s="3"/>
      <c r="D9088" s="3"/>
    </row>
    <row r="9089" spans="3:4" x14ac:dyDescent="0.3">
      <c r="C9089" s="3"/>
      <c r="D9089" s="3"/>
    </row>
    <row r="9090" spans="3:4" x14ac:dyDescent="0.3">
      <c r="C9090" s="3"/>
      <c r="D9090" s="3"/>
    </row>
    <row r="9091" spans="3:4" x14ac:dyDescent="0.3">
      <c r="C9091" s="3"/>
      <c r="D9091" s="3"/>
    </row>
    <row r="9092" spans="3:4" x14ac:dyDescent="0.3">
      <c r="C9092" s="3"/>
      <c r="D9092" s="3"/>
    </row>
    <row r="9093" spans="3:4" x14ac:dyDescent="0.3">
      <c r="C9093" s="3"/>
      <c r="D9093" s="3"/>
    </row>
    <row r="9094" spans="3:4" x14ac:dyDescent="0.3">
      <c r="C9094" s="3"/>
      <c r="D9094" s="3"/>
    </row>
    <row r="9095" spans="3:4" x14ac:dyDescent="0.3">
      <c r="C9095" s="3"/>
      <c r="D9095" s="3"/>
    </row>
    <row r="9096" spans="3:4" x14ac:dyDescent="0.3">
      <c r="C9096" s="3"/>
      <c r="D9096" s="3"/>
    </row>
    <row r="9097" spans="3:4" x14ac:dyDescent="0.3">
      <c r="C9097" s="3"/>
      <c r="D9097" s="3"/>
    </row>
    <row r="9098" spans="3:4" x14ac:dyDescent="0.3">
      <c r="C9098" s="3"/>
      <c r="D9098" s="3"/>
    </row>
    <row r="9099" spans="3:4" x14ac:dyDescent="0.3">
      <c r="C9099" s="3"/>
      <c r="D9099" s="3"/>
    </row>
    <row r="9100" spans="3:4" x14ac:dyDescent="0.3">
      <c r="C9100" s="3"/>
      <c r="D9100" s="3"/>
    </row>
    <row r="9101" spans="3:4" x14ac:dyDescent="0.3">
      <c r="C9101" s="3"/>
      <c r="D9101" s="3"/>
    </row>
    <row r="9102" spans="3:4" x14ac:dyDescent="0.3">
      <c r="C9102" s="3"/>
      <c r="D9102" s="3"/>
    </row>
    <row r="9103" spans="3:4" x14ac:dyDescent="0.3">
      <c r="C9103" s="3"/>
      <c r="D9103" s="3"/>
    </row>
    <row r="9104" spans="3:4" x14ac:dyDescent="0.3">
      <c r="C9104" s="3"/>
      <c r="D9104" s="3"/>
    </row>
    <row r="9105" spans="3:4" x14ac:dyDescent="0.3">
      <c r="C9105" s="3"/>
      <c r="D9105" s="3"/>
    </row>
    <row r="9106" spans="3:4" x14ac:dyDescent="0.3">
      <c r="C9106" s="3"/>
      <c r="D9106" s="3"/>
    </row>
    <row r="9107" spans="3:4" x14ac:dyDescent="0.3">
      <c r="C9107" s="3"/>
      <c r="D9107" s="3"/>
    </row>
    <row r="9108" spans="3:4" x14ac:dyDescent="0.3">
      <c r="C9108" s="3"/>
      <c r="D9108" s="3"/>
    </row>
    <row r="9109" spans="3:4" x14ac:dyDescent="0.3">
      <c r="C9109" s="3"/>
      <c r="D9109" s="3"/>
    </row>
    <row r="9110" spans="3:4" x14ac:dyDescent="0.3">
      <c r="C9110" s="3"/>
      <c r="D9110" s="3"/>
    </row>
    <row r="9111" spans="3:4" x14ac:dyDescent="0.3">
      <c r="C9111" s="3"/>
      <c r="D9111" s="3"/>
    </row>
    <row r="9112" spans="3:4" x14ac:dyDescent="0.3">
      <c r="C9112" s="3"/>
      <c r="D9112" s="3"/>
    </row>
    <row r="9113" spans="3:4" x14ac:dyDescent="0.3">
      <c r="C9113" s="3"/>
      <c r="D9113" s="3"/>
    </row>
    <row r="9114" spans="3:4" x14ac:dyDescent="0.3">
      <c r="C9114" s="3"/>
      <c r="D9114" s="3"/>
    </row>
    <row r="9115" spans="3:4" x14ac:dyDescent="0.3">
      <c r="C9115" s="3"/>
      <c r="D9115" s="3"/>
    </row>
    <row r="9116" spans="3:4" x14ac:dyDescent="0.3">
      <c r="C9116" s="3"/>
      <c r="D9116" s="3"/>
    </row>
    <row r="9117" spans="3:4" x14ac:dyDescent="0.3">
      <c r="C9117" s="3"/>
      <c r="D9117" s="3"/>
    </row>
    <row r="9118" spans="3:4" x14ac:dyDescent="0.3">
      <c r="C9118" s="3"/>
      <c r="D9118" s="3"/>
    </row>
    <row r="9119" spans="3:4" x14ac:dyDescent="0.3">
      <c r="C9119" s="3"/>
      <c r="D9119" s="3"/>
    </row>
    <row r="9120" spans="3:4" x14ac:dyDescent="0.3">
      <c r="C9120" s="3"/>
      <c r="D9120" s="3"/>
    </row>
    <row r="9121" spans="3:4" x14ac:dyDescent="0.3">
      <c r="C9121" s="3"/>
      <c r="D9121" s="3"/>
    </row>
    <row r="9122" spans="3:4" x14ac:dyDescent="0.3">
      <c r="C9122" s="3"/>
      <c r="D9122" s="3"/>
    </row>
    <row r="9123" spans="3:4" x14ac:dyDescent="0.3">
      <c r="C9123" s="3"/>
      <c r="D9123" s="3"/>
    </row>
    <row r="9124" spans="3:4" x14ac:dyDescent="0.3">
      <c r="C9124" s="3"/>
      <c r="D9124" s="3"/>
    </row>
    <row r="9125" spans="3:4" x14ac:dyDescent="0.3">
      <c r="C9125" s="3"/>
      <c r="D9125" s="3"/>
    </row>
    <row r="9126" spans="3:4" x14ac:dyDescent="0.3">
      <c r="C9126" s="3"/>
      <c r="D9126" s="3"/>
    </row>
    <row r="9127" spans="3:4" x14ac:dyDescent="0.3">
      <c r="C9127" s="3"/>
      <c r="D9127" s="3"/>
    </row>
    <row r="9128" spans="3:4" x14ac:dyDescent="0.3">
      <c r="C9128" s="3"/>
      <c r="D9128" s="3"/>
    </row>
    <row r="9129" spans="3:4" x14ac:dyDescent="0.3">
      <c r="C9129" s="3"/>
      <c r="D9129" s="3"/>
    </row>
    <row r="9130" spans="3:4" x14ac:dyDescent="0.3">
      <c r="C9130" s="3"/>
      <c r="D9130" s="3"/>
    </row>
    <row r="9131" spans="3:4" x14ac:dyDescent="0.3">
      <c r="C9131" s="3"/>
      <c r="D9131" s="3"/>
    </row>
    <row r="9132" spans="3:4" x14ac:dyDescent="0.3">
      <c r="C9132" s="3"/>
      <c r="D9132" s="3"/>
    </row>
    <row r="9133" spans="3:4" x14ac:dyDescent="0.3">
      <c r="C9133" s="3"/>
      <c r="D9133" s="3"/>
    </row>
    <row r="9134" spans="3:4" x14ac:dyDescent="0.3">
      <c r="C9134" s="3"/>
      <c r="D9134" s="3"/>
    </row>
    <row r="9135" spans="3:4" x14ac:dyDescent="0.3">
      <c r="C9135" s="3"/>
      <c r="D9135" s="3"/>
    </row>
    <row r="9136" spans="3:4" x14ac:dyDescent="0.3">
      <c r="C9136" s="3"/>
      <c r="D9136" s="3"/>
    </row>
    <row r="9137" spans="3:4" x14ac:dyDescent="0.3">
      <c r="C9137" s="3"/>
      <c r="D9137" s="3"/>
    </row>
    <row r="9138" spans="3:4" x14ac:dyDescent="0.3">
      <c r="C9138" s="3"/>
      <c r="D9138" s="3"/>
    </row>
    <row r="9139" spans="3:4" x14ac:dyDescent="0.3">
      <c r="C9139" s="3"/>
      <c r="D9139" s="3"/>
    </row>
    <row r="9140" spans="3:4" x14ac:dyDescent="0.3">
      <c r="C9140" s="3"/>
      <c r="D9140" s="3"/>
    </row>
    <row r="9141" spans="3:4" x14ac:dyDescent="0.3">
      <c r="C9141" s="3"/>
      <c r="D9141" s="3"/>
    </row>
    <row r="9142" spans="3:4" x14ac:dyDescent="0.3">
      <c r="C9142" s="3"/>
      <c r="D9142" s="3"/>
    </row>
    <row r="9143" spans="3:4" x14ac:dyDescent="0.3">
      <c r="C9143" s="3"/>
      <c r="D9143" s="3"/>
    </row>
    <row r="9144" spans="3:4" x14ac:dyDescent="0.3">
      <c r="C9144" s="3"/>
      <c r="D9144" s="3"/>
    </row>
    <row r="9145" spans="3:4" x14ac:dyDescent="0.3">
      <c r="C9145" s="3"/>
      <c r="D9145" s="3"/>
    </row>
    <row r="9146" spans="3:4" x14ac:dyDescent="0.3">
      <c r="C9146" s="3"/>
      <c r="D9146" s="3"/>
    </row>
    <row r="9147" spans="3:4" x14ac:dyDescent="0.3">
      <c r="C9147" s="3"/>
      <c r="D9147" s="3"/>
    </row>
    <row r="9148" spans="3:4" x14ac:dyDescent="0.3">
      <c r="C9148" s="3"/>
      <c r="D9148" s="3"/>
    </row>
    <row r="9149" spans="3:4" x14ac:dyDescent="0.3">
      <c r="C9149" s="3"/>
      <c r="D9149" s="3"/>
    </row>
    <row r="9150" spans="3:4" x14ac:dyDescent="0.3">
      <c r="C9150" s="3"/>
      <c r="D9150" s="3"/>
    </row>
    <row r="9151" spans="3:4" x14ac:dyDescent="0.3">
      <c r="C9151" s="3"/>
      <c r="D9151" s="3"/>
    </row>
    <row r="9152" spans="3:4" x14ac:dyDescent="0.3">
      <c r="C9152" s="3"/>
      <c r="D9152" s="3"/>
    </row>
    <row r="9153" spans="3:4" x14ac:dyDescent="0.3">
      <c r="C9153" s="3"/>
      <c r="D9153" s="3"/>
    </row>
    <row r="9154" spans="3:4" x14ac:dyDescent="0.3">
      <c r="C9154" s="3"/>
      <c r="D9154" s="3"/>
    </row>
    <row r="9155" spans="3:4" x14ac:dyDescent="0.3">
      <c r="C9155" s="3"/>
      <c r="D9155" s="3"/>
    </row>
    <row r="9156" spans="3:4" x14ac:dyDescent="0.3">
      <c r="C9156" s="3"/>
      <c r="D9156" s="3"/>
    </row>
    <row r="9157" spans="3:4" x14ac:dyDescent="0.3">
      <c r="C9157" s="3"/>
      <c r="D9157" s="3"/>
    </row>
    <row r="9158" spans="3:4" x14ac:dyDescent="0.3">
      <c r="C9158" s="3"/>
      <c r="D9158" s="3"/>
    </row>
    <row r="9159" spans="3:4" x14ac:dyDescent="0.3">
      <c r="C9159" s="3"/>
      <c r="D9159" s="3"/>
    </row>
    <row r="9160" spans="3:4" x14ac:dyDescent="0.3">
      <c r="C9160" s="3"/>
      <c r="D9160" s="3"/>
    </row>
    <row r="9161" spans="3:4" x14ac:dyDescent="0.3">
      <c r="C9161" s="3"/>
      <c r="D9161" s="3"/>
    </row>
    <row r="9162" spans="3:4" x14ac:dyDescent="0.3">
      <c r="C9162" s="3"/>
      <c r="D9162" s="3"/>
    </row>
    <row r="9163" spans="3:4" x14ac:dyDescent="0.3">
      <c r="C9163" s="3"/>
      <c r="D9163" s="3"/>
    </row>
    <row r="9164" spans="3:4" x14ac:dyDescent="0.3">
      <c r="C9164" s="3"/>
      <c r="D9164" s="3"/>
    </row>
    <row r="9165" spans="3:4" x14ac:dyDescent="0.3">
      <c r="C9165" s="3"/>
      <c r="D9165" s="3"/>
    </row>
    <row r="9166" spans="3:4" x14ac:dyDescent="0.3">
      <c r="C9166" s="3"/>
      <c r="D9166" s="3"/>
    </row>
    <row r="9167" spans="3:4" x14ac:dyDescent="0.3">
      <c r="C9167" s="3"/>
      <c r="D9167" s="3"/>
    </row>
    <row r="9168" spans="3:4" x14ac:dyDescent="0.3">
      <c r="C9168" s="3"/>
      <c r="D9168" s="3"/>
    </row>
    <row r="9169" spans="3:4" x14ac:dyDescent="0.3">
      <c r="C9169" s="3"/>
      <c r="D9169" s="3"/>
    </row>
    <row r="9170" spans="3:4" x14ac:dyDescent="0.3">
      <c r="C9170" s="3"/>
      <c r="D9170" s="3"/>
    </row>
    <row r="9171" spans="3:4" x14ac:dyDescent="0.3">
      <c r="C9171" s="3"/>
      <c r="D9171" s="3"/>
    </row>
    <row r="9172" spans="3:4" x14ac:dyDescent="0.3">
      <c r="C9172" s="3"/>
      <c r="D9172" s="3"/>
    </row>
    <row r="9173" spans="3:4" x14ac:dyDescent="0.3">
      <c r="C9173" s="3"/>
      <c r="D9173" s="3"/>
    </row>
    <row r="9174" spans="3:4" x14ac:dyDescent="0.3">
      <c r="C9174" s="3"/>
      <c r="D9174" s="3"/>
    </row>
    <row r="9175" spans="3:4" x14ac:dyDescent="0.3">
      <c r="C9175" s="3"/>
      <c r="D9175" s="3"/>
    </row>
    <row r="9176" spans="3:4" x14ac:dyDescent="0.3">
      <c r="C9176" s="3"/>
      <c r="D9176" s="3"/>
    </row>
    <row r="9177" spans="3:4" x14ac:dyDescent="0.3">
      <c r="C9177" s="3"/>
      <c r="D9177" s="3"/>
    </row>
    <row r="9178" spans="3:4" x14ac:dyDescent="0.3">
      <c r="C9178" s="3"/>
      <c r="D9178" s="3"/>
    </row>
    <row r="9179" spans="3:4" x14ac:dyDescent="0.3">
      <c r="C9179" s="3"/>
      <c r="D9179" s="3"/>
    </row>
    <row r="9180" spans="3:4" x14ac:dyDescent="0.3">
      <c r="C9180" s="3"/>
      <c r="D9180" s="3"/>
    </row>
    <row r="9181" spans="3:4" x14ac:dyDescent="0.3">
      <c r="C9181" s="3"/>
      <c r="D9181" s="3"/>
    </row>
    <row r="9182" spans="3:4" x14ac:dyDescent="0.3">
      <c r="C9182" s="3"/>
      <c r="D9182" s="3"/>
    </row>
    <row r="9183" spans="3:4" x14ac:dyDescent="0.3">
      <c r="C9183" s="3"/>
      <c r="D9183" s="3"/>
    </row>
    <row r="9184" spans="3:4" x14ac:dyDescent="0.3">
      <c r="C9184" s="3"/>
      <c r="D9184" s="3"/>
    </row>
    <row r="9185" spans="3:4" x14ac:dyDescent="0.3">
      <c r="C9185" s="3"/>
      <c r="D9185" s="3"/>
    </row>
    <row r="9186" spans="3:4" x14ac:dyDescent="0.3">
      <c r="C9186" s="3"/>
      <c r="D9186" s="3"/>
    </row>
    <row r="9187" spans="3:4" x14ac:dyDescent="0.3">
      <c r="C9187" s="3"/>
      <c r="D9187" s="3"/>
    </row>
    <row r="9188" spans="3:4" x14ac:dyDescent="0.3">
      <c r="C9188" s="3"/>
      <c r="D9188" s="3"/>
    </row>
    <row r="9189" spans="3:4" x14ac:dyDescent="0.3">
      <c r="C9189" s="3"/>
      <c r="D9189" s="3"/>
    </row>
    <row r="9190" spans="3:4" x14ac:dyDescent="0.3">
      <c r="C9190" s="3"/>
      <c r="D9190" s="3"/>
    </row>
    <row r="9191" spans="3:4" x14ac:dyDescent="0.3">
      <c r="C9191" s="3"/>
      <c r="D9191" s="3"/>
    </row>
    <row r="9192" spans="3:4" x14ac:dyDescent="0.3">
      <c r="C9192" s="3"/>
      <c r="D9192" s="3"/>
    </row>
    <row r="9193" spans="3:4" x14ac:dyDescent="0.3">
      <c r="C9193" s="3"/>
      <c r="D9193" s="3"/>
    </row>
    <row r="9194" spans="3:4" x14ac:dyDescent="0.3">
      <c r="C9194" s="3"/>
      <c r="D9194" s="3"/>
    </row>
    <row r="9195" spans="3:4" x14ac:dyDescent="0.3">
      <c r="C9195" s="3"/>
      <c r="D9195" s="3"/>
    </row>
    <row r="9196" spans="3:4" x14ac:dyDescent="0.3">
      <c r="C9196" s="3"/>
      <c r="D9196" s="3"/>
    </row>
    <row r="9197" spans="3:4" x14ac:dyDescent="0.3">
      <c r="C9197" s="3"/>
      <c r="D9197" s="3"/>
    </row>
    <row r="9198" spans="3:4" x14ac:dyDescent="0.3">
      <c r="C9198" s="3"/>
      <c r="D9198" s="3"/>
    </row>
    <row r="9199" spans="3:4" x14ac:dyDescent="0.3">
      <c r="C9199" s="3"/>
      <c r="D9199" s="3"/>
    </row>
    <row r="9200" spans="3:4" x14ac:dyDescent="0.3">
      <c r="C9200" s="3"/>
      <c r="D9200" s="3"/>
    </row>
    <row r="9201" spans="3:4" x14ac:dyDescent="0.3">
      <c r="C9201" s="3"/>
      <c r="D9201" s="3"/>
    </row>
    <row r="9202" spans="3:4" x14ac:dyDescent="0.3">
      <c r="C9202" s="3"/>
      <c r="D9202" s="3"/>
    </row>
    <row r="9203" spans="3:4" x14ac:dyDescent="0.3">
      <c r="C9203" s="3"/>
      <c r="D9203" s="3"/>
    </row>
    <row r="9204" spans="3:4" x14ac:dyDescent="0.3">
      <c r="C9204" s="3"/>
      <c r="D9204" s="3"/>
    </row>
    <row r="9205" spans="3:4" x14ac:dyDescent="0.3">
      <c r="C9205" s="3"/>
      <c r="D9205" s="3"/>
    </row>
    <row r="9206" spans="3:4" x14ac:dyDescent="0.3">
      <c r="C9206" s="3"/>
      <c r="D9206" s="3"/>
    </row>
    <row r="9207" spans="3:4" x14ac:dyDescent="0.3">
      <c r="C9207" s="3"/>
      <c r="D9207" s="3"/>
    </row>
    <row r="9208" spans="3:4" x14ac:dyDescent="0.3">
      <c r="C9208" s="3"/>
      <c r="D9208" s="3"/>
    </row>
    <row r="9209" spans="3:4" x14ac:dyDescent="0.3">
      <c r="C9209" s="3"/>
      <c r="D9209" s="3"/>
    </row>
    <row r="9210" spans="3:4" x14ac:dyDescent="0.3">
      <c r="C9210" s="3"/>
      <c r="D9210" s="3"/>
    </row>
    <row r="9211" spans="3:4" x14ac:dyDescent="0.3">
      <c r="C9211" s="3"/>
      <c r="D9211" s="3"/>
    </row>
    <row r="9212" spans="3:4" x14ac:dyDescent="0.3">
      <c r="C9212" s="3"/>
      <c r="D9212" s="3"/>
    </row>
    <row r="9213" spans="3:4" x14ac:dyDescent="0.3">
      <c r="C9213" s="3"/>
      <c r="D9213" s="3"/>
    </row>
    <row r="9214" spans="3:4" x14ac:dyDescent="0.3">
      <c r="C9214" s="3"/>
      <c r="D9214" s="3"/>
    </row>
    <row r="9215" spans="3:4" x14ac:dyDescent="0.3">
      <c r="C9215" s="3"/>
      <c r="D9215" s="3"/>
    </row>
    <row r="9216" spans="3:4" x14ac:dyDescent="0.3">
      <c r="C9216" s="3"/>
      <c r="D9216" s="3"/>
    </row>
    <row r="9217" spans="3:4" x14ac:dyDescent="0.3">
      <c r="C9217" s="3"/>
      <c r="D9217" s="3"/>
    </row>
    <row r="9218" spans="3:4" x14ac:dyDescent="0.3">
      <c r="C9218" s="3"/>
      <c r="D9218" s="3"/>
    </row>
    <row r="9219" spans="3:4" x14ac:dyDescent="0.3">
      <c r="C9219" s="3"/>
      <c r="D9219" s="3"/>
    </row>
    <row r="9220" spans="3:4" x14ac:dyDescent="0.3">
      <c r="C9220" s="3"/>
      <c r="D9220" s="3"/>
    </row>
    <row r="9221" spans="3:4" x14ac:dyDescent="0.3">
      <c r="C9221" s="3"/>
      <c r="D9221" s="3"/>
    </row>
    <row r="9222" spans="3:4" x14ac:dyDescent="0.3">
      <c r="C9222" s="3"/>
      <c r="D9222" s="3"/>
    </row>
    <row r="9223" spans="3:4" x14ac:dyDescent="0.3">
      <c r="C9223" s="3"/>
      <c r="D9223" s="3"/>
    </row>
    <row r="9224" spans="3:4" x14ac:dyDescent="0.3">
      <c r="C9224" s="3"/>
      <c r="D9224" s="3"/>
    </row>
    <row r="9225" spans="3:4" x14ac:dyDescent="0.3">
      <c r="C9225" s="3"/>
      <c r="D9225" s="3"/>
    </row>
    <row r="9226" spans="3:4" x14ac:dyDescent="0.3">
      <c r="C9226" s="3"/>
      <c r="D9226" s="3"/>
    </row>
    <row r="9227" spans="3:4" x14ac:dyDescent="0.3">
      <c r="C9227" s="3"/>
      <c r="D9227" s="3"/>
    </row>
    <row r="9228" spans="3:4" x14ac:dyDescent="0.3">
      <c r="C9228" s="3"/>
      <c r="D9228" s="3"/>
    </row>
    <row r="9229" spans="3:4" x14ac:dyDescent="0.3">
      <c r="C9229" s="3"/>
      <c r="D9229" s="3"/>
    </row>
    <row r="9230" spans="3:4" x14ac:dyDescent="0.3">
      <c r="C9230" s="3"/>
      <c r="D9230" s="3"/>
    </row>
    <row r="9231" spans="3:4" x14ac:dyDescent="0.3">
      <c r="C9231" s="3"/>
      <c r="D9231" s="3"/>
    </row>
    <row r="9232" spans="3:4" x14ac:dyDescent="0.3">
      <c r="C9232" s="3"/>
      <c r="D9232" s="3"/>
    </row>
    <row r="9233" spans="3:4" x14ac:dyDescent="0.3">
      <c r="C9233" s="3"/>
      <c r="D9233" s="3"/>
    </row>
    <row r="9234" spans="3:4" x14ac:dyDescent="0.3">
      <c r="C9234" s="3"/>
      <c r="D9234" s="3"/>
    </row>
    <row r="9235" spans="3:4" x14ac:dyDescent="0.3">
      <c r="C9235" s="3"/>
      <c r="D9235" s="3"/>
    </row>
    <row r="9236" spans="3:4" x14ac:dyDescent="0.3">
      <c r="C9236" s="3"/>
      <c r="D9236" s="3"/>
    </row>
    <row r="9237" spans="3:4" x14ac:dyDescent="0.3">
      <c r="C9237" s="3"/>
      <c r="D9237" s="3"/>
    </row>
    <row r="9238" spans="3:4" x14ac:dyDescent="0.3">
      <c r="C9238" s="3"/>
      <c r="D9238" s="3"/>
    </row>
    <row r="9239" spans="3:4" x14ac:dyDescent="0.3">
      <c r="C9239" s="3"/>
      <c r="D9239" s="3"/>
    </row>
    <row r="9240" spans="3:4" x14ac:dyDescent="0.3">
      <c r="C9240" s="3"/>
      <c r="D9240" s="3"/>
    </row>
    <row r="9241" spans="3:4" x14ac:dyDescent="0.3">
      <c r="C9241" s="3"/>
      <c r="D9241" s="3"/>
    </row>
    <row r="9242" spans="3:4" x14ac:dyDescent="0.3">
      <c r="C9242" s="3"/>
      <c r="D9242" s="3"/>
    </row>
    <row r="9243" spans="3:4" x14ac:dyDescent="0.3">
      <c r="C9243" s="3"/>
      <c r="D9243" s="3"/>
    </row>
    <row r="9244" spans="3:4" x14ac:dyDescent="0.3">
      <c r="C9244" s="3"/>
      <c r="D9244" s="3"/>
    </row>
    <row r="9245" spans="3:4" x14ac:dyDescent="0.3">
      <c r="C9245" s="3"/>
      <c r="D9245" s="3"/>
    </row>
    <row r="9246" spans="3:4" x14ac:dyDescent="0.3">
      <c r="C9246" s="3"/>
      <c r="D9246" s="3"/>
    </row>
    <row r="9247" spans="3:4" x14ac:dyDescent="0.3">
      <c r="C9247" s="3"/>
      <c r="D9247" s="3"/>
    </row>
    <row r="9248" spans="3:4" x14ac:dyDescent="0.3">
      <c r="C9248" s="3"/>
      <c r="D9248" s="3"/>
    </row>
    <row r="9249" spans="3:4" x14ac:dyDescent="0.3">
      <c r="C9249" s="3"/>
      <c r="D9249" s="3"/>
    </row>
    <row r="9250" spans="3:4" x14ac:dyDescent="0.3">
      <c r="C9250" s="3"/>
      <c r="D9250" s="3"/>
    </row>
    <row r="9251" spans="3:4" x14ac:dyDescent="0.3">
      <c r="C9251" s="3"/>
      <c r="D9251" s="3"/>
    </row>
    <row r="9252" spans="3:4" x14ac:dyDescent="0.3">
      <c r="C9252" s="3"/>
      <c r="D9252" s="3"/>
    </row>
    <row r="9253" spans="3:4" x14ac:dyDescent="0.3">
      <c r="C9253" s="3"/>
      <c r="D9253" s="3"/>
    </row>
    <row r="9254" spans="3:4" x14ac:dyDescent="0.3">
      <c r="C9254" s="3"/>
      <c r="D9254" s="3"/>
    </row>
    <row r="9255" spans="3:4" x14ac:dyDescent="0.3">
      <c r="C9255" s="3"/>
      <c r="D9255" s="3"/>
    </row>
    <row r="9256" spans="3:4" x14ac:dyDescent="0.3">
      <c r="C9256" s="3"/>
      <c r="D9256" s="3"/>
    </row>
    <row r="9257" spans="3:4" x14ac:dyDescent="0.3">
      <c r="C9257" s="3"/>
      <c r="D9257" s="3"/>
    </row>
    <row r="9258" spans="3:4" x14ac:dyDescent="0.3">
      <c r="C9258" s="3"/>
      <c r="D9258" s="3"/>
    </row>
    <row r="9259" spans="3:4" x14ac:dyDescent="0.3">
      <c r="C9259" s="3"/>
      <c r="D9259" s="3"/>
    </row>
    <row r="9260" spans="3:4" x14ac:dyDescent="0.3">
      <c r="C9260" s="3"/>
      <c r="D9260" s="3"/>
    </row>
    <row r="9261" spans="3:4" x14ac:dyDescent="0.3">
      <c r="C9261" s="3"/>
      <c r="D9261" s="3"/>
    </row>
    <row r="9262" spans="3:4" x14ac:dyDescent="0.3">
      <c r="C9262" s="3"/>
      <c r="D9262" s="3"/>
    </row>
    <row r="9263" spans="3:4" x14ac:dyDescent="0.3">
      <c r="C9263" s="3"/>
      <c r="D9263" s="3"/>
    </row>
    <row r="9264" spans="3:4" x14ac:dyDescent="0.3">
      <c r="C9264" s="3"/>
      <c r="D9264" s="3"/>
    </row>
    <row r="9265" spans="3:4" x14ac:dyDescent="0.3">
      <c r="C9265" s="3"/>
      <c r="D9265" s="3"/>
    </row>
    <row r="9266" spans="3:4" x14ac:dyDescent="0.3">
      <c r="C9266" s="3"/>
      <c r="D9266" s="3"/>
    </row>
    <row r="9267" spans="3:4" x14ac:dyDescent="0.3">
      <c r="C9267" s="3"/>
      <c r="D9267" s="3"/>
    </row>
    <row r="9268" spans="3:4" x14ac:dyDescent="0.3">
      <c r="C9268" s="3"/>
      <c r="D9268" s="3"/>
    </row>
    <row r="9269" spans="3:4" x14ac:dyDescent="0.3">
      <c r="C9269" s="3"/>
      <c r="D9269" s="3"/>
    </row>
    <row r="9270" spans="3:4" x14ac:dyDescent="0.3">
      <c r="C9270" s="3"/>
      <c r="D9270" s="3"/>
    </row>
    <row r="9271" spans="3:4" x14ac:dyDescent="0.3">
      <c r="C9271" s="3"/>
      <c r="D9271" s="3"/>
    </row>
    <row r="9272" spans="3:4" x14ac:dyDescent="0.3">
      <c r="C9272" s="3"/>
      <c r="D9272" s="3"/>
    </row>
    <row r="9273" spans="3:4" x14ac:dyDescent="0.3">
      <c r="C9273" s="3"/>
      <c r="D9273" s="3"/>
    </row>
    <row r="9274" spans="3:4" x14ac:dyDescent="0.3">
      <c r="C9274" s="3"/>
      <c r="D9274" s="3"/>
    </row>
    <row r="9275" spans="3:4" x14ac:dyDescent="0.3">
      <c r="C9275" s="3"/>
      <c r="D9275" s="3"/>
    </row>
    <row r="9276" spans="3:4" x14ac:dyDescent="0.3">
      <c r="C9276" s="3"/>
      <c r="D9276" s="3"/>
    </row>
    <row r="9277" spans="3:4" x14ac:dyDescent="0.3">
      <c r="C9277" s="3"/>
      <c r="D9277" s="3"/>
    </row>
    <row r="9278" spans="3:4" x14ac:dyDescent="0.3">
      <c r="C9278" s="3"/>
      <c r="D9278" s="3"/>
    </row>
    <row r="9279" spans="3:4" x14ac:dyDescent="0.3">
      <c r="C9279" s="3"/>
      <c r="D9279" s="3"/>
    </row>
    <row r="9280" spans="3:4" x14ac:dyDescent="0.3">
      <c r="C9280" s="3"/>
      <c r="D9280" s="3"/>
    </row>
    <row r="9281" spans="3:4" x14ac:dyDescent="0.3">
      <c r="C9281" s="3"/>
      <c r="D9281" s="3"/>
    </row>
    <row r="9282" spans="3:4" x14ac:dyDescent="0.3">
      <c r="C9282" s="3"/>
      <c r="D9282" s="3"/>
    </row>
    <row r="9283" spans="3:4" x14ac:dyDescent="0.3">
      <c r="C9283" s="3"/>
      <c r="D9283" s="3"/>
    </row>
    <row r="9284" spans="3:4" x14ac:dyDescent="0.3">
      <c r="C9284" s="3"/>
      <c r="D9284" s="3"/>
    </row>
    <row r="9285" spans="3:4" x14ac:dyDescent="0.3">
      <c r="C9285" s="3"/>
      <c r="D9285" s="3"/>
    </row>
    <row r="9286" spans="3:4" x14ac:dyDescent="0.3">
      <c r="C9286" s="3"/>
      <c r="D9286" s="3"/>
    </row>
    <row r="9287" spans="3:4" x14ac:dyDescent="0.3">
      <c r="C9287" s="3"/>
      <c r="D9287" s="3"/>
    </row>
    <row r="9288" spans="3:4" x14ac:dyDescent="0.3">
      <c r="C9288" s="3"/>
      <c r="D9288" s="3"/>
    </row>
    <row r="9289" spans="3:4" x14ac:dyDescent="0.3">
      <c r="C9289" s="3"/>
      <c r="D9289" s="3"/>
    </row>
    <row r="9290" spans="3:4" x14ac:dyDescent="0.3">
      <c r="C9290" s="3"/>
      <c r="D9290" s="3"/>
    </row>
    <row r="9291" spans="3:4" x14ac:dyDescent="0.3">
      <c r="C9291" s="3"/>
      <c r="D9291" s="3"/>
    </row>
    <row r="9292" spans="3:4" x14ac:dyDescent="0.3">
      <c r="C9292" s="3"/>
      <c r="D9292" s="3"/>
    </row>
    <row r="9293" spans="3:4" x14ac:dyDescent="0.3">
      <c r="C9293" s="3"/>
      <c r="D9293" s="3"/>
    </row>
    <row r="9294" spans="3:4" x14ac:dyDescent="0.3">
      <c r="C9294" s="3"/>
      <c r="D9294" s="3"/>
    </row>
    <row r="9295" spans="3:4" x14ac:dyDescent="0.3">
      <c r="C9295" s="3"/>
      <c r="D9295" s="3"/>
    </row>
    <row r="9296" spans="3:4" x14ac:dyDescent="0.3">
      <c r="C9296" s="3"/>
      <c r="D9296" s="3"/>
    </row>
    <row r="9297" spans="3:4" x14ac:dyDescent="0.3">
      <c r="C9297" s="3"/>
      <c r="D9297" s="3"/>
    </row>
    <row r="9298" spans="3:4" x14ac:dyDescent="0.3">
      <c r="C9298" s="3"/>
      <c r="D9298" s="3"/>
    </row>
    <row r="9299" spans="3:4" x14ac:dyDescent="0.3">
      <c r="C9299" s="3"/>
      <c r="D9299" s="3"/>
    </row>
    <row r="9300" spans="3:4" x14ac:dyDescent="0.3">
      <c r="C9300" s="3"/>
      <c r="D9300" s="3"/>
    </row>
    <row r="9301" spans="3:4" x14ac:dyDescent="0.3">
      <c r="C9301" s="3"/>
      <c r="D9301" s="3"/>
    </row>
    <row r="9302" spans="3:4" x14ac:dyDescent="0.3">
      <c r="C9302" s="3"/>
      <c r="D9302" s="3"/>
    </row>
    <row r="9303" spans="3:4" x14ac:dyDescent="0.3">
      <c r="C9303" s="3"/>
      <c r="D9303" s="3"/>
    </row>
    <row r="9304" spans="3:4" x14ac:dyDescent="0.3">
      <c r="C9304" s="3"/>
      <c r="D9304" s="3"/>
    </row>
    <row r="9305" spans="3:4" x14ac:dyDescent="0.3">
      <c r="C9305" s="3"/>
      <c r="D9305" s="3"/>
    </row>
    <row r="9306" spans="3:4" x14ac:dyDescent="0.3">
      <c r="C9306" s="3"/>
      <c r="D9306" s="3"/>
    </row>
    <row r="9307" spans="3:4" x14ac:dyDescent="0.3">
      <c r="C9307" s="3"/>
      <c r="D9307" s="3"/>
    </row>
    <row r="9308" spans="3:4" x14ac:dyDescent="0.3">
      <c r="C9308" s="3"/>
      <c r="D9308" s="3"/>
    </row>
    <row r="9309" spans="3:4" x14ac:dyDescent="0.3">
      <c r="C9309" s="3"/>
      <c r="D9309" s="3"/>
    </row>
    <row r="9310" spans="3:4" x14ac:dyDescent="0.3">
      <c r="C9310" s="3"/>
      <c r="D9310" s="3"/>
    </row>
    <row r="9311" spans="3:4" x14ac:dyDescent="0.3">
      <c r="C9311" s="3"/>
      <c r="D9311" s="3"/>
    </row>
    <row r="9312" spans="3:4" x14ac:dyDescent="0.3">
      <c r="C9312" s="3"/>
      <c r="D9312" s="3"/>
    </row>
    <row r="9313" spans="3:4" x14ac:dyDescent="0.3">
      <c r="C9313" s="3"/>
      <c r="D9313" s="3"/>
    </row>
    <row r="9314" spans="3:4" x14ac:dyDescent="0.3">
      <c r="C9314" s="3"/>
      <c r="D9314" s="3"/>
    </row>
    <row r="9315" spans="3:4" x14ac:dyDescent="0.3">
      <c r="C9315" s="3"/>
      <c r="D9315" s="3"/>
    </row>
    <row r="9316" spans="3:4" x14ac:dyDescent="0.3">
      <c r="C9316" s="3"/>
      <c r="D9316" s="3"/>
    </row>
    <row r="9317" spans="3:4" x14ac:dyDescent="0.3">
      <c r="C9317" s="3"/>
      <c r="D9317" s="3"/>
    </row>
    <row r="9318" spans="3:4" x14ac:dyDescent="0.3">
      <c r="C9318" s="3"/>
      <c r="D9318" s="3"/>
    </row>
    <row r="9319" spans="3:4" x14ac:dyDescent="0.3">
      <c r="C9319" s="3"/>
      <c r="D9319" s="3"/>
    </row>
    <row r="9320" spans="3:4" x14ac:dyDescent="0.3">
      <c r="C9320" s="3"/>
      <c r="D9320" s="3"/>
    </row>
    <row r="9321" spans="3:4" x14ac:dyDescent="0.3">
      <c r="C9321" s="3"/>
      <c r="D9321" s="3"/>
    </row>
    <row r="9322" spans="3:4" x14ac:dyDescent="0.3">
      <c r="C9322" s="3"/>
      <c r="D9322" s="3"/>
    </row>
    <row r="9323" spans="3:4" x14ac:dyDescent="0.3">
      <c r="C9323" s="3"/>
      <c r="D9323" s="3"/>
    </row>
    <row r="9324" spans="3:4" x14ac:dyDescent="0.3">
      <c r="C9324" s="3"/>
      <c r="D9324" s="3"/>
    </row>
    <row r="9325" spans="3:4" x14ac:dyDescent="0.3">
      <c r="C9325" s="3"/>
      <c r="D9325" s="3"/>
    </row>
    <row r="9326" spans="3:4" x14ac:dyDescent="0.3">
      <c r="C9326" s="3"/>
      <c r="D9326" s="3"/>
    </row>
    <row r="9327" spans="3:4" x14ac:dyDescent="0.3">
      <c r="C9327" s="3"/>
      <c r="D9327" s="3"/>
    </row>
    <row r="9328" spans="3:4" x14ac:dyDescent="0.3">
      <c r="C9328" s="3"/>
      <c r="D9328" s="3"/>
    </row>
    <row r="9329" spans="3:4" x14ac:dyDescent="0.3">
      <c r="C9329" s="3"/>
      <c r="D9329" s="3"/>
    </row>
    <row r="9330" spans="3:4" x14ac:dyDescent="0.3">
      <c r="C9330" s="3"/>
      <c r="D9330" s="3"/>
    </row>
    <row r="9331" spans="3:4" x14ac:dyDescent="0.3">
      <c r="C9331" s="3"/>
      <c r="D9331" s="3"/>
    </row>
    <row r="9332" spans="3:4" x14ac:dyDescent="0.3">
      <c r="C9332" s="3"/>
      <c r="D9332" s="3"/>
    </row>
    <row r="9333" spans="3:4" x14ac:dyDescent="0.3">
      <c r="C9333" s="3"/>
      <c r="D9333" s="3"/>
    </row>
    <row r="9334" spans="3:4" x14ac:dyDescent="0.3">
      <c r="C9334" s="3"/>
      <c r="D9334" s="3"/>
    </row>
    <row r="9335" spans="3:4" x14ac:dyDescent="0.3">
      <c r="C9335" s="3"/>
      <c r="D9335" s="3"/>
    </row>
    <row r="9336" spans="3:4" x14ac:dyDescent="0.3">
      <c r="C9336" s="3"/>
      <c r="D9336" s="3"/>
    </row>
    <row r="9337" spans="3:4" x14ac:dyDescent="0.3">
      <c r="C9337" s="3"/>
      <c r="D9337" s="3"/>
    </row>
    <row r="9338" spans="3:4" x14ac:dyDescent="0.3">
      <c r="C9338" s="3"/>
      <c r="D9338" s="3"/>
    </row>
    <row r="9339" spans="3:4" x14ac:dyDescent="0.3">
      <c r="C9339" s="3"/>
      <c r="D9339" s="3"/>
    </row>
    <row r="9340" spans="3:4" x14ac:dyDescent="0.3">
      <c r="C9340" s="3"/>
      <c r="D9340" s="3"/>
    </row>
    <row r="9341" spans="3:4" x14ac:dyDescent="0.3">
      <c r="C9341" s="3"/>
      <c r="D9341" s="3"/>
    </row>
    <row r="9342" spans="3:4" x14ac:dyDescent="0.3">
      <c r="C9342" s="3"/>
      <c r="D9342" s="3"/>
    </row>
    <row r="9343" spans="3:4" x14ac:dyDescent="0.3">
      <c r="C9343" s="3"/>
      <c r="D9343" s="3"/>
    </row>
    <row r="9344" spans="3:4" x14ac:dyDescent="0.3">
      <c r="C9344" s="3"/>
      <c r="D9344" s="3"/>
    </row>
    <row r="9345" spans="3:4" x14ac:dyDescent="0.3">
      <c r="C9345" s="3"/>
      <c r="D9345" s="3"/>
    </row>
    <row r="9346" spans="3:4" x14ac:dyDescent="0.3">
      <c r="C9346" s="3"/>
      <c r="D9346" s="3"/>
    </row>
    <row r="9347" spans="3:4" x14ac:dyDescent="0.3">
      <c r="C9347" s="3"/>
      <c r="D9347" s="3"/>
    </row>
    <row r="9348" spans="3:4" x14ac:dyDescent="0.3">
      <c r="C9348" s="3"/>
      <c r="D9348" s="3"/>
    </row>
    <row r="9349" spans="3:4" x14ac:dyDescent="0.3">
      <c r="C9349" s="3"/>
      <c r="D9349" s="3"/>
    </row>
    <row r="9350" spans="3:4" x14ac:dyDescent="0.3">
      <c r="C9350" s="3"/>
      <c r="D9350" s="3"/>
    </row>
    <row r="9351" spans="3:4" x14ac:dyDescent="0.3">
      <c r="C9351" s="3"/>
      <c r="D9351" s="3"/>
    </row>
    <row r="9352" spans="3:4" x14ac:dyDescent="0.3">
      <c r="C9352" s="3"/>
      <c r="D9352" s="3"/>
    </row>
    <row r="9353" spans="3:4" x14ac:dyDescent="0.3">
      <c r="C9353" s="3"/>
      <c r="D9353" s="3"/>
    </row>
    <row r="9354" spans="3:4" x14ac:dyDescent="0.3">
      <c r="C9354" s="3"/>
      <c r="D9354" s="3"/>
    </row>
    <row r="9355" spans="3:4" x14ac:dyDescent="0.3">
      <c r="C9355" s="3"/>
      <c r="D9355" s="3"/>
    </row>
    <row r="9356" spans="3:4" x14ac:dyDescent="0.3">
      <c r="C9356" s="3"/>
      <c r="D9356" s="3"/>
    </row>
    <row r="9357" spans="3:4" x14ac:dyDescent="0.3">
      <c r="C9357" s="3"/>
      <c r="D9357" s="3"/>
    </row>
    <row r="9358" spans="3:4" x14ac:dyDescent="0.3">
      <c r="C9358" s="3"/>
      <c r="D9358" s="3"/>
    </row>
    <row r="9359" spans="3:4" x14ac:dyDescent="0.3">
      <c r="C9359" s="3"/>
      <c r="D9359" s="3"/>
    </row>
    <row r="9360" spans="3:4" x14ac:dyDescent="0.3">
      <c r="C9360" s="3"/>
      <c r="D9360" s="3"/>
    </row>
    <row r="9361" spans="3:4" x14ac:dyDescent="0.3">
      <c r="C9361" s="3"/>
      <c r="D9361" s="3"/>
    </row>
    <row r="9362" spans="3:4" x14ac:dyDescent="0.3">
      <c r="C9362" s="3"/>
      <c r="D9362" s="3"/>
    </row>
    <row r="9363" spans="3:4" x14ac:dyDescent="0.3">
      <c r="C9363" s="3"/>
      <c r="D9363" s="3"/>
    </row>
    <row r="9364" spans="3:4" x14ac:dyDescent="0.3">
      <c r="C9364" s="3"/>
      <c r="D9364" s="3"/>
    </row>
    <row r="9365" spans="3:4" x14ac:dyDescent="0.3">
      <c r="C9365" s="3"/>
      <c r="D9365" s="3"/>
    </row>
    <row r="9366" spans="3:4" x14ac:dyDescent="0.3">
      <c r="C9366" s="3"/>
      <c r="D9366" s="3"/>
    </row>
    <row r="9367" spans="3:4" x14ac:dyDescent="0.3">
      <c r="C9367" s="3"/>
      <c r="D9367" s="3"/>
    </row>
    <row r="9368" spans="3:4" x14ac:dyDescent="0.3">
      <c r="C9368" s="3"/>
      <c r="D9368" s="3"/>
    </row>
    <row r="9369" spans="3:4" x14ac:dyDescent="0.3">
      <c r="C9369" s="3"/>
      <c r="D9369" s="3"/>
    </row>
    <row r="9370" spans="3:4" x14ac:dyDescent="0.3">
      <c r="C9370" s="3"/>
      <c r="D9370" s="3"/>
    </row>
    <row r="9371" spans="3:4" x14ac:dyDescent="0.3">
      <c r="C9371" s="3"/>
      <c r="D9371" s="3"/>
    </row>
    <row r="9372" spans="3:4" x14ac:dyDescent="0.3">
      <c r="C9372" s="3"/>
      <c r="D9372" s="3"/>
    </row>
    <row r="9373" spans="3:4" x14ac:dyDescent="0.3">
      <c r="C9373" s="3"/>
      <c r="D9373" s="3"/>
    </row>
    <row r="9374" spans="3:4" x14ac:dyDescent="0.3">
      <c r="C9374" s="3"/>
      <c r="D9374" s="3"/>
    </row>
    <row r="9375" spans="3:4" x14ac:dyDescent="0.3">
      <c r="C9375" s="3"/>
      <c r="D9375" s="3"/>
    </row>
    <row r="9376" spans="3:4" x14ac:dyDescent="0.3">
      <c r="C9376" s="3"/>
      <c r="D9376" s="3"/>
    </row>
    <row r="9377" spans="3:4" x14ac:dyDescent="0.3">
      <c r="C9377" s="3"/>
      <c r="D9377" s="3"/>
    </row>
    <row r="9378" spans="3:4" x14ac:dyDescent="0.3">
      <c r="C9378" s="3"/>
      <c r="D9378" s="3"/>
    </row>
    <row r="9379" spans="3:4" x14ac:dyDescent="0.3">
      <c r="C9379" s="3"/>
      <c r="D9379" s="3"/>
    </row>
    <row r="9380" spans="3:4" x14ac:dyDescent="0.3">
      <c r="C9380" s="3"/>
      <c r="D9380" s="3"/>
    </row>
    <row r="9381" spans="3:4" x14ac:dyDescent="0.3">
      <c r="C9381" s="3"/>
      <c r="D9381" s="3"/>
    </row>
    <row r="9382" spans="3:4" x14ac:dyDescent="0.3">
      <c r="C9382" s="3"/>
      <c r="D9382" s="3"/>
    </row>
    <row r="9383" spans="3:4" x14ac:dyDescent="0.3">
      <c r="C9383" s="3"/>
      <c r="D9383" s="3"/>
    </row>
    <row r="9384" spans="3:4" x14ac:dyDescent="0.3">
      <c r="C9384" s="3"/>
      <c r="D9384" s="3"/>
    </row>
    <row r="9385" spans="3:4" x14ac:dyDescent="0.3">
      <c r="C9385" s="3"/>
      <c r="D9385" s="3"/>
    </row>
    <row r="9386" spans="3:4" x14ac:dyDescent="0.3">
      <c r="C9386" s="3"/>
      <c r="D9386" s="3"/>
    </row>
    <row r="9387" spans="3:4" x14ac:dyDescent="0.3">
      <c r="C9387" s="3"/>
      <c r="D9387" s="3"/>
    </row>
    <row r="9388" spans="3:4" x14ac:dyDescent="0.3">
      <c r="C9388" s="3"/>
      <c r="D9388" s="3"/>
    </row>
    <row r="9389" spans="3:4" x14ac:dyDescent="0.3">
      <c r="C9389" s="3"/>
      <c r="D9389" s="3"/>
    </row>
    <row r="9390" spans="3:4" x14ac:dyDescent="0.3">
      <c r="C9390" s="3"/>
      <c r="D9390" s="3"/>
    </row>
    <row r="9391" spans="3:4" x14ac:dyDescent="0.3">
      <c r="C9391" s="3"/>
      <c r="D9391" s="3"/>
    </row>
    <row r="9392" spans="3:4" x14ac:dyDescent="0.3">
      <c r="C9392" s="3"/>
      <c r="D9392" s="3"/>
    </row>
    <row r="9393" spans="3:4" x14ac:dyDescent="0.3">
      <c r="C9393" s="3"/>
      <c r="D9393" s="3"/>
    </row>
    <row r="9394" spans="3:4" x14ac:dyDescent="0.3">
      <c r="C9394" s="3"/>
      <c r="D9394" s="3"/>
    </row>
    <row r="9395" spans="3:4" x14ac:dyDescent="0.3">
      <c r="C9395" s="3"/>
      <c r="D9395" s="3"/>
    </row>
    <row r="9396" spans="3:4" x14ac:dyDescent="0.3">
      <c r="C9396" s="3"/>
      <c r="D9396" s="3"/>
    </row>
    <row r="9397" spans="3:4" x14ac:dyDescent="0.3">
      <c r="C9397" s="3"/>
      <c r="D9397" s="3"/>
    </row>
    <row r="9398" spans="3:4" x14ac:dyDescent="0.3">
      <c r="C9398" s="3"/>
      <c r="D9398" s="3"/>
    </row>
    <row r="9399" spans="3:4" x14ac:dyDescent="0.3">
      <c r="C9399" s="3"/>
      <c r="D9399" s="3"/>
    </row>
    <row r="9400" spans="3:4" x14ac:dyDescent="0.3">
      <c r="C9400" s="3"/>
      <c r="D9400" s="3"/>
    </row>
    <row r="9401" spans="3:4" x14ac:dyDescent="0.3">
      <c r="C9401" s="3"/>
      <c r="D9401" s="3"/>
    </row>
    <row r="9402" spans="3:4" x14ac:dyDescent="0.3">
      <c r="C9402" s="3"/>
      <c r="D9402" s="3"/>
    </row>
    <row r="9403" spans="3:4" x14ac:dyDescent="0.3">
      <c r="C9403" s="3"/>
      <c r="D9403" s="3"/>
    </row>
    <row r="9404" spans="3:4" x14ac:dyDescent="0.3">
      <c r="C9404" s="3"/>
      <c r="D9404" s="3"/>
    </row>
    <row r="9405" spans="3:4" x14ac:dyDescent="0.3">
      <c r="C9405" s="3"/>
      <c r="D9405" s="3"/>
    </row>
    <row r="9406" spans="3:4" x14ac:dyDescent="0.3">
      <c r="C9406" s="3"/>
      <c r="D9406" s="3"/>
    </row>
    <row r="9407" spans="3:4" x14ac:dyDescent="0.3">
      <c r="C9407" s="3"/>
      <c r="D9407" s="3"/>
    </row>
    <row r="9408" spans="3:4" x14ac:dyDescent="0.3">
      <c r="C9408" s="3"/>
      <c r="D9408" s="3"/>
    </row>
    <row r="9409" spans="3:4" x14ac:dyDescent="0.3">
      <c r="C9409" s="3"/>
      <c r="D9409" s="3"/>
    </row>
    <row r="9410" spans="3:4" x14ac:dyDescent="0.3">
      <c r="C9410" s="3"/>
      <c r="D9410" s="3"/>
    </row>
    <row r="9411" spans="3:4" x14ac:dyDescent="0.3">
      <c r="C9411" s="3"/>
      <c r="D9411" s="3"/>
    </row>
    <row r="9412" spans="3:4" x14ac:dyDescent="0.3">
      <c r="C9412" s="3"/>
      <c r="D9412" s="3"/>
    </row>
    <row r="9413" spans="3:4" x14ac:dyDescent="0.3">
      <c r="C9413" s="3"/>
      <c r="D9413" s="3"/>
    </row>
    <row r="9414" spans="3:4" x14ac:dyDescent="0.3">
      <c r="C9414" s="3"/>
      <c r="D9414" s="3"/>
    </row>
    <row r="9415" spans="3:4" x14ac:dyDescent="0.3">
      <c r="C9415" s="3"/>
      <c r="D9415" s="3"/>
    </row>
    <row r="9416" spans="3:4" x14ac:dyDescent="0.3">
      <c r="C9416" s="3"/>
      <c r="D9416" s="3"/>
    </row>
    <row r="9417" spans="3:4" x14ac:dyDescent="0.3">
      <c r="C9417" s="3"/>
      <c r="D9417" s="3"/>
    </row>
    <row r="9418" spans="3:4" x14ac:dyDescent="0.3">
      <c r="C9418" s="3"/>
      <c r="D9418" s="3"/>
    </row>
    <row r="9419" spans="3:4" x14ac:dyDescent="0.3">
      <c r="C9419" s="3"/>
      <c r="D9419" s="3"/>
    </row>
    <row r="9420" spans="3:4" x14ac:dyDescent="0.3">
      <c r="C9420" s="3"/>
      <c r="D9420" s="3"/>
    </row>
    <row r="9421" spans="3:4" x14ac:dyDescent="0.3">
      <c r="C9421" s="3"/>
      <c r="D9421" s="3"/>
    </row>
    <row r="9422" spans="3:4" x14ac:dyDescent="0.3">
      <c r="C9422" s="3"/>
      <c r="D9422" s="3"/>
    </row>
    <row r="9423" spans="3:4" x14ac:dyDescent="0.3">
      <c r="C9423" s="3"/>
      <c r="D9423" s="3"/>
    </row>
    <row r="9424" spans="3:4" x14ac:dyDescent="0.3">
      <c r="C9424" s="3"/>
      <c r="D9424" s="3"/>
    </row>
    <row r="9425" spans="3:4" x14ac:dyDescent="0.3">
      <c r="C9425" s="3"/>
      <c r="D9425" s="3"/>
    </row>
    <row r="9426" spans="3:4" x14ac:dyDescent="0.3">
      <c r="C9426" s="3"/>
      <c r="D9426" s="3"/>
    </row>
    <row r="9427" spans="3:4" x14ac:dyDescent="0.3">
      <c r="C9427" s="3"/>
      <c r="D9427" s="3"/>
    </row>
    <row r="9428" spans="3:4" x14ac:dyDescent="0.3">
      <c r="C9428" s="3"/>
      <c r="D9428" s="3"/>
    </row>
    <row r="9429" spans="3:4" x14ac:dyDescent="0.3">
      <c r="C9429" s="3"/>
      <c r="D9429" s="3"/>
    </row>
    <row r="9430" spans="3:4" x14ac:dyDescent="0.3">
      <c r="C9430" s="3"/>
      <c r="D9430" s="3"/>
    </row>
    <row r="9431" spans="3:4" x14ac:dyDescent="0.3">
      <c r="C9431" s="3"/>
      <c r="D9431" s="3"/>
    </row>
    <row r="9432" spans="3:4" x14ac:dyDescent="0.3">
      <c r="C9432" s="3"/>
      <c r="D9432" s="3"/>
    </row>
    <row r="9433" spans="3:4" x14ac:dyDescent="0.3">
      <c r="C9433" s="3"/>
      <c r="D9433" s="3"/>
    </row>
    <row r="9434" spans="3:4" x14ac:dyDescent="0.3">
      <c r="C9434" s="3"/>
      <c r="D9434" s="3"/>
    </row>
    <row r="9435" spans="3:4" x14ac:dyDescent="0.3">
      <c r="C9435" s="3"/>
      <c r="D9435" s="3"/>
    </row>
    <row r="9436" spans="3:4" x14ac:dyDescent="0.3">
      <c r="C9436" s="3"/>
      <c r="D9436" s="3"/>
    </row>
    <row r="9437" spans="3:4" x14ac:dyDescent="0.3">
      <c r="C9437" s="3"/>
      <c r="D9437" s="3"/>
    </row>
    <row r="9438" spans="3:4" x14ac:dyDescent="0.3">
      <c r="C9438" s="3"/>
      <c r="D9438" s="3"/>
    </row>
    <row r="9439" spans="3:4" x14ac:dyDescent="0.3">
      <c r="C9439" s="3"/>
      <c r="D9439" s="3"/>
    </row>
    <row r="9440" spans="3:4" x14ac:dyDescent="0.3">
      <c r="C9440" s="3"/>
      <c r="D9440" s="3"/>
    </row>
    <row r="9441" spans="3:4" x14ac:dyDescent="0.3">
      <c r="C9441" s="3"/>
      <c r="D9441" s="3"/>
    </row>
    <row r="9442" spans="3:4" x14ac:dyDescent="0.3">
      <c r="C9442" s="3"/>
      <c r="D9442" s="3"/>
    </row>
    <row r="9443" spans="3:4" x14ac:dyDescent="0.3">
      <c r="C9443" s="3"/>
      <c r="D9443" s="3"/>
    </row>
    <row r="9444" spans="3:4" x14ac:dyDescent="0.3">
      <c r="C9444" s="3"/>
      <c r="D9444" s="3"/>
    </row>
    <row r="9445" spans="3:4" x14ac:dyDescent="0.3">
      <c r="C9445" s="3"/>
      <c r="D9445" s="3"/>
    </row>
    <row r="9446" spans="3:4" x14ac:dyDescent="0.3">
      <c r="C9446" s="3"/>
      <c r="D9446" s="3"/>
    </row>
    <row r="9447" spans="3:4" x14ac:dyDescent="0.3">
      <c r="C9447" s="3"/>
      <c r="D9447" s="3"/>
    </row>
    <row r="9448" spans="3:4" x14ac:dyDescent="0.3">
      <c r="C9448" s="3"/>
      <c r="D9448" s="3"/>
    </row>
    <row r="9449" spans="3:4" x14ac:dyDescent="0.3">
      <c r="C9449" s="3"/>
      <c r="D9449" s="3"/>
    </row>
    <row r="9450" spans="3:4" x14ac:dyDescent="0.3">
      <c r="C9450" s="3"/>
      <c r="D9450" s="3"/>
    </row>
    <row r="9451" spans="3:4" x14ac:dyDescent="0.3">
      <c r="C9451" s="3"/>
      <c r="D9451" s="3"/>
    </row>
    <row r="9452" spans="3:4" x14ac:dyDescent="0.3">
      <c r="C9452" s="3"/>
      <c r="D9452" s="3"/>
    </row>
    <row r="9453" spans="3:4" x14ac:dyDescent="0.3">
      <c r="C9453" s="3"/>
      <c r="D9453" s="3"/>
    </row>
    <row r="9454" spans="3:4" x14ac:dyDescent="0.3">
      <c r="C9454" s="3"/>
      <c r="D9454" s="3"/>
    </row>
    <row r="9455" spans="3:4" x14ac:dyDescent="0.3">
      <c r="C9455" s="3"/>
      <c r="D9455" s="3"/>
    </row>
    <row r="9456" spans="3:4" x14ac:dyDescent="0.3">
      <c r="C9456" s="3"/>
      <c r="D9456" s="3"/>
    </row>
    <row r="9457" spans="3:4" x14ac:dyDescent="0.3">
      <c r="C9457" s="3"/>
      <c r="D9457" s="3"/>
    </row>
    <row r="9458" spans="3:4" x14ac:dyDescent="0.3">
      <c r="C9458" s="3"/>
      <c r="D9458" s="3"/>
    </row>
    <row r="9459" spans="3:4" x14ac:dyDescent="0.3">
      <c r="C9459" s="3"/>
      <c r="D9459" s="3"/>
    </row>
    <row r="9460" spans="3:4" x14ac:dyDescent="0.3">
      <c r="C9460" s="3"/>
      <c r="D9460" s="3"/>
    </row>
    <row r="9461" spans="3:4" x14ac:dyDescent="0.3">
      <c r="C9461" s="3"/>
      <c r="D9461" s="3"/>
    </row>
    <row r="9462" spans="3:4" x14ac:dyDescent="0.3">
      <c r="C9462" s="3"/>
      <c r="D9462" s="3"/>
    </row>
    <row r="9463" spans="3:4" x14ac:dyDescent="0.3">
      <c r="C9463" s="3"/>
      <c r="D9463" s="3"/>
    </row>
    <row r="9464" spans="3:4" x14ac:dyDescent="0.3">
      <c r="C9464" s="3"/>
      <c r="D9464" s="3"/>
    </row>
    <row r="9465" spans="3:4" x14ac:dyDescent="0.3">
      <c r="C9465" s="3"/>
      <c r="D9465" s="3"/>
    </row>
    <row r="9466" spans="3:4" x14ac:dyDescent="0.3">
      <c r="C9466" s="3"/>
      <c r="D9466" s="3"/>
    </row>
    <row r="9467" spans="3:4" x14ac:dyDescent="0.3">
      <c r="C9467" s="3"/>
      <c r="D9467" s="3"/>
    </row>
    <row r="9468" spans="3:4" x14ac:dyDescent="0.3">
      <c r="C9468" s="3"/>
      <c r="D9468" s="3"/>
    </row>
    <row r="9469" spans="3:4" x14ac:dyDescent="0.3">
      <c r="C9469" s="3"/>
      <c r="D9469" s="3"/>
    </row>
    <row r="9470" spans="3:4" x14ac:dyDescent="0.3">
      <c r="C9470" s="3"/>
      <c r="D9470" s="3"/>
    </row>
    <row r="9471" spans="3:4" x14ac:dyDescent="0.3">
      <c r="C9471" s="3"/>
      <c r="D9471" s="3"/>
    </row>
    <row r="9472" spans="3:4" x14ac:dyDescent="0.3">
      <c r="C9472" s="3"/>
      <c r="D9472" s="3"/>
    </row>
    <row r="9473" spans="3:4" x14ac:dyDescent="0.3">
      <c r="C9473" s="3"/>
      <c r="D9473" s="3"/>
    </row>
    <row r="9474" spans="3:4" x14ac:dyDescent="0.3">
      <c r="C9474" s="3"/>
      <c r="D9474" s="3"/>
    </row>
    <row r="9475" spans="3:4" x14ac:dyDescent="0.3">
      <c r="C9475" s="3"/>
      <c r="D9475" s="3"/>
    </row>
    <row r="9476" spans="3:4" x14ac:dyDescent="0.3">
      <c r="C9476" s="3"/>
      <c r="D9476" s="3"/>
    </row>
    <row r="9477" spans="3:4" x14ac:dyDescent="0.3">
      <c r="C9477" s="3"/>
      <c r="D9477" s="3"/>
    </row>
    <row r="9478" spans="3:4" x14ac:dyDescent="0.3">
      <c r="C9478" s="3"/>
      <c r="D9478" s="3"/>
    </row>
    <row r="9479" spans="3:4" x14ac:dyDescent="0.3">
      <c r="C9479" s="3"/>
      <c r="D9479" s="3"/>
    </row>
    <row r="9480" spans="3:4" x14ac:dyDescent="0.3">
      <c r="C9480" s="3"/>
      <c r="D9480" s="3"/>
    </row>
    <row r="9481" spans="3:4" x14ac:dyDescent="0.3">
      <c r="C9481" s="3"/>
      <c r="D9481" s="3"/>
    </row>
    <row r="9482" spans="3:4" x14ac:dyDescent="0.3">
      <c r="C9482" s="3"/>
      <c r="D9482" s="3"/>
    </row>
    <row r="9483" spans="3:4" x14ac:dyDescent="0.3">
      <c r="C9483" s="3"/>
      <c r="D9483" s="3"/>
    </row>
    <row r="9484" spans="3:4" x14ac:dyDescent="0.3">
      <c r="C9484" s="3"/>
      <c r="D9484" s="3"/>
    </row>
    <row r="9485" spans="3:4" x14ac:dyDescent="0.3">
      <c r="C9485" s="3"/>
      <c r="D9485" s="3"/>
    </row>
    <row r="9486" spans="3:4" x14ac:dyDescent="0.3">
      <c r="C9486" s="3"/>
      <c r="D9486" s="3"/>
    </row>
    <row r="9487" spans="3:4" x14ac:dyDescent="0.3">
      <c r="C9487" s="3"/>
      <c r="D9487" s="3"/>
    </row>
    <row r="9488" spans="3:4" x14ac:dyDescent="0.3">
      <c r="C9488" s="3"/>
      <c r="D9488" s="3"/>
    </row>
    <row r="9489" spans="3:4" x14ac:dyDescent="0.3">
      <c r="C9489" s="3"/>
      <c r="D9489" s="3"/>
    </row>
    <row r="9490" spans="3:4" x14ac:dyDescent="0.3">
      <c r="C9490" s="3"/>
      <c r="D9490" s="3"/>
    </row>
    <row r="9491" spans="3:4" x14ac:dyDescent="0.3">
      <c r="C9491" s="3"/>
      <c r="D9491" s="3"/>
    </row>
    <row r="9492" spans="3:4" x14ac:dyDescent="0.3">
      <c r="C9492" s="3"/>
      <c r="D9492" s="3"/>
    </row>
    <row r="9493" spans="3:4" x14ac:dyDescent="0.3">
      <c r="C9493" s="3"/>
      <c r="D9493" s="3"/>
    </row>
    <row r="9494" spans="3:4" x14ac:dyDescent="0.3">
      <c r="C9494" s="3"/>
      <c r="D9494" s="3"/>
    </row>
    <row r="9495" spans="3:4" x14ac:dyDescent="0.3">
      <c r="C9495" s="3"/>
      <c r="D9495" s="3"/>
    </row>
    <row r="9496" spans="3:4" x14ac:dyDescent="0.3">
      <c r="C9496" s="3"/>
      <c r="D9496" s="3"/>
    </row>
    <row r="9497" spans="3:4" x14ac:dyDescent="0.3">
      <c r="C9497" s="3"/>
      <c r="D9497" s="3"/>
    </row>
    <row r="9498" spans="3:4" x14ac:dyDescent="0.3">
      <c r="C9498" s="3"/>
      <c r="D9498" s="3"/>
    </row>
    <row r="9499" spans="3:4" x14ac:dyDescent="0.3">
      <c r="C9499" s="3"/>
      <c r="D9499" s="3"/>
    </row>
    <row r="9500" spans="3:4" x14ac:dyDescent="0.3">
      <c r="C9500" s="3"/>
      <c r="D9500" s="3"/>
    </row>
    <row r="9501" spans="3:4" x14ac:dyDescent="0.3">
      <c r="C9501" s="3"/>
      <c r="D9501" s="3"/>
    </row>
    <row r="9502" spans="3:4" x14ac:dyDescent="0.3">
      <c r="C9502" s="3"/>
      <c r="D9502" s="3"/>
    </row>
    <row r="9503" spans="3:4" x14ac:dyDescent="0.3">
      <c r="C9503" s="3"/>
      <c r="D9503" s="3"/>
    </row>
    <row r="9504" spans="3:4" x14ac:dyDescent="0.3">
      <c r="C9504" s="3"/>
      <c r="D9504" s="3"/>
    </row>
    <row r="9505" spans="3:4" x14ac:dyDescent="0.3">
      <c r="C9505" s="3"/>
      <c r="D9505" s="3"/>
    </row>
    <row r="9506" spans="3:4" x14ac:dyDescent="0.3">
      <c r="C9506" s="3"/>
      <c r="D9506" s="3"/>
    </row>
    <row r="9507" spans="3:4" x14ac:dyDescent="0.3">
      <c r="C9507" s="3"/>
      <c r="D9507" s="3"/>
    </row>
    <row r="9508" spans="3:4" x14ac:dyDescent="0.3">
      <c r="C9508" s="3"/>
      <c r="D9508" s="3"/>
    </row>
    <row r="9509" spans="3:4" x14ac:dyDescent="0.3">
      <c r="C9509" s="3"/>
      <c r="D9509" s="3"/>
    </row>
    <row r="9510" spans="3:4" x14ac:dyDescent="0.3">
      <c r="C9510" s="3"/>
      <c r="D9510" s="3"/>
    </row>
    <row r="9511" spans="3:4" x14ac:dyDescent="0.3">
      <c r="C9511" s="3"/>
      <c r="D9511" s="3"/>
    </row>
    <row r="9512" spans="3:4" x14ac:dyDescent="0.3">
      <c r="C9512" s="3"/>
      <c r="D9512" s="3"/>
    </row>
    <row r="9513" spans="3:4" x14ac:dyDescent="0.3">
      <c r="C9513" s="3"/>
      <c r="D9513" s="3"/>
    </row>
    <row r="9514" spans="3:4" x14ac:dyDescent="0.3">
      <c r="C9514" s="3"/>
      <c r="D9514" s="3"/>
    </row>
    <row r="9515" spans="3:4" x14ac:dyDescent="0.3">
      <c r="C9515" s="3"/>
      <c r="D9515" s="3"/>
    </row>
    <row r="9516" spans="3:4" x14ac:dyDescent="0.3">
      <c r="C9516" s="3"/>
      <c r="D9516" s="3"/>
    </row>
    <row r="9517" spans="3:4" x14ac:dyDescent="0.3">
      <c r="C9517" s="3"/>
      <c r="D9517" s="3"/>
    </row>
    <row r="9518" spans="3:4" x14ac:dyDescent="0.3">
      <c r="C9518" s="3"/>
      <c r="D9518" s="3"/>
    </row>
    <row r="9519" spans="3:4" x14ac:dyDescent="0.3">
      <c r="C9519" s="3"/>
      <c r="D9519" s="3"/>
    </row>
    <row r="9520" spans="3:4" x14ac:dyDescent="0.3">
      <c r="C9520" s="3"/>
      <c r="D9520" s="3"/>
    </row>
    <row r="9521" spans="3:4" x14ac:dyDescent="0.3">
      <c r="C9521" s="3"/>
      <c r="D9521" s="3"/>
    </row>
    <row r="9522" spans="3:4" x14ac:dyDescent="0.3">
      <c r="C9522" s="3"/>
      <c r="D9522" s="3"/>
    </row>
    <row r="9523" spans="3:4" x14ac:dyDescent="0.3">
      <c r="C9523" s="3"/>
      <c r="D9523" s="3"/>
    </row>
    <row r="9524" spans="3:4" x14ac:dyDescent="0.3">
      <c r="C9524" s="3"/>
      <c r="D9524" s="3"/>
    </row>
    <row r="9525" spans="3:4" x14ac:dyDescent="0.3">
      <c r="C9525" s="3"/>
      <c r="D9525" s="3"/>
    </row>
    <row r="9526" spans="3:4" x14ac:dyDescent="0.3">
      <c r="C9526" s="3"/>
      <c r="D9526" s="3"/>
    </row>
    <row r="9527" spans="3:4" x14ac:dyDescent="0.3">
      <c r="C9527" s="3"/>
      <c r="D9527" s="3"/>
    </row>
    <row r="9528" spans="3:4" x14ac:dyDescent="0.3">
      <c r="C9528" s="3"/>
      <c r="D9528" s="3"/>
    </row>
    <row r="9529" spans="3:4" x14ac:dyDescent="0.3">
      <c r="C9529" s="3"/>
      <c r="D9529" s="3"/>
    </row>
    <row r="9530" spans="3:4" x14ac:dyDescent="0.3">
      <c r="C9530" s="3"/>
      <c r="D9530" s="3"/>
    </row>
    <row r="9531" spans="3:4" x14ac:dyDescent="0.3">
      <c r="C9531" s="3"/>
      <c r="D9531" s="3"/>
    </row>
    <row r="9532" spans="3:4" x14ac:dyDescent="0.3">
      <c r="C9532" s="3"/>
      <c r="D9532" s="3"/>
    </row>
    <row r="9533" spans="3:4" x14ac:dyDescent="0.3">
      <c r="C9533" s="3"/>
      <c r="D9533" s="3"/>
    </row>
    <row r="9534" spans="3:4" x14ac:dyDescent="0.3">
      <c r="C9534" s="3"/>
      <c r="D9534" s="3"/>
    </row>
    <row r="9535" spans="3:4" x14ac:dyDescent="0.3">
      <c r="C9535" s="3"/>
      <c r="D9535" s="3"/>
    </row>
    <row r="9536" spans="3:4" x14ac:dyDescent="0.3">
      <c r="C9536" s="3"/>
      <c r="D9536" s="3"/>
    </row>
    <row r="9537" spans="3:4" x14ac:dyDescent="0.3">
      <c r="C9537" s="3"/>
      <c r="D9537" s="3"/>
    </row>
    <row r="9538" spans="3:4" x14ac:dyDescent="0.3">
      <c r="C9538" s="3"/>
      <c r="D9538" s="3"/>
    </row>
    <row r="9539" spans="3:4" x14ac:dyDescent="0.3">
      <c r="C9539" s="3"/>
      <c r="D9539" s="3"/>
    </row>
    <row r="9540" spans="3:4" x14ac:dyDescent="0.3">
      <c r="C9540" s="3"/>
      <c r="D9540" s="3"/>
    </row>
    <row r="9541" spans="3:4" x14ac:dyDescent="0.3">
      <c r="C9541" s="3"/>
      <c r="D9541" s="3"/>
    </row>
    <row r="9542" spans="3:4" x14ac:dyDescent="0.3">
      <c r="C9542" s="3"/>
      <c r="D9542" s="3"/>
    </row>
    <row r="9543" spans="3:4" x14ac:dyDescent="0.3">
      <c r="C9543" s="3"/>
      <c r="D9543" s="3"/>
    </row>
    <row r="9544" spans="3:4" x14ac:dyDescent="0.3">
      <c r="C9544" s="3"/>
      <c r="D9544" s="3"/>
    </row>
    <row r="9545" spans="3:4" x14ac:dyDescent="0.3">
      <c r="C9545" s="3"/>
      <c r="D9545" s="3"/>
    </row>
    <row r="9546" spans="3:4" x14ac:dyDescent="0.3">
      <c r="C9546" s="3"/>
      <c r="D9546" s="3"/>
    </row>
    <row r="9547" spans="3:4" x14ac:dyDescent="0.3">
      <c r="C9547" s="3"/>
      <c r="D9547" s="3"/>
    </row>
    <row r="9548" spans="3:4" x14ac:dyDescent="0.3">
      <c r="C9548" s="3"/>
      <c r="D9548" s="3"/>
    </row>
    <row r="9549" spans="3:4" x14ac:dyDescent="0.3">
      <c r="C9549" s="3"/>
      <c r="D9549" s="3"/>
    </row>
    <row r="9550" spans="3:4" x14ac:dyDescent="0.3">
      <c r="C9550" s="3"/>
      <c r="D9550" s="3"/>
    </row>
    <row r="9551" spans="3:4" x14ac:dyDescent="0.3">
      <c r="C9551" s="3"/>
      <c r="D9551" s="3"/>
    </row>
    <row r="9552" spans="3:4" x14ac:dyDescent="0.3">
      <c r="C9552" s="3"/>
      <c r="D9552" s="3"/>
    </row>
    <row r="9553" spans="3:4" x14ac:dyDescent="0.3">
      <c r="C9553" s="3"/>
      <c r="D9553" s="3"/>
    </row>
    <row r="9554" spans="3:4" x14ac:dyDescent="0.3">
      <c r="C9554" s="3"/>
      <c r="D9554" s="3"/>
    </row>
    <row r="9555" spans="3:4" x14ac:dyDescent="0.3">
      <c r="C9555" s="3"/>
      <c r="D9555" s="3"/>
    </row>
    <row r="9556" spans="3:4" x14ac:dyDescent="0.3">
      <c r="C9556" s="3"/>
      <c r="D9556" s="3"/>
    </row>
    <row r="9557" spans="3:4" x14ac:dyDescent="0.3">
      <c r="C9557" s="3"/>
      <c r="D9557" s="3"/>
    </row>
    <row r="9558" spans="3:4" x14ac:dyDescent="0.3">
      <c r="C9558" s="3"/>
      <c r="D9558" s="3"/>
    </row>
    <row r="9559" spans="3:4" x14ac:dyDescent="0.3">
      <c r="C9559" s="3"/>
      <c r="D9559" s="3"/>
    </row>
    <row r="9560" spans="3:4" x14ac:dyDescent="0.3">
      <c r="C9560" s="3"/>
      <c r="D9560" s="3"/>
    </row>
    <row r="9561" spans="3:4" x14ac:dyDescent="0.3">
      <c r="C9561" s="3"/>
      <c r="D9561" s="3"/>
    </row>
    <row r="9562" spans="3:4" x14ac:dyDescent="0.3">
      <c r="C9562" s="3"/>
      <c r="D9562" s="3"/>
    </row>
    <row r="9563" spans="3:4" x14ac:dyDescent="0.3">
      <c r="C9563" s="3"/>
      <c r="D9563" s="3"/>
    </row>
    <row r="9564" spans="3:4" x14ac:dyDescent="0.3">
      <c r="C9564" s="3"/>
      <c r="D9564" s="3"/>
    </row>
    <row r="9565" spans="3:4" x14ac:dyDescent="0.3">
      <c r="C9565" s="3"/>
      <c r="D9565" s="3"/>
    </row>
    <row r="9566" spans="3:4" x14ac:dyDescent="0.3">
      <c r="C9566" s="3"/>
      <c r="D9566" s="3"/>
    </row>
    <row r="9567" spans="3:4" x14ac:dyDescent="0.3">
      <c r="C9567" s="3"/>
      <c r="D9567" s="3"/>
    </row>
    <row r="9568" spans="3:4" x14ac:dyDescent="0.3">
      <c r="C9568" s="3"/>
      <c r="D9568" s="3"/>
    </row>
    <row r="9569" spans="3:4" x14ac:dyDescent="0.3">
      <c r="C9569" s="3"/>
      <c r="D9569" s="3"/>
    </row>
    <row r="9570" spans="3:4" x14ac:dyDescent="0.3">
      <c r="C9570" s="3"/>
      <c r="D9570" s="3"/>
    </row>
    <row r="9571" spans="3:4" x14ac:dyDescent="0.3">
      <c r="C9571" s="3"/>
      <c r="D9571" s="3"/>
    </row>
    <row r="9572" spans="3:4" x14ac:dyDescent="0.3">
      <c r="C9572" s="3"/>
      <c r="D9572" s="3"/>
    </row>
    <row r="9573" spans="3:4" x14ac:dyDescent="0.3">
      <c r="C9573" s="3"/>
      <c r="D9573" s="3"/>
    </row>
    <row r="9574" spans="3:4" x14ac:dyDescent="0.3">
      <c r="C9574" s="3"/>
      <c r="D9574" s="3"/>
    </row>
    <row r="9575" spans="3:4" x14ac:dyDescent="0.3">
      <c r="C9575" s="3"/>
      <c r="D9575" s="3"/>
    </row>
    <row r="9576" spans="3:4" x14ac:dyDescent="0.3">
      <c r="C9576" s="3"/>
      <c r="D9576" s="3"/>
    </row>
    <row r="9577" spans="3:4" x14ac:dyDescent="0.3">
      <c r="C9577" s="3"/>
      <c r="D9577" s="3"/>
    </row>
    <row r="9578" spans="3:4" x14ac:dyDescent="0.3">
      <c r="C9578" s="3"/>
      <c r="D9578" s="3"/>
    </row>
    <row r="9579" spans="3:4" x14ac:dyDescent="0.3">
      <c r="C9579" s="3"/>
      <c r="D9579" s="3"/>
    </row>
    <row r="9580" spans="3:4" x14ac:dyDescent="0.3">
      <c r="C9580" s="3"/>
      <c r="D9580" s="3"/>
    </row>
    <row r="9581" spans="3:4" x14ac:dyDescent="0.3">
      <c r="C9581" s="3"/>
      <c r="D9581" s="3"/>
    </row>
    <row r="9582" spans="3:4" x14ac:dyDescent="0.3">
      <c r="C9582" s="3"/>
      <c r="D9582" s="3"/>
    </row>
    <row r="9583" spans="3:4" x14ac:dyDescent="0.3">
      <c r="C9583" s="3"/>
      <c r="D9583" s="3"/>
    </row>
    <row r="9584" spans="3:4" x14ac:dyDescent="0.3">
      <c r="C9584" s="3"/>
      <c r="D9584" s="3"/>
    </row>
    <row r="9585" spans="3:4" x14ac:dyDescent="0.3">
      <c r="C9585" s="3"/>
      <c r="D9585" s="3"/>
    </row>
    <row r="9586" spans="3:4" x14ac:dyDescent="0.3">
      <c r="C9586" s="3"/>
      <c r="D9586" s="3"/>
    </row>
    <row r="9587" spans="3:4" x14ac:dyDescent="0.3">
      <c r="C9587" s="3"/>
      <c r="D9587" s="3"/>
    </row>
    <row r="9588" spans="3:4" x14ac:dyDescent="0.3">
      <c r="C9588" s="3"/>
      <c r="D9588" s="3"/>
    </row>
    <row r="9589" spans="3:4" x14ac:dyDescent="0.3">
      <c r="C9589" s="3"/>
      <c r="D9589" s="3"/>
    </row>
    <row r="9590" spans="3:4" x14ac:dyDescent="0.3">
      <c r="C9590" s="3"/>
      <c r="D9590" s="3"/>
    </row>
    <row r="9591" spans="3:4" x14ac:dyDescent="0.3">
      <c r="C9591" s="3"/>
      <c r="D9591" s="3"/>
    </row>
    <row r="9592" spans="3:4" x14ac:dyDescent="0.3">
      <c r="C9592" s="3"/>
      <c r="D9592" s="3"/>
    </row>
    <row r="9593" spans="3:4" x14ac:dyDescent="0.3">
      <c r="C9593" s="3"/>
      <c r="D9593" s="3"/>
    </row>
    <row r="9594" spans="3:4" x14ac:dyDescent="0.3">
      <c r="C9594" s="3"/>
      <c r="D9594" s="3"/>
    </row>
    <row r="9595" spans="3:4" x14ac:dyDescent="0.3">
      <c r="C9595" s="3"/>
      <c r="D9595" s="3"/>
    </row>
    <row r="9596" spans="3:4" x14ac:dyDescent="0.3">
      <c r="C9596" s="3"/>
      <c r="D9596" s="3"/>
    </row>
    <row r="9597" spans="3:4" x14ac:dyDescent="0.3">
      <c r="C9597" s="3"/>
      <c r="D9597" s="3"/>
    </row>
    <row r="9598" spans="3:4" x14ac:dyDescent="0.3">
      <c r="C9598" s="3"/>
      <c r="D9598" s="3"/>
    </row>
    <row r="9599" spans="3:4" x14ac:dyDescent="0.3">
      <c r="C9599" s="3"/>
      <c r="D9599" s="3"/>
    </row>
    <row r="9600" spans="3:4" x14ac:dyDescent="0.3">
      <c r="C9600" s="3"/>
      <c r="D9600" s="3"/>
    </row>
    <row r="9601" spans="3:4" x14ac:dyDescent="0.3">
      <c r="C9601" s="3"/>
      <c r="D9601" s="3"/>
    </row>
    <row r="9602" spans="3:4" x14ac:dyDescent="0.3">
      <c r="C9602" s="3"/>
      <c r="D9602" s="3"/>
    </row>
    <row r="9603" spans="3:4" x14ac:dyDescent="0.3">
      <c r="C9603" s="3"/>
      <c r="D9603" s="3"/>
    </row>
    <row r="9604" spans="3:4" x14ac:dyDescent="0.3">
      <c r="C9604" s="3"/>
      <c r="D9604" s="3"/>
    </row>
    <row r="9605" spans="3:4" x14ac:dyDescent="0.3">
      <c r="C9605" s="3"/>
      <c r="D9605" s="3"/>
    </row>
    <row r="9606" spans="3:4" x14ac:dyDescent="0.3">
      <c r="C9606" s="3"/>
      <c r="D9606" s="3"/>
    </row>
    <row r="9607" spans="3:4" x14ac:dyDescent="0.3">
      <c r="C9607" s="3"/>
      <c r="D9607" s="3"/>
    </row>
    <row r="9608" spans="3:4" x14ac:dyDescent="0.3">
      <c r="C9608" s="3"/>
      <c r="D9608" s="3"/>
    </row>
    <row r="9609" spans="3:4" x14ac:dyDescent="0.3">
      <c r="C9609" s="3"/>
      <c r="D9609" s="3"/>
    </row>
    <row r="9610" spans="3:4" x14ac:dyDescent="0.3">
      <c r="C9610" s="3"/>
      <c r="D9610" s="3"/>
    </row>
    <row r="9611" spans="3:4" x14ac:dyDescent="0.3">
      <c r="C9611" s="3"/>
      <c r="D9611" s="3"/>
    </row>
    <row r="9612" spans="3:4" x14ac:dyDescent="0.3">
      <c r="C9612" s="3"/>
      <c r="D9612" s="3"/>
    </row>
    <row r="9613" spans="3:4" x14ac:dyDescent="0.3">
      <c r="C9613" s="3"/>
      <c r="D9613" s="3"/>
    </row>
    <row r="9614" spans="3:4" x14ac:dyDescent="0.3">
      <c r="C9614" s="3"/>
      <c r="D9614" s="3"/>
    </row>
    <row r="9615" spans="3:4" x14ac:dyDescent="0.3">
      <c r="C9615" s="3"/>
      <c r="D9615" s="3"/>
    </row>
    <row r="9616" spans="3:4" x14ac:dyDescent="0.3">
      <c r="C9616" s="3"/>
      <c r="D9616" s="3"/>
    </row>
    <row r="9617" spans="3:4" x14ac:dyDescent="0.3">
      <c r="C9617" s="3"/>
      <c r="D9617" s="3"/>
    </row>
    <row r="9618" spans="3:4" x14ac:dyDescent="0.3">
      <c r="C9618" s="3"/>
      <c r="D9618" s="3"/>
    </row>
    <row r="9619" spans="3:4" x14ac:dyDescent="0.3">
      <c r="C9619" s="3"/>
      <c r="D9619" s="3"/>
    </row>
    <row r="9620" spans="3:4" x14ac:dyDescent="0.3">
      <c r="C9620" s="3"/>
      <c r="D9620" s="3"/>
    </row>
    <row r="9621" spans="3:4" x14ac:dyDescent="0.3">
      <c r="C9621" s="3"/>
      <c r="D9621" s="3"/>
    </row>
    <row r="9622" spans="3:4" x14ac:dyDescent="0.3">
      <c r="C9622" s="3"/>
      <c r="D9622" s="3"/>
    </row>
    <row r="9623" spans="3:4" x14ac:dyDescent="0.3">
      <c r="C9623" s="3"/>
      <c r="D9623" s="3"/>
    </row>
    <row r="9624" spans="3:4" x14ac:dyDescent="0.3">
      <c r="C9624" s="3"/>
      <c r="D9624" s="3"/>
    </row>
    <row r="9625" spans="3:4" x14ac:dyDescent="0.3">
      <c r="C9625" s="3"/>
      <c r="D9625" s="3"/>
    </row>
    <row r="9626" spans="3:4" x14ac:dyDescent="0.3">
      <c r="C9626" s="3"/>
      <c r="D9626" s="3"/>
    </row>
    <row r="9627" spans="3:4" x14ac:dyDescent="0.3">
      <c r="C9627" s="3"/>
      <c r="D9627" s="3"/>
    </row>
    <row r="9628" spans="3:4" x14ac:dyDescent="0.3">
      <c r="C9628" s="3"/>
      <c r="D9628" s="3"/>
    </row>
    <row r="9629" spans="3:4" x14ac:dyDescent="0.3">
      <c r="C9629" s="3"/>
      <c r="D9629" s="3"/>
    </row>
    <row r="9630" spans="3:4" x14ac:dyDescent="0.3">
      <c r="C9630" s="3"/>
      <c r="D9630" s="3"/>
    </row>
    <row r="9631" spans="3:4" x14ac:dyDescent="0.3">
      <c r="C9631" s="3"/>
      <c r="D9631" s="3"/>
    </row>
    <row r="9632" spans="3:4" x14ac:dyDescent="0.3">
      <c r="C9632" s="3"/>
      <c r="D9632" s="3"/>
    </row>
    <row r="9633" spans="3:4" x14ac:dyDescent="0.3">
      <c r="C9633" s="3"/>
      <c r="D9633" s="3"/>
    </row>
    <row r="9634" spans="3:4" x14ac:dyDescent="0.3">
      <c r="C9634" s="3"/>
      <c r="D9634" s="3"/>
    </row>
    <row r="9635" spans="3:4" x14ac:dyDescent="0.3">
      <c r="C9635" s="3"/>
      <c r="D9635" s="3"/>
    </row>
    <row r="9636" spans="3:4" x14ac:dyDescent="0.3">
      <c r="C9636" s="3"/>
      <c r="D9636" s="3"/>
    </row>
    <row r="9637" spans="3:4" x14ac:dyDescent="0.3">
      <c r="C9637" s="3"/>
      <c r="D9637" s="3"/>
    </row>
    <row r="9638" spans="3:4" x14ac:dyDescent="0.3">
      <c r="C9638" s="3"/>
      <c r="D9638" s="3"/>
    </row>
    <row r="9639" spans="3:4" x14ac:dyDescent="0.3">
      <c r="C9639" s="3"/>
      <c r="D9639" s="3"/>
    </row>
    <row r="9640" spans="3:4" x14ac:dyDescent="0.3">
      <c r="C9640" s="3"/>
      <c r="D9640" s="3"/>
    </row>
    <row r="9641" spans="3:4" x14ac:dyDescent="0.3">
      <c r="C9641" s="3"/>
      <c r="D9641" s="3"/>
    </row>
    <row r="9642" spans="3:4" x14ac:dyDescent="0.3">
      <c r="C9642" s="3"/>
      <c r="D9642" s="3"/>
    </row>
    <row r="9643" spans="3:4" x14ac:dyDescent="0.3">
      <c r="C9643" s="3"/>
      <c r="D9643" s="3"/>
    </row>
    <row r="9644" spans="3:4" x14ac:dyDescent="0.3">
      <c r="C9644" s="3"/>
      <c r="D9644" s="3"/>
    </row>
    <row r="9645" spans="3:4" x14ac:dyDescent="0.3">
      <c r="C9645" s="3"/>
      <c r="D9645" s="3"/>
    </row>
    <row r="9646" spans="3:4" x14ac:dyDescent="0.3">
      <c r="C9646" s="3"/>
      <c r="D9646" s="3"/>
    </row>
    <row r="9647" spans="3:4" x14ac:dyDescent="0.3">
      <c r="C9647" s="3"/>
      <c r="D9647" s="3"/>
    </row>
    <row r="9648" spans="3:4" x14ac:dyDescent="0.3">
      <c r="C9648" s="3"/>
      <c r="D9648" s="3"/>
    </row>
    <row r="9649" spans="3:4" x14ac:dyDescent="0.3">
      <c r="C9649" s="3"/>
      <c r="D9649" s="3"/>
    </row>
    <row r="9650" spans="3:4" x14ac:dyDescent="0.3">
      <c r="C9650" s="3"/>
      <c r="D9650" s="3"/>
    </row>
    <row r="9651" spans="3:4" x14ac:dyDescent="0.3">
      <c r="C9651" s="3"/>
      <c r="D9651" s="3"/>
    </row>
    <row r="9652" spans="3:4" x14ac:dyDescent="0.3">
      <c r="C9652" s="3"/>
      <c r="D9652" s="3"/>
    </row>
    <row r="9653" spans="3:4" x14ac:dyDescent="0.3">
      <c r="C9653" s="3"/>
      <c r="D9653" s="3"/>
    </row>
    <row r="9654" spans="3:4" x14ac:dyDescent="0.3">
      <c r="C9654" s="3"/>
      <c r="D9654" s="3"/>
    </row>
    <row r="9655" spans="3:4" x14ac:dyDescent="0.3">
      <c r="C9655" s="3"/>
      <c r="D9655" s="3"/>
    </row>
    <row r="9656" spans="3:4" x14ac:dyDescent="0.3">
      <c r="C9656" s="3"/>
      <c r="D9656" s="3"/>
    </row>
    <row r="9657" spans="3:4" x14ac:dyDescent="0.3">
      <c r="C9657" s="3"/>
      <c r="D9657" s="3"/>
    </row>
    <row r="9658" spans="3:4" x14ac:dyDescent="0.3">
      <c r="C9658" s="3"/>
      <c r="D9658" s="3"/>
    </row>
    <row r="9659" spans="3:4" x14ac:dyDescent="0.3">
      <c r="C9659" s="3"/>
      <c r="D9659" s="3"/>
    </row>
    <row r="9660" spans="3:4" x14ac:dyDescent="0.3">
      <c r="C9660" s="3"/>
      <c r="D9660" s="3"/>
    </row>
    <row r="9661" spans="3:4" x14ac:dyDescent="0.3">
      <c r="C9661" s="3"/>
      <c r="D9661" s="3"/>
    </row>
    <row r="9662" spans="3:4" x14ac:dyDescent="0.3">
      <c r="C9662" s="3"/>
      <c r="D9662" s="3"/>
    </row>
    <row r="9663" spans="3:4" x14ac:dyDescent="0.3">
      <c r="C9663" s="3"/>
      <c r="D9663" s="3"/>
    </row>
    <row r="9664" spans="3:4" x14ac:dyDescent="0.3">
      <c r="C9664" s="3"/>
      <c r="D9664" s="3"/>
    </row>
    <row r="9665" spans="3:4" x14ac:dyDescent="0.3">
      <c r="C9665" s="3"/>
      <c r="D9665" s="3"/>
    </row>
    <row r="9666" spans="3:4" x14ac:dyDescent="0.3">
      <c r="C9666" s="3"/>
      <c r="D9666" s="3"/>
    </row>
    <row r="9667" spans="3:4" x14ac:dyDescent="0.3">
      <c r="C9667" s="3"/>
      <c r="D9667" s="3"/>
    </row>
    <row r="9668" spans="3:4" x14ac:dyDescent="0.3">
      <c r="C9668" s="3"/>
      <c r="D9668" s="3"/>
    </row>
    <row r="9669" spans="3:4" x14ac:dyDescent="0.3">
      <c r="C9669" s="3"/>
      <c r="D9669" s="3"/>
    </row>
    <row r="9670" spans="3:4" x14ac:dyDescent="0.3">
      <c r="C9670" s="3"/>
      <c r="D9670" s="3"/>
    </row>
    <row r="9671" spans="3:4" x14ac:dyDescent="0.3">
      <c r="C9671" s="3"/>
      <c r="D9671" s="3"/>
    </row>
    <row r="9672" spans="3:4" x14ac:dyDescent="0.3">
      <c r="C9672" s="3"/>
      <c r="D9672" s="3"/>
    </row>
    <row r="9673" spans="3:4" x14ac:dyDescent="0.3">
      <c r="C9673" s="3"/>
      <c r="D9673" s="3"/>
    </row>
    <row r="9674" spans="3:4" x14ac:dyDescent="0.3">
      <c r="C9674" s="3"/>
      <c r="D9674" s="3"/>
    </row>
    <row r="9675" spans="3:4" x14ac:dyDescent="0.3">
      <c r="C9675" s="3"/>
      <c r="D9675" s="3"/>
    </row>
    <row r="9676" spans="3:4" x14ac:dyDescent="0.3">
      <c r="C9676" s="3"/>
      <c r="D9676" s="3"/>
    </row>
    <row r="9677" spans="3:4" x14ac:dyDescent="0.3">
      <c r="C9677" s="3"/>
      <c r="D9677" s="3"/>
    </row>
    <row r="9678" spans="3:4" x14ac:dyDescent="0.3">
      <c r="C9678" s="3"/>
      <c r="D9678" s="3"/>
    </row>
    <row r="9679" spans="3:4" x14ac:dyDescent="0.3">
      <c r="C9679" s="3"/>
      <c r="D9679" s="3"/>
    </row>
    <row r="9680" spans="3:4" x14ac:dyDescent="0.3">
      <c r="C9680" s="3"/>
      <c r="D9680" s="3"/>
    </row>
    <row r="9681" spans="3:4" x14ac:dyDescent="0.3">
      <c r="C9681" s="3"/>
      <c r="D9681" s="3"/>
    </row>
    <row r="9682" spans="3:4" x14ac:dyDescent="0.3">
      <c r="C9682" s="3"/>
      <c r="D9682" s="3"/>
    </row>
    <row r="9683" spans="3:4" x14ac:dyDescent="0.3">
      <c r="C9683" s="3"/>
      <c r="D9683" s="3"/>
    </row>
    <row r="9684" spans="3:4" x14ac:dyDescent="0.3">
      <c r="C9684" s="3"/>
      <c r="D9684" s="3"/>
    </row>
    <row r="9685" spans="3:4" x14ac:dyDescent="0.3">
      <c r="C9685" s="3"/>
      <c r="D9685" s="3"/>
    </row>
    <row r="9686" spans="3:4" x14ac:dyDescent="0.3">
      <c r="C9686" s="3"/>
      <c r="D9686" s="3"/>
    </row>
    <row r="9687" spans="3:4" x14ac:dyDescent="0.3">
      <c r="C9687" s="3"/>
      <c r="D9687" s="3"/>
    </row>
    <row r="9688" spans="3:4" x14ac:dyDescent="0.3">
      <c r="C9688" s="3"/>
      <c r="D9688" s="3"/>
    </row>
    <row r="9689" spans="3:4" x14ac:dyDescent="0.3">
      <c r="C9689" s="3"/>
      <c r="D9689" s="3"/>
    </row>
    <row r="9690" spans="3:4" x14ac:dyDescent="0.3">
      <c r="C9690" s="3"/>
      <c r="D9690" s="3"/>
    </row>
    <row r="9691" spans="3:4" x14ac:dyDescent="0.3">
      <c r="C9691" s="3"/>
      <c r="D9691" s="3"/>
    </row>
    <row r="9692" spans="3:4" x14ac:dyDescent="0.3">
      <c r="C9692" s="3"/>
      <c r="D9692" s="3"/>
    </row>
    <row r="9693" spans="3:4" x14ac:dyDescent="0.3">
      <c r="C9693" s="3"/>
      <c r="D9693" s="3"/>
    </row>
    <row r="9694" spans="3:4" x14ac:dyDescent="0.3">
      <c r="C9694" s="3"/>
      <c r="D9694" s="3"/>
    </row>
    <row r="9695" spans="3:4" x14ac:dyDescent="0.3">
      <c r="C9695" s="3"/>
      <c r="D9695" s="3"/>
    </row>
    <row r="9696" spans="3:4" x14ac:dyDescent="0.3">
      <c r="C9696" s="3"/>
      <c r="D9696" s="3"/>
    </row>
    <row r="9697" spans="3:4" x14ac:dyDescent="0.3">
      <c r="C9697" s="3"/>
      <c r="D9697" s="3"/>
    </row>
    <row r="9698" spans="3:4" x14ac:dyDescent="0.3">
      <c r="C9698" s="3"/>
      <c r="D9698" s="3"/>
    </row>
    <row r="9699" spans="3:4" x14ac:dyDescent="0.3">
      <c r="C9699" s="3"/>
      <c r="D9699" s="3"/>
    </row>
    <row r="9700" spans="3:4" x14ac:dyDescent="0.3">
      <c r="C9700" s="3"/>
      <c r="D9700" s="3"/>
    </row>
    <row r="9701" spans="3:4" x14ac:dyDescent="0.3">
      <c r="C9701" s="3"/>
      <c r="D9701" s="3"/>
    </row>
    <row r="9702" spans="3:4" x14ac:dyDescent="0.3">
      <c r="C9702" s="3"/>
      <c r="D9702" s="3"/>
    </row>
    <row r="9703" spans="3:4" x14ac:dyDescent="0.3">
      <c r="C9703" s="3"/>
      <c r="D9703" s="3"/>
    </row>
    <row r="9704" spans="3:4" x14ac:dyDescent="0.3">
      <c r="C9704" s="3"/>
      <c r="D9704" s="3"/>
    </row>
    <row r="9705" spans="3:4" x14ac:dyDescent="0.3">
      <c r="C9705" s="3"/>
      <c r="D9705" s="3"/>
    </row>
    <row r="9706" spans="3:4" x14ac:dyDescent="0.3">
      <c r="C9706" s="3"/>
      <c r="D9706" s="3"/>
    </row>
    <row r="9707" spans="3:4" x14ac:dyDescent="0.3">
      <c r="C9707" s="3"/>
      <c r="D9707" s="3"/>
    </row>
    <row r="9708" spans="3:4" x14ac:dyDescent="0.3">
      <c r="C9708" s="3"/>
      <c r="D9708" s="3"/>
    </row>
    <row r="9709" spans="3:4" x14ac:dyDescent="0.3">
      <c r="C9709" s="3"/>
      <c r="D9709" s="3"/>
    </row>
    <row r="9710" spans="3:4" x14ac:dyDescent="0.3">
      <c r="C9710" s="3"/>
      <c r="D9710" s="3"/>
    </row>
    <row r="9711" spans="3:4" x14ac:dyDescent="0.3">
      <c r="C9711" s="3"/>
      <c r="D9711" s="3"/>
    </row>
    <row r="9712" spans="3:4" x14ac:dyDescent="0.3">
      <c r="C9712" s="3"/>
      <c r="D9712" s="3"/>
    </row>
    <row r="9713" spans="3:4" x14ac:dyDescent="0.3">
      <c r="C9713" s="3"/>
      <c r="D9713" s="3"/>
    </row>
    <row r="9714" spans="3:4" x14ac:dyDescent="0.3">
      <c r="C9714" s="3"/>
      <c r="D9714" s="3"/>
    </row>
    <row r="9715" spans="3:4" x14ac:dyDescent="0.3">
      <c r="C9715" s="3"/>
      <c r="D9715" s="3"/>
    </row>
    <row r="9716" spans="3:4" x14ac:dyDescent="0.3">
      <c r="C9716" s="3"/>
      <c r="D9716" s="3"/>
    </row>
    <row r="9717" spans="3:4" x14ac:dyDescent="0.3">
      <c r="C9717" s="3"/>
      <c r="D9717" s="3"/>
    </row>
    <row r="9718" spans="3:4" x14ac:dyDescent="0.3">
      <c r="C9718" s="3"/>
      <c r="D9718" s="3"/>
    </row>
    <row r="9719" spans="3:4" x14ac:dyDescent="0.3">
      <c r="C9719" s="3"/>
      <c r="D9719" s="3"/>
    </row>
    <row r="9720" spans="3:4" x14ac:dyDescent="0.3">
      <c r="C9720" s="3"/>
      <c r="D9720" s="3"/>
    </row>
    <row r="9721" spans="3:4" x14ac:dyDescent="0.3">
      <c r="C9721" s="3"/>
      <c r="D9721" s="3"/>
    </row>
    <row r="9722" spans="3:4" x14ac:dyDescent="0.3">
      <c r="C9722" s="3"/>
      <c r="D9722" s="3"/>
    </row>
    <row r="9723" spans="3:4" x14ac:dyDescent="0.3">
      <c r="C9723" s="3"/>
      <c r="D9723" s="3"/>
    </row>
    <row r="9724" spans="3:4" x14ac:dyDescent="0.3">
      <c r="C9724" s="3"/>
      <c r="D9724" s="3"/>
    </row>
    <row r="9725" spans="3:4" x14ac:dyDescent="0.3">
      <c r="C9725" s="3"/>
      <c r="D9725" s="3"/>
    </row>
    <row r="9726" spans="3:4" x14ac:dyDescent="0.3">
      <c r="C9726" s="3"/>
      <c r="D9726" s="3"/>
    </row>
    <row r="9727" spans="3:4" x14ac:dyDescent="0.3">
      <c r="C9727" s="3"/>
      <c r="D9727" s="3"/>
    </row>
    <row r="9728" spans="3:4" x14ac:dyDescent="0.3">
      <c r="C9728" s="3"/>
      <c r="D9728" s="3"/>
    </row>
    <row r="9729" spans="3:4" x14ac:dyDescent="0.3">
      <c r="C9729" s="3"/>
      <c r="D9729" s="3"/>
    </row>
    <row r="9730" spans="3:4" x14ac:dyDescent="0.3">
      <c r="C9730" s="3"/>
      <c r="D9730" s="3"/>
    </row>
    <row r="9731" spans="3:4" x14ac:dyDescent="0.3">
      <c r="C9731" s="3"/>
      <c r="D9731" s="3"/>
    </row>
    <row r="9732" spans="3:4" x14ac:dyDescent="0.3">
      <c r="C9732" s="3"/>
      <c r="D9732" s="3"/>
    </row>
    <row r="9733" spans="3:4" x14ac:dyDescent="0.3">
      <c r="C9733" s="3"/>
      <c r="D9733" s="3"/>
    </row>
    <row r="9734" spans="3:4" x14ac:dyDescent="0.3">
      <c r="C9734" s="3"/>
      <c r="D9734" s="3"/>
    </row>
    <row r="9735" spans="3:4" x14ac:dyDescent="0.3">
      <c r="C9735" s="3"/>
      <c r="D9735" s="3"/>
    </row>
    <row r="9736" spans="3:4" x14ac:dyDescent="0.3">
      <c r="C9736" s="3"/>
      <c r="D9736" s="3"/>
    </row>
    <row r="9737" spans="3:4" x14ac:dyDescent="0.3">
      <c r="C9737" s="3"/>
      <c r="D9737" s="3"/>
    </row>
    <row r="9738" spans="3:4" x14ac:dyDescent="0.3">
      <c r="C9738" s="3"/>
      <c r="D9738" s="3"/>
    </row>
    <row r="9739" spans="3:4" x14ac:dyDescent="0.3">
      <c r="C9739" s="3"/>
      <c r="D9739" s="3"/>
    </row>
    <row r="9740" spans="3:4" x14ac:dyDescent="0.3">
      <c r="C9740" s="3"/>
      <c r="D9740" s="3"/>
    </row>
    <row r="9741" spans="3:4" x14ac:dyDescent="0.3">
      <c r="C9741" s="3"/>
      <c r="D9741" s="3"/>
    </row>
    <row r="9742" spans="3:4" x14ac:dyDescent="0.3">
      <c r="C9742" s="3"/>
      <c r="D9742" s="3"/>
    </row>
    <row r="9743" spans="3:4" x14ac:dyDescent="0.3">
      <c r="C9743" s="3"/>
      <c r="D9743" s="3"/>
    </row>
    <row r="9744" spans="3:4" x14ac:dyDescent="0.3">
      <c r="C9744" s="3"/>
      <c r="D9744" s="3"/>
    </row>
    <row r="9745" spans="3:4" x14ac:dyDescent="0.3">
      <c r="C9745" s="3"/>
      <c r="D9745" s="3"/>
    </row>
    <row r="9746" spans="3:4" x14ac:dyDescent="0.3">
      <c r="C9746" s="3"/>
      <c r="D9746" s="3"/>
    </row>
    <row r="9747" spans="3:4" x14ac:dyDescent="0.3">
      <c r="C9747" s="3"/>
      <c r="D9747" s="3"/>
    </row>
    <row r="9748" spans="3:4" x14ac:dyDescent="0.3">
      <c r="C9748" s="3"/>
      <c r="D9748" s="3"/>
    </row>
    <row r="9749" spans="3:4" x14ac:dyDescent="0.3">
      <c r="C9749" s="3"/>
      <c r="D9749" s="3"/>
    </row>
    <row r="9750" spans="3:4" x14ac:dyDescent="0.3">
      <c r="C9750" s="3"/>
      <c r="D9750" s="3"/>
    </row>
    <row r="9751" spans="3:4" x14ac:dyDescent="0.3">
      <c r="C9751" s="3"/>
      <c r="D9751" s="3"/>
    </row>
    <row r="9752" spans="3:4" x14ac:dyDescent="0.3">
      <c r="C9752" s="3"/>
      <c r="D9752" s="3"/>
    </row>
    <row r="9753" spans="3:4" x14ac:dyDescent="0.3">
      <c r="C9753" s="3"/>
      <c r="D9753" s="3"/>
    </row>
    <row r="9754" spans="3:4" x14ac:dyDescent="0.3">
      <c r="C9754" s="3"/>
      <c r="D9754" s="3"/>
    </row>
    <row r="9755" spans="3:4" x14ac:dyDescent="0.3">
      <c r="C9755" s="3"/>
      <c r="D9755" s="3"/>
    </row>
    <row r="9756" spans="3:4" x14ac:dyDescent="0.3">
      <c r="C9756" s="3"/>
      <c r="D9756" s="3"/>
    </row>
    <row r="9757" spans="3:4" x14ac:dyDescent="0.3">
      <c r="C9757" s="3"/>
      <c r="D9757" s="3"/>
    </row>
    <row r="9758" spans="3:4" x14ac:dyDescent="0.3">
      <c r="C9758" s="3"/>
      <c r="D9758" s="3"/>
    </row>
    <row r="9759" spans="3:4" x14ac:dyDescent="0.3">
      <c r="C9759" s="3"/>
      <c r="D9759" s="3"/>
    </row>
    <row r="9760" spans="3:4" x14ac:dyDescent="0.3">
      <c r="C9760" s="3"/>
      <c r="D9760" s="3"/>
    </row>
    <row r="9761" spans="3:4" x14ac:dyDescent="0.3">
      <c r="C9761" s="3"/>
      <c r="D9761" s="3"/>
    </row>
    <row r="9762" spans="3:4" x14ac:dyDescent="0.3">
      <c r="C9762" s="3"/>
      <c r="D9762" s="3"/>
    </row>
    <row r="9763" spans="3:4" x14ac:dyDescent="0.3">
      <c r="C9763" s="3"/>
      <c r="D9763" s="3"/>
    </row>
    <row r="9764" spans="3:4" x14ac:dyDescent="0.3">
      <c r="C9764" s="3"/>
      <c r="D9764" s="3"/>
    </row>
    <row r="9765" spans="3:4" x14ac:dyDescent="0.3">
      <c r="C9765" s="3"/>
      <c r="D9765" s="3"/>
    </row>
    <row r="9766" spans="3:4" x14ac:dyDescent="0.3">
      <c r="C9766" s="3"/>
      <c r="D9766" s="3"/>
    </row>
    <row r="9767" spans="3:4" x14ac:dyDescent="0.3">
      <c r="C9767" s="3"/>
      <c r="D9767" s="3"/>
    </row>
    <row r="9768" spans="3:4" x14ac:dyDescent="0.3">
      <c r="C9768" s="3"/>
      <c r="D9768" s="3"/>
    </row>
    <row r="9769" spans="3:4" x14ac:dyDescent="0.3">
      <c r="C9769" s="3"/>
      <c r="D9769" s="3"/>
    </row>
    <row r="9770" spans="3:4" x14ac:dyDescent="0.3">
      <c r="C9770" s="3"/>
      <c r="D9770" s="3"/>
    </row>
    <row r="9771" spans="3:4" x14ac:dyDescent="0.3">
      <c r="C9771" s="3"/>
      <c r="D9771" s="3"/>
    </row>
    <row r="9772" spans="3:4" x14ac:dyDescent="0.3">
      <c r="C9772" s="3"/>
      <c r="D9772" s="3"/>
    </row>
    <row r="9773" spans="3:4" x14ac:dyDescent="0.3">
      <c r="C9773" s="3"/>
      <c r="D9773" s="3"/>
    </row>
    <row r="9774" spans="3:4" x14ac:dyDescent="0.3">
      <c r="C9774" s="3"/>
      <c r="D9774" s="3"/>
    </row>
    <row r="9775" spans="3:4" x14ac:dyDescent="0.3">
      <c r="C9775" s="3"/>
      <c r="D9775" s="3"/>
    </row>
    <row r="9776" spans="3:4" x14ac:dyDescent="0.3">
      <c r="C9776" s="3"/>
      <c r="D9776" s="3"/>
    </row>
    <row r="9777" spans="3:4" x14ac:dyDescent="0.3">
      <c r="C9777" s="3"/>
      <c r="D9777" s="3"/>
    </row>
    <row r="9778" spans="3:4" x14ac:dyDescent="0.3">
      <c r="C9778" s="3"/>
      <c r="D9778" s="3"/>
    </row>
    <row r="9779" spans="3:4" x14ac:dyDescent="0.3">
      <c r="C9779" s="3"/>
      <c r="D9779" s="3"/>
    </row>
    <row r="9780" spans="3:4" x14ac:dyDescent="0.3">
      <c r="C9780" s="3"/>
      <c r="D9780" s="3"/>
    </row>
    <row r="9781" spans="3:4" x14ac:dyDescent="0.3">
      <c r="C9781" s="3"/>
      <c r="D9781" s="3"/>
    </row>
    <row r="9782" spans="3:4" x14ac:dyDescent="0.3">
      <c r="C9782" s="3"/>
      <c r="D9782" s="3"/>
    </row>
    <row r="9783" spans="3:4" x14ac:dyDescent="0.3">
      <c r="C9783" s="3"/>
      <c r="D9783" s="3"/>
    </row>
    <row r="9784" spans="3:4" x14ac:dyDescent="0.3">
      <c r="C9784" s="3"/>
      <c r="D9784" s="3"/>
    </row>
    <row r="9785" spans="3:4" x14ac:dyDescent="0.3">
      <c r="C9785" s="3"/>
      <c r="D9785" s="3"/>
    </row>
    <row r="9786" spans="3:4" x14ac:dyDescent="0.3">
      <c r="C9786" s="3"/>
      <c r="D9786" s="3"/>
    </row>
    <row r="9787" spans="3:4" x14ac:dyDescent="0.3">
      <c r="C9787" s="3"/>
      <c r="D9787" s="3"/>
    </row>
    <row r="9788" spans="3:4" x14ac:dyDescent="0.3">
      <c r="C9788" s="3"/>
      <c r="D9788" s="3"/>
    </row>
    <row r="9789" spans="3:4" x14ac:dyDescent="0.3">
      <c r="C9789" s="3"/>
      <c r="D9789" s="3"/>
    </row>
    <row r="9790" spans="3:4" x14ac:dyDescent="0.3">
      <c r="C9790" s="3"/>
      <c r="D9790" s="3"/>
    </row>
    <row r="9791" spans="3:4" x14ac:dyDescent="0.3">
      <c r="C9791" s="3"/>
      <c r="D9791" s="3"/>
    </row>
    <row r="9792" spans="3:4" x14ac:dyDescent="0.3">
      <c r="C9792" s="3"/>
      <c r="D9792" s="3"/>
    </row>
    <row r="9793" spans="3:4" x14ac:dyDescent="0.3">
      <c r="C9793" s="3"/>
      <c r="D9793" s="3"/>
    </row>
    <row r="9794" spans="3:4" x14ac:dyDescent="0.3">
      <c r="C9794" s="3"/>
      <c r="D9794" s="3"/>
    </row>
    <row r="9795" spans="3:4" x14ac:dyDescent="0.3">
      <c r="C9795" s="3"/>
      <c r="D9795" s="3"/>
    </row>
    <row r="9796" spans="3:4" x14ac:dyDescent="0.3">
      <c r="C9796" s="3"/>
      <c r="D9796" s="3"/>
    </row>
    <row r="9797" spans="3:4" x14ac:dyDescent="0.3">
      <c r="C9797" s="3"/>
      <c r="D9797" s="3"/>
    </row>
    <row r="9798" spans="3:4" x14ac:dyDescent="0.3">
      <c r="C9798" s="3"/>
      <c r="D9798" s="3"/>
    </row>
    <row r="9799" spans="3:4" x14ac:dyDescent="0.3">
      <c r="C9799" s="3"/>
      <c r="D9799" s="3"/>
    </row>
    <row r="9800" spans="3:4" x14ac:dyDescent="0.3">
      <c r="C9800" s="3"/>
      <c r="D9800" s="3"/>
    </row>
    <row r="9801" spans="3:4" x14ac:dyDescent="0.3">
      <c r="C9801" s="3"/>
      <c r="D9801" s="3"/>
    </row>
    <row r="9802" spans="3:4" x14ac:dyDescent="0.3">
      <c r="C9802" s="3"/>
      <c r="D9802" s="3"/>
    </row>
    <row r="9803" spans="3:4" x14ac:dyDescent="0.3">
      <c r="C9803" s="3"/>
      <c r="D9803" s="3"/>
    </row>
    <row r="9804" spans="3:4" x14ac:dyDescent="0.3">
      <c r="C9804" s="3"/>
      <c r="D9804" s="3"/>
    </row>
    <row r="9805" spans="3:4" x14ac:dyDescent="0.3">
      <c r="C9805" s="3"/>
      <c r="D9805" s="3"/>
    </row>
    <row r="9806" spans="3:4" x14ac:dyDescent="0.3">
      <c r="C9806" s="3"/>
      <c r="D9806" s="3"/>
    </row>
    <row r="9807" spans="3:4" x14ac:dyDescent="0.3">
      <c r="C9807" s="3"/>
      <c r="D9807" s="3"/>
    </row>
    <row r="9808" spans="3:4" x14ac:dyDescent="0.3">
      <c r="C9808" s="3"/>
      <c r="D9808" s="3"/>
    </row>
    <row r="9809" spans="3:4" x14ac:dyDescent="0.3">
      <c r="C9809" s="3"/>
      <c r="D9809" s="3"/>
    </row>
    <row r="9810" spans="3:4" x14ac:dyDescent="0.3">
      <c r="C9810" s="3"/>
      <c r="D9810" s="3"/>
    </row>
    <row r="9811" spans="3:4" x14ac:dyDescent="0.3">
      <c r="C9811" s="3"/>
      <c r="D9811" s="3"/>
    </row>
    <row r="9812" spans="3:4" x14ac:dyDescent="0.3">
      <c r="C9812" s="3"/>
      <c r="D9812" s="3"/>
    </row>
    <row r="9813" spans="3:4" x14ac:dyDescent="0.3">
      <c r="C9813" s="3"/>
      <c r="D9813" s="3"/>
    </row>
    <row r="9814" spans="3:4" x14ac:dyDescent="0.3">
      <c r="C9814" s="3"/>
      <c r="D9814" s="3"/>
    </row>
    <row r="9815" spans="3:4" x14ac:dyDescent="0.3">
      <c r="C9815" s="3"/>
      <c r="D9815" s="3"/>
    </row>
    <row r="9816" spans="3:4" x14ac:dyDescent="0.3">
      <c r="C9816" s="3"/>
      <c r="D9816" s="3"/>
    </row>
    <row r="9817" spans="3:4" x14ac:dyDescent="0.3">
      <c r="C9817" s="3"/>
      <c r="D9817" s="3"/>
    </row>
    <row r="9818" spans="3:4" x14ac:dyDescent="0.3">
      <c r="C9818" s="3"/>
      <c r="D9818" s="3"/>
    </row>
    <row r="9819" spans="3:4" x14ac:dyDescent="0.3">
      <c r="C9819" s="3"/>
      <c r="D9819" s="3"/>
    </row>
    <row r="9820" spans="3:4" x14ac:dyDescent="0.3">
      <c r="C9820" s="3"/>
      <c r="D9820" s="3"/>
    </row>
    <row r="9821" spans="3:4" x14ac:dyDescent="0.3">
      <c r="C9821" s="3"/>
      <c r="D9821" s="3"/>
    </row>
    <row r="9822" spans="3:4" x14ac:dyDescent="0.3">
      <c r="C9822" s="3"/>
      <c r="D9822" s="3"/>
    </row>
    <row r="9823" spans="3:4" x14ac:dyDescent="0.3">
      <c r="C9823" s="3"/>
      <c r="D9823" s="3"/>
    </row>
    <row r="9824" spans="3:4" x14ac:dyDescent="0.3">
      <c r="C9824" s="3"/>
      <c r="D9824" s="3"/>
    </row>
    <row r="9825" spans="3:4" x14ac:dyDescent="0.3">
      <c r="C9825" s="3"/>
      <c r="D9825" s="3"/>
    </row>
    <row r="9826" spans="3:4" x14ac:dyDescent="0.3">
      <c r="C9826" s="3"/>
      <c r="D9826" s="3"/>
    </row>
    <row r="9827" spans="3:4" x14ac:dyDescent="0.3">
      <c r="C9827" s="3"/>
      <c r="D9827" s="3"/>
    </row>
    <row r="9828" spans="3:4" x14ac:dyDescent="0.3">
      <c r="C9828" s="3"/>
      <c r="D9828" s="3"/>
    </row>
    <row r="9829" spans="3:4" x14ac:dyDescent="0.3">
      <c r="C9829" s="3"/>
      <c r="D9829" s="3"/>
    </row>
    <row r="9830" spans="3:4" x14ac:dyDescent="0.3">
      <c r="C9830" s="3"/>
      <c r="D9830" s="3"/>
    </row>
    <row r="9831" spans="3:4" x14ac:dyDescent="0.3">
      <c r="C9831" s="3"/>
      <c r="D9831" s="3"/>
    </row>
    <row r="9832" spans="3:4" x14ac:dyDescent="0.3">
      <c r="C9832" s="3"/>
      <c r="D9832" s="3"/>
    </row>
    <row r="9833" spans="3:4" x14ac:dyDescent="0.3">
      <c r="C9833" s="3"/>
      <c r="D9833" s="3"/>
    </row>
    <row r="9834" spans="3:4" x14ac:dyDescent="0.3">
      <c r="C9834" s="3"/>
      <c r="D9834" s="3"/>
    </row>
    <row r="9835" spans="3:4" x14ac:dyDescent="0.3">
      <c r="C9835" s="3"/>
      <c r="D9835" s="3"/>
    </row>
    <row r="9836" spans="3:4" x14ac:dyDescent="0.3">
      <c r="C9836" s="3"/>
      <c r="D9836" s="3"/>
    </row>
    <row r="9837" spans="3:4" x14ac:dyDescent="0.3">
      <c r="C9837" s="3"/>
      <c r="D9837" s="3"/>
    </row>
    <row r="9838" spans="3:4" x14ac:dyDescent="0.3">
      <c r="C9838" s="3"/>
      <c r="D9838" s="3"/>
    </row>
    <row r="9839" spans="3:4" x14ac:dyDescent="0.3">
      <c r="C9839" s="3"/>
      <c r="D9839" s="3"/>
    </row>
    <row r="9840" spans="3:4" x14ac:dyDescent="0.3">
      <c r="C9840" s="3"/>
      <c r="D9840" s="3"/>
    </row>
    <row r="9841" spans="3:4" x14ac:dyDescent="0.3">
      <c r="C9841" s="3"/>
      <c r="D9841" s="3"/>
    </row>
    <row r="9842" spans="3:4" x14ac:dyDescent="0.3">
      <c r="C9842" s="3"/>
      <c r="D9842" s="3"/>
    </row>
    <row r="9843" spans="3:4" x14ac:dyDescent="0.3">
      <c r="C9843" s="3"/>
      <c r="D9843" s="3"/>
    </row>
    <row r="9844" spans="3:4" x14ac:dyDescent="0.3">
      <c r="C9844" s="3"/>
      <c r="D9844" s="3"/>
    </row>
    <row r="9845" spans="3:4" x14ac:dyDescent="0.3">
      <c r="C9845" s="3"/>
      <c r="D9845" s="3"/>
    </row>
    <row r="9846" spans="3:4" x14ac:dyDescent="0.3">
      <c r="C9846" s="3"/>
      <c r="D9846" s="3"/>
    </row>
    <row r="9847" spans="3:4" x14ac:dyDescent="0.3">
      <c r="C9847" s="3"/>
      <c r="D9847" s="3"/>
    </row>
    <row r="9848" spans="3:4" x14ac:dyDescent="0.3">
      <c r="C9848" s="3"/>
      <c r="D9848" s="3"/>
    </row>
    <row r="9849" spans="3:4" x14ac:dyDescent="0.3">
      <c r="C9849" s="3"/>
      <c r="D9849" s="3"/>
    </row>
    <row r="9850" spans="3:4" x14ac:dyDescent="0.3">
      <c r="C9850" s="3"/>
      <c r="D9850" s="3"/>
    </row>
    <row r="9851" spans="3:4" x14ac:dyDescent="0.3">
      <c r="C9851" s="3"/>
      <c r="D9851" s="3"/>
    </row>
    <row r="9852" spans="3:4" x14ac:dyDescent="0.3">
      <c r="C9852" s="3"/>
      <c r="D9852" s="3"/>
    </row>
    <row r="9853" spans="3:4" x14ac:dyDescent="0.3">
      <c r="C9853" s="3"/>
      <c r="D9853" s="3"/>
    </row>
    <row r="9854" spans="3:4" x14ac:dyDescent="0.3">
      <c r="C9854" s="3"/>
      <c r="D9854" s="3"/>
    </row>
    <row r="9855" spans="3:4" x14ac:dyDescent="0.3">
      <c r="C9855" s="3"/>
      <c r="D9855" s="3"/>
    </row>
    <row r="9856" spans="3:4" x14ac:dyDescent="0.3">
      <c r="C9856" s="3"/>
      <c r="D9856" s="3"/>
    </row>
    <row r="9857" spans="3:4" x14ac:dyDescent="0.3">
      <c r="C9857" s="3"/>
      <c r="D9857" s="3"/>
    </row>
    <row r="9858" spans="3:4" x14ac:dyDescent="0.3">
      <c r="C9858" s="3"/>
      <c r="D9858" s="3"/>
    </row>
    <row r="9859" spans="3:4" x14ac:dyDescent="0.3">
      <c r="C9859" s="3"/>
      <c r="D9859" s="3"/>
    </row>
    <row r="9860" spans="3:4" x14ac:dyDescent="0.3">
      <c r="C9860" s="3"/>
      <c r="D9860" s="3"/>
    </row>
    <row r="9861" spans="3:4" x14ac:dyDescent="0.3">
      <c r="C9861" s="3"/>
      <c r="D9861" s="3"/>
    </row>
    <row r="9862" spans="3:4" x14ac:dyDescent="0.3">
      <c r="C9862" s="3"/>
      <c r="D9862" s="3"/>
    </row>
    <row r="9863" spans="3:4" x14ac:dyDescent="0.3">
      <c r="C9863" s="3"/>
      <c r="D9863" s="3"/>
    </row>
    <row r="9864" spans="3:4" x14ac:dyDescent="0.3">
      <c r="C9864" s="3"/>
      <c r="D9864" s="3"/>
    </row>
    <row r="9865" spans="3:4" x14ac:dyDescent="0.3">
      <c r="C9865" s="3"/>
      <c r="D9865" s="3"/>
    </row>
    <row r="9866" spans="3:4" x14ac:dyDescent="0.3">
      <c r="C9866" s="3"/>
      <c r="D9866" s="3"/>
    </row>
    <row r="9867" spans="3:4" x14ac:dyDescent="0.3">
      <c r="C9867" s="3"/>
      <c r="D9867" s="3"/>
    </row>
    <row r="9868" spans="3:4" x14ac:dyDescent="0.3">
      <c r="C9868" s="3"/>
      <c r="D9868" s="3"/>
    </row>
    <row r="9869" spans="3:4" x14ac:dyDescent="0.3">
      <c r="C9869" s="3"/>
      <c r="D9869" s="3"/>
    </row>
    <row r="9870" spans="3:4" x14ac:dyDescent="0.3">
      <c r="C9870" s="3"/>
      <c r="D9870" s="3"/>
    </row>
    <row r="9871" spans="3:4" x14ac:dyDescent="0.3">
      <c r="C9871" s="3"/>
      <c r="D9871" s="3"/>
    </row>
    <row r="9872" spans="3:4" x14ac:dyDescent="0.3">
      <c r="C9872" s="3"/>
      <c r="D9872" s="3"/>
    </row>
    <row r="9873" spans="3:4" x14ac:dyDescent="0.3">
      <c r="C9873" s="3"/>
      <c r="D9873" s="3"/>
    </row>
    <row r="9874" spans="3:4" x14ac:dyDescent="0.3">
      <c r="C9874" s="3"/>
      <c r="D9874" s="3"/>
    </row>
    <row r="9875" spans="3:4" x14ac:dyDescent="0.3">
      <c r="C9875" s="3"/>
      <c r="D9875" s="3"/>
    </row>
    <row r="9876" spans="3:4" x14ac:dyDescent="0.3">
      <c r="C9876" s="3"/>
      <c r="D9876" s="3"/>
    </row>
    <row r="9877" spans="3:4" x14ac:dyDescent="0.3">
      <c r="C9877" s="3"/>
      <c r="D9877" s="3"/>
    </row>
    <row r="9878" spans="3:4" x14ac:dyDescent="0.3">
      <c r="C9878" s="3"/>
      <c r="D9878" s="3"/>
    </row>
    <row r="9879" spans="3:4" x14ac:dyDescent="0.3">
      <c r="C9879" s="3"/>
      <c r="D9879" s="3"/>
    </row>
    <row r="9880" spans="3:4" x14ac:dyDescent="0.3">
      <c r="C9880" s="3"/>
      <c r="D9880" s="3"/>
    </row>
    <row r="9881" spans="3:4" x14ac:dyDescent="0.3">
      <c r="C9881" s="3"/>
      <c r="D9881" s="3"/>
    </row>
    <row r="9882" spans="3:4" x14ac:dyDescent="0.3">
      <c r="C9882" s="3"/>
      <c r="D9882" s="3"/>
    </row>
    <row r="9883" spans="3:4" x14ac:dyDescent="0.3">
      <c r="C9883" s="3"/>
      <c r="D9883" s="3"/>
    </row>
    <row r="9884" spans="3:4" x14ac:dyDescent="0.3">
      <c r="C9884" s="3"/>
      <c r="D9884" s="3"/>
    </row>
    <row r="9885" spans="3:4" x14ac:dyDescent="0.3">
      <c r="C9885" s="3"/>
      <c r="D9885" s="3"/>
    </row>
    <row r="9886" spans="3:4" x14ac:dyDescent="0.3">
      <c r="C9886" s="3"/>
      <c r="D9886" s="3"/>
    </row>
    <row r="9887" spans="3:4" x14ac:dyDescent="0.3">
      <c r="C9887" s="3"/>
      <c r="D9887" s="3"/>
    </row>
    <row r="9888" spans="3:4" x14ac:dyDescent="0.3">
      <c r="C9888" s="3"/>
      <c r="D9888" s="3"/>
    </row>
    <row r="9889" spans="3:4" x14ac:dyDescent="0.3">
      <c r="C9889" s="3"/>
      <c r="D9889" s="3"/>
    </row>
    <row r="9890" spans="3:4" x14ac:dyDescent="0.3">
      <c r="C9890" s="3"/>
      <c r="D9890" s="3"/>
    </row>
    <row r="9891" spans="3:4" x14ac:dyDescent="0.3">
      <c r="C9891" s="3"/>
      <c r="D9891" s="3"/>
    </row>
    <row r="9892" spans="3:4" x14ac:dyDescent="0.3">
      <c r="C9892" s="3"/>
      <c r="D9892" s="3"/>
    </row>
    <row r="9893" spans="3:4" x14ac:dyDescent="0.3">
      <c r="C9893" s="3"/>
      <c r="D9893" s="3"/>
    </row>
    <row r="9894" spans="3:4" x14ac:dyDescent="0.3">
      <c r="C9894" s="3"/>
      <c r="D9894" s="3"/>
    </row>
    <row r="9895" spans="3:4" x14ac:dyDescent="0.3">
      <c r="C9895" s="3"/>
      <c r="D9895" s="3"/>
    </row>
    <row r="9896" spans="3:4" x14ac:dyDescent="0.3">
      <c r="C9896" s="3"/>
      <c r="D9896" s="3"/>
    </row>
    <row r="9897" spans="3:4" x14ac:dyDescent="0.3">
      <c r="C9897" s="3"/>
      <c r="D9897" s="3"/>
    </row>
    <row r="9898" spans="3:4" x14ac:dyDescent="0.3">
      <c r="C9898" s="3"/>
      <c r="D9898" s="3"/>
    </row>
    <row r="9899" spans="3:4" x14ac:dyDescent="0.3">
      <c r="C9899" s="3"/>
      <c r="D9899" s="3"/>
    </row>
    <row r="9900" spans="3:4" x14ac:dyDescent="0.3">
      <c r="C9900" s="3"/>
      <c r="D9900" s="3"/>
    </row>
    <row r="9901" spans="3:4" x14ac:dyDescent="0.3">
      <c r="C9901" s="3"/>
      <c r="D9901" s="3"/>
    </row>
    <row r="9902" spans="3:4" x14ac:dyDescent="0.3">
      <c r="C9902" s="3"/>
      <c r="D9902" s="3"/>
    </row>
    <row r="9903" spans="3:4" x14ac:dyDescent="0.3">
      <c r="C9903" s="3"/>
      <c r="D9903" s="3"/>
    </row>
    <row r="9904" spans="3:4" x14ac:dyDescent="0.3">
      <c r="C9904" s="3"/>
      <c r="D9904" s="3"/>
    </row>
    <row r="9905" spans="3:4" x14ac:dyDescent="0.3">
      <c r="C9905" s="3"/>
      <c r="D9905" s="3"/>
    </row>
    <row r="9906" spans="3:4" x14ac:dyDescent="0.3">
      <c r="C9906" s="3"/>
      <c r="D9906" s="3"/>
    </row>
    <row r="9907" spans="3:4" x14ac:dyDescent="0.3">
      <c r="C9907" s="3"/>
      <c r="D9907" s="3"/>
    </row>
    <row r="9908" spans="3:4" x14ac:dyDescent="0.3">
      <c r="C9908" s="3"/>
      <c r="D9908" s="3"/>
    </row>
    <row r="9909" spans="3:4" x14ac:dyDescent="0.3">
      <c r="C9909" s="3"/>
      <c r="D9909" s="3"/>
    </row>
    <row r="9910" spans="3:4" x14ac:dyDescent="0.3">
      <c r="C9910" s="3"/>
      <c r="D9910" s="3"/>
    </row>
    <row r="9911" spans="3:4" x14ac:dyDescent="0.3">
      <c r="C9911" s="3"/>
      <c r="D9911" s="3"/>
    </row>
    <row r="9912" spans="3:4" x14ac:dyDescent="0.3">
      <c r="C9912" s="3"/>
      <c r="D9912" s="3"/>
    </row>
    <row r="9913" spans="3:4" x14ac:dyDescent="0.3">
      <c r="C9913" s="3"/>
      <c r="D9913" s="3"/>
    </row>
    <row r="9914" spans="3:4" x14ac:dyDescent="0.3">
      <c r="C9914" s="3"/>
      <c r="D9914" s="3"/>
    </row>
    <row r="9915" spans="3:4" x14ac:dyDescent="0.3">
      <c r="C9915" s="3"/>
      <c r="D9915" s="3"/>
    </row>
    <row r="9916" spans="3:4" x14ac:dyDescent="0.3">
      <c r="C9916" s="3"/>
      <c r="D9916" s="3"/>
    </row>
    <row r="9917" spans="3:4" x14ac:dyDescent="0.3">
      <c r="C9917" s="3"/>
      <c r="D9917" s="3"/>
    </row>
    <row r="9918" spans="3:4" x14ac:dyDescent="0.3">
      <c r="C9918" s="3"/>
      <c r="D9918" s="3"/>
    </row>
    <row r="9919" spans="3:4" x14ac:dyDescent="0.3">
      <c r="C9919" s="3"/>
      <c r="D9919" s="3"/>
    </row>
    <row r="9920" spans="3:4" x14ac:dyDescent="0.3">
      <c r="C9920" s="3"/>
      <c r="D9920" s="3"/>
    </row>
    <row r="9921" spans="3:4" x14ac:dyDescent="0.3">
      <c r="C9921" s="3"/>
      <c r="D9921" s="3"/>
    </row>
    <row r="9922" spans="3:4" x14ac:dyDescent="0.3">
      <c r="C9922" s="3"/>
      <c r="D9922" s="3"/>
    </row>
    <row r="9923" spans="3:4" x14ac:dyDescent="0.3">
      <c r="C9923" s="3"/>
      <c r="D9923" s="3"/>
    </row>
    <row r="9924" spans="3:4" x14ac:dyDescent="0.3">
      <c r="C9924" s="3"/>
      <c r="D9924" s="3"/>
    </row>
    <row r="9925" spans="3:4" x14ac:dyDescent="0.3">
      <c r="C9925" s="3"/>
      <c r="D9925" s="3"/>
    </row>
    <row r="9926" spans="3:4" x14ac:dyDescent="0.3">
      <c r="C9926" s="3"/>
      <c r="D9926" s="3"/>
    </row>
    <row r="9927" spans="3:4" x14ac:dyDescent="0.3">
      <c r="C9927" s="3"/>
      <c r="D9927" s="3"/>
    </row>
    <row r="9928" spans="3:4" x14ac:dyDescent="0.3">
      <c r="C9928" s="3"/>
      <c r="D9928" s="3"/>
    </row>
    <row r="9929" spans="3:4" x14ac:dyDescent="0.3">
      <c r="C9929" s="3"/>
      <c r="D9929" s="3"/>
    </row>
    <row r="9930" spans="3:4" x14ac:dyDescent="0.3">
      <c r="C9930" s="3"/>
      <c r="D9930" s="3"/>
    </row>
    <row r="9931" spans="3:4" x14ac:dyDescent="0.3">
      <c r="C9931" s="3"/>
      <c r="D9931" s="3"/>
    </row>
    <row r="9932" spans="3:4" x14ac:dyDescent="0.3">
      <c r="C9932" s="3"/>
      <c r="D9932" s="3"/>
    </row>
    <row r="9933" spans="3:4" x14ac:dyDescent="0.3">
      <c r="C9933" s="3"/>
      <c r="D9933" s="3"/>
    </row>
    <row r="9934" spans="3:4" x14ac:dyDescent="0.3">
      <c r="C9934" s="3"/>
      <c r="D9934" s="3"/>
    </row>
    <row r="9935" spans="3:4" x14ac:dyDescent="0.3">
      <c r="C9935" s="3"/>
      <c r="D9935" s="3"/>
    </row>
    <row r="9936" spans="3:4" x14ac:dyDescent="0.3">
      <c r="C9936" s="3"/>
      <c r="D9936" s="3"/>
    </row>
    <row r="9937" spans="3:4" x14ac:dyDescent="0.3">
      <c r="C9937" s="3"/>
      <c r="D9937" s="3"/>
    </row>
    <row r="9938" spans="3:4" x14ac:dyDescent="0.3">
      <c r="C9938" s="3"/>
      <c r="D9938" s="3"/>
    </row>
    <row r="9939" spans="3:4" x14ac:dyDescent="0.3">
      <c r="C9939" s="3"/>
      <c r="D9939" s="3"/>
    </row>
    <row r="9940" spans="3:4" x14ac:dyDescent="0.3">
      <c r="C9940" s="3"/>
      <c r="D9940" s="3"/>
    </row>
    <row r="9941" spans="3:4" x14ac:dyDescent="0.3">
      <c r="C9941" s="3"/>
      <c r="D9941" s="3"/>
    </row>
    <row r="9942" spans="3:4" x14ac:dyDescent="0.3">
      <c r="C9942" s="3"/>
      <c r="D9942" s="3"/>
    </row>
    <row r="9943" spans="3:4" x14ac:dyDescent="0.3">
      <c r="C9943" s="3"/>
      <c r="D9943" s="3"/>
    </row>
    <row r="9944" spans="3:4" x14ac:dyDescent="0.3">
      <c r="C9944" s="3"/>
      <c r="D9944" s="3"/>
    </row>
    <row r="9945" spans="3:4" x14ac:dyDescent="0.3">
      <c r="C9945" s="3"/>
      <c r="D9945" s="3"/>
    </row>
    <row r="9946" spans="3:4" x14ac:dyDescent="0.3">
      <c r="C9946" s="3"/>
      <c r="D9946" s="3"/>
    </row>
    <row r="9947" spans="3:4" x14ac:dyDescent="0.3">
      <c r="C9947" s="3"/>
      <c r="D9947" s="3"/>
    </row>
    <row r="9948" spans="3:4" x14ac:dyDescent="0.3">
      <c r="C9948" s="3"/>
      <c r="D9948" s="3"/>
    </row>
    <row r="9949" spans="3:4" x14ac:dyDescent="0.3">
      <c r="C9949" s="3"/>
      <c r="D9949" s="3"/>
    </row>
    <row r="9950" spans="3:4" x14ac:dyDescent="0.3">
      <c r="C9950" s="3"/>
      <c r="D9950" s="3"/>
    </row>
    <row r="9951" spans="3:4" x14ac:dyDescent="0.3">
      <c r="C9951" s="3"/>
      <c r="D9951" s="3"/>
    </row>
    <row r="9952" spans="3:4" x14ac:dyDescent="0.3">
      <c r="C9952" s="3"/>
      <c r="D9952" s="3"/>
    </row>
    <row r="9953" spans="3:4" x14ac:dyDescent="0.3">
      <c r="C9953" s="3"/>
      <c r="D9953" s="3"/>
    </row>
    <row r="9954" spans="3:4" x14ac:dyDescent="0.3">
      <c r="C9954" s="3"/>
      <c r="D9954" s="3"/>
    </row>
    <row r="9955" spans="3:4" x14ac:dyDescent="0.3">
      <c r="C9955" s="3"/>
      <c r="D9955" s="3"/>
    </row>
    <row r="9956" spans="3:4" x14ac:dyDescent="0.3">
      <c r="C9956" s="3"/>
      <c r="D9956" s="3"/>
    </row>
    <row r="9957" spans="3:4" x14ac:dyDescent="0.3">
      <c r="C9957" s="3"/>
      <c r="D9957" s="3"/>
    </row>
    <row r="9958" spans="3:4" x14ac:dyDescent="0.3">
      <c r="C9958" s="3"/>
      <c r="D9958" s="3"/>
    </row>
    <row r="9959" spans="3:4" x14ac:dyDescent="0.3">
      <c r="C9959" s="3"/>
      <c r="D9959" s="3"/>
    </row>
    <row r="9960" spans="3:4" x14ac:dyDescent="0.3">
      <c r="C9960" s="3"/>
      <c r="D9960" s="3"/>
    </row>
    <row r="9961" spans="3:4" x14ac:dyDescent="0.3">
      <c r="C9961" s="3"/>
      <c r="D9961" s="3"/>
    </row>
    <row r="9962" spans="3:4" x14ac:dyDescent="0.3">
      <c r="C9962" s="3"/>
      <c r="D9962" s="3"/>
    </row>
    <row r="9963" spans="3:4" x14ac:dyDescent="0.3">
      <c r="C9963" s="3"/>
      <c r="D9963" s="3"/>
    </row>
    <row r="9964" spans="3:4" x14ac:dyDescent="0.3">
      <c r="C9964" s="3"/>
      <c r="D9964" s="3"/>
    </row>
    <row r="9965" spans="3:4" x14ac:dyDescent="0.3">
      <c r="C9965" s="3"/>
      <c r="D9965" s="3"/>
    </row>
    <row r="9966" spans="3:4" x14ac:dyDescent="0.3">
      <c r="C9966" s="3"/>
      <c r="D9966" s="3"/>
    </row>
    <row r="9967" spans="3:4" x14ac:dyDescent="0.3">
      <c r="C9967" s="3"/>
      <c r="D9967" s="3"/>
    </row>
    <row r="9968" spans="3:4" x14ac:dyDescent="0.3">
      <c r="C9968" s="3"/>
      <c r="D9968" s="3"/>
    </row>
    <row r="9969" spans="3:4" x14ac:dyDescent="0.3">
      <c r="C9969" s="3"/>
      <c r="D9969" s="3"/>
    </row>
    <row r="9970" spans="3:4" x14ac:dyDescent="0.3">
      <c r="C9970" s="3"/>
      <c r="D9970" s="3"/>
    </row>
    <row r="9971" spans="3:4" x14ac:dyDescent="0.3">
      <c r="C9971" s="3"/>
      <c r="D9971" s="3"/>
    </row>
    <row r="9972" spans="3:4" x14ac:dyDescent="0.3">
      <c r="C9972" s="3"/>
      <c r="D9972" s="3"/>
    </row>
    <row r="9973" spans="3:4" x14ac:dyDescent="0.3">
      <c r="C9973" s="3"/>
      <c r="D9973" s="3"/>
    </row>
    <row r="9974" spans="3:4" x14ac:dyDescent="0.3">
      <c r="C9974" s="3"/>
      <c r="D9974" s="3"/>
    </row>
    <row r="9975" spans="3:4" x14ac:dyDescent="0.3">
      <c r="C9975" s="3"/>
      <c r="D9975" s="3"/>
    </row>
    <row r="9976" spans="3:4" x14ac:dyDescent="0.3">
      <c r="C9976" s="3"/>
      <c r="D9976" s="3"/>
    </row>
    <row r="9977" spans="3:4" x14ac:dyDescent="0.3">
      <c r="C9977" s="3"/>
      <c r="D9977" s="3"/>
    </row>
    <row r="9978" spans="3:4" x14ac:dyDescent="0.3">
      <c r="C9978" s="3"/>
      <c r="D9978" s="3"/>
    </row>
    <row r="9979" spans="3:4" x14ac:dyDescent="0.3">
      <c r="C9979" s="3"/>
      <c r="D9979" s="3"/>
    </row>
    <row r="9980" spans="3:4" x14ac:dyDescent="0.3">
      <c r="C9980" s="3"/>
      <c r="D9980" s="3"/>
    </row>
    <row r="9981" spans="3:4" x14ac:dyDescent="0.3">
      <c r="C9981" s="3"/>
      <c r="D9981" s="3"/>
    </row>
    <row r="9982" spans="3:4" x14ac:dyDescent="0.3">
      <c r="C9982" s="3"/>
      <c r="D9982" s="3"/>
    </row>
    <row r="9983" spans="3:4" x14ac:dyDescent="0.3">
      <c r="C9983" s="3"/>
      <c r="D9983" s="3"/>
    </row>
    <row r="9984" spans="3:4" x14ac:dyDescent="0.3">
      <c r="C9984" s="3"/>
      <c r="D9984" s="3"/>
    </row>
    <row r="9985" spans="3:4" x14ac:dyDescent="0.3">
      <c r="C9985" s="3"/>
      <c r="D9985" s="3"/>
    </row>
    <row r="9986" spans="3:4" x14ac:dyDescent="0.3">
      <c r="C9986" s="3"/>
      <c r="D9986" s="3"/>
    </row>
    <row r="9987" spans="3:4" x14ac:dyDescent="0.3">
      <c r="C9987" s="3"/>
      <c r="D9987" s="3"/>
    </row>
    <row r="9988" spans="3:4" x14ac:dyDescent="0.3">
      <c r="C9988" s="3"/>
      <c r="D9988" s="3"/>
    </row>
    <row r="9989" spans="3:4" x14ac:dyDescent="0.3">
      <c r="C9989" s="3"/>
      <c r="D9989" s="3"/>
    </row>
    <row r="9990" spans="3:4" x14ac:dyDescent="0.3">
      <c r="C9990" s="3"/>
      <c r="D9990" s="3"/>
    </row>
    <row r="9991" spans="3:4" x14ac:dyDescent="0.3">
      <c r="C9991" s="3"/>
      <c r="D9991" s="3"/>
    </row>
    <row r="9992" spans="3:4" x14ac:dyDescent="0.3">
      <c r="C9992" s="3"/>
      <c r="D9992" s="3"/>
    </row>
    <row r="9993" spans="3:4" x14ac:dyDescent="0.3">
      <c r="C9993" s="3"/>
      <c r="D9993" s="3"/>
    </row>
    <row r="9994" spans="3:4" x14ac:dyDescent="0.3">
      <c r="C9994" s="3"/>
      <c r="D9994" s="3"/>
    </row>
    <row r="9995" spans="3:4" x14ac:dyDescent="0.3">
      <c r="C9995" s="3"/>
      <c r="D9995" s="3"/>
    </row>
  </sheetData>
  <pageMargins left="0.75" right="0.75" top="1" bottom="1" header="0.5" footer="0.5"/>
  <pageSetup orientation="portrait"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1"/>
  <sheetViews>
    <sheetView workbookViewId="0">
      <selection activeCell="B21" sqref="B21"/>
    </sheetView>
  </sheetViews>
  <sheetFormatPr defaultRowHeight="15.6" x14ac:dyDescent="0.3"/>
  <cols>
    <col min="1" max="1" width="12.19921875" bestFit="1" customWidth="1"/>
    <col min="2" max="2" width="15.19921875" bestFit="1" customWidth="1"/>
    <col min="3" max="5" width="10.8984375" bestFit="1" customWidth="1"/>
    <col min="6" max="6" width="11.8984375" bestFit="1" customWidth="1"/>
  </cols>
  <sheetData>
    <row r="2" spans="1:6" ht="28.8" x14ac:dyDescent="0.55000000000000004">
      <c r="E2" s="41" t="s">
        <v>1756</v>
      </c>
    </row>
    <row r="3" spans="1:6" x14ac:dyDescent="0.3">
      <c r="A3" s="4" t="s">
        <v>1715</v>
      </c>
      <c r="B3" s="4" t="s">
        <v>1716</v>
      </c>
    </row>
    <row r="4" spans="1:6" x14ac:dyDescent="0.3">
      <c r="A4" s="4" t="s">
        <v>1692</v>
      </c>
      <c r="B4" t="s">
        <v>1699</v>
      </c>
      <c r="C4" t="s">
        <v>1712</v>
      </c>
      <c r="D4" t="s">
        <v>1713</v>
      </c>
      <c r="E4" t="s">
        <v>1714</v>
      </c>
      <c r="F4" t="s">
        <v>1693</v>
      </c>
    </row>
    <row r="5" spans="1:6" x14ac:dyDescent="0.3">
      <c r="A5" s="23" t="s">
        <v>1700</v>
      </c>
      <c r="B5" s="7">
        <v>40.544000000000004</v>
      </c>
      <c r="C5" s="7">
        <v>2170.7000000000003</v>
      </c>
      <c r="D5" s="7">
        <v>109.77800000000001</v>
      </c>
      <c r="E5" s="7">
        <v>4608.2059999999992</v>
      </c>
      <c r="F5" s="7">
        <v>6929.2279999999992</v>
      </c>
    </row>
    <row r="6" spans="1:6" x14ac:dyDescent="0.3">
      <c r="A6" s="23" t="s">
        <v>1701</v>
      </c>
      <c r="B6" s="7">
        <v>598.46800000000007</v>
      </c>
      <c r="C6" s="7">
        <v>572.06400000000008</v>
      </c>
      <c r="D6" s="7"/>
      <c r="E6" s="7">
        <v>159.72999999999999</v>
      </c>
      <c r="F6" s="7">
        <v>1330.2620000000002</v>
      </c>
    </row>
    <row r="7" spans="1:6" x14ac:dyDescent="0.3">
      <c r="A7" s="23" t="s">
        <v>1702</v>
      </c>
      <c r="B7" s="7">
        <v>861.26200000000006</v>
      </c>
      <c r="C7" s="7">
        <v>7562.0119999999997</v>
      </c>
      <c r="D7" s="7">
        <v>1207.085</v>
      </c>
      <c r="E7" s="7">
        <v>992.04200000000014</v>
      </c>
      <c r="F7" s="7">
        <v>10622.401</v>
      </c>
    </row>
    <row r="8" spans="1:6" x14ac:dyDescent="0.3">
      <c r="A8" s="23" t="s">
        <v>1703</v>
      </c>
      <c r="B8" s="7">
        <v>669.8180000000001</v>
      </c>
      <c r="C8" s="7">
        <v>1996.7910000000004</v>
      </c>
      <c r="D8" s="7">
        <v>6099.4650000000011</v>
      </c>
      <c r="E8" s="7">
        <v>2058.8893000000003</v>
      </c>
      <c r="F8" s="7">
        <v>10824.963300000001</v>
      </c>
    </row>
    <row r="9" spans="1:6" x14ac:dyDescent="0.3">
      <c r="A9" s="23" t="s">
        <v>1704</v>
      </c>
      <c r="B9" s="7">
        <v>360.154</v>
      </c>
      <c r="C9" s="7">
        <v>848.702</v>
      </c>
      <c r="D9" s="7">
        <v>3163.0280000000002</v>
      </c>
      <c r="E9" s="7">
        <v>478.46399999999994</v>
      </c>
      <c r="F9" s="7">
        <v>4850.348</v>
      </c>
    </row>
    <row r="10" spans="1:6" x14ac:dyDescent="0.3">
      <c r="A10" s="23" t="s">
        <v>1705</v>
      </c>
      <c r="B10" s="7">
        <v>8571.8420000000024</v>
      </c>
      <c r="C10" s="7">
        <v>46.86</v>
      </c>
      <c r="D10" s="7">
        <v>6674.46</v>
      </c>
      <c r="E10" s="7">
        <v>3399.9300000000003</v>
      </c>
      <c r="F10" s="7">
        <v>18693.092000000004</v>
      </c>
    </row>
    <row r="11" spans="1:6" x14ac:dyDescent="0.3">
      <c r="A11" s="23" t="s">
        <v>1706</v>
      </c>
      <c r="B11" s="7">
        <v>2906.4100000000003</v>
      </c>
      <c r="C11" s="7">
        <v>592.04</v>
      </c>
      <c r="D11" s="7">
        <v>1970.5859999999998</v>
      </c>
      <c r="E11" s="7">
        <v>652.87999999999988</v>
      </c>
      <c r="F11" s="7">
        <v>6121.9160000000002</v>
      </c>
    </row>
    <row r="12" spans="1:6" x14ac:dyDescent="0.3">
      <c r="A12" s="23" t="s">
        <v>1707</v>
      </c>
      <c r="B12" s="7">
        <v>3557.9620000000004</v>
      </c>
      <c r="C12" s="7">
        <v>3291.6509999999998</v>
      </c>
      <c r="D12" s="7">
        <v>1824.6260000000002</v>
      </c>
      <c r="E12" s="7">
        <v>2638.5979999999995</v>
      </c>
      <c r="F12" s="7">
        <v>11312.837000000001</v>
      </c>
    </row>
    <row r="13" spans="1:6" x14ac:dyDescent="0.3">
      <c r="A13" s="23" t="s">
        <v>1708</v>
      </c>
      <c r="B13" s="7">
        <v>19930.567999999999</v>
      </c>
      <c r="C13" s="7">
        <v>8749.7820000000047</v>
      </c>
      <c r="D13" s="7">
        <v>14114.619600000002</v>
      </c>
      <c r="E13" s="7">
        <v>1463.4279999999999</v>
      </c>
      <c r="F13" s="7">
        <v>44258.397600000011</v>
      </c>
    </row>
    <row r="14" spans="1:6" x14ac:dyDescent="0.3">
      <c r="A14" s="23" t="s">
        <v>1709</v>
      </c>
      <c r="B14" s="7">
        <v>3087.1800000000003</v>
      </c>
      <c r="C14" s="7">
        <v>3466.2335000000007</v>
      </c>
      <c r="D14" s="7">
        <v>3621.82</v>
      </c>
      <c r="E14" s="7">
        <v>2651.7900000000004</v>
      </c>
      <c r="F14" s="7">
        <v>12827.023500000001</v>
      </c>
    </row>
    <row r="15" spans="1:6" x14ac:dyDescent="0.3">
      <c r="A15" s="23" t="s">
        <v>1710</v>
      </c>
      <c r="B15" s="7">
        <v>7695.66</v>
      </c>
      <c r="C15" s="7">
        <v>5506.5115000000005</v>
      </c>
      <c r="D15" s="7">
        <v>3197.7719999999995</v>
      </c>
      <c r="E15" s="7">
        <v>10408.747000000001</v>
      </c>
      <c r="F15" s="7">
        <v>26808.690500000004</v>
      </c>
    </row>
    <row r="16" spans="1:6" x14ac:dyDescent="0.3">
      <c r="A16" s="23" t="s">
        <v>1711</v>
      </c>
      <c r="B16" s="7">
        <v>4584.4680000000008</v>
      </c>
      <c r="C16" s="7">
        <v>4827.8411999999989</v>
      </c>
      <c r="D16" s="7">
        <v>9061.9500000000007</v>
      </c>
      <c r="E16" s="7">
        <v>9112.7160000000003</v>
      </c>
      <c r="F16" s="7">
        <v>27586.975200000001</v>
      </c>
    </row>
    <row r="17" spans="1:6" x14ac:dyDescent="0.3">
      <c r="A17" s="23" t="s">
        <v>1693</v>
      </c>
      <c r="B17" s="7">
        <v>52864.336000000003</v>
      </c>
      <c r="C17" s="7">
        <v>39631.188200000004</v>
      </c>
      <c r="D17" s="7">
        <v>51045.189599999998</v>
      </c>
      <c r="E17" s="7">
        <v>38625.420300000005</v>
      </c>
      <c r="F17" s="7">
        <v>182166.13410000002</v>
      </c>
    </row>
    <row r="35" spans="1:1" x14ac:dyDescent="0.3">
      <c r="A35" s="28" t="s">
        <v>1718</v>
      </c>
    </row>
    <row r="36" spans="1:1" x14ac:dyDescent="0.3">
      <c r="A36" s="39" t="s">
        <v>1719</v>
      </c>
    </row>
    <row r="37" spans="1:1" x14ac:dyDescent="0.3">
      <c r="A37" s="40" t="s">
        <v>1720</v>
      </c>
    </row>
    <row r="40" spans="1:1" ht="21" x14ac:dyDescent="0.4">
      <c r="A40" t="s">
        <v>1721</v>
      </c>
    </row>
    <row r="41" spans="1:1" x14ac:dyDescent="0.3">
      <c r="A41" t="s">
        <v>1722</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5" sqref="B5"/>
    </sheetView>
  </sheetViews>
  <sheetFormatPr defaultRowHeight="15.6" x14ac:dyDescent="0.3"/>
  <cols>
    <col min="1" max="1" width="15.19921875" bestFit="1" customWidth="1"/>
    <col min="2" max="2" width="11.796875" bestFit="1" customWidth="1"/>
    <col min="3" max="3" width="10" bestFit="1" customWidth="1"/>
    <col min="4" max="4" width="8.8984375" bestFit="1" customWidth="1"/>
    <col min="5" max="5" width="9.8984375" bestFit="1" customWidth="1"/>
    <col min="6" max="6" width="10.5" bestFit="1" customWidth="1"/>
    <col min="7" max="7" width="8.8984375" bestFit="1" customWidth="1"/>
    <col min="8" max="8" width="9.8984375" bestFit="1" customWidth="1"/>
    <col min="9" max="9" width="9.3984375" bestFit="1" customWidth="1"/>
    <col min="10" max="10" width="8.8984375" bestFit="1" customWidth="1"/>
    <col min="11" max="11" width="10.3984375" bestFit="1" customWidth="1"/>
    <col min="12" max="12" width="8.8984375" bestFit="1" customWidth="1"/>
    <col min="13" max="13" width="10.5" bestFit="1" customWidth="1"/>
    <col min="14" max="14" width="8.8984375" bestFit="1" customWidth="1"/>
    <col min="15" max="16" width="9.8984375" bestFit="1" customWidth="1"/>
    <col min="17" max="17" width="9.5" bestFit="1" customWidth="1"/>
    <col min="18" max="18" width="10.5" bestFit="1" customWidth="1"/>
    <col min="19" max="19" width="10.8984375" bestFit="1" customWidth="1"/>
  </cols>
  <sheetData>
    <row r="1" spans="1:5" ht="25.8" x14ac:dyDescent="0.5">
      <c r="E1" s="42" t="s">
        <v>1758</v>
      </c>
    </row>
    <row r="3" spans="1:5" x14ac:dyDescent="0.3">
      <c r="A3" s="4" t="s">
        <v>1692</v>
      </c>
      <c r="B3" t="s">
        <v>1694</v>
      </c>
    </row>
    <row r="4" spans="1:5" x14ac:dyDescent="0.3">
      <c r="A4" s="5" t="s">
        <v>13</v>
      </c>
      <c r="B4" s="7">
        <v>-2930.8240000000014</v>
      </c>
    </row>
    <row r="5" spans="1:5" x14ac:dyDescent="0.3">
      <c r="A5" s="6" t="s">
        <v>14</v>
      </c>
      <c r="B5" s="7">
        <v>-1984.6026000000002</v>
      </c>
    </row>
    <row r="6" spans="1:5" x14ac:dyDescent="0.3">
      <c r="A6" s="6" t="s">
        <v>1065</v>
      </c>
      <c r="B6" s="7">
        <v>1747.6439999999991</v>
      </c>
    </row>
    <row r="7" spans="1:5" x14ac:dyDescent="0.3">
      <c r="A7" s="6" t="s">
        <v>1067</v>
      </c>
      <c r="B7" s="7">
        <v>151.34009999999989</v>
      </c>
    </row>
    <row r="8" spans="1:5" x14ac:dyDescent="0.3">
      <c r="A8" s="6" t="s">
        <v>27</v>
      </c>
      <c r="B8" s="7">
        <v>-2845.2055</v>
      </c>
    </row>
    <row r="9" spans="1:5" x14ac:dyDescent="0.3">
      <c r="A9" s="5" t="s">
        <v>21</v>
      </c>
      <c r="B9" s="7">
        <v>8861.2748999999967</v>
      </c>
    </row>
    <row r="10" spans="1:5" x14ac:dyDescent="0.3">
      <c r="A10" s="6" t="s">
        <v>31</v>
      </c>
      <c r="B10" s="7">
        <v>348.41259999999966</v>
      </c>
    </row>
    <row r="11" spans="1:5" x14ac:dyDescent="0.3">
      <c r="A11" s="6" t="s">
        <v>1068</v>
      </c>
      <c r="B11" s="7">
        <v>558.29719999999998</v>
      </c>
    </row>
    <row r="12" spans="1:5" x14ac:dyDescent="0.3">
      <c r="A12" s="6" t="s">
        <v>1070</v>
      </c>
      <c r="B12" s="7">
        <v>3845.7118999999984</v>
      </c>
    </row>
    <row r="13" spans="1:5" x14ac:dyDescent="0.3">
      <c r="A13" s="6" t="s">
        <v>80</v>
      </c>
      <c r="B13" s="7">
        <v>605.11779999999999</v>
      </c>
    </row>
    <row r="14" spans="1:5" x14ac:dyDescent="0.3">
      <c r="A14" s="6" t="s">
        <v>1073</v>
      </c>
      <c r="B14" s="7">
        <v>114.57889999999998</v>
      </c>
    </row>
    <row r="15" spans="1:5" x14ac:dyDescent="0.3">
      <c r="A15" s="6" t="s">
        <v>22</v>
      </c>
      <c r="B15" s="7">
        <v>527.76960000000008</v>
      </c>
    </row>
    <row r="16" spans="1:5" x14ac:dyDescent="0.3">
      <c r="A16" s="6" t="s">
        <v>36</v>
      </c>
      <c r="B16" s="7">
        <v>1789.4259999999997</v>
      </c>
    </row>
    <row r="17" spans="1:2" x14ac:dyDescent="0.3">
      <c r="A17" s="6" t="s">
        <v>1066</v>
      </c>
      <c r="B17" s="7">
        <v>1419.2626999999991</v>
      </c>
    </row>
    <row r="18" spans="1:2" x14ac:dyDescent="0.3">
      <c r="A18" s="6" t="s">
        <v>1072</v>
      </c>
      <c r="B18" s="7">
        <v>-347.30179999999996</v>
      </c>
    </row>
    <row r="19" spans="1:2" x14ac:dyDescent="0.3">
      <c r="A19" s="5" t="s">
        <v>29</v>
      </c>
      <c r="B19" s="7">
        <v>3307.745599999997</v>
      </c>
    </row>
    <row r="20" spans="1:2" x14ac:dyDescent="0.3">
      <c r="A20" s="6" t="s">
        <v>1071</v>
      </c>
      <c r="B20" s="7">
        <v>2801.3312999999994</v>
      </c>
    </row>
    <row r="21" spans="1:2" x14ac:dyDescent="0.3">
      <c r="A21" s="6" t="s">
        <v>1075</v>
      </c>
      <c r="B21" s="7">
        <v>3287.9423000000002</v>
      </c>
    </row>
    <row r="22" spans="1:2" x14ac:dyDescent="0.3">
      <c r="A22" s="6" t="s">
        <v>1074</v>
      </c>
      <c r="B22" s="7">
        <v>-5564.7188000000015</v>
      </c>
    </row>
    <row r="23" spans="1:2" x14ac:dyDescent="0.3">
      <c r="A23" s="6" t="s">
        <v>1069</v>
      </c>
      <c r="B23" s="7">
        <v>2783.1907999999989</v>
      </c>
    </row>
    <row r="24" spans="1:2" x14ac:dyDescent="0.3">
      <c r="A24" s="5" t="s">
        <v>1693</v>
      </c>
      <c r="B24" s="7">
        <v>9238.1964999999927</v>
      </c>
    </row>
    <row r="27" spans="1:2" x14ac:dyDescent="0.3">
      <c r="A27" s="28" t="s">
        <v>1717</v>
      </c>
    </row>
    <row r="28" spans="1:2" x14ac:dyDescent="0.3">
      <c r="A28" t="s">
        <v>1723</v>
      </c>
    </row>
    <row r="29" spans="1:2" x14ac:dyDescent="0.3">
      <c r="A29" t="s">
        <v>1724</v>
      </c>
    </row>
    <row r="31" spans="1:2" x14ac:dyDescent="0.3">
      <c r="A31" t="s">
        <v>1725</v>
      </c>
    </row>
    <row r="32" spans="1:2" x14ac:dyDescent="0.3">
      <c r="A32" t="s">
        <v>1726</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15" sqref="C15"/>
    </sheetView>
  </sheetViews>
  <sheetFormatPr defaultRowHeight="15.6" x14ac:dyDescent="0.3"/>
  <cols>
    <col min="1" max="1" width="13.296875" customWidth="1"/>
    <col min="2" max="2" width="17.8984375" customWidth="1"/>
  </cols>
  <sheetData>
    <row r="1" spans="1:4" ht="25.8" x14ac:dyDescent="0.5">
      <c r="D1" s="43" t="s">
        <v>1748</v>
      </c>
    </row>
    <row r="3" spans="1:4" x14ac:dyDescent="0.3">
      <c r="A3" s="4" t="s">
        <v>1692</v>
      </c>
      <c r="B3" t="s">
        <v>1695</v>
      </c>
    </row>
    <row r="4" spans="1:4" x14ac:dyDescent="0.3">
      <c r="A4" s="5" t="s">
        <v>76</v>
      </c>
      <c r="B4" s="7">
        <v>117</v>
      </c>
    </row>
    <row r="5" spans="1:4" x14ac:dyDescent="0.3">
      <c r="A5" s="5" t="s">
        <v>416</v>
      </c>
      <c r="B5" s="7">
        <v>9</v>
      </c>
    </row>
    <row r="6" spans="1:4" x14ac:dyDescent="0.3">
      <c r="A6" s="5" t="s">
        <v>7</v>
      </c>
      <c r="B6" s="7">
        <v>171</v>
      </c>
    </row>
    <row r="7" spans="1:4" x14ac:dyDescent="0.3">
      <c r="A7" s="5" t="s">
        <v>23</v>
      </c>
      <c r="B7" s="7">
        <v>412</v>
      </c>
    </row>
    <row r="8" spans="1:4" x14ac:dyDescent="0.3">
      <c r="A8" s="5" t="s">
        <v>1693</v>
      </c>
      <c r="B8" s="7">
        <v>709</v>
      </c>
    </row>
    <row r="25" spans="1:1" x14ac:dyDescent="0.3">
      <c r="A25" s="28" t="s">
        <v>1698</v>
      </c>
    </row>
    <row r="26" spans="1:1" ht="18" x14ac:dyDescent="0.35">
      <c r="A26" s="44" t="s">
        <v>1759</v>
      </c>
    </row>
    <row r="27" spans="1:1" ht="18" x14ac:dyDescent="0.35">
      <c r="A27" s="45" t="s">
        <v>1760</v>
      </c>
    </row>
    <row r="28" spans="1:1" ht="18" x14ac:dyDescent="0.35">
      <c r="A28" s="46" t="s">
        <v>1761</v>
      </c>
    </row>
    <row r="29" spans="1:1" ht="18" x14ac:dyDescent="0.35">
      <c r="A29" s="47" t="s">
        <v>1762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8"/>
  <sheetViews>
    <sheetView tabSelected="1" zoomScale="98" workbookViewId="0">
      <selection activeCell="I12" sqref="I12"/>
    </sheetView>
  </sheetViews>
  <sheetFormatPr defaultRowHeight="15.6" x14ac:dyDescent="0.3"/>
  <cols>
    <col min="1" max="1" width="20.59765625" customWidth="1"/>
    <col min="2" max="2" width="15.5" customWidth="1"/>
    <col min="3" max="4" width="10.69921875" customWidth="1"/>
    <col min="5" max="5" width="10.09765625" customWidth="1"/>
    <col min="6" max="7" width="11.09765625" customWidth="1"/>
    <col min="8" max="8" width="10.19921875" customWidth="1"/>
    <col min="9" max="9" width="21.3984375" customWidth="1"/>
    <col min="10" max="10" width="13.69921875" customWidth="1"/>
    <col min="11" max="11" width="10.296875" customWidth="1"/>
    <col min="12" max="13" width="8.09765625" customWidth="1"/>
    <col min="14" max="15" width="9.09765625" customWidth="1"/>
    <col min="16" max="16" width="13.59765625" bestFit="1" customWidth="1"/>
    <col min="17" max="17" width="9.09765625" customWidth="1"/>
    <col min="18" max="18" width="10.09765625" customWidth="1"/>
    <col min="19" max="19" width="10.19921875" customWidth="1"/>
    <col min="20" max="20" width="9.09765625" customWidth="1"/>
    <col min="21" max="21" width="10.09765625" customWidth="1"/>
    <col min="22" max="22" width="8.8984375" customWidth="1"/>
    <col min="23" max="23" width="8.09765625" customWidth="1"/>
    <col min="24" max="24" width="10.296875" customWidth="1"/>
    <col min="25" max="25" width="11.296875" customWidth="1"/>
    <col min="26" max="26" width="10.09765625" customWidth="1"/>
    <col min="27" max="27" width="13.69921875" bestFit="1" customWidth="1"/>
    <col min="28" max="28" width="10.69921875" customWidth="1"/>
    <col min="29" max="29" width="9.59765625" customWidth="1"/>
    <col min="30" max="30" width="9.09765625" customWidth="1"/>
    <col min="31" max="31" width="12" bestFit="1" customWidth="1"/>
    <col min="32" max="32" width="12" customWidth="1"/>
    <col min="33" max="33" width="13.69921875" customWidth="1"/>
    <col min="34" max="34" width="9.8984375" customWidth="1"/>
    <col min="35" max="35" width="10.69921875" customWidth="1"/>
    <col min="36" max="36" width="9.09765625" customWidth="1"/>
    <col min="37" max="37" width="8.09765625" customWidth="1"/>
    <col min="38" max="38" width="11.19921875" customWidth="1"/>
    <col min="39" max="39" width="9.59765625" customWidth="1"/>
    <col min="40" max="40" width="11.09765625" bestFit="1" customWidth="1"/>
    <col min="41" max="41" width="12.59765625" bestFit="1" customWidth="1"/>
    <col min="42" max="42" width="11.09765625" bestFit="1" customWidth="1"/>
    <col min="43" max="43" width="14.59765625" bestFit="1" customWidth="1"/>
    <col min="44" max="44" width="17.69921875" bestFit="1" customWidth="1"/>
    <col min="45" max="45" width="11.3984375" bestFit="1" customWidth="1"/>
    <col min="46" max="46" width="14.59765625" bestFit="1" customWidth="1"/>
    <col min="47" max="47" width="17.69921875" bestFit="1" customWidth="1"/>
    <col min="48" max="48" width="17.19921875" bestFit="1" customWidth="1"/>
    <col min="49" max="49" width="16.5" bestFit="1" customWidth="1"/>
    <col min="50" max="50" width="19" bestFit="1" customWidth="1"/>
    <col min="51" max="51" width="16.296875" bestFit="1" customWidth="1"/>
    <col min="52" max="52" width="10.59765625" bestFit="1" customWidth="1"/>
    <col min="53" max="53" width="10.296875" bestFit="1" customWidth="1"/>
    <col min="54" max="54" width="16.296875" bestFit="1" customWidth="1"/>
    <col min="55" max="55" width="13.59765625" bestFit="1" customWidth="1"/>
    <col min="56" max="56" width="10.5" bestFit="1" customWidth="1"/>
    <col min="57" max="57" width="10.19921875" bestFit="1" customWidth="1"/>
    <col min="58" max="58" width="11.19921875" bestFit="1" customWidth="1"/>
    <col min="59" max="59" width="12.296875" bestFit="1" customWidth="1"/>
    <col min="60" max="60" width="10.59765625" bestFit="1" customWidth="1"/>
    <col min="61" max="61" width="14.5" bestFit="1" customWidth="1"/>
    <col min="62" max="62" width="12" bestFit="1" customWidth="1"/>
    <col min="63" max="63" width="15.3984375" bestFit="1" customWidth="1"/>
    <col min="64" max="64" width="13.59765625" bestFit="1" customWidth="1"/>
    <col min="65" max="65" width="13.19921875" bestFit="1" customWidth="1"/>
    <col min="66" max="66" width="13.8984375" bestFit="1" customWidth="1"/>
    <col min="67" max="67" width="11.19921875" bestFit="1" customWidth="1"/>
    <col min="68" max="68" width="9.19921875" bestFit="1" customWidth="1"/>
    <col min="69" max="69" width="12.19921875" bestFit="1" customWidth="1"/>
    <col min="70" max="70" width="13.296875" bestFit="1" customWidth="1"/>
    <col min="71" max="71" width="13" bestFit="1" customWidth="1"/>
    <col min="72" max="72" width="10.8984375" bestFit="1" customWidth="1"/>
    <col min="73" max="73" width="11.69921875" bestFit="1" customWidth="1"/>
    <col min="74" max="74" width="9.19921875" bestFit="1" customWidth="1"/>
    <col min="75" max="75" width="15.296875" bestFit="1" customWidth="1"/>
    <col min="76" max="76" width="9.296875" bestFit="1" customWidth="1"/>
    <col min="77" max="77" width="13.19921875" bestFit="1" customWidth="1"/>
    <col min="78" max="78" width="14.296875" bestFit="1" customWidth="1"/>
    <col min="79" max="79" width="13.19921875" bestFit="1" customWidth="1"/>
    <col min="80" max="80" width="9.3984375" bestFit="1" customWidth="1"/>
    <col min="81" max="81" width="14.3984375" bestFit="1" customWidth="1"/>
    <col min="82" max="82" width="10.5" bestFit="1" customWidth="1"/>
    <col min="83" max="83" width="12.5" bestFit="1" customWidth="1"/>
    <col min="84" max="84" width="11.09765625" bestFit="1" customWidth="1"/>
    <col min="85" max="85" width="13.59765625" bestFit="1" customWidth="1"/>
    <col min="86" max="86" width="10.09765625" bestFit="1" customWidth="1"/>
    <col min="87" max="87" width="10.59765625" bestFit="1" customWidth="1"/>
    <col min="88" max="88" width="15.796875" bestFit="1" customWidth="1"/>
    <col min="89" max="89" width="10.69921875" bestFit="1" customWidth="1"/>
    <col min="90" max="90" width="10.09765625" bestFit="1" customWidth="1"/>
    <col min="91" max="91" width="12.69921875" bestFit="1" customWidth="1"/>
    <col min="92" max="92" width="11.796875" bestFit="1" customWidth="1"/>
    <col min="93" max="93" width="12.69921875" bestFit="1" customWidth="1"/>
    <col min="94" max="94" width="8.5" customWidth="1"/>
    <col min="95" max="95" width="9.5" bestFit="1" customWidth="1"/>
    <col min="96" max="96" width="16.8984375" bestFit="1" customWidth="1"/>
    <col min="97" max="97" width="13.5" bestFit="1" customWidth="1"/>
    <col min="98" max="98" width="12.3984375" bestFit="1" customWidth="1"/>
    <col min="99" max="99" width="10" bestFit="1" customWidth="1"/>
    <col min="100" max="100" width="11.796875" bestFit="1" customWidth="1"/>
    <col min="101" max="101" width="12.09765625" bestFit="1" customWidth="1"/>
    <col min="102" max="102" width="12.796875" bestFit="1" customWidth="1"/>
    <col min="103" max="103" width="13.19921875" bestFit="1" customWidth="1"/>
    <col min="104" max="104" width="9.5" bestFit="1" customWidth="1"/>
    <col min="105" max="105" width="14.3984375" bestFit="1" customWidth="1"/>
    <col min="106" max="106" width="10.09765625" bestFit="1" customWidth="1"/>
    <col min="107" max="107" width="14.19921875" bestFit="1" customWidth="1"/>
    <col min="108" max="108" width="11.69921875" bestFit="1" customWidth="1"/>
    <col min="109" max="109" width="9.09765625" bestFit="1" customWidth="1"/>
    <col min="110" max="110" width="12.59765625" bestFit="1" customWidth="1"/>
    <col min="111" max="111" width="13.09765625" bestFit="1" customWidth="1"/>
    <col min="112" max="112" width="15" bestFit="1" customWidth="1"/>
    <col min="113" max="113" width="14.5" bestFit="1" customWidth="1"/>
    <col min="114" max="114" width="15.796875" bestFit="1" customWidth="1"/>
    <col min="115" max="115" width="12.59765625" bestFit="1" customWidth="1"/>
    <col min="116" max="116" width="9.5" bestFit="1" customWidth="1"/>
    <col min="117" max="117" width="11.5" bestFit="1" customWidth="1"/>
    <col min="118" max="118" width="13" bestFit="1" customWidth="1"/>
    <col min="119" max="119" width="11.09765625" bestFit="1" customWidth="1"/>
    <col min="120" max="120" width="14.5" bestFit="1" customWidth="1"/>
    <col min="121" max="121" width="10.09765625" bestFit="1" customWidth="1"/>
    <col min="122" max="122" width="14.69921875" bestFit="1" customWidth="1"/>
    <col min="123" max="123" width="15.69921875" bestFit="1" customWidth="1"/>
    <col min="124" max="124" width="12.69921875" bestFit="1" customWidth="1"/>
    <col min="125" max="125" width="11.3984375" bestFit="1" customWidth="1"/>
    <col min="126" max="126" width="14.69921875" bestFit="1" customWidth="1"/>
    <col min="127" max="127" width="12.09765625" bestFit="1" customWidth="1"/>
    <col min="128" max="128" width="12.59765625" bestFit="1" customWidth="1"/>
    <col min="129" max="129" width="7.09765625" customWidth="1"/>
    <col min="130" max="130" width="7.5" customWidth="1"/>
    <col min="131" max="131" width="9.5" bestFit="1" customWidth="1"/>
    <col min="132" max="132" width="10.296875" bestFit="1" customWidth="1"/>
    <col min="133" max="133" width="8.09765625" customWidth="1"/>
    <col min="134" max="134" width="9.796875" bestFit="1" customWidth="1"/>
    <col min="135" max="135" width="15.8984375" bestFit="1" customWidth="1"/>
    <col min="136" max="136" width="14.8984375" bestFit="1" customWidth="1"/>
    <col min="137" max="137" width="13.19921875" bestFit="1" customWidth="1"/>
    <col min="138" max="138" width="15.09765625" bestFit="1" customWidth="1"/>
    <col min="139" max="139" width="10.59765625" bestFit="1" customWidth="1"/>
    <col min="140" max="140" width="11.296875" bestFit="1" customWidth="1"/>
    <col min="141" max="141" width="13.3984375" bestFit="1" customWidth="1"/>
    <col min="142" max="142" width="14" bestFit="1" customWidth="1"/>
    <col min="143" max="143" width="11.69921875" bestFit="1" customWidth="1"/>
    <col min="144" max="144" width="10.09765625" bestFit="1" customWidth="1"/>
    <col min="145" max="145" width="12.296875" bestFit="1" customWidth="1"/>
    <col min="146" max="146" width="9.59765625" bestFit="1" customWidth="1"/>
    <col min="147" max="147" width="15.09765625" bestFit="1" customWidth="1"/>
    <col min="148" max="148" width="14.5" bestFit="1" customWidth="1"/>
    <col min="149" max="149" width="12" bestFit="1" customWidth="1"/>
    <col min="150" max="150" width="12.19921875" bestFit="1" customWidth="1"/>
    <col min="151" max="151" width="12.296875" bestFit="1" customWidth="1"/>
    <col min="153" max="153" width="11.59765625" bestFit="1" customWidth="1"/>
    <col min="154" max="154" width="9.796875" bestFit="1" customWidth="1"/>
    <col min="155" max="155" width="11.8984375" bestFit="1" customWidth="1"/>
    <col min="156" max="156" width="14" bestFit="1" customWidth="1"/>
    <col min="157" max="157" width="14.296875" bestFit="1" customWidth="1"/>
    <col min="158" max="158" width="11" bestFit="1" customWidth="1"/>
    <col min="159" max="159" width="14.8984375" bestFit="1" customWidth="1"/>
    <col min="160" max="160" width="12.69921875" bestFit="1" customWidth="1"/>
    <col min="161" max="161" width="13.19921875" bestFit="1" customWidth="1"/>
    <col min="162" max="162" width="13.59765625" bestFit="1" customWidth="1"/>
    <col min="163" max="163" width="14.3984375" bestFit="1" customWidth="1"/>
    <col min="164" max="164" width="12" bestFit="1" customWidth="1"/>
    <col min="165" max="165" width="13.796875" bestFit="1" customWidth="1"/>
    <col min="166" max="166" width="14.296875" bestFit="1" customWidth="1"/>
    <col min="167" max="167" width="14.19921875" bestFit="1" customWidth="1"/>
    <col min="168" max="168" width="10.3984375" bestFit="1" customWidth="1"/>
    <col min="169" max="169" width="11.3984375" bestFit="1" customWidth="1"/>
    <col min="170" max="170" width="15.5" bestFit="1" customWidth="1"/>
    <col min="171" max="171" width="10.3984375" bestFit="1" customWidth="1"/>
    <col min="172" max="172" width="10.09765625" bestFit="1" customWidth="1"/>
    <col min="173" max="173" width="14.3984375" bestFit="1" customWidth="1"/>
    <col min="174" max="174" width="13.69921875" bestFit="1" customWidth="1"/>
    <col min="175" max="175" width="15.8984375" bestFit="1" customWidth="1"/>
    <col min="176" max="176" width="11.09765625" bestFit="1" customWidth="1"/>
    <col min="177" max="177" width="10" bestFit="1" customWidth="1"/>
    <col min="178" max="178" width="13.09765625" bestFit="1" customWidth="1"/>
    <col min="179" max="179" width="11.8984375" bestFit="1" customWidth="1"/>
    <col min="180" max="180" width="17.69921875" bestFit="1" customWidth="1"/>
    <col min="181" max="181" width="9.5" bestFit="1" customWidth="1"/>
    <col min="182" max="182" width="9.59765625" bestFit="1" customWidth="1"/>
    <col min="183" max="184" width="12.59765625" bestFit="1" customWidth="1"/>
    <col min="185" max="186" width="12.296875" bestFit="1" customWidth="1"/>
    <col min="187" max="187" width="15.296875" bestFit="1" customWidth="1"/>
    <col min="188" max="188" width="12.3984375" bestFit="1" customWidth="1"/>
    <col min="189" max="189" width="14.5" bestFit="1" customWidth="1"/>
    <col min="190" max="190" width="12.296875" bestFit="1" customWidth="1"/>
    <col min="191" max="191" width="15.796875" bestFit="1" customWidth="1"/>
    <col min="192" max="192" width="12.69921875" bestFit="1" customWidth="1"/>
    <col min="193" max="193" width="12.3984375" bestFit="1" customWidth="1"/>
    <col min="194" max="194" width="20.19921875" bestFit="1" customWidth="1"/>
    <col min="195" max="195" width="10.8984375" bestFit="1" customWidth="1"/>
    <col min="196" max="196" width="9.3984375" bestFit="1" customWidth="1"/>
    <col min="197" max="198" width="13.296875" bestFit="1" customWidth="1"/>
    <col min="199" max="199" width="13" bestFit="1" customWidth="1"/>
    <col min="200" max="200" width="12" bestFit="1" customWidth="1"/>
    <col min="201" max="201" width="12.69921875" bestFit="1" customWidth="1"/>
    <col min="202" max="202" width="9.3984375" bestFit="1" customWidth="1"/>
    <col min="203" max="203" width="9.8984375" bestFit="1" customWidth="1"/>
    <col min="204" max="204" width="12.59765625" bestFit="1" customWidth="1"/>
    <col min="205" max="205" width="10.796875" bestFit="1" customWidth="1"/>
    <col min="206" max="206" width="13.5" bestFit="1" customWidth="1"/>
    <col min="207" max="207" width="14.296875" bestFit="1" customWidth="1"/>
    <col min="208" max="208" width="12" bestFit="1" customWidth="1"/>
    <col min="209" max="209" width="15.296875" bestFit="1" customWidth="1"/>
    <col min="210" max="210" width="12.59765625" bestFit="1" customWidth="1"/>
    <col min="211" max="211" width="13.69921875" bestFit="1" customWidth="1"/>
    <col min="212" max="212" width="14" bestFit="1" customWidth="1"/>
    <col min="213" max="213" width="8.09765625" customWidth="1"/>
    <col min="214" max="214" width="11.5" bestFit="1" customWidth="1"/>
    <col min="215" max="215" width="9" bestFit="1" customWidth="1"/>
    <col min="216" max="216" width="15.296875" bestFit="1" customWidth="1"/>
    <col min="217" max="217" width="11.59765625" bestFit="1" customWidth="1"/>
    <col min="218" max="218" width="13.5" bestFit="1" customWidth="1"/>
    <col min="219" max="219" width="10.796875" bestFit="1" customWidth="1"/>
    <col min="220" max="220" width="11.09765625" bestFit="1" customWidth="1"/>
    <col min="221" max="221" width="11.19921875" bestFit="1" customWidth="1"/>
    <col min="222" max="222" width="9.19921875" bestFit="1" customWidth="1"/>
    <col min="223" max="223" width="13" bestFit="1" customWidth="1"/>
    <col min="224" max="224" width="11.3984375" bestFit="1" customWidth="1"/>
    <col min="225" max="225" width="11.5" bestFit="1" customWidth="1"/>
    <col min="226" max="226" width="9.59765625" bestFit="1" customWidth="1"/>
    <col min="227" max="227" width="10.09765625" bestFit="1" customWidth="1"/>
    <col min="228" max="228" width="14.19921875" bestFit="1" customWidth="1"/>
    <col min="229" max="229" width="13.69921875" bestFit="1" customWidth="1"/>
    <col min="230" max="230" width="11.09765625" bestFit="1" customWidth="1"/>
    <col min="231" max="231" width="15.796875" bestFit="1" customWidth="1"/>
    <col min="232" max="232" width="10.796875" bestFit="1" customWidth="1"/>
    <col min="233" max="233" width="12.296875" bestFit="1" customWidth="1"/>
    <col min="234" max="234" width="12.09765625" bestFit="1" customWidth="1"/>
    <col min="235" max="235" width="14.796875" bestFit="1" customWidth="1"/>
    <col min="236" max="236" width="13.59765625" bestFit="1" customWidth="1"/>
    <col min="237" max="237" width="11.5" bestFit="1" customWidth="1"/>
    <col min="238" max="238" width="14.3984375" bestFit="1" customWidth="1"/>
    <col min="239" max="239" width="11.296875" bestFit="1" customWidth="1"/>
    <col min="240" max="240" width="12" bestFit="1" customWidth="1"/>
    <col min="241" max="241" width="15.3984375" bestFit="1" customWidth="1"/>
    <col min="242" max="242" width="13.69921875" bestFit="1" customWidth="1"/>
    <col min="243" max="243" width="13.8984375" bestFit="1" customWidth="1"/>
    <col min="244" max="244" width="13.19921875" bestFit="1" customWidth="1"/>
    <col min="245" max="245" width="13.3984375" bestFit="1" customWidth="1"/>
    <col min="246" max="246" width="11.296875" bestFit="1" customWidth="1"/>
    <col min="247" max="247" width="11.5" bestFit="1" customWidth="1"/>
    <col min="248" max="248" width="15.3984375" bestFit="1" customWidth="1"/>
    <col min="249" max="249" width="12.19921875" bestFit="1" customWidth="1"/>
    <col min="250" max="250" width="15.8984375" bestFit="1" customWidth="1"/>
    <col min="251" max="251" width="12.19921875" bestFit="1" customWidth="1"/>
    <col min="252" max="252" width="17.296875" bestFit="1" customWidth="1"/>
    <col min="253" max="253" width="12.5" bestFit="1" customWidth="1"/>
    <col min="254" max="254" width="8.296875" customWidth="1"/>
    <col min="255" max="255" width="13.5" bestFit="1" customWidth="1"/>
    <col min="256" max="256" width="13.69921875" bestFit="1" customWidth="1"/>
    <col min="257" max="257" width="17.3984375" bestFit="1" customWidth="1"/>
    <col min="258" max="258" width="12" bestFit="1" customWidth="1"/>
    <col min="259" max="259" width="13.59765625" bestFit="1" customWidth="1"/>
    <col min="260" max="260" width="10.796875" bestFit="1" customWidth="1"/>
    <col min="261" max="261" width="16.19921875" bestFit="1" customWidth="1"/>
    <col min="262" max="262" width="11.5" bestFit="1" customWidth="1"/>
    <col min="263" max="263" width="12.296875" bestFit="1" customWidth="1"/>
    <col min="264" max="264" width="14.296875" bestFit="1" customWidth="1"/>
    <col min="265" max="265" width="12.796875" bestFit="1" customWidth="1"/>
    <col min="266" max="266" width="11.296875" bestFit="1" customWidth="1"/>
    <col min="267" max="267" width="11.796875" bestFit="1" customWidth="1"/>
    <col min="268" max="268" width="16.59765625" bestFit="1" customWidth="1"/>
    <col min="269" max="269" width="14.796875" bestFit="1" customWidth="1"/>
    <col min="270" max="270" width="10.296875" bestFit="1" customWidth="1"/>
    <col min="271" max="271" width="15" bestFit="1" customWidth="1"/>
    <col min="272" max="272" width="13.69921875" bestFit="1" customWidth="1"/>
    <col min="273" max="273" width="11" bestFit="1" customWidth="1"/>
    <col min="274" max="274" width="14.5" bestFit="1" customWidth="1"/>
    <col min="275" max="275" width="16.5" bestFit="1" customWidth="1"/>
    <col min="276" max="276" width="10.8984375" bestFit="1" customWidth="1"/>
  </cols>
  <sheetData>
    <row r="1" spans="1:10" ht="25.8" x14ac:dyDescent="0.5">
      <c r="C1" s="43" t="s">
        <v>1731</v>
      </c>
    </row>
    <row r="3" spans="1:10" x14ac:dyDescent="0.3">
      <c r="A3" s="4" t="s">
        <v>1694</v>
      </c>
      <c r="B3" s="4" t="s">
        <v>1716</v>
      </c>
    </row>
    <row r="4" spans="1:10" x14ac:dyDescent="0.3">
      <c r="A4" s="4" t="s">
        <v>1692</v>
      </c>
      <c r="B4" t="s">
        <v>46</v>
      </c>
      <c r="C4" t="s">
        <v>63</v>
      </c>
      <c r="D4" t="s">
        <v>12</v>
      </c>
      <c r="E4" t="s">
        <v>20</v>
      </c>
      <c r="F4" t="s">
        <v>1693</v>
      </c>
    </row>
    <row r="5" spans="1:10" x14ac:dyDescent="0.3">
      <c r="A5" s="5" t="s">
        <v>405</v>
      </c>
      <c r="B5" s="7"/>
      <c r="C5" s="7">
        <v>1453.4345999999996</v>
      </c>
      <c r="D5" s="7"/>
      <c r="E5" s="7"/>
      <c r="F5" s="7">
        <v>1453.4345999999996</v>
      </c>
      <c r="H5" t="s">
        <v>1728</v>
      </c>
      <c r="I5" t="s">
        <v>1729</v>
      </c>
      <c r="J5" t="s">
        <v>1730</v>
      </c>
    </row>
    <row r="6" spans="1:10" x14ac:dyDescent="0.3">
      <c r="A6" s="5" t="s">
        <v>579</v>
      </c>
      <c r="B6" s="7"/>
      <c r="C6" s="7">
        <v>20.344799999999999</v>
      </c>
      <c r="D6" s="7"/>
      <c r="E6" s="7"/>
      <c r="F6" s="7">
        <v>20.344799999999999</v>
      </c>
      <c r="H6" t="s">
        <v>1732</v>
      </c>
      <c r="I6" s="29" t="s">
        <v>321</v>
      </c>
      <c r="J6">
        <f>MAX(B5:B268)</f>
        <v>1154.6735000000001</v>
      </c>
    </row>
    <row r="7" spans="1:10" x14ac:dyDescent="0.3">
      <c r="A7" s="5" t="s">
        <v>684</v>
      </c>
      <c r="B7" s="7"/>
      <c r="C7" s="7"/>
      <c r="D7" s="7"/>
      <c r="E7" s="7">
        <v>40.968000000000004</v>
      </c>
      <c r="F7" s="7">
        <v>40.968000000000004</v>
      </c>
      <c r="H7" t="s">
        <v>1733</v>
      </c>
      <c r="I7" t="s">
        <v>383</v>
      </c>
      <c r="J7">
        <f>MAX(C5:C275)</f>
        <v>2242.8403999999996</v>
      </c>
    </row>
    <row r="8" spans="1:10" x14ac:dyDescent="0.3">
      <c r="A8" s="5" t="s">
        <v>191</v>
      </c>
      <c r="B8" s="7">
        <v>-8.5794000000000779</v>
      </c>
      <c r="C8" s="7"/>
      <c r="D8" s="7"/>
      <c r="E8" s="7">
        <v>1455.5514999999998</v>
      </c>
      <c r="F8" s="7">
        <v>1446.9720999999997</v>
      </c>
      <c r="H8" t="s">
        <v>1734</v>
      </c>
      <c r="I8" t="s">
        <v>541</v>
      </c>
      <c r="J8">
        <f>MAX(D5:D274)</f>
        <v>3192.0681999999997</v>
      </c>
    </row>
    <row r="9" spans="1:10" x14ac:dyDescent="0.3">
      <c r="A9" s="5" t="s">
        <v>356</v>
      </c>
      <c r="B9" s="7"/>
      <c r="C9" s="7"/>
      <c r="D9" s="7">
        <v>-349.37049999999988</v>
      </c>
      <c r="E9" s="7"/>
      <c r="F9" s="7">
        <v>-349.37049999999988</v>
      </c>
      <c r="H9" t="s">
        <v>1735</v>
      </c>
      <c r="I9" t="s">
        <v>191</v>
      </c>
      <c r="J9">
        <f>MAX(E5:E278)</f>
        <v>1455.5514999999998</v>
      </c>
    </row>
    <row r="10" spans="1:10" x14ac:dyDescent="0.3">
      <c r="A10" s="5" t="s">
        <v>339</v>
      </c>
      <c r="B10" s="7"/>
      <c r="C10" s="7"/>
      <c r="D10" s="7"/>
      <c r="E10" s="7">
        <v>35.156000000000006</v>
      </c>
      <c r="F10" s="7">
        <v>35.156000000000006</v>
      </c>
    </row>
    <row r="11" spans="1:10" x14ac:dyDescent="0.3">
      <c r="A11" s="5" t="s">
        <v>366</v>
      </c>
      <c r="B11" s="7"/>
      <c r="C11" s="7">
        <v>12.863999999999999</v>
      </c>
      <c r="D11" s="7"/>
      <c r="E11" s="7"/>
      <c r="F11" s="7">
        <v>12.863999999999999</v>
      </c>
    </row>
    <row r="12" spans="1:10" x14ac:dyDescent="0.3">
      <c r="A12" s="5" t="s">
        <v>619</v>
      </c>
      <c r="B12" s="7"/>
      <c r="C12" s="7"/>
      <c r="D12" s="7">
        <v>33.597999999999978</v>
      </c>
      <c r="E12" s="7"/>
      <c r="F12" s="7">
        <v>33.597999999999978</v>
      </c>
    </row>
    <row r="13" spans="1:10" x14ac:dyDescent="0.3">
      <c r="A13" s="5" t="s">
        <v>52</v>
      </c>
      <c r="B13" s="7"/>
      <c r="C13" s="7"/>
      <c r="D13" s="7"/>
      <c r="E13" s="7">
        <v>9.9899999999999949</v>
      </c>
      <c r="F13" s="7">
        <v>9.9899999999999949</v>
      </c>
    </row>
    <row r="14" spans="1:10" x14ac:dyDescent="0.3">
      <c r="A14" s="5" t="s">
        <v>433</v>
      </c>
      <c r="B14" s="7"/>
      <c r="C14" s="7"/>
      <c r="D14" s="7"/>
      <c r="E14" s="7">
        <v>78.497199999999978</v>
      </c>
      <c r="F14" s="7">
        <v>78.497199999999978</v>
      </c>
    </row>
    <row r="15" spans="1:10" x14ac:dyDescent="0.3">
      <c r="A15" s="5" t="s">
        <v>262</v>
      </c>
      <c r="B15" s="7">
        <v>9.9773999999999958</v>
      </c>
      <c r="C15" s="7"/>
      <c r="D15" s="7"/>
      <c r="E15" s="7"/>
      <c r="F15" s="7">
        <v>9.9773999999999958</v>
      </c>
    </row>
    <row r="16" spans="1:10" x14ac:dyDescent="0.3">
      <c r="A16" s="5" t="s">
        <v>568</v>
      </c>
      <c r="B16" s="7"/>
      <c r="C16" s="7"/>
      <c r="D16" s="7"/>
      <c r="E16" s="7">
        <v>1.4672000000000001</v>
      </c>
      <c r="F16" s="7">
        <v>1.4672000000000001</v>
      </c>
    </row>
    <row r="17" spans="1:10" x14ac:dyDescent="0.3">
      <c r="A17" s="5" t="s">
        <v>430</v>
      </c>
      <c r="B17" s="7"/>
      <c r="C17" s="7">
        <v>-241.39739999999983</v>
      </c>
      <c r="D17" s="7"/>
      <c r="E17" s="7"/>
      <c r="F17" s="7">
        <v>-241.39739999999983</v>
      </c>
    </row>
    <row r="18" spans="1:10" x14ac:dyDescent="0.3">
      <c r="A18" s="5" t="s">
        <v>395</v>
      </c>
      <c r="B18" s="7"/>
      <c r="C18" s="7"/>
      <c r="D18" s="7"/>
      <c r="E18" s="7">
        <v>-14.663200000000053</v>
      </c>
      <c r="F18" s="7">
        <v>-14.663200000000053</v>
      </c>
    </row>
    <row r="19" spans="1:10" x14ac:dyDescent="0.3">
      <c r="A19" s="5" t="s">
        <v>33</v>
      </c>
      <c r="B19" s="7"/>
      <c r="C19" s="7"/>
      <c r="D19" s="7">
        <v>5.4432</v>
      </c>
      <c r="E19" s="7"/>
      <c r="F19" s="7">
        <v>5.4432</v>
      </c>
    </row>
    <row r="20" spans="1:10" ht="16.2" thickBot="1" x14ac:dyDescent="0.35">
      <c r="A20" s="5" t="s">
        <v>351</v>
      </c>
      <c r="B20" s="7"/>
      <c r="C20" s="7">
        <v>24.6492</v>
      </c>
      <c r="D20" s="7"/>
      <c r="E20" s="7"/>
      <c r="F20" s="7">
        <v>24.6492</v>
      </c>
      <c r="H20" s="20" t="s">
        <v>1728</v>
      </c>
      <c r="I20" s="21" t="s">
        <v>1736</v>
      </c>
      <c r="J20" s="21" t="s">
        <v>1730</v>
      </c>
    </row>
    <row r="21" spans="1:10" ht="16.2" thickTop="1" x14ac:dyDescent="0.3">
      <c r="A21" s="5" t="s">
        <v>622</v>
      </c>
      <c r="B21" s="7"/>
      <c r="C21" s="7">
        <v>-10.362000000000005</v>
      </c>
      <c r="D21" s="7"/>
      <c r="E21" s="7"/>
      <c r="F21" s="7">
        <v>-10.362000000000005</v>
      </c>
      <c r="H21" s="22" t="s">
        <v>1732</v>
      </c>
      <c r="I21" s="13" t="s">
        <v>237</v>
      </c>
      <c r="J21" s="13">
        <f>MIN(B5:B268)</f>
        <v>-1878.7892000000022</v>
      </c>
    </row>
    <row r="22" spans="1:10" x14ac:dyDescent="0.3">
      <c r="A22" s="5" t="s">
        <v>380</v>
      </c>
      <c r="B22" s="7"/>
      <c r="C22" s="7"/>
      <c r="D22" s="7">
        <v>27.741199999999974</v>
      </c>
      <c r="E22" s="7"/>
      <c r="F22" s="7">
        <v>27.741199999999974</v>
      </c>
      <c r="H22" t="s">
        <v>1733</v>
      </c>
      <c r="I22" t="s">
        <v>69</v>
      </c>
      <c r="J22">
        <f>MIN(C5:C275)</f>
        <v>-1647.9386</v>
      </c>
    </row>
    <row r="23" spans="1:10" x14ac:dyDescent="0.3">
      <c r="A23" s="5" t="s">
        <v>455</v>
      </c>
      <c r="B23" s="7">
        <v>-345.62180000000006</v>
      </c>
      <c r="C23" s="7"/>
      <c r="D23" s="7"/>
      <c r="E23" s="7"/>
      <c r="F23" s="7">
        <v>-345.62180000000006</v>
      </c>
      <c r="H23" t="s">
        <v>1734</v>
      </c>
      <c r="I23" t="s">
        <v>678</v>
      </c>
      <c r="J23">
        <f>MIN(D5:D274)</f>
        <v>-3825.3393999999989</v>
      </c>
    </row>
    <row r="24" spans="1:10" x14ac:dyDescent="0.3">
      <c r="A24" s="5" t="s">
        <v>635</v>
      </c>
      <c r="B24" s="7"/>
      <c r="C24" s="7"/>
      <c r="D24" s="7"/>
      <c r="E24" s="7">
        <v>28.176399999999987</v>
      </c>
      <c r="F24" s="7">
        <v>28.176399999999987</v>
      </c>
      <c r="H24" t="s">
        <v>1735</v>
      </c>
      <c r="I24" t="s">
        <v>507</v>
      </c>
      <c r="J24">
        <f>MIN(E5:E278)</f>
        <v>-857.19179999999994</v>
      </c>
    </row>
    <row r="25" spans="1:10" x14ac:dyDescent="0.3">
      <c r="A25" s="5" t="s">
        <v>657</v>
      </c>
      <c r="B25" s="7"/>
      <c r="C25" s="7"/>
      <c r="D25" s="7"/>
      <c r="E25" s="7">
        <v>60.346199999999982</v>
      </c>
      <c r="F25" s="7">
        <v>60.346199999999982</v>
      </c>
    </row>
    <row r="26" spans="1:10" x14ac:dyDescent="0.3">
      <c r="A26" s="5" t="s">
        <v>424</v>
      </c>
      <c r="B26" s="7"/>
      <c r="C26" s="7"/>
      <c r="D26" s="7"/>
      <c r="E26" s="7">
        <v>144.46079999999989</v>
      </c>
      <c r="F26" s="7">
        <v>144.46079999999989</v>
      </c>
    </row>
    <row r="27" spans="1:10" x14ac:dyDescent="0.3">
      <c r="A27" s="5" t="s">
        <v>586</v>
      </c>
      <c r="B27" s="7"/>
      <c r="C27" s="7"/>
      <c r="D27" s="7">
        <v>3.4047999999999981</v>
      </c>
      <c r="E27" s="7"/>
      <c r="F27" s="7">
        <v>3.4047999999999981</v>
      </c>
    </row>
    <row r="28" spans="1:10" x14ac:dyDescent="0.3">
      <c r="A28" s="5" t="s">
        <v>529</v>
      </c>
      <c r="B28" s="7"/>
      <c r="C28" s="7">
        <v>14.075199999999988</v>
      </c>
      <c r="D28" s="7"/>
      <c r="E28" s="7"/>
      <c r="F28" s="7">
        <v>14.075199999999988</v>
      </c>
    </row>
    <row r="29" spans="1:10" x14ac:dyDescent="0.3">
      <c r="A29" s="5" t="s">
        <v>348</v>
      </c>
      <c r="B29" s="7"/>
      <c r="C29" s="7"/>
      <c r="D29" s="7"/>
      <c r="E29" s="7">
        <v>18.488899999999997</v>
      </c>
      <c r="F29" s="7">
        <v>18.488899999999997</v>
      </c>
    </row>
    <row r="30" spans="1:10" x14ac:dyDescent="0.3">
      <c r="A30" s="5" t="s">
        <v>446</v>
      </c>
      <c r="B30" s="7">
        <v>-20.5623</v>
      </c>
      <c r="C30" s="7"/>
      <c r="D30" s="7"/>
      <c r="E30" s="7"/>
      <c r="F30" s="7">
        <v>-20.5623</v>
      </c>
    </row>
    <row r="31" spans="1:10" x14ac:dyDescent="0.3">
      <c r="A31" s="5" t="s">
        <v>237</v>
      </c>
      <c r="B31" s="7">
        <v>-1878.7892000000022</v>
      </c>
      <c r="C31" s="7"/>
      <c r="D31" s="7"/>
      <c r="E31" s="7"/>
      <c r="F31" s="7">
        <v>-1878.7892000000022</v>
      </c>
    </row>
    <row r="32" spans="1:10" x14ac:dyDescent="0.3">
      <c r="A32" s="5" t="s">
        <v>374</v>
      </c>
      <c r="B32" s="7"/>
      <c r="C32" s="7"/>
      <c r="D32" s="7"/>
      <c r="E32" s="7">
        <v>59.855599999999981</v>
      </c>
      <c r="F32" s="7">
        <v>59.855599999999981</v>
      </c>
    </row>
    <row r="33" spans="1:10" x14ac:dyDescent="0.3">
      <c r="A33" s="5" t="s">
        <v>580</v>
      </c>
      <c r="B33" s="7"/>
      <c r="C33" s="7"/>
      <c r="D33" s="7"/>
      <c r="E33" s="7">
        <v>0</v>
      </c>
      <c r="F33" s="7">
        <v>0</v>
      </c>
    </row>
    <row r="34" spans="1:10" ht="18" x14ac:dyDescent="0.35">
      <c r="A34" s="5" t="s">
        <v>689</v>
      </c>
      <c r="B34" s="7"/>
      <c r="C34" s="7"/>
      <c r="D34" s="7">
        <v>24.680699999999984</v>
      </c>
      <c r="E34" s="7"/>
      <c r="F34" s="7">
        <v>24.680699999999984</v>
      </c>
      <c r="H34" s="48" t="s">
        <v>1765</v>
      </c>
    </row>
    <row r="35" spans="1:10" ht="18" x14ac:dyDescent="0.35">
      <c r="A35" s="5" t="s">
        <v>573</v>
      </c>
      <c r="B35" s="7">
        <v>206.31600000000006</v>
      </c>
      <c r="C35" s="7"/>
      <c r="D35" s="7"/>
      <c r="E35" s="7"/>
      <c r="F35" s="7">
        <v>206.31600000000006</v>
      </c>
      <c r="H35" s="48" t="s">
        <v>1766</v>
      </c>
    </row>
    <row r="36" spans="1:10" x14ac:dyDescent="0.3">
      <c r="A36" s="5" t="s">
        <v>548</v>
      </c>
      <c r="B36" s="7"/>
      <c r="C36" s="7"/>
      <c r="D36" s="7"/>
      <c r="E36" s="7">
        <v>3.4952999999999994</v>
      </c>
      <c r="F36" s="7">
        <v>3.4952999999999994</v>
      </c>
    </row>
    <row r="37" spans="1:10" ht="18" x14ac:dyDescent="0.35">
      <c r="A37" s="5" t="s">
        <v>486</v>
      </c>
      <c r="B37" s="7">
        <v>11.553600000000003</v>
      </c>
      <c r="C37" s="7"/>
      <c r="D37" s="7"/>
      <c r="E37" s="7"/>
      <c r="F37" s="7">
        <v>11.553600000000003</v>
      </c>
      <c r="H37" s="49"/>
      <c r="J37" t="s">
        <v>1767</v>
      </c>
    </row>
    <row r="38" spans="1:10" ht="18" x14ac:dyDescent="0.35">
      <c r="A38" s="5" t="s">
        <v>116</v>
      </c>
      <c r="B38" s="7"/>
      <c r="C38" s="7"/>
      <c r="D38" s="7"/>
      <c r="E38" s="7">
        <v>174.29039999999998</v>
      </c>
      <c r="F38" s="7">
        <v>174.29039999999998</v>
      </c>
      <c r="H38" s="51" t="s">
        <v>1775</v>
      </c>
    </row>
    <row r="39" spans="1:10" x14ac:dyDescent="0.3">
      <c r="A39" s="5" t="s">
        <v>557</v>
      </c>
      <c r="B39" s="7"/>
      <c r="C39" s="7">
        <v>10.434000000000001</v>
      </c>
      <c r="D39" s="7">
        <v>87.988200000000006</v>
      </c>
      <c r="E39" s="7"/>
      <c r="F39" s="7">
        <v>98.422200000000004</v>
      </c>
      <c r="H39" s="50"/>
    </row>
    <row r="40" spans="1:10" x14ac:dyDescent="0.3">
      <c r="A40" s="5" t="s">
        <v>28</v>
      </c>
      <c r="B40" s="7"/>
      <c r="C40" s="7"/>
      <c r="D40" s="7"/>
      <c r="E40" s="7">
        <v>300.76869999999985</v>
      </c>
      <c r="F40" s="7">
        <v>300.76869999999985</v>
      </c>
      <c r="H40" s="50" t="s">
        <v>1763</v>
      </c>
    </row>
    <row r="41" spans="1:10" x14ac:dyDescent="0.3">
      <c r="A41" s="5" t="s">
        <v>607</v>
      </c>
      <c r="B41" s="7"/>
      <c r="C41" s="7"/>
      <c r="D41" s="7">
        <v>149.48430000000002</v>
      </c>
      <c r="E41" s="7"/>
      <c r="F41" s="7">
        <v>149.48430000000002</v>
      </c>
      <c r="H41" s="50" t="s">
        <v>1764</v>
      </c>
    </row>
    <row r="42" spans="1:10" x14ac:dyDescent="0.3">
      <c r="A42" s="5" t="s">
        <v>280</v>
      </c>
      <c r="B42" s="7"/>
      <c r="C42" s="7"/>
      <c r="D42" s="7"/>
      <c r="E42" s="7">
        <v>-161.58250000000001</v>
      </c>
      <c r="F42" s="7">
        <v>-161.58250000000001</v>
      </c>
    </row>
    <row r="43" spans="1:10" x14ac:dyDescent="0.3">
      <c r="A43" s="5" t="s">
        <v>526</v>
      </c>
      <c r="B43" s="7">
        <v>17.154</v>
      </c>
      <c r="C43" s="7"/>
      <c r="D43" s="7"/>
      <c r="E43" s="7"/>
      <c r="F43" s="7">
        <v>17.154</v>
      </c>
    </row>
    <row r="44" spans="1:10" x14ac:dyDescent="0.3">
      <c r="A44" s="5" t="s">
        <v>602</v>
      </c>
      <c r="B44" s="7">
        <v>2.9991999999999948</v>
      </c>
      <c r="C44" s="7"/>
      <c r="D44" s="7"/>
      <c r="E44" s="7"/>
      <c r="F44" s="7">
        <v>2.9991999999999948</v>
      </c>
    </row>
    <row r="45" spans="1:10" x14ac:dyDescent="0.3">
      <c r="A45" s="5" t="s">
        <v>673</v>
      </c>
      <c r="B45" s="7">
        <v>-364.37340000000012</v>
      </c>
      <c r="C45" s="7"/>
      <c r="D45" s="7"/>
      <c r="E45" s="7"/>
      <c r="F45" s="7">
        <v>-364.37340000000012</v>
      </c>
    </row>
    <row r="46" spans="1:10" x14ac:dyDescent="0.3">
      <c r="A46" s="5" t="s">
        <v>465</v>
      </c>
      <c r="B46" s="7"/>
      <c r="C46" s="7"/>
      <c r="D46" s="7"/>
      <c r="E46" s="7">
        <v>25.898399999999995</v>
      </c>
      <c r="F46" s="7">
        <v>25.898399999999995</v>
      </c>
    </row>
    <row r="47" spans="1:10" x14ac:dyDescent="0.3">
      <c r="A47" s="5" t="s">
        <v>271</v>
      </c>
      <c r="B47" s="7">
        <v>-133.18770000000029</v>
      </c>
      <c r="C47" s="7">
        <v>2.7914000000000003</v>
      </c>
      <c r="D47" s="7"/>
      <c r="E47" s="7"/>
      <c r="F47" s="7">
        <v>-130.39630000000028</v>
      </c>
    </row>
    <row r="48" spans="1:10" x14ac:dyDescent="0.3">
      <c r="A48" s="5" t="s">
        <v>244</v>
      </c>
      <c r="B48" s="7">
        <v>-2.2200000000000131</v>
      </c>
      <c r="C48" s="7"/>
      <c r="D48" s="7"/>
      <c r="E48" s="7">
        <v>84.361599999999996</v>
      </c>
      <c r="F48" s="7">
        <v>82.141599999999983</v>
      </c>
    </row>
    <row r="49" spans="1:6" x14ac:dyDescent="0.3">
      <c r="A49" s="5" t="s">
        <v>603</v>
      </c>
      <c r="B49" s="7"/>
      <c r="C49" s="7"/>
      <c r="D49" s="7"/>
      <c r="E49" s="7">
        <v>1.5456000000000003</v>
      </c>
      <c r="F49" s="7">
        <v>1.5456000000000003</v>
      </c>
    </row>
    <row r="50" spans="1:6" x14ac:dyDescent="0.3">
      <c r="A50" s="5" t="s">
        <v>617</v>
      </c>
      <c r="B50" s="7"/>
      <c r="C50" s="7">
        <v>-143.42080000000007</v>
      </c>
      <c r="D50" s="7"/>
      <c r="E50" s="7"/>
      <c r="F50" s="7">
        <v>-143.42080000000007</v>
      </c>
    </row>
    <row r="51" spans="1:6" x14ac:dyDescent="0.3">
      <c r="A51" s="5" t="s">
        <v>630</v>
      </c>
      <c r="B51" s="7">
        <v>-14.773</v>
      </c>
      <c r="C51" s="7"/>
      <c r="D51" s="7"/>
      <c r="E51" s="7"/>
      <c r="F51" s="7">
        <v>-14.773</v>
      </c>
    </row>
    <row r="52" spans="1:6" x14ac:dyDescent="0.3">
      <c r="A52" s="5" t="s">
        <v>344</v>
      </c>
      <c r="B52" s="7"/>
      <c r="C52" s="7">
        <v>14.1494</v>
      </c>
      <c r="D52" s="7"/>
      <c r="E52" s="7"/>
      <c r="F52" s="7">
        <v>14.1494</v>
      </c>
    </row>
    <row r="53" spans="1:6" x14ac:dyDescent="0.3">
      <c r="A53" s="5" t="s">
        <v>541</v>
      </c>
      <c r="B53" s="7"/>
      <c r="C53" s="7"/>
      <c r="D53" s="7">
        <v>3192.0681999999997</v>
      </c>
      <c r="E53" s="7"/>
      <c r="F53" s="7">
        <v>3192.0681999999997</v>
      </c>
    </row>
    <row r="54" spans="1:6" x14ac:dyDescent="0.3">
      <c r="A54" s="5" t="s">
        <v>142</v>
      </c>
      <c r="B54" s="7">
        <v>-48.954900000000002</v>
      </c>
      <c r="C54" s="7"/>
      <c r="D54" s="7">
        <v>-361.57050000000004</v>
      </c>
      <c r="E54" s="7"/>
      <c r="F54" s="7">
        <v>-410.52540000000005</v>
      </c>
    </row>
    <row r="55" spans="1:6" x14ac:dyDescent="0.3">
      <c r="A55" s="5" t="s">
        <v>654</v>
      </c>
      <c r="B55" s="7">
        <v>56.510999999999996</v>
      </c>
      <c r="C55" s="7"/>
      <c r="D55" s="7"/>
      <c r="E55" s="7"/>
      <c r="F55" s="7">
        <v>56.510999999999996</v>
      </c>
    </row>
    <row r="56" spans="1:6" x14ac:dyDescent="0.3">
      <c r="A56" s="5" t="s">
        <v>8</v>
      </c>
      <c r="B56" s="7"/>
      <c r="C56" s="7"/>
      <c r="D56" s="7">
        <v>261.49559999999997</v>
      </c>
      <c r="E56" s="7"/>
      <c r="F56" s="7">
        <v>261.49559999999997</v>
      </c>
    </row>
    <row r="57" spans="1:6" x14ac:dyDescent="0.3">
      <c r="A57" s="5" t="s">
        <v>341</v>
      </c>
      <c r="B57" s="7"/>
      <c r="C57" s="7"/>
      <c r="D57" s="7">
        <v>4.7303999999999995</v>
      </c>
      <c r="E57" s="7"/>
      <c r="F57" s="7">
        <v>4.7303999999999995</v>
      </c>
    </row>
    <row r="58" spans="1:6" x14ac:dyDescent="0.3">
      <c r="A58" s="5" t="s">
        <v>400</v>
      </c>
      <c r="B58" s="7"/>
      <c r="C58" s="7"/>
      <c r="D58" s="7"/>
      <c r="E58" s="7">
        <v>4.7976000000000028</v>
      </c>
      <c r="F58" s="7">
        <v>4.7976000000000028</v>
      </c>
    </row>
    <row r="59" spans="1:6" x14ac:dyDescent="0.3">
      <c r="A59" s="5" t="s">
        <v>175</v>
      </c>
      <c r="B59" s="7">
        <v>36.13559999999999</v>
      </c>
      <c r="C59" s="7"/>
      <c r="D59" s="7"/>
      <c r="E59" s="7"/>
      <c r="F59" s="7">
        <v>36.13559999999999</v>
      </c>
    </row>
    <row r="60" spans="1:6" x14ac:dyDescent="0.3">
      <c r="A60" s="5" t="s">
        <v>626</v>
      </c>
      <c r="B60" s="7"/>
      <c r="C60" s="7">
        <v>13.195199999999991</v>
      </c>
      <c r="D60" s="7"/>
      <c r="E60" s="7"/>
      <c r="F60" s="7">
        <v>13.195199999999991</v>
      </c>
    </row>
    <row r="61" spans="1:6" x14ac:dyDescent="0.3">
      <c r="A61" s="5" t="s">
        <v>369</v>
      </c>
      <c r="B61" s="7"/>
      <c r="C61" s="7">
        <v>104.78879999999997</v>
      </c>
      <c r="D61" s="7"/>
      <c r="E61" s="7"/>
      <c r="F61" s="7">
        <v>104.78879999999997</v>
      </c>
    </row>
    <row r="62" spans="1:6" x14ac:dyDescent="0.3">
      <c r="A62" s="5" t="s">
        <v>332</v>
      </c>
      <c r="B62" s="7">
        <v>-7.9001999999999999</v>
      </c>
      <c r="C62" s="7">
        <v>19.704300000000018</v>
      </c>
      <c r="D62" s="7"/>
      <c r="E62" s="7"/>
      <c r="F62" s="7">
        <v>11.804100000000018</v>
      </c>
    </row>
    <row r="63" spans="1:6" x14ac:dyDescent="0.3">
      <c r="A63" s="5" t="s">
        <v>661</v>
      </c>
      <c r="B63" s="7"/>
      <c r="C63" s="7">
        <v>51.18419999999999</v>
      </c>
      <c r="D63" s="7"/>
      <c r="E63" s="7"/>
      <c r="F63" s="7">
        <v>51.18419999999999</v>
      </c>
    </row>
    <row r="64" spans="1:6" x14ac:dyDescent="0.3">
      <c r="A64" s="5" t="s">
        <v>592</v>
      </c>
      <c r="B64" s="7"/>
      <c r="C64" s="7"/>
      <c r="D64" s="7">
        <v>5.0743000000000009</v>
      </c>
      <c r="E64" s="7"/>
      <c r="F64" s="7">
        <v>5.0743000000000009</v>
      </c>
    </row>
    <row r="65" spans="1:6" x14ac:dyDescent="0.3">
      <c r="A65" s="5" t="s">
        <v>173</v>
      </c>
      <c r="B65" s="7"/>
      <c r="C65" s="7">
        <v>13.218999999999991</v>
      </c>
      <c r="D65" s="7"/>
      <c r="E65" s="7"/>
      <c r="F65" s="7">
        <v>13.218999999999991</v>
      </c>
    </row>
    <row r="66" spans="1:6" x14ac:dyDescent="0.3">
      <c r="A66" s="5" t="s">
        <v>329</v>
      </c>
      <c r="B66" s="7">
        <v>32.680799999999969</v>
      </c>
      <c r="C66" s="7"/>
      <c r="D66" s="7"/>
      <c r="E66" s="7"/>
      <c r="F66" s="7">
        <v>32.680799999999969</v>
      </c>
    </row>
    <row r="67" spans="1:6" x14ac:dyDescent="0.3">
      <c r="A67" s="5" t="s">
        <v>572</v>
      </c>
      <c r="B67" s="7"/>
      <c r="C67" s="7"/>
      <c r="D67" s="7">
        <v>112.27380000000002</v>
      </c>
      <c r="E67" s="7"/>
      <c r="F67" s="7">
        <v>112.27380000000002</v>
      </c>
    </row>
    <row r="68" spans="1:6" x14ac:dyDescent="0.3">
      <c r="A68" s="5" t="s">
        <v>101</v>
      </c>
      <c r="B68" s="7">
        <v>73.352899999999977</v>
      </c>
      <c r="C68" s="7"/>
      <c r="D68" s="7"/>
      <c r="E68" s="7"/>
      <c r="F68" s="7">
        <v>73.352899999999977</v>
      </c>
    </row>
    <row r="69" spans="1:6" x14ac:dyDescent="0.3">
      <c r="A69" s="5" t="s">
        <v>16</v>
      </c>
      <c r="B69" s="7"/>
      <c r="C69" s="7"/>
      <c r="D69" s="7"/>
      <c r="E69" s="7">
        <v>6.8713999999999995</v>
      </c>
      <c r="F69" s="7">
        <v>6.8713999999999995</v>
      </c>
    </row>
    <row r="70" spans="1:6" x14ac:dyDescent="0.3">
      <c r="A70" s="5" t="s">
        <v>226</v>
      </c>
      <c r="B70" s="7"/>
      <c r="C70" s="7">
        <v>207.14699999999993</v>
      </c>
      <c r="D70" s="7"/>
      <c r="E70" s="7">
        <v>51.476399999999941</v>
      </c>
      <c r="F70" s="7">
        <v>258.62339999999989</v>
      </c>
    </row>
    <row r="71" spans="1:6" x14ac:dyDescent="0.3">
      <c r="A71" s="5" t="s">
        <v>184</v>
      </c>
      <c r="B71" s="7"/>
      <c r="C71" s="7"/>
      <c r="D71" s="7"/>
      <c r="E71" s="7">
        <v>165.38129999999995</v>
      </c>
      <c r="F71" s="7">
        <v>165.38129999999995</v>
      </c>
    </row>
    <row r="72" spans="1:6" x14ac:dyDescent="0.3">
      <c r="A72" s="5" t="s">
        <v>315</v>
      </c>
      <c r="B72" s="7"/>
      <c r="C72" s="7"/>
      <c r="D72" s="7"/>
      <c r="E72" s="7">
        <v>4.7519999999999998</v>
      </c>
      <c r="F72" s="7">
        <v>4.7519999999999998</v>
      </c>
    </row>
    <row r="73" spans="1:6" x14ac:dyDescent="0.3">
      <c r="A73" s="5" t="s">
        <v>252</v>
      </c>
      <c r="B73" s="7">
        <v>78.500699999999981</v>
      </c>
      <c r="C73" s="7"/>
      <c r="D73" s="7"/>
      <c r="E73" s="7"/>
      <c r="F73" s="7">
        <v>78.500699999999981</v>
      </c>
    </row>
    <row r="74" spans="1:6" x14ac:dyDescent="0.3">
      <c r="A74" s="5" t="s">
        <v>692</v>
      </c>
      <c r="B74" s="7"/>
      <c r="C74" s="7">
        <v>-57.707600000000056</v>
      </c>
      <c r="D74" s="7"/>
      <c r="E74" s="7"/>
      <c r="F74" s="7">
        <v>-57.707600000000056</v>
      </c>
    </row>
    <row r="75" spans="1:6" x14ac:dyDescent="0.3">
      <c r="A75" s="5" t="s">
        <v>304</v>
      </c>
      <c r="B75" s="7">
        <v>101.89159999999997</v>
      </c>
      <c r="C75" s="7"/>
      <c r="D75" s="7"/>
      <c r="E75" s="7"/>
      <c r="F75" s="7">
        <v>101.89159999999997</v>
      </c>
    </row>
    <row r="76" spans="1:6" x14ac:dyDescent="0.3">
      <c r="A76" s="5" t="s">
        <v>554</v>
      </c>
      <c r="B76" s="7">
        <v>-41.793900000000008</v>
      </c>
      <c r="C76" s="7"/>
      <c r="D76" s="7"/>
      <c r="E76" s="7"/>
      <c r="F76" s="7">
        <v>-41.793900000000008</v>
      </c>
    </row>
    <row r="77" spans="1:6" x14ac:dyDescent="0.3">
      <c r="A77" s="5" t="s">
        <v>439</v>
      </c>
      <c r="B77" s="7">
        <v>-3.1480000000000192</v>
      </c>
      <c r="C77" s="7">
        <v>-336.86099999999982</v>
      </c>
      <c r="D77" s="7"/>
      <c r="E77" s="7">
        <v>310.98720000000003</v>
      </c>
      <c r="F77" s="7">
        <v>-29.021799999999814</v>
      </c>
    </row>
    <row r="78" spans="1:6" x14ac:dyDescent="0.3">
      <c r="A78" s="5" t="s">
        <v>327</v>
      </c>
      <c r="B78" s="7"/>
      <c r="C78" s="7">
        <v>185.4264</v>
      </c>
      <c r="D78" s="7"/>
      <c r="E78" s="7"/>
      <c r="F78" s="7">
        <v>185.4264</v>
      </c>
    </row>
    <row r="79" spans="1:6" x14ac:dyDescent="0.3">
      <c r="A79" s="5" t="s">
        <v>640</v>
      </c>
      <c r="B79" s="7"/>
      <c r="C79" s="7"/>
      <c r="D79" s="7">
        <v>43.223399999999984</v>
      </c>
      <c r="E79" s="7"/>
      <c r="F79" s="7">
        <v>43.223399999999984</v>
      </c>
    </row>
    <row r="80" spans="1:6" x14ac:dyDescent="0.3">
      <c r="A80" s="5" t="s">
        <v>436</v>
      </c>
      <c r="B80" s="7"/>
      <c r="C80" s="7"/>
      <c r="D80" s="7">
        <v>-158.05919999999998</v>
      </c>
      <c r="E80" s="7"/>
      <c r="F80" s="7">
        <v>-158.05919999999998</v>
      </c>
    </row>
    <row r="81" spans="1:6" x14ac:dyDescent="0.3">
      <c r="A81" s="5" t="s">
        <v>604</v>
      </c>
      <c r="B81" s="7"/>
      <c r="C81" s="7"/>
      <c r="D81" s="7"/>
      <c r="E81" s="7">
        <v>91.389999999999944</v>
      </c>
      <c r="F81" s="7">
        <v>91.389999999999944</v>
      </c>
    </row>
    <row r="82" spans="1:6" x14ac:dyDescent="0.3">
      <c r="A82" s="5" t="s">
        <v>321</v>
      </c>
      <c r="B82" s="7">
        <v>1154.6735000000001</v>
      </c>
      <c r="C82" s="7"/>
      <c r="D82" s="7"/>
      <c r="E82" s="7"/>
      <c r="F82" s="7">
        <v>1154.6735000000001</v>
      </c>
    </row>
    <row r="83" spans="1:6" x14ac:dyDescent="0.3">
      <c r="A83" s="5" t="s">
        <v>389</v>
      </c>
      <c r="B83" s="7"/>
      <c r="C83" s="7"/>
      <c r="D83" s="7">
        <v>0.99949999999999894</v>
      </c>
      <c r="E83" s="7"/>
      <c r="F83" s="7">
        <v>0.99949999999999894</v>
      </c>
    </row>
    <row r="84" spans="1:6" x14ac:dyDescent="0.3">
      <c r="A84" s="5" t="s">
        <v>200</v>
      </c>
      <c r="B84" s="7"/>
      <c r="C84" s="7">
        <v>24.343200000000003</v>
      </c>
      <c r="D84" s="7"/>
      <c r="E84" s="7"/>
      <c r="F84" s="7">
        <v>24.343200000000003</v>
      </c>
    </row>
    <row r="85" spans="1:6" x14ac:dyDescent="0.3">
      <c r="A85" s="5" t="s">
        <v>336</v>
      </c>
      <c r="B85" s="7">
        <v>-4.4660000000000002</v>
      </c>
      <c r="C85" s="7">
        <v>4.1448</v>
      </c>
      <c r="D85" s="7"/>
      <c r="E85" s="7"/>
      <c r="F85" s="7">
        <v>-0.32120000000000015</v>
      </c>
    </row>
    <row r="86" spans="1:6" x14ac:dyDescent="0.3">
      <c r="A86" s="5" t="s">
        <v>394</v>
      </c>
      <c r="B86" s="7"/>
      <c r="C86" s="7"/>
      <c r="D86" s="7"/>
      <c r="E86" s="7">
        <v>342.08820000000003</v>
      </c>
      <c r="F86" s="7">
        <v>342.08820000000003</v>
      </c>
    </row>
    <row r="87" spans="1:6" x14ac:dyDescent="0.3">
      <c r="A87" s="5" t="s">
        <v>676</v>
      </c>
      <c r="B87" s="7"/>
      <c r="C87" s="7">
        <v>25.784799999999997</v>
      </c>
      <c r="D87" s="7"/>
      <c r="E87" s="7"/>
      <c r="F87" s="7">
        <v>25.784799999999997</v>
      </c>
    </row>
    <row r="88" spans="1:6" x14ac:dyDescent="0.3">
      <c r="A88" s="5" t="s">
        <v>137</v>
      </c>
      <c r="B88" s="7"/>
      <c r="C88" s="7"/>
      <c r="D88" s="7"/>
      <c r="E88" s="7">
        <v>10.3751</v>
      </c>
      <c r="F88" s="7">
        <v>10.3751</v>
      </c>
    </row>
    <row r="89" spans="1:6" x14ac:dyDescent="0.3">
      <c r="A89" s="5" t="s">
        <v>500</v>
      </c>
      <c r="B89" s="7"/>
      <c r="C89" s="7">
        <v>-3.9166000000000931</v>
      </c>
      <c r="D89" s="7"/>
      <c r="E89" s="7"/>
      <c r="F89" s="7">
        <v>-3.9166000000000931</v>
      </c>
    </row>
    <row r="90" spans="1:6" x14ac:dyDescent="0.3">
      <c r="A90" s="5" t="s">
        <v>596</v>
      </c>
      <c r="B90" s="7"/>
      <c r="C90" s="7"/>
      <c r="D90" s="7"/>
      <c r="E90" s="7">
        <v>81.7</v>
      </c>
      <c r="F90" s="7">
        <v>81.7</v>
      </c>
    </row>
    <row r="91" spans="1:6" x14ac:dyDescent="0.3">
      <c r="A91" s="5" t="s">
        <v>159</v>
      </c>
      <c r="B91" s="7">
        <v>22.585199999999993</v>
      </c>
      <c r="C91" s="7"/>
      <c r="D91" s="7"/>
      <c r="E91" s="7"/>
      <c r="F91" s="7">
        <v>22.585199999999993</v>
      </c>
    </row>
    <row r="92" spans="1:6" x14ac:dyDescent="0.3">
      <c r="A92" s="5" t="s">
        <v>65</v>
      </c>
      <c r="B92" s="7"/>
      <c r="C92" s="7"/>
      <c r="D92" s="7"/>
      <c r="E92" s="7">
        <v>240.26490000000001</v>
      </c>
      <c r="F92" s="7">
        <v>240.26490000000001</v>
      </c>
    </row>
    <row r="93" spans="1:6" x14ac:dyDescent="0.3">
      <c r="A93" s="5" t="s">
        <v>570</v>
      </c>
      <c r="B93" s="7">
        <v>-68.185600000000022</v>
      </c>
      <c r="C93" s="7"/>
      <c r="D93" s="7"/>
      <c r="E93" s="7"/>
      <c r="F93" s="7">
        <v>-68.185600000000022</v>
      </c>
    </row>
    <row r="94" spans="1:6" x14ac:dyDescent="0.3">
      <c r="A94" s="5" t="s">
        <v>67</v>
      </c>
      <c r="B94" s="7"/>
      <c r="C94" s="7"/>
      <c r="D94" s="7"/>
      <c r="E94" s="7">
        <v>15.996500000000005</v>
      </c>
      <c r="F94" s="7">
        <v>15.996500000000005</v>
      </c>
    </row>
    <row r="95" spans="1:6" x14ac:dyDescent="0.3">
      <c r="A95" s="5" t="s">
        <v>231</v>
      </c>
      <c r="B95" s="7"/>
      <c r="C95" s="7">
        <v>1.359599999999995</v>
      </c>
      <c r="D95" s="7"/>
      <c r="E95" s="7"/>
      <c r="F95" s="7">
        <v>1.359599999999995</v>
      </c>
    </row>
    <row r="96" spans="1:6" x14ac:dyDescent="0.3">
      <c r="A96" s="5" t="s">
        <v>310</v>
      </c>
      <c r="B96" s="7"/>
      <c r="C96" s="7"/>
      <c r="D96" s="7">
        <v>-12.431999999999999</v>
      </c>
      <c r="E96" s="7"/>
      <c r="F96" s="7">
        <v>-12.431999999999999</v>
      </c>
    </row>
    <row r="97" spans="1:6" x14ac:dyDescent="0.3">
      <c r="A97" s="5" t="s">
        <v>521</v>
      </c>
      <c r="B97" s="7"/>
      <c r="C97" s="7">
        <v>59.261599999999994</v>
      </c>
      <c r="D97" s="7"/>
      <c r="E97" s="7"/>
      <c r="F97" s="7">
        <v>59.261599999999994</v>
      </c>
    </row>
    <row r="98" spans="1:6" x14ac:dyDescent="0.3">
      <c r="A98" s="5" t="s">
        <v>87</v>
      </c>
      <c r="B98" s="7"/>
      <c r="C98" s="7"/>
      <c r="D98" s="7">
        <v>9.5616000000000092</v>
      </c>
      <c r="E98" s="7">
        <v>38.086400000000026</v>
      </c>
      <c r="F98" s="7">
        <v>47.648000000000039</v>
      </c>
    </row>
    <row r="99" spans="1:6" x14ac:dyDescent="0.3">
      <c r="A99" s="5" t="s">
        <v>662</v>
      </c>
      <c r="B99" s="7">
        <v>-53.560000000000016</v>
      </c>
      <c r="C99" s="7"/>
      <c r="D99" s="7"/>
      <c r="E99" s="7"/>
      <c r="F99" s="7">
        <v>-53.560000000000016</v>
      </c>
    </row>
    <row r="100" spans="1:6" x14ac:dyDescent="0.3">
      <c r="A100" s="5" t="s">
        <v>385</v>
      </c>
      <c r="B100" s="7"/>
      <c r="C100" s="7"/>
      <c r="D100" s="7"/>
      <c r="E100" s="7">
        <v>3.58</v>
      </c>
      <c r="F100" s="7">
        <v>3.58</v>
      </c>
    </row>
    <row r="101" spans="1:6" x14ac:dyDescent="0.3">
      <c r="A101" s="5" t="s">
        <v>260</v>
      </c>
      <c r="B101" s="7"/>
      <c r="C101" s="7"/>
      <c r="D101" s="7"/>
      <c r="E101" s="7">
        <v>22.984000000000009</v>
      </c>
      <c r="F101" s="7">
        <v>22.984000000000009</v>
      </c>
    </row>
    <row r="102" spans="1:6" x14ac:dyDescent="0.3">
      <c r="A102" s="5" t="s">
        <v>595</v>
      </c>
      <c r="B102" s="7"/>
      <c r="C102" s="7"/>
      <c r="D102" s="7"/>
      <c r="E102" s="7">
        <v>46.796999999999983</v>
      </c>
      <c r="F102" s="7">
        <v>46.796999999999983</v>
      </c>
    </row>
    <row r="103" spans="1:6" x14ac:dyDescent="0.3">
      <c r="A103" s="5" t="s">
        <v>277</v>
      </c>
      <c r="B103" s="7"/>
      <c r="C103" s="7">
        <v>3.561700000000001</v>
      </c>
      <c r="D103" s="7"/>
      <c r="E103" s="7"/>
      <c r="F103" s="7">
        <v>3.561700000000001</v>
      </c>
    </row>
    <row r="104" spans="1:6" x14ac:dyDescent="0.3">
      <c r="A104" s="5" t="s">
        <v>638</v>
      </c>
      <c r="B104" s="7"/>
      <c r="C104" s="7"/>
      <c r="D104" s="7"/>
      <c r="E104" s="7">
        <v>8.307699999999997</v>
      </c>
      <c r="F104" s="7">
        <v>8.307699999999997</v>
      </c>
    </row>
    <row r="105" spans="1:6" x14ac:dyDescent="0.3">
      <c r="A105" s="5" t="s">
        <v>147</v>
      </c>
      <c r="B105" s="7">
        <v>13.857199999999999</v>
      </c>
      <c r="C105" s="7"/>
      <c r="D105" s="7"/>
      <c r="E105" s="7"/>
      <c r="F105" s="7">
        <v>13.857199999999999</v>
      </c>
    </row>
    <row r="106" spans="1:6" x14ac:dyDescent="0.3">
      <c r="A106" s="5" t="s">
        <v>164</v>
      </c>
      <c r="B106" s="7">
        <v>11.720800000000001</v>
      </c>
      <c r="C106" s="7"/>
      <c r="D106" s="7"/>
      <c r="E106" s="7"/>
      <c r="F106" s="7">
        <v>11.720800000000001</v>
      </c>
    </row>
    <row r="107" spans="1:6" x14ac:dyDescent="0.3">
      <c r="A107" s="5" t="s">
        <v>77</v>
      </c>
      <c r="B107" s="7">
        <v>-24.489300000000128</v>
      </c>
      <c r="C107" s="7"/>
      <c r="D107" s="7"/>
      <c r="E107" s="7"/>
      <c r="F107" s="7">
        <v>-24.489300000000128</v>
      </c>
    </row>
    <row r="108" spans="1:6" x14ac:dyDescent="0.3">
      <c r="A108" s="5" t="s">
        <v>624</v>
      </c>
      <c r="B108" s="7"/>
      <c r="C108" s="7">
        <v>-155.2983000000001</v>
      </c>
      <c r="D108" s="7"/>
      <c r="E108" s="7"/>
      <c r="F108" s="7">
        <v>-155.2983000000001</v>
      </c>
    </row>
    <row r="109" spans="1:6" x14ac:dyDescent="0.3">
      <c r="A109" s="5" t="s">
        <v>387</v>
      </c>
      <c r="B109" s="7"/>
      <c r="C109" s="7"/>
      <c r="D109" s="7"/>
      <c r="E109" s="7">
        <v>116.7405</v>
      </c>
      <c r="F109" s="7">
        <v>116.7405</v>
      </c>
    </row>
    <row r="110" spans="1:6" x14ac:dyDescent="0.3">
      <c r="A110" s="5" t="s">
        <v>678</v>
      </c>
      <c r="B110" s="7"/>
      <c r="C110" s="7"/>
      <c r="D110" s="7">
        <v>-3825.3393999999989</v>
      </c>
      <c r="E110" s="7"/>
      <c r="F110" s="7">
        <v>-3825.3393999999989</v>
      </c>
    </row>
    <row r="111" spans="1:6" x14ac:dyDescent="0.3">
      <c r="A111" s="5" t="s">
        <v>185</v>
      </c>
      <c r="B111" s="7"/>
      <c r="C111" s="7"/>
      <c r="D111" s="7">
        <v>-115.71559999999999</v>
      </c>
      <c r="E111" s="7"/>
      <c r="F111" s="7">
        <v>-115.71559999999999</v>
      </c>
    </row>
    <row r="112" spans="1:6" x14ac:dyDescent="0.3">
      <c r="A112" s="5" t="s">
        <v>583</v>
      </c>
      <c r="B112" s="7">
        <v>2.5707</v>
      </c>
      <c r="C112" s="7"/>
      <c r="D112" s="7"/>
      <c r="E112" s="7"/>
      <c r="F112" s="7">
        <v>2.5707</v>
      </c>
    </row>
    <row r="113" spans="1:6" x14ac:dyDescent="0.3">
      <c r="A113" s="5" t="s">
        <v>420</v>
      </c>
      <c r="B113" s="7">
        <v>14.070600000000002</v>
      </c>
      <c r="C113" s="7"/>
      <c r="D113" s="7"/>
      <c r="E113" s="7"/>
      <c r="F113" s="7">
        <v>14.070600000000002</v>
      </c>
    </row>
    <row r="114" spans="1:6" x14ac:dyDescent="0.3">
      <c r="A114" s="5" t="s">
        <v>42</v>
      </c>
      <c r="B114" s="7">
        <v>-106.63800000000001</v>
      </c>
      <c r="C114" s="7"/>
      <c r="D114" s="7"/>
      <c r="E114" s="7"/>
      <c r="F114" s="7">
        <v>-106.63800000000001</v>
      </c>
    </row>
    <row r="115" spans="1:6" x14ac:dyDescent="0.3">
      <c r="A115" s="5" t="s">
        <v>285</v>
      </c>
      <c r="B115" s="7"/>
      <c r="C115" s="7"/>
      <c r="D115" s="7">
        <v>20.996199999999998</v>
      </c>
      <c r="E115" s="7"/>
      <c r="F115" s="7">
        <v>20.996199999999998</v>
      </c>
    </row>
    <row r="116" spans="1:6" x14ac:dyDescent="0.3">
      <c r="A116" s="5" t="s">
        <v>213</v>
      </c>
      <c r="B116" s="7"/>
      <c r="C116" s="7"/>
      <c r="D116" s="7"/>
      <c r="E116" s="7">
        <v>118.94530000000002</v>
      </c>
      <c r="F116" s="7">
        <v>118.94530000000002</v>
      </c>
    </row>
    <row r="117" spans="1:6" x14ac:dyDescent="0.3">
      <c r="A117" s="5" t="s">
        <v>122</v>
      </c>
      <c r="B117" s="7"/>
      <c r="C117" s="7">
        <v>1.7309999999999999</v>
      </c>
      <c r="D117" s="7"/>
      <c r="E117" s="7"/>
      <c r="F117" s="7">
        <v>1.7309999999999999</v>
      </c>
    </row>
    <row r="118" spans="1:6" x14ac:dyDescent="0.3">
      <c r="A118" s="5" t="s">
        <v>38</v>
      </c>
      <c r="B118" s="7"/>
      <c r="C118" s="7"/>
      <c r="D118" s="7"/>
      <c r="E118" s="7">
        <v>132.59219999999993</v>
      </c>
      <c r="F118" s="7">
        <v>132.59219999999993</v>
      </c>
    </row>
    <row r="119" spans="1:6" x14ac:dyDescent="0.3">
      <c r="A119" s="5" t="s">
        <v>444</v>
      </c>
      <c r="B119" s="7"/>
      <c r="C119" s="7"/>
      <c r="D119" s="7"/>
      <c r="E119" s="7">
        <v>729.70650000000001</v>
      </c>
      <c r="F119" s="7">
        <v>729.70650000000001</v>
      </c>
    </row>
    <row r="120" spans="1:6" x14ac:dyDescent="0.3">
      <c r="A120" s="5" t="s">
        <v>169</v>
      </c>
      <c r="B120" s="7"/>
      <c r="C120" s="7"/>
      <c r="D120" s="7">
        <v>20.774799999999999</v>
      </c>
      <c r="E120" s="7"/>
      <c r="F120" s="7">
        <v>20.774799999999999</v>
      </c>
    </row>
    <row r="121" spans="1:6" x14ac:dyDescent="0.3">
      <c r="A121" s="5" t="s">
        <v>105</v>
      </c>
      <c r="B121" s="7">
        <v>149.27760000000001</v>
      </c>
      <c r="C121" s="7">
        <v>304.94209999999998</v>
      </c>
      <c r="D121" s="7"/>
      <c r="E121" s="7"/>
      <c r="F121" s="7">
        <v>454.21969999999999</v>
      </c>
    </row>
    <row r="122" spans="1:6" x14ac:dyDescent="0.3">
      <c r="A122" s="5" t="s">
        <v>354</v>
      </c>
      <c r="B122" s="7"/>
      <c r="C122" s="7"/>
      <c r="D122" s="7"/>
      <c r="E122" s="7">
        <v>51.942000000000007</v>
      </c>
      <c r="F122" s="7">
        <v>51.942000000000007</v>
      </c>
    </row>
    <row r="123" spans="1:6" x14ac:dyDescent="0.3">
      <c r="A123" s="5" t="s">
        <v>564</v>
      </c>
      <c r="B123" s="7"/>
      <c r="C123" s="7"/>
      <c r="D123" s="7"/>
      <c r="E123" s="7">
        <v>2.3969999999999985</v>
      </c>
      <c r="F123" s="7">
        <v>2.3969999999999985</v>
      </c>
    </row>
    <row r="124" spans="1:6" x14ac:dyDescent="0.3">
      <c r="A124" s="5" t="s">
        <v>688</v>
      </c>
      <c r="B124" s="7"/>
      <c r="C124" s="7"/>
      <c r="D124" s="7"/>
      <c r="E124" s="7">
        <v>-13.871700000000047</v>
      </c>
      <c r="F124" s="7">
        <v>-13.871700000000047</v>
      </c>
    </row>
    <row r="125" spans="1:6" x14ac:dyDescent="0.3">
      <c r="A125" s="5" t="s">
        <v>247</v>
      </c>
      <c r="B125" s="7">
        <v>-124.56800000000004</v>
      </c>
      <c r="C125" s="7"/>
      <c r="D125" s="7"/>
      <c r="E125" s="7"/>
      <c r="F125" s="7">
        <v>-124.56800000000004</v>
      </c>
    </row>
    <row r="126" spans="1:6" x14ac:dyDescent="0.3">
      <c r="A126" s="5" t="s">
        <v>598</v>
      </c>
      <c r="B126" s="7"/>
      <c r="C126" s="7">
        <v>56.433699999999995</v>
      </c>
      <c r="D126" s="7"/>
      <c r="E126" s="7"/>
      <c r="F126" s="7">
        <v>56.433699999999995</v>
      </c>
    </row>
    <row r="127" spans="1:6" x14ac:dyDescent="0.3">
      <c r="A127" s="5" t="s">
        <v>517</v>
      </c>
      <c r="B127" s="7"/>
      <c r="C127" s="7">
        <v>19.295999999999999</v>
      </c>
      <c r="D127" s="7"/>
      <c r="E127" s="7"/>
      <c r="F127" s="7">
        <v>19.295999999999999</v>
      </c>
    </row>
    <row r="128" spans="1:6" x14ac:dyDescent="0.3">
      <c r="A128" s="5" t="s">
        <v>594</v>
      </c>
      <c r="B128" s="7"/>
      <c r="C128" s="7"/>
      <c r="D128" s="7"/>
      <c r="E128" s="7">
        <v>1.2005999999999999</v>
      </c>
      <c r="F128" s="7">
        <v>1.2005999999999999</v>
      </c>
    </row>
    <row r="129" spans="1:6" x14ac:dyDescent="0.3">
      <c r="A129" s="5" t="s">
        <v>406</v>
      </c>
      <c r="B129" s="7"/>
      <c r="C129" s="7">
        <v>21.751199999999997</v>
      </c>
      <c r="D129" s="7"/>
      <c r="E129" s="7"/>
      <c r="F129" s="7">
        <v>21.751199999999997</v>
      </c>
    </row>
    <row r="130" spans="1:6" x14ac:dyDescent="0.3">
      <c r="A130" s="5" t="s">
        <v>516</v>
      </c>
      <c r="B130" s="7"/>
      <c r="C130" s="7"/>
      <c r="D130" s="7"/>
      <c r="E130" s="7">
        <v>201.21099999999987</v>
      </c>
      <c r="F130" s="7">
        <v>201.21099999999987</v>
      </c>
    </row>
    <row r="131" spans="1:6" x14ac:dyDescent="0.3">
      <c r="A131" s="5" t="s">
        <v>686</v>
      </c>
      <c r="B131" s="7"/>
      <c r="C131" s="7">
        <v>113.41789999999995</v>
      </c>
      <c r="D131" s="7"/>
      <c r="E131" s="7"/>
      <c r="F131" s="7">
        <v>113.41789999999995</v>
      </c>
    </row>
    <row r="132" spans="1:6" x14ac:dyDescent="0.3">
      <c r="A132" s="5" t="s">
        <v>251</v>
      </c>
      <c r="B132" s="7"/>
      <c r="C132" s="7">
        <v>1.4104000000000001</v>
      </c>
      <c r="D132" s="7"/>
      <c r="E132" s="7"/>
      <c r="F132" s="7">
        <v>1.4104000000000001</v>
      </c>
    </row>
    <row r="133" spans="1:6" x14ac:dyDescent="0.3">
      <c r="A133" s="5" t="s">
        <v>149</v>
      </c>
      <c r="B133" s="7"/>
      <c r="C133" s="7"/>
      <c r="D133" s="7"/>
      <c r="E133" s="7">
        <v>18.021599999999999</v>
      </c>
      <c r="F133" s="7">
        <v>18.021599999999999</v>
      </c>
    </row>
    <row r="134" spans="1:6" x14ac:dyDescent="0.3">
      <c r="A134" s="5" t="s">
        <v>125</v>
      </c>
      <c r="B134" s="7">
        <v>-14.475000000000001</v>
      </c>
      <c r="C134" s="7">
        <v>-15.10869999999994</v>
      </c>
      <c r="D134" s="7">
        <v>-131.37420000000003</v>
      </c>
      <c r="E134" s="7">
        <v>56.566200000000009</v>
      </c>
      <c r="F134" s="7">
        <v>-104.39169999999996</v>
      </c>
    </row>
    <row r="135" spans="1:6" x14ac:dyDescent="0.3">
      <c r="A135" s="5" t="s">
        <v>518</v>
      </c>
      <c r="B135" s="7"/>
      <c r="C135" s="7">
        <v>91.125</v>
      </c>
      <c r="D135" s="7"/>
      <c r="E135" s="7"/>
      <c r="F135" s="7">
        <v>91.125</v>
      </c>
    </row>
    <row r="136" spans="1:6" x14ac:dyDescent="0.3">
      <c r="A136" s="5" t="s">
        <v>647</v>
      </c>
      <c r="B136" s="7"/>
      <c r="C136" s="7"/>
      <c r="D136" s="7"/>
      <c r="E136" s="7">
        <v>98.503999999999991</v>
      </c>
      <c r="F136" s="7">
        <v>98.503999999999991</v>
      </c>
    </row>
    <row r="137" spans="1:6" x14ac:dyDescent="0.3">
      <c r="A137" s="5" t="s">
        <v>393</v>
      </c>
      <c r="B137" s="7"/>
      <c r="C137" s="7">
        <v>-37.943199999999997</v>
      </c>
      <c r="D137" s="7"/>
      <c r="E137" s="7"/>
      <c r="F137" s="7">
        <v>-37.943199999999997</v>
      </c>
    </row>
    <row r="138" spans="1:6" x14ac:dyDescent="0.3">
      <c r="A138" s="5" t="s">
        <v>204</v>
      </c>
      <c r="B138" s="7"/>
      <c r="C138" s="7">
        <v>-279.75959999999981</v>
      </c>
      <c r="D138" s="7"/>
      <c r="E138" s="7"/>
      <c r="F138" s="7">
        <v>-279.75959999999981</v>
      </c>
    </row>
    <row r="139" spans="1:6" x14ac:dyDescent="0.3">
      <c r="A139" s="5" t="s">
        <v>299</v>
      </c>
      <c r="B139" s="7">
        <v>-131.44500000000005</v>
      </c>
      <c r="C139" s="7"/>
      <c r="D139" s="7"/>
      <c r="E139" s="7">
        <v>48.735000000000021</v>
      </c>
      <c r="F139" s="7">
        <v>-82.710000000000036</v>
      </c>
    </row>
    <row r="140" spans="1:6" x14ac:dyDescent="0.3">
      <c r="A140" s="5" t="s">
        <v>300</v>
      </c>
      <c r="B140" s="7"/>
      <c r="C140" s="7">
        <v>-365.98700000000002</v>
      </c>
      <c r="D140" s="7"/>
      <c r="E140" s="7"/>
      <c r="F140" s="7">
        <v>-365.98700000000002</v>
      </c>
    </row>
    <row r="141" spans="1:6" x14ac:dyDescent="0.3">
      <c r="A141" s="5" t="s">
        <v>510</v>
      </c>
      <c r="B141" s="7">
        <v>-312.06139999999994</v>
      </c>
      <c r="C141" s="7"/>
      <c r="D141" s="7"/>
      <c r="E141" s="7"/>
      <c r="F141" s="7">
        <v>-312.06139999999994</v>
      </c>
    </row>
    <row r="142" spans="1:6" x14ac:dyDescent="0.3">
      <c r="A142" s="5" t="s">
        <v>290</v>
      </c>
      <c r="B142" s="7">
        <v>68.880899999999997</v>
      </c>
      <c r="C142" s="7"/>
      <c r="D142" s="7"/>
      <c r="E142" s="7">
        <v>432.93480000000005</v>
      </c>
      <c r="F142" s="7">
        <v>501.81570000000005</v>
      </c>
    </row>
    <row r="143" spans="1:6" x14ac:dyDescent="0.3">
      <c r="A143" s="5" t="s">
        <v>414</v>
      </c>
      <c r="B143" s="7"/>
      <c r="C143" s="7"/>
      <c r="D143" s="7"/>
      <c r="E143" s="7">
        <v>8.4783999999999935</v>
      </c>
      <c r="F143" s="7">
        <v>8.4783999999999935</v>
      </c>
    </row>
    <row r="144" spans="1:6" x14ac:dyDescent="0.3">
      <c r="A144" s="5" t="s">
        <v>139</v>
      </c>
      <c r="B144" s="7"/>
      <c r="C144" s="7"/>
      <c r="D144" s="7">
        <v>62.807499999999976</v>
      </c>
      <c r="E144" s="7"/>
      <c r="F144" s="7">
        <v>62.807499999999976</v>
      </c>
    </row>
    <row r="145" spans="1:6" x14ac:dyDescent="0.3">
      <c r="A145" s="5" t="s">
        <v>646</v>
      </c>
      <c r="B145" s="7">
        <v>6.0287999999999995</v>
      </c>
      <c r="C145" s="7"/>
      <c r="D145" s="7"/>
      <c r="E145" s="7"/>
      <c r="F145" s="7">
        <v>6.0287999999999995</v>
      </c>
    </row>
    <row r="146" spans="1:6" x14ac:dyDescent="0.3">
      <c r="A146" s="5" t="s">
        <v>218</v>
      </c>
      <c r="B146" s="7">
        <v>775.98079999999993</v>
      </c>
      <c r="C146" s="7"/>
      <c r="D146" s="7"/>
      <c r="E146" s="7"/>
      <c r="F146" s="7">
        <v>775.98079999999993</v>
      </c>
    </row>
    <row r="147" spans="1:6" x14ac:dyDescent="0.3">
      <c r="A147" s="5" t="s">
        <v>562</v>
      </c>
      <c r="B147" s="7"/>
      <c r="C147" s="7"/>
      <c r="D147" s="7"/>
      <c r="E147" s="7">
        <v>11.919999999999987</v>
      </c>
      <c r="F147" s="7">
        <v>11.919999999999987</v>
      </c>
    </row>
    <row r="148" spans="1:6" x14ac:dyDescent="0.3">
      <c r="A148" s="5" t="s">
        <v>119</v>
      </c>
      <c r="B148" s="7"/>
      <c r="C148" s="7"/>
      <c r="D148" s="7">
        <v>35.663599999999995</v>
      </c>
      <c r="E148" s="7"/>
      <c r="F148" s="7">
        <v>35.663599999999995</v>
      </c>
    </row>
    <row r="149" spans="1:6" x14ac:dyDescent="0.3">
      <c r="A149" s="5" t="s">
        <v>150</v>
      </c>
      <c r="B149" s="7">
        <v>38.906599999999997</v>
      </c>
      <c r="C149" s="7"/>
      <c r="D149" s="7"/>
      <c r="E149" s="7"/>
      <c r="F149" s="7">
        <v>38.906599999999997</v>
      </c>
    </row>
    <row r="150" spans="1:6" x14ac:dyDescent="0.3">
      <c r="A150" s="5" t="s">
        <v>157</v>
      </c>
      <c r="B150" s="7"/>
      <c r="C150" s="7"/>
      <c r="D150" s="7"/>
      <c r="E150" s="7">
        <v>17.959199999999999</v>
      </c>
      <c r="F150" s="7">
        <v>17.959199999999999</v>
      </c>
    </row>
    <row r="151" spans="1:6" x14ac:dyDescent="0.3">
      <c r="A151" s="5" t="s">
        <v>413</v>
      </c>
      <c r="B151" s="7"/>
      <c r="C151" s="7">
        <v>118.98479999999999</v>
      </c>
      <c r="D151" s="7"/>
      <c r="E151" s="7"/>
      <c r="F151" s="7">
        <v>118.98479999999999</v>
      </c>
    </row>
    <row r="152" spans="1:6" x14ac:dyDescent="0.3">
      <c r="A152" s="5" t="s">
        <v>461</v>
      </c>
      <c r="B152" s="7"/>
      <c r="C152" s="7"/>
      <c r="D152" s="7"/>
      <c r="E152" s="7">
        <v>431.81619999999992</v>
      </c>
      <c r="F152" s="7">
        <v>431.81619999999992</v>
      </c>
    </row>
    <row r="153" spans="1:6" x14ac:dyDescent="0.3">
      <c r="A153" s="5" t="s">
        <v>325</v>
      </c>
      <c r="B153" s="7"/>
      <c r="C153" s="7"/>
      <c r="D153" s="7"/>
      <c r="E153" s="7">
        <v>639.57699999999966</v>
      </c>
      <c r="F153" s="7">
        <v>639.57699999999966</v>
      </c>
    </row>
    <row r="154" spans="1:6" x14ac:dyDescent="0.3">
      <c r="A154" s="5" t="s">
        <v>361</v>
      </c>
      <c r="B154" s="7"/>
      <c r="C154" s="7"/>
      <c r="D154" s="7"/>
      <c r="E154" s="7">
        <v>20.869200000000003</v>
      </c>
      <c r="F154" s="7">
        <v>20.869200000000003</v>
      </c>
    </row>
    <row r="155" spans="1:6" x14ac:dyDescent="0.3">
      <c r="A155" s="5" t="s">
        <v>57</v>
      </c>
      <c r="B155" s="7">
        <v>20.748000000000001</v>
      </c>
      <c r="C155" s="7"/>
      <c r="D155" s="7"/>
      <c r="E155" s="7"/>
      <c r="F155" s="7">
        <v>20.748000000000001</v>
      </c>
    </row>
    <row r="156" spans="1:6" x14ac:dyDescent="0.3">
      <c r="A156" s="5" t="s">
        <v>130</v>
      </c>
      <c r="B156" s="7">
        <v>-2.1816000000000009</v>
      </c>
      <c r="C156" s="7"/>
      <c r="D156" s="7"/>
      <c r="E156" s="7"/>
      <c r="F156" s="7">
        <v>-2.1816000000000009</v>
      </c>
    </row>
    <row r="157" spans="1:6" x14ac:dyDescent="0.3">
      <c r="A157" s="5" t="s">
        <v>478</v>
      </c>
      <c r="B157" s="7">
        <v>25.413600000000002</v>
      </c>
      <c r="C157" s="7"/>
      <c r="D157" s="7"/>
      <c r="E157" s="7"/>
      <c r="F157" s="7">
        <v>25.413600000000002</v>
      </c>
    </row>
    <row r="158" spans="1:6" x14ac:dyDescent="0.3">
      <c r="A158" s="5" t="s">
        <v>317</v>
      </c>
      <c r="B158" s="7">
        <v>-462.95279999999997</v>
      </c>
      <c r="C158" s="7"/>
      <c r="D158" s="7"/>
      <c r="E158" s="7">
        <v>2.3311999999999999</v>
      </c>
      <c r="F158" s="7">
        <v>-460.62159999999994</v>
      </c>
    </row>
    <row r="159" spans="1:6" x14ac:dyDescent="0.3">
      <c r="A159" s="5" t="s">
        <v>464</v>
      </c>
      <c r="B159" s="7"/>
      <c r="C159" s="7"/>
      <c r="D159" s="7"/>
      <c r="E159" s="7">
        <v>92.60860000000001</v>
      </c>
      <c r="F159" s="7">
        <v>92.60860000000001</v>
      </c>
    </row>
    <row r="160" spans="1:6" x14ac:dyDescent="0.3">
      <c r="A160" s="5" t="s">
        <v>347</v>
      </c>
      <c r="B160" s="7"/>
      <c r="C160" s="7"/>
      <c r="D160" s="7"/>
      <c r="E160" s="7">
        <v>217.67559999999989</v>
      </c>
      <c r="F160" s="7">
        <v>217.67559999999989</v>
      </c>
    </row>
    <row r="161" spans="1:6" x14ac:dyDescent="0.3">
      <c r="A161" s="5" t="s">
        <v>112</v>
      </c>
      <c r="B161" s="7"/>
      <c r="C161" s="7"/>
      <c r="D161" s="7"/>
      <c r="E161" s="7">
        <v>106.8083</v>
      </c>
      <c r="F161" s="7">
        <v>106.8083</v>
      </c>
    </row>
    <row r="162" spans="1:6" x14ac:dyDescent="0.3">
      <c r="A162" s="5" t="s">
        <v>434</v>
      </c>
      <c r="B162" s="7">
        <v>8.7989999999999995</v>
      </c>
      <c r="C162" s="7"/>
      <c r="D162" s="7"/>
      <c r="E162" s="7"/>
      <c r="F162" s="7">
        <v>8.7989999999999995</v>
      </c>
    </row>
    <row r="163" spans="1:6" x14ac:dyDescent="0.3">
      <c r="A163" s="5" t="s">
        <v>287</v>
      </c>
      <c r="B163" s="7"/>
      <c r="C163" s="7"/>
      <c r="D163" s="7"/>
      <c r="E163" s="7">
        <v>44.476800000000026</v>
      </c>
      <c r="F163" s="7">
        <v>44.476800000000026</v>
      </c>
    </row>
    <row r="164" spans="1:6" x14ac:dyDescent="0.3">
      <c r="A164" s="5" t="s">
        <v>165</v>
      </c>
      <c r="B164" s="7"/>
      <c r="C164" s="7"/>
      <c r="D164" s="7"/>
      <c r="E164" s="7">
        <v>-56.531700000000022</v>
      </c>
      <c r="F164" s="7">
        <v>-56.531700000000022</v>
      </c>
    </row>
    <row r="165" spans="1:6" x14ac:dyDescent="0.3">
      <c r="A165" s="5" t="s">
        <v>202</v>
      </c>
      <c r="B165" s="7"/>
      <c r="C165" s="7"/>
      <c r="D165" s="7"/>
      <c r="E165" s="7">
        <v>97.50739999999999</v>
      </c>
      <c r="F165" s="7">
        <v>97.50739999999999</v>
      </c>
    </row>
    <row r="166" spans="1:6" x14ac:dyDescent="0.3">
      <c r="A166" s="5" t="s">
        <v>97</v>
      </c>
      <c r="B166" s="7"/>
      <c r="C166" s="7">
        <v>11.054000000000002</v>
      </c>
      <c r="D166" s="7"/>
      <c r="E166" s="7"/>
      <c r="F166" s="7">
        <v>11.054000000000002</v>
      </c>
    </row>
    <row r="167" spans="1:6" x14ac:dyDescent="0.3">
      <c r="A167" s="5" t="s">
        <v>615</v>
      </c>
      <c r="B167" s="7"/>
      <c r="C167" s="7"/>
      <c r="D167" s="7"/>
      <c r="E167" s="7">
        <v>604.58389999999986</v>
      </c>
      <c r="F167" s="7">
        <v>604.58389999999986</v>
      </c>
    </row>
    <row r="168" spans="1:6" x14ac:dyDescent="0.3">
      <c r="A168" s="5" t="s">
        <v>83</v>
      </c>
      <c r="B168" s="7">
        <v>16.556399999999996</v>
      </c>
      <c r="C168" s="7"/>
      <c r="D168" s="7"/>
      <c r="E168" s="7"/>
      <c r="F168" s="7">
        <v>16.556399999999996</v>
      </c>
    </row>
    <row r="169" spans="1:6" x14ac:dyDescent="0.3">
      <c r="A169" s="5" t="s">
        <v>199</v>
      </c>
      <c r="B169" s="7"/>
      <c r="C169" s="7"/>
      <c r="D169" s="7"/>
      <c r="E169" s="7">
        <v>17.081399999999981</v>
      </c>
      <c r="F169" s="7">
        <v>17.081399999999981</v>
      </c>
    </row>
    <row r="170" spans="1:6" x14ac:dyDescent="0.3">
      <c r="A170" s="5" t="s">
        <v>577</v>
      </c>
      <c r="B170" s="7"/>
      <c r="C170" s="7">
        <v>-145.52460000000002</v>
      </c>
      <c r="D170" s="7"/>
      <c r="E170" s="7"/>
      <c r="F170" s="7">
        <v>-145.52460000000002</v>
      </c>
    </row>
    <row r="171" spans="1:6" x14ac:dyDescent="0.3">
      <c r="A171" s="5" t="s">
        <v>591</v>
      </c>
      <c r="B171" s="7"/>
      <c r="C171" s="7"/>
      <c r="D171" s="7"/>
      <c r="E171" s="7">
        <v>43.93219999999998</v>
      </c>
      <c r="F171" s="7">
        <v>43.93219999999998</v>
      </c>
    </row>
    <row r="172" spans="1:6" x14ac:dyDescent="0.3">
      <c r="A172" s="5" t="s">
        <v>283</v>
      </c>
      <c r="B172" s="7">
        <v>-178.96680000000001</v>
      </c>
      <c r="C172" s="7"/>
      <c r="D172" s="7"/>
      <c r="E172" s="7">
        <v>11.229299999999999</v>
      </c>
      <c r="F172" s="7">
        <v>-167.73750000000001</v>
      </c>
    </row>
    <row r="173" spans="1:6" x14ac:dyDescent="0.3">
      <c r="A173" s="5" t="s">
        <v>324</v>
      </c>
      <c r="B173" s="7"/>
      <c r="C173" s="7"/>
      <c r="D173" s="7"/>
      <c r="E173" s="7">
        <v>42.889200000000017</v>
      </c>
      <c r="F173" s="7">
        <v>42.889200000000017</v>
      </c>
    </row>
    <row r="174" spans="1:6" x14ac:dyDescent="0.3">
      <c r="A174" s="5" t="s">
        <v>457</v>
      </c>
      <c r="B174" s="7"/>
      <c r="C174" s="7">
        <v>0.71520000000000028</v>
      </c>
      <c r="D174" s="7">
        <v>3.4683999999999999</v>
      </c>
      <c r="E174" s="7"/>
      <c r="F174" s="7">
        <v>4.1836000000000002</v>
      </c>
    </row>
    <row r="175" spans="1:6" x14ac:dyDescent="0.3">
      <c r="A175" s="5" t="s">
        <v>545</v>
      </c>
      <c r="B175" s="7">
        <v>52.588799999999992</v>
      </c>
      <c r="C175" s="7"/>
      <c r="D175" s="7"/>
      <c r="E175" s="7"/>
      <c r="F175" s="7">
        <v>52.588799999999992</v>
      </c>
    </row>
    <row r="176" spans="1:6" x14ac:dyDescent="0.3">
      <c r="A176" s="5" t="s">
        <v>278</v>
      </c>
      <c r="B176" s="7"/>
      <c r="C176" s="7">
        <v>6.794999999999999</v>
      </c>
      <c r="D176" s="7"/>
      <c r="E176" s="7"/>
      <c r="F176" s="7">
        <v>6.794999999999999</v>
      </c>
    </row>
    <row r="177" spans="1:6" x14ac:dyDescent="0.3">
      <c r="A177" s="5" t="s">
        <v>532</v>
      </c>
      <c r="B177" s="7"/>
      <c r="C177" s="7"/>
      <c r="D177" s="7">
        <v>51.655799999999999</v>
      </c>
      <c r="E177" s="7"/>
      <c r="F177" s="7">
        <v>51.655799999999999</v>
      </c>
    </row>
    <row r="178" spans="1:6" x14ac:dyDescent="0.3">
      <c r="A178" s="5" t="s">
        <v>537</v>
      </c>
      <c r="B178" s="7"/>
      <c r="C178" s="7"/>
      <c r="D178" s="7"/>
      <c r="E178" s="7">
        <v>33.042699999999989</v>
      </c>
      <c r="F178" s="7">
        <v>33.042699999999989</v>
      </c>
    </row>
    <row r="179" spans="1:6" x14ac:dyDescent="0.3">
      <c r="A179" s="5" t="s">
        <v>266</v>
      </c>
      <c r="B179" s="7"/>
      <c r="C179" s="7">
        <v>214.27139999999994</v>
      </c>
      <c r="D179" s="7"/>
      <c r="E179" s="7"/>
      <c r="F179" s="7">
        <v>214.27139999999994</v>
      </c>
    </row>
    <row r="180" spans="1:6" x14ac:dyDescent="0.3">
      <c r="A180" s="5" t="s">
        <v>269</v>
      </c>
      <c r="B180" s="7"/>
      <c r="C180" s="7"/>
      <c r="D180" s="7"/>
      <c r="E180" s="7">
        <v>6.7115999999999989</v>
      </c>
      <c r="F180" s="7">
        <v>6.7115999999999989</v>
      </c>
    </row>
    <row r="181" spans="1:6" x14ac:dyDescent="0.3">
      <c r="A181" s="5" t="s">
        <v>73</v>
      </c>
      <c r="B181" s="7">
        <v>9.9467999999999979</v>
      </c>
      <c r="C181" s="7"/>
      <c r="D181" s="7"/>
      <c r="E181" s="7"/>
      <c r="F181" s="7">
        <v>9.9467999999999979</v>
      </c>
    </row>
    <row r="182" spans="1:6" x14ac:dyDescent="0.3">
      <c r="A182" s="5" t="s">
        <v>556</v>
      </c>
      <c r="B182" s="7">
        <v>21.097999999999985</v>
      </c>
      <c r="C182" s="7"/>
      <c r="D182" s="7"/>
      <c r="E182" s="7"/>
      <c r="F182" s="7">
        <v>21.097999999999985</v>
      </c>
    </row>
    <row r="183" spans="1:6" x14ac:dyDescent="0.3">
      <c r="A183" s="5" t="s">
        <v>215</v>
      </c>
      <c r="B183" s="7"/>
      <c r="C183" s="7">
        <v>12.90959999999999</v>
      </c>
      <c r="D183" s="7"/>
      <c r="E183" s="7"/>
      <c r="F183" s="7">
        <v>12.90959999999999</v>
      </c>
    </row>
    <row r="184" spans="1:6" x14ac:dyDescent="0.3">
      <c r="A184" s="5" t="s">
        <v>643</v>
      </c>
      <c r="B184" s="7"/>
      <c r="C184" s="7"/>
      <c r="D184" s="7"/>
      <c r="E184" s="7">
        <v>-1.6140000000000043</v>
      </c>
      <c r="F184" s="7">
        <v>-1.6140000000000043</v>
      </c>
    </row>
    <row r="185" spans="1:6" x14ac:dyDescent="0.3">
      <c r="A185" s="5" t="s">
        <v>235</v>
      </c>
      <c r="B185" s="7"/>
      <c r="C185" s="7"/>
      <c r="D185" s="7"/>
      <c r="E185" s="7">
        <v>9.6879999999999988</v>
      </c>
      <c r="F185" s="7">
        <v>9.6879999999999988</v>
      </c>
    </row>
    <row r="186" spans="1:6" x14ac:dyDescent="0.3">
      <c r="A186" s="5" t="s">
        <v>514</v>
      </c>
      <c r="B186" s="7"/>
      <c r="C186" s="7">
        <v>26.630399999999998</v>
      </c>
      <c r="D186" s="7"/>
      <c r="E186" s="7"/>
      <c r="F186" s="7">
        <v>26.630399999999998</v>
      </c>
    </row>
    <row r="187" spans="1:6" x14ac:dyDescent="0.3">
      <c r="A187" s="5" t="s">
        <v>634</v>
      </c>
      <c r="B187" s="7">
        <v>-74.916100000000014</v>
      </c>
      <c r="C187" s="7">
        <v>12.090399999999999</v>
      </c>
      <c r="D187" s="7"/>
      <c r="E187" s="7"/>
      <c r="F187" s="7">
        <v>-62.825700000000012</v>
      </c>
    </row>
    <row r="188" spans="1:6" x14ac:dyDescent="0.3">
      <c r="A188" s="5" t="s">
        <v>611</v>
      </c>
      <c r="B188" s="7">
        <v>10.917999999999996</v>
      </c>
      <c r="C188" s="7"/>
      <c r="D188" s="7"/>
      <c r="E188" s="7"/>
      <c r="F188" s="7">
        <v>10.917999999999996</v>
      </c>
    </row>
    <row r="189" spans="1:6" x14ac:dyDescent="0.3">
      <c r="A189" s="5" t="s">
        <v>680</v>
      </c>
      <c r="B189" s="7"/>
      <c r="C189" s="7"/>
      <c r="D189" s="7">
        <v>179.39239999999998</v>
      </c>
      <c r="E189" s="7"/>
      <c r="F189" s="7">
        <v>179.39239999999998</v>
      </c>
    </row>
    <row r="190" spans="1:6" x14ac:dyDescent="0.3">
      <c r="A190" s="5" t="s">
        <v>417</v>
      </c>
      <c r="B190" s="7"/>
      <c r="C190" s="7">
        <v>311.34760000000006</v>
      </c>
      <c r="D190" s="7"/>
      <c r="E190" s="7"/>
      <c r="F190" s="7">
        <v>311.34760000000006</v>
      </c>
    </row>
    <row r="191" spans="1:6" x14ac:dyDescent="0.3">
      <c r="A191" s="5" t="s">
        <v>471</v>
      </c>
      <c r="B191" s="7"/>
      <c r="C191" s="7">
        <v>23.207600000000003</v>
      </c>
      <c r="D191" s="7"/>
      <c r="E191" s="7"/>
      <c r="F191" s="7">
        <v>23.207600000000003</v>
      </c>
    </row>
    <row r="192" spans="1:6" x14ac:dyDescent="0.3">
      <c r="A192" s="5" t="s">
        <v>294</v>
      </c>
      <c r="B192" s="7">
        <v>6.4999999999999991</v>
      </c>
      <c r="C192" s="7"/>
      <c r="D192" s="7"/>
      <c r="E192" s="7"/>
      <c r="F192" s="7">
        <v>6.4999999999999991</v>
      </c>
    </row>
    <row r="193" spans="1:6" x14ac:dyDescent="0.3">
      <c r="A193" s="5" t="s">
        <v>522</v>
      </c>
      <c r="B193" s="7"/>
      <c r="C193" s="7"/>
      <c r="D193" s="7"/>
      <c r="E193" s="7">
        <v>2.0525000000000269</v>
      </c>
      <c r="F193" s="7">
        <v>2.0525000000000269</v>
      </c>
    </row>
    <row r="194" spans="1:6" x14ac:dyDescent="0.3">
      <c r="A194" s="5" t="s">
        <v>560</v>
      </c>
      <c r="B194" s="7"/>
      <c r="C194" s="7">
        <v>-137.48099999999999</v>
      </c>
      <c r="D194" s="7"/>
      <c r="E194" s="7"/>
      <c r="F194" s="7">
        <v>-137.48099999999999</v>
      </c>
    </row>
    <row r="195" spans="1:6" x14ac:dyDescent="0.3">
      <c r="A195" s="5" t="s">
        <v>482</v>
      </c>
      <c r="B195" s="7"/>
      <c r="C195" s="7"/>
      <c r="D195" s="7">
        <v>-22.274199999999993</v>
      </c>
      <c r="E195" s="7"/>
      <c r="F195" s="7">
        <v>-22.274199999999993</v>
      </c>
    </row>
    <row r="196" spans="1:6" x14ac:dyDescent="0.3">
      <c r="A196" s="5" t="s">
        <v>443</v>
      </c>
      <c r="B196" s="7"/>
      <c r="C196" s="7">
        <v>21.477199999999996</v>
      </c>
      <c r="D196" s="7"/>
      <c r="E196" s="7"/>
      <c r="F196" s="7">
        <v>21.477199999999996</v>
      </c>
    </row>
    <row r="197" spans="1:6" x14ac:dyDescent="0.3">
      <c r="A197" s="5" t="s">
        <v>428</v>
      </c>
      <c r="B197" s="7">
        <v>30.979999999999993</v>
      </c>
      <c r="C197" s="7"/>
      <c r="D197" s="7"/>
      <c r="E197" s="7"/>
      <c r="F197" s="7">
        <v>30.979999999999993</v>
      </c>
    </row>
    <row r="198" spans="1:6" x14ac:dyDescent="0.3">
      <c r="A198" s="5" t="s">
        <v>682</v>
      </c>
      <c r="B198" s="7"/>
      <c r="C198" s="7"/>
      <c r="D198" s="7">
        <v>98.929800000000014</v>
      </c>
      <c r="E198" s="7"/>
      <c r="F198" s="7">
        <v>98.929800000000014</v>
      </c>
    </row>
    <row r="199" spans="1:6" x14ac:dyDescent="0.3">
      <c r="A199" s="5" t="s">
        <v>628</v>
      </c>
      <c r="B199" s="7"/>
      <c r="C199" s="7">
        <v>90.71869999999997</v>
      </c>
      <c r="D199" s="7"/>
      <c r="E199" s="7"/>
      <c r="F199" s="7">
        <v>90.71869999999997</v>
      </c>
    </row>
    <row r="200" spans="1:6" x14ac:dyDescent="0.3">
      <c r="A200" s="5" t="s">
        <v>473</v>
      </c>
      <c r="B200" s="7">
        <v>-92.766600000000111</v>
      </c>
      <c r="C200" s="7"/>
      <c r="D200" s="7">
        <v>225.26400000000001</v>
      </c>
      <c r="E200" s="7"/>
      <c r="F200" s="7">
        <v>132.49739999999991</v>
      </c>
    </row>
    <row r="201" spans="1:6" x14ac:dyDescent="0.3">
      <c r="A201" s="5" t="s">
        <v>441</v>
      </c>
      <c r="B201" s="7"/>
      <c r="C201" s="7">
        <v>0.42639999999999978</v>
      </c>
      <c r="D201" s="7"/>
      <c r="E201" s="7"/>
      <c r="F201" s="7">
        <v>0.42639999999999978</v>
      </c>
    </row>
    <row r="202" spans="1:6" x14ac:dyDescent="0.3">
      <c r="A202" s="5" t="s">
        <v>383</v>
      </c>
      <c r="B202" s="7"/>
      <c r="C202" s="7">
        <v>2242.8403999999996</v>
      </c>
      <c r="D202" s="7"/>
      <c r="E202" s="7"/>
      <c r="F202" s="7">
        <v>2242.8403999999996</v>
      </c>
    </row>
    <row r="203" spans="1:6" x14ac:dyDescent="0.3">
      <c r="A203" s="5" t="s">
        <v>225</v>
      </c>
      <c r="B203" s="7"/>
      <c r="C203" s="7"/>
      <c r="D203" s="7"/>
      <c r="E203" s="7">
        <v>1.7901</v>
      </c>
      <c r="F203" s="7">
        <v>1.7901</v>
      </c>
    </row>
    <row r="204" spans="1:6" x14ac:dyDescent="0.3">
      <c r="A204" s="5" t="s">
        <v>359</v>
      </c>
      <c r="B204" s="7"/>
      <c r="C204" s="7">
        <v>18.619400000000013</v>
      </c>
      <c r="D204" s="7"/>
      <c r="E204" s="7"/>
      <c r="F204" s="7">
        <v>18.619400000000013</v>
      </c>
    </row>
    <row r="205" spans="1:6" x14ac:dyDescent="0.3">
      <c r="A205" s="5" t="s">
        <v>623</v>
      </c>
      <c r="B205" s="7">
        <v>47.27289999999995</v>
      </c>
      <c r="C205" s="7"/>
      <c r="D205" s="7"/>
      <c r="E205" s="7"/>
      <c r="F205" s="7">
        <v>47.27289999999995</v>
      </c>
    </row>
    <row r="206" spans="1:6" x14ac:dyDescent="0.3">
      <c r="A206" s="5" t="s">
        <v>227</v>
      </c>
      <c r="B206" s="7">
        <v>243.10390000000001</v>
      </c>
      <c r="C206" s="7"/>
      <c r="D206" s="7"/>
      <c r="E206" s="7"/>
      <c r="F206" s="7">
        <v>243.10390000000001</v>
      </c>
    </row>
    <row r="207" spans="1:6" x14ac:dyDescent="0.3">
      <c r="A207" s="5" t="s">
        <v>90</v>
      </c>
      <c r="B207" s="7">
        <v>27.977599999999999</v>
      </c>
      <c r="C207" s="7"/>
      <c r="D207" s="7"/>
      <c r="E207" s="7"/>
      <c r="F207" s="7">
        <v>27.977599999999999</v>
      </c>
    </row>
    <row r="208" spans="1:6" x14ac:dyDescent="0.3">
      <c r="A208" s="5" t="s">
        <v>587</v>
      </c>
      <c r="B208" s="7"/>
      <c r="C208" s="7"/>
      <c r="D208" s="7"/>
      <c r="E208" s="7">
        <v>-191.56000000000017</v>
      </c>
      <c r="F208" s="7">
        <v>-191.56000000000017</v>
      </c>
    </row>
    <row r="209" spans="1:6" x14ac:dyDescent="0.3">
      <c r="A209" s="5" t="s">
        <v>155</v>
      </c>
      <c r="B209" s="7"/>
      <c r="C209" s="7">
        <v>40.5426</v>
      </c>
      <c r="D209" s="7"/>
      <c r="E209" s="7"/>
      <c r="F209" s="7">
        <v>40.5426</v>
      </c>
    </row>
    <row r="210" spans="1:6" x14ac:dyDescent="0.3">
      <c r="A210" s="5" t="s">
        <v>558</v>
      </c>
      <c r="B210" s="7"/>
      <c r="C210" s="7"/>
      <c r="D210" s="7">
        <v>47.887799999999977</v>
      </c>
      <c r="E210" s="7"/>
      <c r="F210" s="7">
        <v>47.887799999999977</v>
      </c>
    </row>
    <row r="211" spans="1:6" x14ac:dyDescent="0.3">
      <c r="A211" s="5" t="s">
        <v>391</v>
      </c>
      <c r="B211" s="7"/>
      <c r="C211" s="7">
        <v>-316.85140000000007</v>
      </c>
      <c r="D211" s="7"/>
      <c r="E211" s="7"/>
      <c r="F211" s="7">
        <v>-316.85140000000007</v>
      </c>
    </row>
    <row r="212" spans="1:6" x14ac:dyDescent="0.3">
      <c r="A212" s="5" t="s">
        <v>94</v>
      </c>
      <c r="B212" s="7">
        <v>8.4783999999999935</v>
      </c>
      <c r="C212" s="7"/>
      <c r="D212" s="7">
        <v>33.215599999999995</v>
      </c>
      <c r="E212" s="7"/>
      <c r="F212" s="7">
        <v>41.693999999999988</v>
      </c>
    </row>
    <row r="213" spans="1:6" x14ac:dyDescent="0.3">
      <c r="A213" s="5" t="s">
        <v>145</v>
      </c>
      <c r="B213" s="7">
        <v>-60.975899999999996</v>
      </c>
      <c r="C213" s="7">
        <v>0.3024</v>
      </c>
      <c r="D213" s="7"/>
      <c r="E213" s="7"/>
      <c r="F213" s="7">
        <v>-60.673499999999997</v>
      </c>
    </row>
    <row r="214" spans="1:6" x14ac:dyDescent="0.3">
      <c r="A214" s="5" t="s">
        <v>113</v>
      </c>
      <c r="B214" s="7">
        <v>-15.222500000000011</v>
      </c>
      <c r="C214" s="7"/>
      <c r="D214" s="7"/>
      <c r="E214" s="7"/>
      <c r="F214" s="7">
        <v>-15.222500000000011</v>
      </c>
    </row>
    <row r="215" spans="1:6" x14ac:dyDescent="0.3">
      <c r="A215" s="5" t="s">
        <v>171</v>
      </c>
      <c r="B215" s="7">
        <v>67.991999999999962</v>
      </c>
      <c r="C215" s="7"/>
      <c r="D215" s="7"/>
      <c r="E215" s="7"/>
      <c r="F215" s="7">
        <v>67.991999999999962</v>
      </c>
    </row>
    <row r="216" spans="1:6" x14ac:dyDescent="0.3">
      <c r="A216" s="5" t="s">
        <v>48</v>
      </c>
      <c r="B216" s="7">
        <v>142.71430000000001</v>
      </c>
      <c r="C216" s="7"/>
      <c r="D216" s="7"/>
      <c r="E216" s="7"/>
      <c r="F216" s="7">
        <v>142.71430000000001</v>
      </c>
    </row>
    <row r="217" spans="1:6" x14ac:dyDescent="0.3">
      <c r="A217" s="5" t="s">
        <v>467</v>
      </c>
      <c r="B217" s="7"/>
      <c r="C217" s="7"/>
      <c r="D217" s="7"/>
      <c r="E217" s="7">
        <v>38.379999999999981</v>
      </c>
      <c r="F217" s="7">
        <v>38.379999999999981</v>
      </c>
    </row>
    <row r="218" spans="1:6" x14ac:dyDescent="0.3">
      <c r="A218" s="5" t="s">
        <v>192</v>
      </c>
      <c r="B218" s="7">
        <v>-407.68200000000013</v>
      </c>
      <c r="C218" s="7"/>
      <c r="D218" s="7"/>
      <c r="E218" s="7"/>
      <c r="F218" s="7">
        <v>-407.68200000000013</v>
      </c>
    </row>
    <row r="219" spans="1:6" x14ac:dyDescent="0.3">
      <c r="A219" s="5" t="s">
        <v>485</v>
      </c>
      <c r="B219" s="7">
        <v>156.83850000000001</v>
      </c>
      <c r="C219" s="7"/>
      <c r="D219" s="7"/>
      <c r="E219" s="7"/>
      <c r="F219" s="7">
        <v>156.83850000000001</v>
      </c>
    </row>
    <row r="220" spans="1:6" x14ac:dyDescent="0.3">
      <c r="A220" s="5" t="s">
        <v>681</v>
      </c>
      <c r="B220" s="7"/>
      <c r="C220" s="7">
        <v>4.7995999999999768</v>
      </c>
      <c r="D220" s="7"/>
      <c r="E220" s="7"/>
      <c r="F220" s="7">
        <v>4.7995999999999768</v>
      </c>
    </row>
    <row r="221" spans="1:6" x14ac:dyDescent="0.3">
      <c r="A221" s="5" t="s">
        <v>494</v>
      </c>
      <c r="B221" s="7"/>
      <c r="C221" s="7">
        <v>116.34880000000001</v>
      </c>
      <c r="D221" s="7"/>
      <c r="E221" s="7"/>
      <c r="F221" s="7">
        <v>116.34880000000001</v>
      </c>
    </row>
    <row r="222" spans="1:6" x14ac:dyDescent="0.3">
      <c r="A222" s="5" t="s">
        <v>668</v>
      </c>
      <c r="B222" s="7"/>
      <c r="C222" s="7">
        <v>8.7285000000000004</v>
      </c>
      <c r="D222" s="7"/>
      <c r="E222" s="7"/>
      <c r="F222" s="7">
        <v>8.7285000000000004</v>
      </c>
    </row>
    <row r="223" spans="1:6" x14ac:dyDescent="0.3">
      <c r="A223" s="5" t="s">
        <v>162</v>
      </c>
      <c r="B223" s="7">
        <v>8.7814999999999834</v>
      </c>
      <c r="C223" s="7"/>
      <c r="D223" s="7"/>
      <c r="E223" s="7">
        <v>277.80480000000006</v>
      </c>
      <c r="F223" s="7">
        <v>286.58630000000005</v>
      </c>
    </row>
    <row r="224" spans="1:6" x14ac:dyDescent="0.3">
      <c r="A224" s="5" t="s">
        <v>671</v>
      </c>
      <c r="B224" s="7">
        <v>74.843699999999998</v>
      </c>
      <c r="C224" s="7"/>
      <c r="D224" s="7"/>
      <c r="E224" s="7"/>
      <c r="F224" s="7">
        <v>74.843699999999998</v>
      </c>
    </row>
    <row r="225" spans="1:6" x14ac:dyDescent="0.3">
      <c r="A225" s="5" t="s">
        <v>565</v>
      </c>
      <c r="B225" s="7"/>
      <c r="C225" s="7"/>
      <c r="D225" s="7">
        <v>285.76100000000008</v>
      </c>
      <c r="E225" s="7"/>
      <c r="F225" s="7">
        <v>285.76100000000008</v>
      </c>
    </row>
    <row r="226" spans="1:6" x14ac:dyDescent="0.3">
      <c r="A226" s="5" t="s">
        <v>254</v>
      </c>
      <c r="B226" s="7"/>
      <c r="C226" s="7"/>
      <c r="D226" s="7">
        <v>180.26560000000001</v>
      </c>
      <c r="E226" s="7"/>
      <c r="F226" s="7">
        <v>180.26560000000001</v>
      </c>
    </row>
    <row r="227" spans="1:6" x14ac:dyDescent="0.3">
      <c r="A227" s="5" t="s">
        <v>152</v>
      </c>
      <c r="B227" s="7"/>
      <c r="C227" s="7"/>
      <c r="D227" s="7"/>
      <c r="E227" s="7">
        <v>-3.7880000000000003</v>
      </c>
      <c r="F227" s="7">
        <v>-3.7880000000000003</v>
      </c>
    </row>
    <row r="228" spans="1:6" x14ac:dyDescent="0.3">
      <c r="A228" s="5" t="s">
        <v>531</v>
      </c>
      <c r="B228" s="7"/>
      <c r="C228" s="7"/>
      <c r="D228" s="7">
        <v>-94.941000000000017</v>
      </c>
      <c r="E228" s="7"/>
      <c r="F228" s="7">
        <v>-94.941000000000017</v>
      </c>
    </row>
    <row r="229" spans="1:6" x14ac:dyDescent="0.3">
      <c r="A229" s="5" t="s">
        <v>480</v>
      </c>
      <c r="B229" s="7"/>
      <c r="C229" s="7"/>
      <c r="D229" s="7">
        <v>-14.743600000000031</v>
      </c>
      <c r="E229" s="7"/>
      <c r="F229" s="7">
        <v>-14.743600000000031</v>
      </c>
    </row>
    <row r="230" spans="1:6" x14ac:dyDescent="0.3">
      <c r="A230" s="5" t="s">
        <v>338</v>
      </c>
      <c r="B230" s="7">
        <v>28.7196</v>
      </c>
      <c r="C230" s="7"/>
      <c r="D230" s="7">
        <v>5.2625999999999999</v>
      </c>
      <c r="E230" s="7"/>
      <c r="F230" s="7">
        <v>33.982199999999999</v>
      </c>
    </row>
    <row r="231" spans="1:6" x14ac:dyDescent="0.3">
      <c r="A231" s="5" t="s">
        <v>459</v>
      </c>
      <c r="B231" s="7"/>
      <c r="C231" s="7">
        <v>9.6956999999999987</v>
      </c>
      <c r="D231" s="7"/>
      <c r="E231" s="7"/>
      <c r="F231" s="7">
        <v>9.6956999999999987</v>
      </c>
    </row>
    <row r="232" spans="1:6" x14ac:dyDescent="0.3">
      <c r="A232" s="5" t="s">
        <v>86</v>
      </c>
      <c r="B232" s="7"/>
      <c r="C232" s="7"/>
      <c r="D232" s="7"/>
      <c r="E232" s="7">
        <v>3.8939999999999912</v>
      </c>
      <c r="F232" s="7">
        <v>3.8939999999999912</v>
      </c>
    </row>
    <row r="233" spans="1:6" x14ac:dyDescent="0.3">
      <c r="A233" s="5" t="s">
        <v>232</v>
      </c>
      <c r="B233" s="7"/>
      <c r="C233" s="7"/>
      <c r="D233" s="7"/>
      <c r="E233" s="7">
        <v>13.347999999999997</v>
      </c>
      <c r="F233" s="7">
        <v>13.347999999999997</v>
      </c>
    </row>
    <row r="234" spans="1:6" x14ac:dyDescent="0.3">
      <c r="A234" s="5" t="s">
        <v>432</v>
      </c>
      <c r="B234" s="7">
        <v>-36.523900000000026</v>
      </c>
      <c r="C234" s="7"/>
      <c r="D234" s="7"/>
      <c r="E234" s="7"/>
      <c r="F234" s="7">
        <v>-36.523900000000026</v>
      </c>
    </row>
    <row r="235" spans="1:6" x14ac:dyDescent="0.3">
      <c r="A235" s="5" t="s">
        <v>179</v>
      </c>
      <c r="B235" s="7"/>
      <c r="C235" s="7">
        <v>67.710899999999995</v>
      </c>
      <c r="D235" s="7">
        <v>6.0381999999999998</v>
      </c>
      <c r="E235" s="7"/>
      <c r="F235" s="7">
        <v>73.749099999999999</v>
      </c>
    </row>
    <row r="236" spans="1:6" x14ac:dyDescent="0.3">
      <c r="A236" s="5" t="s">
        <v>206</v>
      </c>
      <c r="B236" s="7"/>
      <c r="C236" s="7"/>
      <c r="D236" s="7"/>
      <c r="E236" s="7">
        <v>76.461600000000004</v>
      </c>
      <c r="F236" s="7">
        <v>76.461600000000004</v>
      </c>
    </row>
    <row r="237" spans="1:6" x14ac:dyDescent="0.3">
      <c r="A237" s="5" t="s">
        <v>257</v>
      </c>
      <c r="B237" s="7"/>
      <c r="C237" s="7">
        <v>3.4367999999999999</v>
      </c>
      <c r="D237" s="7"/>
      <c r="E237" s="7"/>
      <c r="F237" s="7">
        <v>3.4367999999999999</v>
      </c>
    </row>
    <row r="238" spans="1:6" x14ac:dyDescent="0.3">
      <c r="A238" s="5" t="s">
        <v>60</v>
      </c>
      <c r="B238" s="7"/>
      <c r="C238" s="7">
        <v>-1.0196000000000005</v>
      </c>
      <c r="D238" s="7"/>
      <c r="E238" s="7"/>
      <c r="F238" s="7">
        <v>-1.0196000000000005</v>
      </c>
    </row>
    <row r="239" spans="1:6" x14ac:dyDescent="0.3">
      <c r="A239" s="5" t="s">
        <v>209</v>
      </c>
      <c r="B239" s="7">
        <v>218.25179999999997</v>
      </c>
      <c r="C239" s="7"/>
      <c r="D239" s="7"/>
      <c r="E239" s="7"/>
      <c r="F239" s="7">
        <v>218.25179999999997</v>
      </c>
    </row>
    <row r="240" spans="1:6" x14ac:dyDescent="0.3">
      <c r="A240" s="5" t="s">
        <v>503</v>
      </c>
      <c r="B240" s="7"/>
      <c r="C240" s="7"/>
      <c r="D240" s="7"/>
      <c r="E240" s="7">
        <v>138.90619999999998</v>
      </c>
      <c r="F240" s="7">
        <v>138.90619999999998</v>
      </c>
    </row>
    <row r="241" spans="1:6" x14ac:dyDescent="0.3">
      <c r="A241" s="5" t="s">
        <v>452</v>
      </c>
      <c r="B241" s="7"/>
      <c r="C241" s="7">
        <v>15.713199999999997</v>
      </c>
      <c r="D241" s="7"/>
      <c r="E241" s="7"/>
      <c r="F241" s="7">
        <v>15.713199999999997</v>
      </c>
    </row>
    <row r="242" spans="1:6" x14ac:dyDescent="0.3">
      <c r="A242" s="5" t="s">
        <v>599</v>
      </c>
      <c r="B242" s="7"/>
      <c r="C242" s="7"/>
      <c r="D242" s="7"/>
      <c r="E242" s="7">
        <v>2.3814000000000002</v>
      </c>
      <c r="F242" s="7">
        <v>2.3814000000000002</v>
      </c>
    </row>
    <row r="243" spans="1:6" x14ac:dyDescent="0.3">
      <c r="A243" s="5" t="s">
        <v>337</v>
      </c>
      <c r="B243" s="7">
        <v>-761.99280000000067</v>
      </c>
      <c r="C243" s="7"/>
      <c r="D243" s="7"/>
      <c r="E243" s="7"/>
      <c r="F243" s="7">
        <v>-761.99280000000067</v>
      </c>
    </row>
    <row r="244" spans="1:6" x14ac:dyDescent="0.3">
      <c r="A244" s="5" t="s">
        <v>651</v>
      </c>
      <c r="B244" s="7">
        <v>54.333200000000005</v>
      </c>
      <c r="C244" s="7"/>
      <c r="D244" s="7"/>
      <c r="E244" s="7"/>
      <c r="F244" s="7">
        <v>54.333200000000005</v>
      </c>
    </row>
    <row r="245" spans="1:6" x14ac:dyDescent="0.3">
      <c r="A245" s="5" t="s">
        <v>24</v>
      </c>
      <c r="B245" s="7"/>
      <c r="C245" s="7"/>
      <c r="D245" s="7">
        <v>-380.51460000000009</v>
      </c>
      <c r="E245" s="7"/>
      <c r="F245" s="7">
        <v>-380.51460000000009</v>
      </c>
    </row>
    <row r="246" spans="1:6" x14ac:dyDescent="0.3">
      <c r="A246" s="5" t="s">
        <v>371</v>
      </c>
      <c r="B246" s="7"/>
      <c r="C246" s="7"/>
      <c r="D246" s="7">
        <v>2.0049000000000001</v>
      </c>
      <c r="E246" s="7"/>
      <c r="F246" s="7">
        <v>2.0049000000000001</v>
      </c>
    </row>
    <row r="247" spans="1:6" x14ac:dyDescent="0.3">
      <c r="A247" s="5" t="s">
        <v>476</v>
      </c>
      <c r="B247" s="7"/>
      <c r="C247" s="7">
        <v>30.095700000000001</v>
      </c>
      <c r="D247" s="7"/>
      <c r="E247" s="7"/>
      <c r="F247" s="7">
        <v>30.095700000000001</v>
      </c>
    </row>
    <row r="248" spans="1:6" x14ac:dyDescent="0.3">
      <c r="A248" s="5" t="s">
        <v>248</v>
      </c>
      <c r="B248" s="7">
        <v>-243.16000000000008</v>
      </c>
      <c r="C248" s="7"/>
      <c r="D248" s="7"/>
      <c r="E248" s="7"/>
      <c r="F248" s="7">
        <v>-243.16000000000008</v>
      </c>
    </row>
    <row r="249" spans="1:6" x14ac:dyDescent="0.3">
      <c r="A249" s="5" t="s">
        <v>665</v>
      </c>
      <c r="B249" s="7"/>
      <c r="C249" s="7">
        <v>18.397999999999968</v>
      </c>
      <c r="D249" s="7"/>
      <c r="E249" s="7"/>
      <c r="F249" s="7">
        <v>18.397999999999968</v>
      </c>
    </row>
    <row r="250" spans="1:6" x14ac:dyDescent="0.3">
      <c r="A250" s="5" t="s">
        <v>530</v>
      </c>
      <c r="B250" s="7"/>
      <c r="C250" s="7"/>
      <c r="D250" s="7"/>
      <c r="E250" s="7">
        <v>13.157200000000003</v>
      </c>
      <c r="F250" s="7">
        <v>13.157200000000003</v>
      </c>
    </row>
    <row r="251" spans="1:6" x14ac:dyDescent="0.3">
      <c r="A251" s="5" t="s">
        <v>222</v>
      </c>
      <c r="B251" s="7"/>
      <c r="C251" s="7"/>
      <c r="D251" s="7">
        <v>9.7680000000000007</v>
      </c>
      <c r="E251" s="7">
        <v>95.83899999999997</v>
      </c>
      <c r="F251" s="7">
        <v>105.60699999999997</v>
      </c>
    </row>
    <row r="252" spans="1:6" x14ac:dyDescent="0.3">
      <c r="A252" s="5" t="s">
        <v>79</v>
      </c>
      <c r="B252" s="7">
        <v>15.047999999999952</v>
      </c>
      <c r="C252" s="7"/>
      <c r="D252" s="7"/>
      <c r="E252" s="7"/>
      <c r="F252" s="7">
        <v>15.047999999999952</v>
      </c>
    </row>
    <row r="253" spans="1:6" x14ac:dyDescent="0.3">
      <c r="A253" s="5" t="s">
        <v>188</v>
      </c>
      <c r="B253" s="7">
        <v>372.678</v>
      </c>
      <c r="C253" s="7">
        <v>167.15099999999998</v>
      </c>
      <c r="D253" s="7"/>
      <c r="E253" s="7"/>
      <c r="F253" s="7">
        <v>539.82899999999995</v>
      </c>
    </row>
    <row r="254" spans="1:6" x14ac:dyDescent="0.3">
      <c r="A254" s="5" t="s">
        <v>659</v>
      </c>
      <c r="B254" s="7"/>
      <c r="C254" s="7">
        <v>178.31799999999998</v>
      </c>
      <c r="D254" s="7"/>
      <c r="E254" s="7"/>
      <c r="F254" s="7">
        <v>178.31799999999998</v>
      </c>
    </row>
    <row r="255" spans="1:6" x14ac:dyDescent="0.3">
      <c r="A255" s="5" t="s">
        <v>133</v>
      </c>
      <c r="B255" s="7"/>
      <c r="C255" s="7"/>
      <c r="D255" s="7">
        <v>64.238400000000013</v>
      </c>
      <c r="E255" s="7"/>
      <c r="F255" s="7">
        <v>64.238400000000013</v>
      </c>
    </row>
    <row r="256" spans="1:6" x14ac:dyDescent="0.3">
      <c r="A256" s="5" t="s">
        <v>524</v>
      </c>
      <c r="B256" s="7">
        <v>341.99399999999969</v>
      </c>
      <c r="C256" s="7"/>
      <c r="D256" s="7"/>
      <c r="E256" s="7"/>
      <c r="F256" s="7">
        <v>341.99399999999969</v>
      </c>
    </row>
    <row r="257" spans="1:6" x14ac:dyDescent="0.3">
      <c r="A257" s="5" t="s">
        <v>382</v>
      </c>
      <c r="B257" s="7"/>
      <c r="C257" s="7">
        <v>8.674399999999995</v>
      </c>
      <c r="D257" s="7"/>
      <c r="E257" s="7">
        <v>9.7177999999999969</v>
      </c>
      <c r="F257" s="7">
        <v>18.392199999999992</v>
      </c>
    </row>
    <row r="258" spans="1:6" x14ac:dyDescent="0.3">
      <c r="A258" s="5" t="s">
        <v>631</v>
      </c>
      <c r="B258" s="7">
        <v>444.26719999999995</v>
      </c>
      <c r="C258" s="7"/>
      <c r="D258" s="7"/>
      <c r="E258" s="7"/>
      <c r="F258" s="7">
        <v>444.26719999999995</v>
      </c>
    </row>
    <row r="259" spans="1:6" x14ac:dyDescent="0.3">
      <c r="A259" s="5" t="s">
        <v>401</v>
      </c>
      <c r="B259" s="7">
        <v>1.7115</v>
      </c>
      <c r="C259" s="7">
        <v>18.79</v>
      </c>
      <c r="D259" s="7"/>
      <c r="E259" s="7"/>
      <c r="F259" s="7">
        <v>20.5015</v>
      </c>
    </row>
    <row r="260" spans="1:6" x14ac:dyDescent="0.3">
      <c r="A260" s="5" t="s">
        <v>220</v>
      </c>
      <c r="B260" s="7"/>
      <c r="C260" s="7">
        <v>3.1752000000000002</v>
      </c>
      <c r="D260" s="7"/>
      <c r="E260" s="7">
        <v>33.004799999999982</v>
      </c>
      <c r="F260" s="7">
        <v>36.179999999999978</v>
      </c>
    </row>
    <row r="261" spans="1:6" x14ac:dyDescent="0.3">
      <c r="A261" s="5" t="s">
        <v>507</v>
      </c>
      <c r="B261" s="7"/>
      <c r="C261" s="7"/>
      <c r="D261" s="7"/>
      <c r="E261" s="7">
        <v>-857.19179999999994</v>
      </c>
      <c r="F261" s="7">
        <v>-857.19179999999994</v>
      </c>
    </row>
    <row r="262" spans="1:6" x14ac:dyDescent="0.3">
      <c r="A262" s="5" t="s">
        <v>109</v>
      </c>
      <c r="B262" s="7"/>
      <c r="C262" s="7">
        <v>102.28079999999999</v>
      </c>
      <c r="D262" s="7"/>
      <c r="E262" s="7"/>
      <c r="F262" s="7">
        <v>102.28079999999999</v>
      </c>
    </row>
    <row r="263" spans="1:6" x14ac:dyDescent="0.3">
      <c r="A263" s="5" t="s">
        <v>230</v>
      </c>
      <c r="B263" s="7"/>
      <c r="C263" s="7"/>
      <c r="D263" s="7"/>
      <c r="E263" s="7">
        <v>2.6909999999999998</v>
      </c>
      <c r="F263" s="7">
        <v>2.6909999999999998</v>
      </c>
    </row>
    <row r="264" spans="1:6" x14ac:dyDescent="0.3">
      <c r="A264" s="5" t="s">
        <v>616</v>
      </c>
      <c r="B264" s="7"/>
      <c r="C264" s="7">
        <v>1.0178000000000007</v>
      </c>
      <c r="D264" s="7"/>
      <c r="E264" s="7"/>
      <c r="F264" s="7">
        <v>1.0178000000000007</v>
      </c>
    </row>
    <row r="265" spans="1:6" x14ac:dyDescent="0.3">
      <c r="A265" s="5" t="s">
        <v>378</v>
      </c>
      <c r="B265" s="7"/>
      <c r="C265" s="7">
        <v>37.642200000000003</v>
      </c>
      <c r="D265" s="7"/>
      <c r="E265" s="7"/>
      <c r="F265" s="7">
        <v>37.642200000000003</v>
      </c>
    </row>
    <row r="266" spans="1:6" x14ac:dyDescent="0.3">
      <c r="A266" s="5" t="s">
        <v>667</v>
      </c>
      <c r="B266" s="7">
        <v>59.403599999999997</v>
      </c>
      <c r="C266" s="7"/>
      <c r="D266" s="7"/>
      <c r="E266" s="7"/>
      <c r="F266" s="7">
        <v>59.403599999999997</v>
      </c>
    </row>
    <row r="267" spans="1:6" x14ac:dyDescent="0.3">
      <c r="A267" s="5" t="s">
        <v>69</v>
      </c>
      <c r="B267" s="7">
        <v>8.7629999999999999</v>
      </c>
      <c r="C267" s="7">
        <v>-1647.9386</v>
      </c>
      <c r="D267" s="7"/>
      <c r="E267" s="7">
        <v>106.69039999999997</v>
      </c>
      <c r="F267" s="7">
        <v>-1532.4852000000001</v>
      </c>
    </row>
    <row r="268" spans="1:6" x14ac:dyDescent="0.3">
      <c r="A268" s="5" t="s">
        <v>493</v>
      </c>
      <c r="B268" s="7">
        <v>1.3676999999999999</v>
      </c>
      <c r="C268" s="7"/>
      <c r="D268" s="7"/>
      <c r="E268" s="7"/>
      <c r="F268" s="7">
        <v>1.3676999999999999</v>
      </c>
    </row>
    <row r="269" spans="1:6" x14ac:dyDescent="0.3">
      <c r="A269" s="5" t="s">
        <v>195</v>
      </c>
      <c r="B269" s="7"/>
      <c r="C269" s="7"/>
      <c r="D269" s="7"/>
      <c r="E269" s="7">
        <v>28.668199999999981</v>
      </c>
      <c r="F269" s="7">
        <v>28.668199999999981</v>
      </c>
    </row>
    <row r="270" spans="1:6" x14ac:dyDescent="0.3">
      <c r="A270" s="5" t="s">
        <v>601</v>
      </c>
      <c r="B270" s="7"/>
      <c r="C270" s="7"/>
      <c r="D270" s="7"/>
      <c r="E270" s="7">
        <v>90.703600000000009</v>
      </c>
      <c r="F270" s="7">
        <v>90.703600000000009</v>
      </c>
    </row>
    <row r="271" spans="1:6" x14ac:dyDescent="0.3">
      <c r="A271" s="5" t="s">
        <v>307</v>
      </c>
      <c r="B271" s="7"/>
      <c r="C271" s="7"/>
      <c r="D271" s="7">
        <v>15.566399999999952</v>
      </c>
      <c r="E271" s="7"/>
      <c r="F271" s="7">
        <v>15.566399999999952</v>
      </c>
    </row>
    <row r="272" spans="1:6" x14ac:dyDescent="0.3">
      <c r="A272" s="5" t="s">
        <v>273</v>
      </c>
      <c r="B272" s="7"/>
      <c r="C272" s="7">
        <v>12.0276</v>
      </c>
      <c r="D272" s="7"/>
      <c r="E272" s="7"/>
      <c r="F272" s="7">
        <v>12.0276</v>
      </c>
    </row>
    <row r="273" spans="1:6" x14ac:dyDescent="0.3">
      <c r="A273" s="5" t="s">
        <v>449</v>
      </c>
      <c r="B273" s="7"/>
      <c r="C273" s="7"/>
      <c r="D273" s="7"/>
      <c r="E273" s="7">
        <v>25.579799999999992</v>
      </c>
      <c r="F273" s="7">
        <v>25.579799999999992</v>
      </c>
    </row>
    <row r="274" spans="1:6" x14ac:dyDescent="0.3">
      <c r="A274" s="5" t="s">
        <v>409</v>
      </c>
      <c r="B274" s="7"/>
      <c r="C274" s="7"/>
      <c r="D274" s="7">
        <v>181.20660000000001</v>
      </c>
      <c r="E274" s="7"/>
      <c r="F274" s="7">
        <v>181.20660000000001</v>
      </c>
    </row>
    <row r="275" spans="1:6" x14ac:dyDescent="0.3">
      <c r="A275" s="5" t="s">
        <v>295</v>
      </c>
      <c r="B275" s="7"/>
      <c r="C275" s="7">
        <v>-1196.0596000000003</v>
      </c>
      <c r="D275" s="7"/>
      <c r="E275" s="7"/>
      <c r="F275" s="7">
        <v>-1196.0596000000003</v>
      </c>
    </row>
    <row r="276" spans="1:6" x14ac:dyDescent="0.3">
      <c r="A276" s="5" t="s">
        <v>520</v>
      </c>
      <c r="B276" s="7"/>
      <c r="C276" s="7"/>
      <c r="D276" s="7"/>
      <c r="E276" s="7">
        <v>1.9088999999999996</v>
      </c>
      <c r="F276" s="7">
        <v>1.9088999999999996</v>
      </c>
    </row>
    <row r="277" spans="1:6" x14ac:dyDescent="0.3">
      <c r="A277" s="5" t="s">
        <v>608</v>
      </c>
      <c r="B277" s="7"/>
      <c r="C277" s="7"/>
      <c r="D277" s="7"/>
      <c r="E277" s="7">
        <v>-22.145900000000012</v>
      </c>
      <c r="F277" s="7">
        <v>-22.145900000000012</v>
      </c>
    </row>
    <row r="278" spans="1:6" x14ac:dyDescent="0.3">
      <c r="A278" s="5" t="s">
        <v>55</v>
      </c>
      <c r="B278" s="7"/>
      <c r="C278" s="7"/>
      <c r="D278" s="7"/>
      <c r="E278" s="7">
        <v>25.87739999999998</v>
      </c>
      <c r="F278" s="7">
        <v>25.87739999999998</v>
      </c>
    </row>
  </sheetData>
  <pageMargins left="0.7" right="0.7" top="0.75" bottom="0.75" header="0.3" footer="0.3"/>
  <pageSetup orientation="portrait" horizontalDpi="300" verticalDpi="300" r:id="rId2"/>
  <drawing r:id="rId3"/>
  <tableParts count="2">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I28" sqref="I28"/>
    </sheetView>
  </sheetViews>
  <sheetFormatPr defaultRowHeight="15.6" x14ac:dyDescent="0.3"/>
  <cols>
    <col min="1" max="1" width="12.19921875" customWidth="1"/>
    <col min="2" max="2" width="12.5" bestFit="1" customWidth="1"/>
    <col min="3" max="3" width="11.796875" bestFit="1" customWidth="1"/>
  </cols>
  <sheetData>
    <row r="1" spans="1:4" ht="25.8" x14ac:dyDescent="0.5">
      <c r="D1" s="42" t="s">
        <v>1749</v>
      </c>
    </row>
    <row r="3" spans="1:4" x14ac:dyDescent="0.3">
      <c r="A3" s="4" t="s">
        <v>1692</v>
      </c>
      <c r="B3" t="s">
        <v>1727</v>
      </c>
      <c r="C3" t="s">
        <v>1694</v>
      </c>
    </row>
    <row r="4" spans="1:4" x14ac:dyDescent="0.3">
      <c r="A4" s="5" t="s">
        <v>1071</v>
      </c>
      <c r="B4" s="7">
        <v>2726.6296000000016</v>
      </c>
      <c r="C4" s="7">
        <v>2801.3312999999994</v>
      </c>
    </row>
    <row r="5" spans="1:4" x14ac:dyDescent="0.3">
      <c r="A5" s="5" t="s">
        <v>31</v>
      </c>
      <c r="B5" s="7">
        <v>1259.4652000000001</v>
      </c>
      <c r="C5" s="7">
        <v>348.41259999999966</v>
      </c>
    </row>
    <row r="6" spans="1:4" x14ac:dyDescent="0.3">
      <c r="A6" s="5" t="s">
        <v>1068</v>
      </c>
      <c r="B6" s="7">
        <v>616.44520000000045</v>
      </c>
      <c r="C6" s="7">
        <v>558.29719999999998</v>
      </c>
    </row>
    <row r="7" spans="1:4" x14ac:dyDescent="0.3">
      <c r="A7" s="5" t="s">
        <v>1070</v>
      </c>
      <c r="B7" s="7">
        <v>3015.2946000000011</v>
      </c>
      <c r="C7" s="7">
        <v>3845.7118999999984</v>
      </c>
    </row>
    <row r="8" spans="1:4" x14ac:dyDescent="0.3">
      <c r="A8" s="5" t="s">
        <v>14</v>
      </c>
      <c r="B8" s="7">
        <v>2625.2967200000007</v>
      </c>
      <c r="C8" s="7">
        <v>-1984.6026000000002</v>
      </c>
    </row>
    <row r="9" spans="1:4" x14ac:dyDescent="0.3">
      <c r="A9" s="5" t="s">
        <v>1065</v>
      </c>
      <c r="B9" s="7">
        <v>4312.7554000000009</v>
      </c>
      <c r="C9" s="7">
        <v>1747.6439999999991</v>
      </c>
    </row>
    <row r="10" spans="1:4" x14ac:dyDescent="0.3">
      <c r="A10" s="5" t="s">
        <v>1075</v>
      </c>
      <c r="B10" s="7">
        <v>1631.9712000000002</v>
      </c>
      <c r="C10" s="7">
        <v>3287.9423000000002</v>
      </c>
    </row>
    <row r="11" spans="1:4" x14ac:dyDescent="0.3">
      <c r="A11" s="5" t="s">
        <v>80</v>
      </c>
      <c r="B11" s="7">
        <v>315.50560000000002</v>
      </c>
      <c r="C11" s="7">
        <v>605.11779999999999</v>
      </c>
    </row>
    <row r="12" spans="1:4" x14ac:dyDescent="0.3">
      <c r="A12" s="5" t="s">
        <v>1073</v>
      </c>
      <c r="B12" s="7">
        <v>65.853999999999999</v>
      </c>
      <c r="C12" s="7">
        <v>114.57889999999998</v>
      </c>
    </row>
    <row r="13" spans="1:4" x14ac:dyDescent="0.3">
      <c r="A13" s="5" t="s">
        <v>1067</v>
      </c>
      <c r="B13" s="7">
        <v>1245.2611999999995</v>
      </c>
      <c r="C13" s="7">
        <v>151.34009999999989</v>
      </c>
    </row>
    <row r="14" spans="1:4" x14ac:dyDescent="0.3">
      <c r="A14" s="5" t="s">
        <v>22</v>
      </c>
      <c r="B14" s="7">
        <v>250.78640000000007</v>
      </c>
      <c r="C14" s="7">
        <v>527.76960000000008</v>
      </c>
    </row>
    <row r="15" spans="1:4" x14ac:dyDescent="0.3">
      <c r="A15" s="5" t="s">
        <v>1074</v>
      </c>
      <c r="B15" s="7">
        <v>5792.0297999999993</v>
      </c>
      <c r="C15" s="7">
        <v>-5564.7188000000015</v>
      </c>
    </row>
    <row r="16" spans="1:4" x14ac:dyDescent="0.3">
      <c r="A16" s="5" t="s">
        <v>36</v>
      </c>
      <c r="B16" s="7">
        <v>828.2792000000004</v>
      </c>
      <c r="C16" s="7">
        <v>1789.4259999999997</v>
      </c>
    </row>
    <row r="17" spans="1:3" x14ac:dyDescent="0.3">
      <c r="A17" s="5" t="s">
        <v>1069</v>
      </c>
      <c r="B17" s="7">
        <v>4481.1275999999998</v>
      </c>
      <c r="C17" s="7">
        <v>2783.1907999999989</v>
      </c>
    </row>
    <row r="18" spans="1:3" x14ac:dyDescent="0.3">
      <c r="A18" s="5" t="s">
        <v>1066</v>
      </c>
      <c r="B18" s="7">
        <v>3549.931599999999</v>
      </c>
      <c r="C18" s="7">
        <v>1419.2626999999991</v>
      </c>
    </row>
    <row r="19" spans="1:3" x14ac:dyDescent="0.3">
      <c r="A19" s="5" t="s">
        <v>1072</v>
      </c>
      <c r="B19" s="7">
        <v>416.22320000000013</v>
      </c>
      <c r="C19" s="7">
        <v>-347.30179999999996</v>
      </c>
    </row>
    <row r="20" spans="1:3" x14ac:dyDescent="0.3">
      <c r="A20" s="5" t="s">
        <v>27</v>
      </c>
      <c r="B20" s="7">
        <v>3300.3702999999996</v>
      </c>
      <c r="C20" s="7">
        <v>-2845.2055</v>
      </c>
    </row>
    <row r="21" spans="1:3" x14ac:dyDescent="0.3">
      <c r="A21" s="5" t="s">
        <v>1693</v>
      </c>
      <c r="B21" s="7">
        <v>36433.226820000011</v>
      </c>
      <c r="C21" s="7">
        <v>9238.1964999999927</v>
      </c>
    </row>
    <row r="29" spans="1:3" ht="18" x14ac:dyDescent="0.35">
      <c r="A29" s="49" t="s">
        <v>1768</v>
      </c>
    </row>
    <row r="30" spans="1:3" ht="18" x14ac:dyDescent="0.35">
      <c r="A30" s="30" t="s">
        <v>1769</v>
      </c>
    </row>
    <row r="31" spans="1:3" ht="18" x14ac:dyDescent="0.35">
      <c r="A31" s="52" t="s">
        <v>1770</v>
      </c>
    </row>
    <row r="32" spans="1:3" ht="18" x14ac:dyDescent="0.35">
      <c r="A32" s="51" t="s">
        <v>1771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8"/>
  <sheetViews>
    <sheetView topLeftCell="B1" workbookViewId="0">
      <selection activeCell="I30" sqref="I30"/>
    </sheetView>
  </sheetViews>
  <sheetFormatPr defaultRowHeight="15.6" x14ac:dyDescent="0.3"/>
  <cols>
    <col min="1" max="1" width="93.19921875" customWidth="1"/>
    <col min="2" max="2" width="15.19921875" customWidth="1"/>
    <col min="3" max="3" width="13.296875" customWidth="1"/>
    <col min="4" max="4" width="10.3984375" customWidth="1"/>
    <col min="5" max="5" width="10.8984375" customWidth="1"/>
    <col min="6" max="6" width="8.5" customWidth="1"/>
    <col min="7" max="7" width="18" customWidth="1"/>
    <col min="8" max="8" width="53.69921875" customWidth="1"/>
    <col min="9" max="9" width="13.796875" customWidth="1"/>
    <col min="10" max="10" width="20.796875" bestFit="1" customWidth="1"/>
    <col min="11" max="11" width="24.09765625" bestFit="1" customWidth="1"/>
    <col min="12" max="12" width="29.09765625" bestFit="1" customWidth="1"/>
    <col min="13" max="13" width="19.59765625" bestFit="1" customWidth="1"/>
    <col min="14" max="14" width="16.3984375" bestFit="1" customWidth="1"/>
    <col min="15" max="15" width="66.69921875" bestFit="1" customWidth="1"/>
    <col min="16" max="16" width="27.296875" bestFit="1" customWidth="1"/>
    <col min="17" max="17" width="23.5" bestFit="1" customWidth="1"/>
    <col min="18" max="18" width="63" bestFit="1" customWidth="1"/>
    <col min="19" max="19" width="61.8984375" bestFit="1" customWidth="1"/>
    <col min="20" max="20" width="62.3984375" bestFit="1" customWidth="1"/>
    <col min="21" max="21" width="37.19921875" bestFit="1" customWidth="1"/>
    <col min="22" max="22" width="32.19921875" bestFit="1" customWidth="1"/>
    <col min="23" max="23" width="33.796875" bestFit="1" customWidth="1"/>
    <col min="24" max="24" width="28.5" bestFit="1" customWidth="1"/>
    <col min="25" max="25" width="41.3984375" bestFit="1" customWidth="1"/>
    <col min="26" max="26" width="21.796875" bestFit="1" customWidth="1"/>
    <col min="27" max="27" width="57" bestFit="1" customWidth="1"/>
    <col min="28" max="28" width="67.5" bestFit="1" customWidth="1"/>
    <col min="29" max="29" width="87.796875" bestFit="1" customWidth="1"/>
    <col min="30" max="30" width="81.5" bestFit="1" customWidth="1"/>
    <col min="31" max="31" width="60.8984375" bestFit="1" customWidth="1"/>
    <col min="32" max="32" width="30.3984375" bestFit="1" customWidth="1"/>
    <col min="33" max="33" width="16.59765625" bestFit="1" customWidth="1"/>
    <col min="34" max="34" width="67.8984375" bestFit="1" customWidth="1"/>
    <col min="35" max="35" width="30.296875" bestFit="1" customWidth="1"/>
    <col min="36" max="36" width="17.3984375" bestFit="1" customWidth="1"/>
    <col min="37" max="37" width="32.19921875" bestFit="1" customWidth="1"/>
    <col min="38" max="38" width="25.796875" bestFit="1" customWidth="1"/>
    <col min="39" max="39" width="26.69921875" bestFit="1" customWidth="1"/>
    <col min="40" max="40" width="23.59765625" bestFit="1" customWidth="1"/>
    <col min="41" max="41" width="16" bestFit="1" customWidth="1"/>
    <col min="42" max="42" width="22.09765625" bestFit="1" customWidth="1"/>
    <col min="43" max="43" width="36.3984375" bestFit="1" customWidth="1"/>
    <col min="44" max="44" width="32.69921875" bestFit="1" customWidth="1"/>
    <col min="45" max="45" width="24.69921875" bestFit="1" customWidth="1"/>
    <col min="46" max="46" width="14.296875" bestFit="1" customWidth="1"/>
    <col min="47" max="47" width="55.59765625" bestFit="1" customWidth="1"/>
    <col min="48" max="48" width="43" bestFit="1" customWidth="1"/>
    <col min="49" max="49" width="18.5" bestFit="1" customWidth="1"/>
    <col min="50" max="50" width="66" bestFit="1" customWidth="1"/>
    <col min="51" max="51" width="39.296875" bestFit="1" customWidth="1"/>
    <col min="52" max="52" width="14.59765625" bestFit="1" customWidth="1"/>
    <col min="53" max="53" width="35" bestFit="1" customWidth="1"/>
    <col min="54" max="54" width="17.8984375" bestFit="1" customWidth="1"/>
    <col min="55" max="55" width="22.69921875" bestFit="1" customWidth="1"/>
    <col min="56" max="56" width="18" bestFit="1" customWidth="1"/>
    <col min="57" max="57" width="31.796875" bestFit="1" customWidth="1"/>
    <col min="58" max="58" width="17.19921875" bestFit="1" customWidth="1"/>
    <col min="59" max="59" width="14" bestFit="1" customWidth="1"/>
    <col min="60" max="61" width="49.3984375" bestFit="1" customWidth="1"/>
    <col min="62" max="62" width="22.3984375" bestFit="1" customWidth="1"/>
    <col min="63" max="63" width="69.5" bestFit="1" customWidth="1"/>
    <col min="64" max="71" width="9.09765625" bestFit="1" customWidth="1"/>
    <col min="72" max="72" width="8.09765625" customWidth="1"/>
    <col min="73" max="77" width="9.09765625" bestFit="1" customWidth="1"/>
    <col min="78" max="78" width="47.09765625" bestFit="1" customWidth="1"/>
    <col min="79" max="79" width="51.796875" bestFit="1" customWidth="1"/>
    <col min="80" max="80" width="28" bestFit="1" customWidth="1"/>
    <col min="81" max="81" width="23.796875" bestFit="1" customWidth="1"/>
    <col min="82" max="82" width="38.09765625" bestFit="1" customWidth="1"/>
    <col min="83" max="83" width="23.296875" bestFit="1" customWidth="1"/>
    <col min="84" max="84" width="42.59765625" bestFit="1" customWidth="1"/>
    <col min="85" max="85" width="40.5" bestFit="1" customWidth="1"/>
    <col min="86" max="86" width="56.296875" bestFit="1" customWidth="1"/>
    <col min="87" max="87" width="21" bestFit="1" customWidth="1"/>
    <col min="88" max="88" width="38.796875" bestFit="1" customWidth="1"/>
    <col min="89" max="89" width="22.69921875" bestFit="1" customWidth="1"/>
    <col min="90" max="90" width="51.296875" bestFit="1" customWidth="1"/>
    <col min="91" max="91" width="37.69921875" bestFit="1" customWidth="1"/>
    <col min="92" max="92" width="46.09765625" bestFit="1" customWidth="1"/>
    <col min="93" max="93" width="52.09765625" bestFit="1" customWidth="1"/>
    <col min="94" max="94" width="19.296875" bestFit="1" customWidth="1"/>
    <col min="95" max="95" width="30.3984375" bestFit="1" customWidth="1"/>
    <col min="96" max="96" width="36" bestFit="1" customWidth="1"/>
    <col min="97" max="97" width="58.09765625" bestFit="1" customWidth="1"/>
    <col min="98" max="98" width="64.19921875" bestFit="1" customWidth="1"/>
    <col min="99" max="99" width="29.19921875" bestFit="1" customWidth="1"/>
    <col min="100" max="100" width="47.796875" bestFit="1" customWidth="1"/>
    <col min="101" max="101" width="49.69921875" bestFit="1" customWidth="1"/>
    <col min="102" max="102" width="48.5" bestFit="1" customWidth="1"/>
    <col min="103" max="103" width="35.19921875" bestFit="1" customWidth="1"/>
    <col min="104" max="105" width="27.8984375" bestFit="1" customWidth="1"/>
    <col min="106" max="106" width="35.796875" bestFit="1" customWidth="1"/>
    <col min="107" max="107" width="37.09765625" bestFit="1" customWidth="1"/>
    <col min="108" max="108" width="22.3984375" bestFit="1" customWidth="1"/>
    <col min="109" max="109" width="23.3984375" bestFit="1" customWidth="1"/>
    <col min="110" max="110" width="32.69921875" bestFit="1" customWidth="1"/>
    <col min="111" max="111" width="52.296875" bestFit="1" customWidth="1"/>
    <col min="112" max="112" width="48.19921875" bestFit="1" customWidth="1"/>
    <col min="113" max="113" width="66.296875" bestFit="1" customWidth="1"/>
    <col min="114" max="114" width="30.5" bestFit="1" customWidth="1"/>
    <col min="115" max="115" width="50.796875" bestFit="1" customWidth="1"/>
    <col min="116" max="116" width="46.8984375" bestFit="1" customWidth="1"/>
    <col min="117" max="117" width="56.59765625" bestFit="1" customWidth="1"/>
    <col min="118" max="118" width="42.8984375" bestFit="1" customWidth="1"/>
    <col min="119" max="119" width="60.69921875" bestFit="1" customWidth="1"/>
    <col min="120" max="120" width="19.59765625" bestFit="1" customWidth="1"/>
    <col min="121" max="121" width="71.19921875" bestFit="1" customWidth="1"/>
    <col min="122" max="122" width="56.69921875" bestFit="1" customWidth="1"/>
    <col min="123" max="123" width="40.19921875" bestFit="1" customWidth="1"/>
    <col min="124" max="124" width="38.59765625" bestFit="1" customWidth="1"/>
    <col min="125" max="125" width="33.8984375" bestFit="1" customWidth="1"/>
    <col min="126" max="126" width="47.796875" bestFit="1" customWidth="1"/>
    <col min="127" max="127" width="45.19921875" bestFit="1" customWidth="1"/>
    <col min="128" max="128" width="45.09765625" bestFit="1" customWidth="1"/>
    <col min="129" max="129" width="24.3984375" bestFit="1" customWidth="1"/>
    <col min="130" max="130" width="31" bestFit="1" customWidth="1"/>
    <col min="131" max="131" width="51.8984375" bestFit="1" customWidth="1"/>
    <col min="132" max="132" width="75.59765625" bestFit="1" customWidth="1"/>
    <col min="133" max="133" width="27.59765625" bestFit="1" customWidth="1"/>
    <col min="134" max="134" width="65.5" bestFit="1" customWidth="1"/>
    <col min="135" max="135" width="27.8984375" bestFit="1" customWidth="1"/>
    <col min="136" max="136" width="23.19921875" bestFit="1" customWidth="1"/>
    <col min="137" max="137" width="45.796875" bestFit="1" customWidth="1"/>
    <col min="138" max="138" width="41.69921875" bestFit="1" customWidth="1"/>
    <col min="139" max="139" width="53.3984375" bestFit="1" customWidth="1"/>
    <col min="140" max="140" width="60.8984375" bestFit="1" customWidth="1"/>
    <col min="141" max="141" width="37.19921875" bestFit="1" customWidth="1"/>
    <col min="142" max="142" width="39.59765625" bestFit="1" customWidth="1"/>
    <col min="143" max="143" width="31.09765625" bestFit="1" customWidth="1"/>
    <col min="144" max="144" width="37" bestFit="1" customWidth="1"/>
    <col min="145" max="145" width="21.69921875" bestFit="1" customWidth="1"/>
    <col min="146" max="146" width="11.796875" bestFit="1" customWidth="1"/>
    <col min="147" max="147" width="31.09765625" bestFit="1" customWidth="1"/>
    <col min="148" max="148" width="26" bestFit="1" customWidth="1"/>
    <col min="149" max="149" width="47.3984375" bestFit="1" customWidth="1"/>
    <col min="150" max="150" width="57.296875" bestFit="1" customWidth="1"/>
    <col min="151" max="151" width="55.09765625" bestFit="1" customWidth="1"/>
    <col min="152" max="152" width="16.59765625" bestFit="1" customWidth="1"/>
    <col min="153" max="153" width="21.19921875" bestFit="1" customWidth="1"/>
    <col min="154" max="154" width="30.19921875" bestFit="1" customWidth="1"/>
    <col min="155" max="155" width="35.59765625" bestFit="1" customWidth="1"/>
    <col min="156" max="156" width="23.5" bestFit="1" customWidth="1"/>
    <col min="157" max="157" width="36.09765625" bestFit="1" customWidth="1"/>
    <col min="158" max="158" width="11.5" bestFit="1" customWidth="1"/>
    <col min="159" max="159" width="20.69921875" bestFit="1" customWidth="1"/>
    <col min="160" max="160" width="36.09765625" bestFit="1" customWidth="1"/>
    <col min="161" max="161" width="64" bestFit="1" customWidth="1"/>
    <col min="162" max="162" width="35.5" bestFit="1" customWidth="1"/>
    <col min="163" max="163" width="36.296875" bestFit="1" customWidth="1"/>
    <col min="164" max="164" width="44.796875" bestFit="1" customWidth="1"/>
    <col min="165" max="165" width="32.59765625" bestFit="1" customWidth="1"/>
    <col min="166" max="166" width="37.3984375" bestFit="1" customWidth="1"/>
    <col min="167" max="167" width="65.296875" bestFit="1" customWidth="1"/>
    <col min="168" max="168" width="57.09765625" bestFit="1" customWidth="1"/>
    <col min="169" max="169" width="37.796875" bestFit="1" customWidth="1"/>
    <col min="170" max="170" width="53.19921875" bestFit="1" customWidth="1"/>
    <col min="171" max="171" width="35.8984375" bestFit="1" customWidth="1"/>
    <col min="172" max="172" width="26.296875" bestFit="1" customWidth="1"/>
    <col min="173" max="173" width="48.59765625" bestFit="1" customWidth="1"/>
    <col min="174" max="174" width="48.09765625" bestFit="1" customWidth="1"/>
    <col min="175" max="175" width="46.3984375" bestFit="1" customWidth="1"/>
    <col min="176" max="176" width="45.8984375" bestFit="1" customWidth="1"/>
    <col min="177" max="177" width="74.796875" bestFit="1" customWidth="1"/>
    <col min="178" max="178" width="15.3984375" bestFit="1" customWidth="1"/>
    <col min="179" max="179" width="20.8984375" bestFit="1" customWidth="1"/>
    <col min="180" max="181" width="28.69921875" bestFit="1" customWidth="1"/>
    <col min="182" max="182" width="38" bestFit="1" customWidth="1"/>
    <col min="183" max="183" width="41.8984375" bestFit="1" customWidth="1"/>
    <col min="184" max="184" width="45.59765625" bestFit="1" customWidth="1"/>
    <col min="185" max="185" width="54.8984375" bestFit="1" customWidth="1"/>
    <col min="186" max="186" width="51.796875" bestFit="1" customWidth="1"/>
    <col min="187" max="187" width="57.19921875" bestFit="1" customWidth="1"/>
    <col min="188" max="188" width="58.796875" bestFit="1" customWidth="1"/>
    <col min="189" max="189" width="26.5" bestFit="1" customWidth="1"/>
    <col min="190" max="190" width="22" bestFit="1" customWidth="1"/>
    <col min="191" max="191" width="52.8984375" bestFit="1" customWidth="1"/>
    <col min="192" max="192" width="28" bestFit="1" customWidth="1"/>
    <col min="193" max="193" width="23.59765625" bestFit="1" customWidth="1"/>
    <col min="194" max="194" width="25.69921875" bestFit="1" customWidth="1"/>
    <col min="195" max="195" width="55.09765625" bestFit="1" customWidth="1"/>
    <col min="196" max="196" width="45.3984375" bestFit="1" customWidth="1"/>
    <col min="197" max="197" width="26.796875" bestFit="1" customWidth="1"/>
    <col min="198" max="198" width="53" bestFit="1" customWidth="1"/>
    <col min="199" max="199" width="56.5" bestFit="1" customWidth="1"/>
    <col min="200" max="200" width="32.69921875" bestFit="1" customWidth="1"/>
    <col min="201" max="201" width="42.296875" bestFit="1" customWidth="1"/>
    <col min="202" max="202" width="52.69921875" bestFit="1" customWidth="1"/>
    <col min="203" max="203" width="50.3984375" bestFit="1" customWidth="1"/>
    <col min="204" max="204" width="38.5" bestFit="1" customWidth="1"/>
    <col min="205" max="205" width="26.59765625" bestFit="1" customWidth="1"/>
    <col min="206" max="206" width="48.19921875" bestFit="1" customWidth="1"/>
    <col min="207" max="207" width="43.296875" bestFit="1" customWidth="1"/>
    <col min="208" max="208" width="54" bestFit="1" customWidth="1"/>
    <col min="209" max="209" width="44.19921875" bestFit="1" customWidth="1"/>
    <col min="210" max="210" width="30.3984375" bestFit="1" customWidth="1"/>
    <col min="211" max="211" width="29.8984375" bestFit="1" customWidth="1"/>
    <col min="212" max="212" width="40.09765625" bestFit="1" customWidth="1"/>
    <col min="213" max="213" width="68.296875" bestFit="1" customWidth="1"/>
    <col min="214" max="214" width="38.796875" bestFit="1" customWidth="1"/>
    <col min="215" max="215" width="69.5" bestFit="1" customWidth="1"/>
    <col min="216" max="216" width="47.3984375" bestFit="1" customWidth="1"/>
    <col min="217" max="217" width="24.3984375" bestFit="1" customWidth="1"/>
    <col min="218" max="218" width="42.3984375" bestFit="1" customWidth="1"/>
    <col min="219" max="219" width="24.19921875" bestFit="1" customWidth="1"/>
    <col min="220" max="220" width="30.19921875" bestFit="1" customWidth="1"/>
    <col min="221" max="222" width="20.59765625" bestFit="1" customWidth="1"/>
    <col min="223" max="223" width="44.8984375" bestFit="1" customWidth="1"/>
    <col min="224" max="224" width="51.09765625" bestFit="1" customWidth="1"/>
    <col min="225" max="225" width="51.69921875" bestFit="1" customWidth="1"/>
    <col min="226" max="226" width="38.09765625" bestFit="1" customWidth="1"/>
    <col min="227" max="227" width="37.796875" bestFit="1" customWidth="1"/>
    <col min="228" max="228" width="39.8984375" bestFit="1" customWidth="1"/>
    <col min="229" max="229" width="22.59765625" bestFit="1" customWidth="1"/>
    <col min="230" max="230" width="54" bestFit="1" customWidth="1"/>
    <col min="231" max="231" width="51.19921875" bestFit="1" customWidth="1"/>
    <col min="232" max="232" width="30.19921875" bestFit="1" customWidth="1"/>
    <col min="233" max="233" width="40.09765625" bestFit="1" customWidth="1"/>
    <col min="234" max="234" width="31.19921875" bestFit="1" customWidth="1"/>
    <col min="235" max="235" width="50" bestFit="1" customWidth="1"/>
    <col min="236" max="236" width="35.69921875" bestFit="1" customWidth="1"/>
    <col min="237" max="237" width="34.796875" bestFit="1" customWidth="1"/>
    <col min="238" max="238" width="31.69921875" bestFit="1" customWidth="1"/>
    <col min="239" max="239" width="21.19921875" bestFit="1" customWidth="1"/>
    <col min="240" max="240" width="25.296875" bestFit="1" customWidth="1"/>
    <col min="241" max="241" width="11.69921875" bestFit="1" customWidth="1"/>
    <col min="242" max="242" width="68.59765625" bestFit="1" customWidth="1"/>
    <col min="243" max="243" width="45.5" bestFit="1" customWidth="1"/>
    <col min="244" max="244" width="35.796875" bestFit="1" customWidth="1"/>
    <col min="245" max="245" width="29.59765625" bestFit="1" customWidth="1"/>
    <col min="246" max="246" width="30.19921875" bestFit="1" customWidth="1"/>
    <col min="247" max="247" width="23.09765625" bestFit="1" customWidth="1"/>
    <col min="248" max="248" width="29.796875" bestFit="1" customWidth="1"/>
    <col min="249" max="249" width="35.69921875" bestFit="1" customWidth="1"/>
    <col min="250" max="250" width="30.09765625" bestFit="1" customWidth="1"/>
    <col min="251" max="251" width="71" bestFit="1" customWidth="1"/>
    <col min="252" max="252" width="28" bestFit="1" customWidth="1"/>
    <col min="253" max="253" width="24.59765625" bestFit="1" customWidth="1"/>
    <col min="254" max="254" width="40.796875" bestFit="1" customWidth="1"/>
    <col min="255" max="255" width="38.09765625" bestFit="1" customWidth="1"/>
    <col min="256" max="256" width="21" bestFit="1" customWidth="1"/>
    <col min="257" max="257" width="39.59765625" bestFit="1" customWidth="1"/>
    <col min="258" max="258" width="39.3984375" bestFit="1" customWidth="1"/>
    <col min="259" max="259" width="27.09765625" bestFit="1" customWidth="1"/>
    <col min="260" max="260" width="38.796875" bestFit="1" customWidth="1"/>
    <col min="261" max="261" width="50.69921875" bestFit="1" customWidth="1"/>
    <col min="262" max="262" width="58.59765625" bestFit="1" customWidth="1"/>
    <col min="263" max="263" width="30.296875" bestFit="1" customWidth="1"/>
    <col min="264" max="264" width="51.69921875" bestFit="1" customWidth="1"/>
    <col min="265" max="265" width="32.5" bestFit="1" customWidth="1"/>
    <col min="266" max="266" width="30.296875" bestFit="1" customWidth="1"/>
    <col min="267" max="267" width="19.3984375" bestFit="1" customWidth="1"/>
    <col min="268" max="268" width="67.5" bestFit="1" customWidth="1"/>
    <col min="269" max="269" width="27.69921875" bestFit="1" customWidth="1"/>
    <col min="270" max="270" width="49" bestFit="1" customWidth="1"/>
    <col min="271" max="271" width="52.796875" bestFit="1" customWidth="1"/>
    <col min="272" max="272" width="58.796875" bestFit="1" customWidth="1"/>
    <col min="273" max="273" width="26.09765625" bestFit="1" customWidth="1"/>
    <col min="274" max="274" width="38.296875" bestFit="1" customWidth="1"/>
    <col min="275" max="275" width="53.796875" bestFit="1" customWidth="1"/>
    <col min="276" max="276" width="34" bestFit="1" customWidth="1"/>
    <col min="277" max="277" width="33.796875" bestFit="1" customWidth="1"/>
    <col min="278" max="278" width="60.296875" bestFit="1" customWidth="1"/>
    <col min="279" max="279" width="29.09765625" bestFit="1" customWidth="1"/>
    <col min="280" max="280" width="58.296875" bestFit="1" customWidth="1"/>
    <col min="281" max="281" width="62.59765625" bestFit="1" customWidth="1"/>
    <col min="282" max="282" width="32.5" bestFit="1" customWidth="1"/>
    <col min="283" max="283" width="25.8984375" bestFit="1" customWidth="1"/>
    <col min="284" max="284" width="47.796875" bestFit="1" customWidth="1"/>
    <col min="285" max="285" width="48.796875" bestFit="1" customWidth="1"/>
    <col min="286" max="286" width="47.19921875" bestFit="1" customWidth="1"/>
    <col min="287" max="287" width="58.59765625" bestFit="1" customWidth="1"/>
    <col min="288" max="288" width="51" bestFit="1" customWidth="1"/>
    <col min="289" max="289" width="31.09765625" bestFit="1" customWidth="1"/>
    <col min="290" max="290" width="61.69921875" bestFit="1" customWidth="1"/>
    <col min="291" max="291" width="42.3984375" bestFit="1" customWidth="1"/>
    <col min="292" max="292" width="93.19921875" bestFit="1" customWidth="1"/>
    <col min="293" max="293" width="31" bestFit="1" customWidth="1"/>
    <col min="294" max="294" width="32.19921875" bestFit="1" customWidth="1"/>
    <col min="295" max="295" width="40" bestFit="1" customWidth="1"/>
    <col min="296" max="296" width="32.3984375" bestFit="1" customWidth="1"/>
    <col min="297" max="297" width="30.296875" bestFit="1" customWidth="1"/>
    <col min="298" max="298" width="11.59765625" bestFit="1" customWidth="1"/>
    <col min="299" max="299" width="37" bestFit="1" customWidth="1"/>
    <col min="300" max="300" width="40.09765625" bestFit="1" customWidth="1"/>
    <col min="301" max="301" width="43.69921875" bestFit="1" customWidth="1"/>
    <col min="302" max="302" width="57.59765625" bestFit="1" customWidth="1"/>
    <col min="303" max="303" width="43.09765625" bestFit="1" customWidth="1"/>
    <col min="304" max="304" width="42.69921875" bestFit="1" customWidth="1"/>
    <col min="305" max="305" width="54.796875" bestFit="1" customWidth="1"/>
    <col min="306" max="306" width="54.19921875" bestFit="1" customWidth="1"/>
    <col min="307" max="307" width="30.69921875" bestFit="1" customWidth="1"/>
    <col min="308" max="308" width="38.19921875" bestFit="1" customWidth="1"/>
    <col min="309" max="309" width="14.5" bestFit="1" customWidth="1"/>
    <col min="310" max="310" width="40.59765625" bestFit="1" customWidth="1"/>
    <col min="311" max="311" width="39.09765625" bestFit="1" customWidth="1"/>
    <col min="312" max="312" width="48.19921875" bestFit="1" customWidth="1"/>
    <col min="313" max="313" width="59.3984375" bestFit="1" customWidth="1"/>
    <col min="314" max="314" width="40.69921875" bestFit="1" customWidth="1"/>
    <col min="315" max="315" width="34.8984375" bestFit="1" customWidth="1"/>
    <col min="316" max="316" width="18.5" bestFit="1" customWidth="1"/>
    <col min="317" max="317" width="82.8984375" bestFit="1" customWidth="1"/>
    <col min="318" max="318" width="40.69921875" bestFit="1" customWidth="1"/>
    <col min="319" max="319" width="24.19921875" bestFit="1" customWidth="1"/>
    <col min="320" max="320" width="31.296875" bestFit="1" customWidth="1"/>
    <col min="321" max="321" width="13.59765625" bestFit="1" customWidth="1"/>
    <col min="322" max="322" width="39.8984375" bestFit="1" customWidth="1"/>
    <col min="323" max="323" width="40.69921875" bestFit="1" customWidth="1"/>
    <col min="324" max="324" width="84.796875" bestFit="1" customWidth="1"/>
    <col min="325" max="325" width="42.5" bestFit="1" customWidth="1"/>
    <col min="326" max="326" width="52.69921875" bestFit="1" customWidth="1"/>
    <col min="327" max="327" width="33.8984375" bestFit="1" customWidth="1"/>
    <col min="328" max="328" width="38.8984375" bestFit="1" customWidth="1"/>
    <col min="329" max="329" width="35.09765625" bestFit="1" customWidth="1"/>
    <col min="330" max="330" width="27.19921875" bestFit="1" customWidth="1"/>
    <col min="331" max="331" width="26.8984375" bestFit="1" customWidth="1"/>
    <col min="332" max="332" width="47.09765625" bestFit="1" customWidth="1"/>
    <col min="333" max="333" width="35" bestFit="1" customWidth="1"/>
    <col min="334" max="334" width="27.69921875" bestFit="1" customWidth="1"/>
    <col min="335" max="335" width="30.296875" bestFit="1" customWidth="1"/>
    <col min="336" max="336" width="54.19921875" bestFit="1" customWidth="1"/>
    <col min="337" max="337" width="32.69921875" bestFit="1" customWidth="1"/>
    <col min="338" max="338" width="24.796875" bestFit="1" customWidth="1"/>
    <col min="339" max="339" width="14.5" bestFit="1" customWidth="1"/>
    <col min="340" max="340" width="27.59765625" bestFit="1" customWidth="1"/>
    <col min="341" max="341" width="61.09765625" bestFit="1" customWidth="1"/>
    <col min="342" max="342" width="51" bestFit="1" customWidth="1"/>
    <col min="343" max="343" width="23.5" bestFit="1" customWidth="1"/>
    <col min="344" max="344" width="44.59765625" bestFit="1" customWidth="1"/>
    <col min="345" max="345" width="30.296875" bestFit="1" customWidth="1"/>
    <col min="346" max="346" width="28.296875" bestFit="1" customWidth="1"/>
    <col min="347" max="347" width="37.19921875" bestFit="1" customWidth="1"/>
    <col min="348" max="348" width="29.5" bestFit="1" customWidth="1"/>
    <col min="349" max="349" width="46.296875" bestFit="1" customWidth="1"/>
    <col min="350" max="350" width="45.19921875" bestFit="1" customWidth="1"/>
    <col min="351" max="351" width="24.19921875" bestFit="1" customWidth="1"/>
    <col min="352" max="352" width="28.69921875" bestFit="1" customWidth="1"/>
    <col min="353" max="353" width="28.5" bestFit="1" customWidth="1"/>
    <col min="354" max="354" width="38.796875" bestFit="1" customWidth="1"/>
    <col min="355" max="355" width="28.09765625" bestFit="1" customWidth="1"/>
    <col min="356" max="356" width="32.19921875" bestFit="1" customWidth="1"/>
    <col min="357" max="357" width="39.69921875" bestFit="1" customWidth="1"/>
    <col min="358" max="358" width="13.19921875" bestFit="1" customWidth="1"/>
    <col min="359" max="359" width="47.8984375" bestFit="1" customWidth="1"/>
    <col min="360" max="360" width="40.8984375" bestFit="1" customWidth="1"/>
    <col min="361" max="361" width="32.3984375" bestFit="1" customWidth="1"/>
    <col min="362" max="379" width="10.09765625" bestFit="1" customWidth="1"/>
    <col min="380" max="380" width="18" bestFit="1" customWidth="1"/>
    <col min="381" max="381" width="24.19921875" bestFit="1" customWidth="1"/>
    <col min="382" max="382" width="45.19921875" bestFit="1" customWidth="1"/>
    <col min="383" max="383" width="43.69921875" bestFit="1" customWidth="1"/>
    <col min="384" max="384" width="37.19921875" bestFit="1" customWidth="1"/>
    <col min="385" max="385" width="28.8984375" bestFit="1" customWidth="1"/>
    <col min="386" max="386" width="23.09765625" bestFit="1" customWidth="1"/>
    <col min="387" max="387" width="46.69921875" bestFit="1" customWidth="1"/>
    <col min="388" max="388" width="41.09765625" bestFit="1" customWidth="1"/>
    <col min="389" max="389" width="44.19921875" bestFit="1" customWidth="1"/>
    <col min="390" max="390" width="14.3984375" bestFit="1" customWidth="1"/>
    <col min="391" max="391" width="37.19921875" bestFit="1" customWidth="1"/>
    <col min="392" max="392" width="28.3984375" bestFit="1" customWidth="1"/>
    <col min="393" max="393" width="34.8984375" bestFit="1" customWidth="1"/>
    <col min="394" max="394" width="44.796875" bestFit="1" customWidth="1"/>
    <col min="395" max="395" width="36.8984375" bestFit="1" customWidth="1"/>
    <col min="396" max="397" width="40.5" bestFit="1" customWidth="1"/>
    <col min="398" max="398" width="33.8984375" bestFit="1" customWidth="1"/>
    <col min="399" max="399" width="54" bestFit="1" customWidth="1"/>
    <col min="400" max="400" width="20" bestFit="1" customWidth="1"/>
    <col min="401" max="401" width="17.3984375" bestFit="1" customWidth="1"/>
    <col min="402" max="402" width="37.69921875" bestFit="1" customWidth="1"/>
    <col min="403" max="403" width="42.69921875" bestFit="1" customWidth="1"/>
    <col min="404" max="404" width="35" bestFit="1" customWidth="1"/>
    <col min="405" max="405" width="20.5" bestFit="1" customWidth="1"/>
    <col min="406" max="406" width="56.296875" bestFit="1" customWidth="1"/>
    <col min="407" max="407" width="27.296875" bestFit="1" customWidth="1"/>
    <col min="408" max="408" width="19.3984375" bestFit="1" customWidth="1"/>
    <col min="409" max="409" width="23.8984375" bestFit="1" customWidth="1"/>
    <col min="410" max="410" width="22" bestFit="1" customWidth="1"/>
    <col min="411" max="411" width="58.19921875" bestFit="1" customWidth="1"/>
    <col min="412" max="412" width="19.09765625" bestFit="1" customWidth="1"/>
    <col min="413" max="413" width="23.5" bestFit="1" customWidth="1"/>
    <col min="414" max="414" width="29.09765625" bestFit="1" customWidth="1"/>
    <col min="415" max="415" width="26.3984375" bestFit="1" customWidth="1"/>
    <col min="416" max="416" width="30.8984375" bestFit="1" customWidth="1"/>
    <col min="417" max="417" width="43.69921875" bestFit="1" customWidth="1"/>
    <col min="418" max="418" width="60" bestFit="1" customWidth="1"/>
    <col min="419" max="419" width="54" bestFit="1" customWidth="1"/>
    <col min="420" max="420" width="26" bestFit="1" customWidth="1"/>
    <col min="421" max="421" width="24.69921875" bestFit="1" customWidth="1"/>
    <col min="422" max="422" width="30.19921875" bestFit="1" customWidth="1"/>
    <col min="423" max="423" width="34" bestFit="1" customWidth="1"/>
    <col min="424" max="424" width="56.3984375" bestFit="1" customWidth="1"/>
    <col min="425" max="425" width="24.09765625" bestFit="1" customWidth="1"/>
    <col min="426" max="426" width="35.09765625" bestFit="1" customWidth="1"/>
    <col min="427" max="427" width="60.59765625" bestFit="1" customWidth="1"/>
    <col min="428" max="428" width="53" bestFit="1" customWidth="1"/>
    <col min="429" max="429" width="33.19921875" bestFit="1" customWidth="1"/>
    <col min="430" max="430" width="33.69921875" bestFit="1" customWidth="1"/>
    <col min="431" max="431" width="25.796875" bestFit="1" customWidth="1"/>
    <col min="432" max="432" width="53.296875" bestFit="1" customWidth="1"/>
    <col min="433" max="433" width="21.59765625" bestFit="1" customWidth="1"/>
    <col min="434" max="434" width="35.69921875" bestFit="1" customWidth="1"/>
    <col min="435" max="435" width="17.5" bestFit="1" customWidth="1"/>
    <col min="436" max="436" width="31.5" bestFit="1" customWidth="1"/>
    <col min="437" max="437" width="24" bestFit="1" customWidth="1"/>
    <col min="438" max="438" width="22.3984375" bestFit="1" customWidth="1"/>
    <col min="439" max="439" width="25.69921875" bestFit="1" customWidth="1"/>
    <col min="440" max="440" width="23.3984375" bestFit="1" customWidth="1"/>
    <col min="441" max="441" width="28.19921875" bestFit="1" customWidth="1"/>
    <col min="442" max="442" width="21.5" bestFit="1" customWidth="1"/>
    <col min="443" max="443" width="26.09765625" bestFit="1" customWidth="1"/>
    <col min="444" max="444" width="32.59765625" bestFit="1" customWidth="1"/>
    <col min="445" max="445" width="24" bestFit="1" customWidth="1"/>
    <col min="446" max="446" width="20.69921875" bestFit="1" customWidth="1"/>
    <col min="447" max="448" width="32.5" bestFit="1" customWidth="1"/>
    <col min="449" max="450" width="47.09765625" bestFit="1" customWidth="1"/>
    <col min="451" max="451" width="35.59765625" bestFit="1" customWidth="1"/>
    <col min="452" max="452" width="46.59765625" bestFit="1" customWidth="1"/>
    <col min="453" max="453" width="30" bestFit="1" customWidth="1"/>
    <col min="454" max="454" width="47.8984375" bestFit="1" customWidth="1"/>
    <col min="455" max="455" width="65.5" bestFit="1" customWidth="1"/>
    <col min="456" max="456" width="43.296875" bestFit="1" customWidth="1"/>
    <col min="457" max="457" width="23.796875" bestFit="1" customWidth="1"/>
    <col min="458" max="458" width="45.296875" bestFit="1" customWidth="1"/>
    <col min="459" max="459" width="50" bestFit="1" customWidth="1"/>
    <col min="460" max="460" width="28" bestFit="1" customWidth="1"/>
    <col min="461" max="461" width="27.8984375" bestFit="1" customWidth="1"/>
    <col min="462" max="462" width="36.8984375" bestFit="1" customWidth="1"/>
    <col min="463" max="463" width="27" bestFit="1" customWidth="1"/>
    <col min="464" max="464" width="55.3984375" bestFit="1" customWidth="1"/>
    <col min="465" max="465" width="37.09765625" bestFit="1" customWidth="1"/>
    <col min="466" max="466" width="56.296875" bestFit="1" customWidth="1"/>
    <col min="467" max="469" width="43.5" bestFit="1" customWidth="1"/>
    <col min="470" max="470" width="42" bestFit="1" customWidth="1"/>
    <col min="471" max="471" width="40.8984375" bestFit="1" customWidth="1"/>
    <col min="472" max="472" width="45.19921875" bestFit="1" customWidth="1"/>
    <col min="473" max="473" width="33.796875" bestFit="1" customWidth="1"/>
    <col min="474" max="474" width="49.19921875" bestFit="1" customWidth="1"/>
    <col min="475" max="475" width="48.59765625" bestFit="1" customWidth="1"/>
    <col min="476" max="476" width="29.09765625" bestFit="1" customWidth="1"/>
    <col min="477" max="477" width="37" bestFit="1" customWidth="1"/>
    <col min="478" max="478" width="38.59765625" bestFit="1" customWidth="1"/>
    <col min="479" max="479" width="31.3984375" bestFit="1" customWidth="1"/>
    <col min="480" max="480" width="23.3984375" bestFit="1" customWidth="1"/>
    <col min="481" max="481" width="46.8984375" bestFit="1" customWidth="1"/>
    <col min="482" max="482" width="51.296875" bestFit="1" customWidth="1"/>
    <col min="483" max="483" width="49.59765625" bestFit="1" customWidth="1"/>
    <col min="484" max="484" width="6.8984375" customWidth="1"/>
    <col min="485" max="485" width="30.59765625" bestFit="1" customWidth="1"/>
    <col min="486" max="486" width="21" bestFit="1" customWidth="1"/>
    <col min="487" max="487" width="42.5" bestFit="1" customWidth="1"/>
    <col min="488" max="488" width="42.19921875" bestFit="1" customWidth="1"/>
    <col min="489" max="489" width="37.3984375" bestFit="1" customWidth="1"/>
    <col min="490" max="490" width="52.69921875" bestFit="1" customWidth="1"/>
    <col min="491" max="491" width="32.5" bestFit="1" customWidth="1"/>
    <col min="492" max="492" width="41.296875" bestFit="1" customWidth="1"/>
    <col min="493" max="493" width="59.09765625" bestFit="1" customWidth="1"/>
    <col min="494" max="494" width="30.5" bestFit="1" customWidth="1"/>
    <col min="495" max="495" width="34.69921875" bestFit="1" customWidth="1"/>
    <col min="496" max="496" width="40.796875" bestFit="1" customWidth="1"/>
    <col min="497" max="497" width="80.8984375" bestFit="1" customWidth="1"/>
    <col min="498" max="498" width="43.5" bestFit="1" customWidth="1"/>
    <col min="499" max="499" width="50.296875" bestFit="1" customWidth="1"/>
    <col min="500" max="500" width="65.8984375" bestFit="1" customWidth="1"/>
    <col min="501" max="501" width="42.8984375" bestFit="1" customWidth="1"/>
    <col min="502" max="502" width="19.5" bestFit="1" customWidth="1"/>
    <col min="503" max="503" width="25.5" bestFit="1" customWidth="1"/>
    <col min="504" max="504" width="23.8984375" bestFit="1" customWidth="1"/>
    <col min="505" max="505" width="55.3984375" bestFit="1" customWidth="1"/>
    <col min="506" max="506" width="33.19921875" bestFit="1" customWidth="1"/>
    <col min="507" max="507" width="25.8984375" bestFit="1" customWidth="1"/>
    <col min="508" max="508" width="38.59765625" bestFit="1" customWidth="1"/>
    <col min="509" max="509" width="47.69921875" bestFit="1" customWidth="1"/>
    <col min="510" max="510" width="33.796875" bestFit="1" customWidth="1"/>
    <col min="511" max="511" width="13.796875" bestFit="1" customWidth="1"/>
    <col min="512" max="512" width="34.296875" bestFit="1" customWidth="1"/>
    <col min="513" max="513" width="47.796875" bestFit="1" customWidth="1"/>
    <col min="514" max="514" width="46.09765625" bestFit="1" customWidth="1"/>
    <col min="515" max="515" width="57.59765625" bestFit="1" customWidth="1"/>
    <col min="516" max="516" width="54.3984375" bestFit="1" customWidth="1"/>
    <col min="517" max="518" width="55.3984375" bestFit="1" customWidth="1"/>
    <col min="519" max="519" width="54.3984375" bestFit="1" customWidth="1"/>
    <col min="520" max="520" width="48.796875" bestFit="1" customWidth="1"/>
    <col min="521" max="521" width="24.296875" bestFit="1" customWidth="1"/>
    <col min="522" max="522" width="51.09765625" bestFit="1" customWidth="1"/>
    <col min="523" max="523" width="52.5" bestFit="1" customWidth="1"/>
    <col min="524" max="524" width="76.59765625" bestFit="1" customWidth="1"/>
    <col min="525" max="525" width="82.5" bestFit="1" customWidth="1"/>
    <col min="526" max="526" width="51.59765625" bestFit="1" customWidth="1"/>
    <col min="527" max="527" width="53.09765625" bestFit="1" customWidth="1"/>
    <col min="528" max="528" width="28.19921875" bestFit="1" customWidth="1"/>
    <col min="529" max="529" width="43.3984375" bestFit="1" customWidth="1"/>
    <col min="530" max="530" width="38.8984375" bestFit="1" customWidth="1"/>
    <col min="531" max="531" width="39.09765625" bestFit="1" customWidth="1"/>
    <col min="532" max="532" width="41.296875" bestFit="1" customWidth="1"/>
    <col min="533" max="533" width="53.296875" bestFit="1" customWidth="1"/>
    <col min="534" max="534" width="45.3984375" bestFit="1" customWidth="1"/>
    <col min="535" max="535" width="33" bestFit="1" customWidth="1"/>
    <col min="536" max="536" width="57.69921875" bestFit="1" customWidth="1"/>
    <col min="537" max="537" width="51.69921875" bestFit="1" customWidth="1"/>
    <col min="538" max="538" width="36.19921875" bestFit="1" customWidth="1"/>
    <col min="539" max="539" width="31.69921875" bestFit="1" customWidth="1"/>
    <col min="540" max="540" width="48.59765625" bestFit="1" customWidth="1"/>
    <col min="541" max="548" width="10.09765625" bestFit="1" customWidth="1"/>
    <col min="549" max="549" width="9.09765625" bestFit="1" customWidth="1"/>
    <col min="550" max="558" width="10.09765625" bestFit="1" customWidth="1"/>
    <col min="559" max="559" width="9.09765625" bestFit="1" customWidth="1"/>
    <col min="560" max="570" width="10.09765625" bestFit="1" customWidth="1"/>
    <col min="571" max="571" width="9.09765625" bestFit="1" customWidth="1"/>
    <col min="572" max="572" width="8.09765625" customWidth="1"/>
    <col min="573" max="579" width="9.09765625" bestFit="1" customWidth="1"/>
    <col min="580" max="580" width="60.59765625" bestFit="1" customWidth="1"/>
    <col min="581" max="581" width="36.69921875" bestFit="1" customWidth="1"/>
    <col min="582" max="582" width="47.09765625" bestFit="1" customWidth="1"/>
    <col min="583" max="583" width="43.3984375" bestFit="1" customWidth="1"/>
    <col min="584" max="584" width="32.19921875" bestFit="1" customWidth="1"/>
    <col min="585" max="585" width="10.8984375" bestFit="1" customWidth="1"/>
  </cols>
  <sheetData>
    <row r="1" spans="1:9" ht="25.8" x14ac:dyDescent="0.5">
      <c r="E1" s="53" t="s">
        <v>1750</v>
      </c>
    </row>
    <row r="3" spans="1:9" x14ac:dyDescent="0.3">
      <c r="A3" s="4" t="s">
        <v>1737</v>
      </c>
      <c r="B3" s="4" t="s">
        <v>1716</v>
      </c>
      <c r="G3" t="s">
        <v>1738</v>
      </c>
      <c r="H3" t="s">
        <v>1739</v>
      </c>
      <c r="I3" t="s">
        <v>1740</v>
      </c>
    </row>
    <row r="4" spans="1:9" x14ac:dyDescent="0.3">
      <c r="A4" s="4" t="s">
        <v>1692</v>
      </c>
      <c r="B4" t="s">
        <v>13</v>
      </c>
      <c r="C4" t="s">
        <v>21</v>
      </c>
      <c r="D4" t="s">
        <v>29</v>
      </c>
      <c r="E4" t="s">
        <v>1693</v>
      </c>
      <c r="G4" t="s">
        <v>1742</v>
      </c>
      <c r="H4" s="29" t="s">
        <v>954</v>
      </c>
      <c r="I4">
        <f>MAX(B5:B525)</f>
        <v>16</v>
      </c>
    </row>
    <row r="5" spans="1:9" x14ac:dyDescent="0.3">
      <c r="A5" s="5" t="s">
        <v>1013</v>
      </c>
      <c r="B5" s="7"/>
      <c r="C5" s="7">
        <v>2</v>
      </c>
      <c r="D5" s="7"/>
      <c r="E5" s="7">
        <v>2</v>
      </c>
      <c r="F5" t="s">
        <v>1741</v>
      </c>
      <c r="G5" t="s">
        <v>1743</v>
      </c>
      <c r="H5" t="s">
        <v>81</v>
      </c>
      <c r="I5">
        <f>MAX(C5:C587)</f>
        <v>62</v>
      </c>
    </row>
    <row r="6" spans="1:9" x14ac:dyDescent="0.3">
      <c r="A6" s="5" t="s">
        <v>727</v>
      </c>
      <c r="B6" s="7"/>
      <c r="C6" s="7">
        <v>9</v>
      </c>
      <c r="D6" s="7"/>
      <c r="E6" s="7">
        <v>9</v>
      </c>
      <c r="G6" t="s">
        <v>1744</v>
      </c>
      <c r="H6" s="29" t="s">
        <v>847</v>
      </c>
      <c r="I6">
        <f>MAX(D5:D585)</f>
        <v>19</v>
      </c>
    </row>
    <row r="7" spans="1:9" x14ac:dyDescent="0.3">
      <c r="A7" s="5" t="s">
        <v>212</v>
      </c>
      <c r="B7" s="7"/>
      <c r="C7" s="7">
        <v>1</v>
      </c>
      <c r="D7" s="7"/>
      <c r="E7" s="7">
        <v>1</v>
      </c>
    </row>
    <row r="8" spans="1:9" x14ac:dyDescent="0.3">
      <c r="A8" s="5" t="s">
        <v>1038</v>
      </c>
      <c r="B8" s="7">
        <v>3</v>
      </c>
      <c r="C8" s="7"/>
      <c r="D8" s="7"/>
      <c r="E8" s="7">
        <v>3</v>
      </c>
    </row>
    <row r="9" spans="1:9" x14ac:dyDescent="0.3">
      <c r="A9" s="5" t="s">
        <v>1019</v>
      </c>
      <c r="B9" s="7"/>
      <c r="C9" s="7">
        <v>2</v>
      </c>
      <c r="D9" s="7"/>
      <c r="E9" s="7">
        <v>2</v>
      </c>
    </row>
    <row r="10" spans="1:9" x14ac:dyDescent="0.3">
      <c r="A10" s="5" t="s">
        <v>593</v>
      </c>
      <c r="B10" s="7">
        <v>5</v>
      </c>
      <c r="C10" s="7"/>
      <c r="D10" s="7"/>
      <c r="E10" s="7">
        <v>5</v>
      </c>
    </row>
    <row r="11" spans="1:9" x14ac:dyDescent="0.3">
      <c r="A11" s="5" t="s">
        <v>859</v>
      </c>
      <c r="B11" s="7"/>
      <c r="C11" s="7">
        <v>4</v>
      </c>
      <c r="D11" s="7"/>
      <c r="E11" s="7">
        <v>4</v>
      </c>
    </row>
    <row r="12" spans="1:9" x14ac:dyDescent="0.3">
      <c r="A12" s="5" t="s">
        <v>239</v>
      </c>
      <c r="B12" s="7"/>
      <c r="C12" s="7">
        <v>5</v>
      </c>
      <c r="D12" s="7"/>
      <c r="E12" s="7">
        <v>5</v>
      </c>
    </row>
    <row r="13" spans="1:9" x14ac:dyDescent="0.3">
      <c r="A13" s="5" t="s">
        <v>773</v>
      </c>
      <c r="B13" s="7"/>
      <c r="C13" s="7">
        <v>3</v>
      </c>
      <c r="D13" s="7"/>
      <c r="E13" s="7">
        <v>3</v>
      </c>
    </row>
    <row r="14" spans="1:9" x14ac:dyDescent="0.3">
      <c r="A14" s="5" t="s">
        <v>670</v>
      </c>
      <c r="B14" s="7">
        <v>3</v>
      </c>
      <c r="C14" s="7"/>
      <c r="D14" s="7"/>
      <c r="E14" s="7">
        <v>3</v>
      </c>
    </row>
    <row r="15" spans="1:9" x14ac:dyDescent="0.3">
      <c r="A15" s="5" t="s">
        <v>782</v>
      </c>
      <c r="B15" s="7">
        <v>7</v>
      </c>
      <c r="C15" s="7"/>
      <c r="D15" s="7"/>
      <c r="E15" s="7">
        <v>7</v>
      </c>
    </row>
    <row r="16" spans="1:9" x14ac:dyDescent="0.3">
      <c r="A16" s="5" t="s">
        <v>970</v>
      </c>
      <c r="B16" s="7"/>
      <c r="C16" s="7"/>
      <c r="D16" s="7">
        <v>3</v>
      </c>
      <c r="E16" s="7">
        <v>3</v>
      </c>
    </row>
    <row r="17" spans="1:7" x14ac:dyDescent="0.3">
      <c r="A17" s="5" t="s">
        <v>946</v>
      </c>
      <c r="B17" s="7"/>
      <c r="C17" s="7">
        <v>5</v>
      </c>
      <c r="D17" s="7"/>
      <c r="E17" s="7">
        <v>5</v>
      </c>
    </row>
    <row r="18" spans="1:7" x14ac:dyDescent="0.3">
      <c r="A18" s="5" t="s">
        <v>911</v>
      </c>
      <c r="B18" s="7"/>
      <c r="C18" s="7">
        <v>6</v>
      </c>
      <c r="D18" s="7"/>
      <c r="E18" s="7">
        <v>6</v>
      </c>
    </row>
    <row r="19" spans="1:7" x14ac:dyDescent="0.3">
      <c r="A19" s="5" t="s">
        <v>197</v>
      </c>
      <c r="B19" s="7"/>
      <c r="C19" s="7">
        <v>3</v>
      </c>
      <c r="D19" s="7"/>
      <c r="E19" s="7">
        <v>3</v>
      </c>
    </row>
    <row r="20" spans="1:7" x14ac:dyDescent="0.3">
      <c r="A20" s="5" t="s">
        <v>136</v>
      </c>
      <c r="B20" s="7"/>
      <c r="C20" s="7">
        <v>1</v>
      </c>
      <c r="D20" s="7"/>
      <c r="E20" s="7">
        <v>1</v>
      </c>
    </row>
    <row r="21" spans="1:7" x14ac:dyDescent="0.3">
      <c r="A21" s="5" t="s">
        <v>817</v>
      </c>
      <c r="B21" s="7"/>
      <c r="C21" s="7">
        <v>6</v>
      </c>
      <c r="D21" s="7"/>
      <c r="E21" s="7">
        <v>6</v>
      </c>
    </row>
    <row r="22" spans="1:7" x14ac:dyDescent="0.3">
      <c r="A22" s="5" t="s">
        <v>709</v>
      </c>
      <c r="B22" s="7"/>
      <c r="C22" s="7">
        <v>5</v>
      </c>
      <c r="D22" s="7"/>
      <c r="E22" s="7">
        <v>5</v>
      </c>
    </row>
    <row r="23" spans="1:7" x14ac:dyDescent="0.3">
      <c r="A23" s="5" t="s">
        <v>123</v>
      </c>
      <c r="B23" s="7"/>
      <c r="C23" s="7">
        <v>6</v>
      </c>
      <c r="D23" s="7"/>
      <c r="E23" s="7">
        <v>6</v>
      </c>
    </row>
    <row r="24" spans="1:7" x14ac:dyDescent="0.3">
      <c r="A24" s="5" t="s">
        <v>799</v>
      </c>
      <c r="B24" s="7"/>
      <c r="C24" s="7">
        <v>7</v>
      </c>
      <c r="D24" s="7"/>
      <c r="E24" s="7">
        <v>7</v>
      </c>
    </row>
    <row r="25" spans="1:7" x14ac:dyDescent="0.3">
      <c r="A25" s="5" t="s">
        <v>902</v>
      </c>
      <c r="B25" s="7"/>
      <c r="C25" s="7">
        <v>4</v>
      </c>
      <c r="D25" s="7"/>
      <c r="E25" s="7">
        <v>4</v>
      </c>
    </row>
    <row r="26" spans="1:7" x14ac:dyDescent="0.3">
      <c r="A26" s="5" t="s">
        <v>1008</v>
      </c>
      <c r="B26" s="7"/>
      <c r="C26" s="7">
        <v>5</v>
      </c>
      <c r="D26" s="7"/>
      <c r="E26" s="7">
        <v>5</v>
      </c>
    </row>
    <row r="27" spans="1:7" x14ac:dyDescent="0.3">
      <c r="A27" s="5" t="s">
        <v>1061</v>
      </c>
      <c r="B27" s="7"/>
      <c r="C27" s="7">
        <v>2</v>
      </c>
      <c r="D27" s="7"/>
      <c r="E27" s="7">
        <v>2</v>
      </c>
    </row>
    <row r="28" spans="1:7" x14ac:dyDescent="0.3">
      <c r="A28" s="5" t="s">
        <v>950</v>
      </c>
      <c r="B28" s="7"/>
      <c r="C28" s="7">
        <v>3</v>
      </c>
      <c r="D28" s="7"/>
      <c r="E28" s="7">
        <v>3</v>
      </c>
    </row>
    <row r="29" spans="1:7" ht="18" x14ac:dyDescent="0.35">
      <c r="A29" s="5" t="s">
        <v>931</v>
      </c>
      <c r="B29" s="7"/>
      <c r="C29" s="7">
        <v>4</v>
      </c>
      <c r="D29" s="7"/>
      <c r="E29" s="7">
        <v>4</v>
      </c>
      <c r="G29" s="52" t="s">
        <v>1772</v>
      </c>
    </row>
    <row r="30" spans="1:7" x14ac:dyDescent="0.3">
      <c r="A30" s="5" t="s">
        <v>802</v>
      </c>
      <c r="B30" s="7"/>
      <c r="C30" s="7">
        <v>5</v>
      </c>
      <c r="D30" s="7"/>
      <c r="E30" s="7">
        <v>5</v>
      </c>
    </row>
    <row r="31" spans="1:7" ht="18" x14ac:dyDescent="0.35">
      <c r="A31" s="5" t="s">
        <v>1036</v>
      </c>
      <c r="B31" s="7"/>
      <c r="C31" s="7">
        <v>3</v>
      </c>
      <c r="D31" s="7"/>
      <c r="E31" s="7">
        <v>3</v>
      </c>
      <c r="G31" s="52" t="s">
        <v>1773</v>
      </c>
    </row>
    <row r="32" spans="1:7" x14ac:dyDescent="0.3">
      <c r="A32" s="5" t="s">
        <v>922</v>
      </c>
      <c r="B32" s="7"/>
      <c r="C32" s="7">
        <v>8</v>
      </c>
      <c r="D32" s="7"/>
      <c r="E32" s="7">
        <v>8</v>
      </c>
    </row>
    <row r="33" spans="1:5" x14ac:dyDescent="0.3">
      <c r="A33" s="5" t="s">
        <v>1033</v>
      </c>
      <c r="B33" s="7"/>
      <c r="C33" s="7">
        <v>6</v>
      </c>
      <c r="D33" s="7"/>
      <c r="E33" s="7">
        <v>6</v>
      </c>
    </row>
    <row r="34" spans="1:5" x14ac:dyDescent="0.3">
      <c r="A34" s="5" t="s">
        <v>808</v>
      </c>
      <c r="B34" s="7"/>
      <c r="C34" s="7">
        <v>4</v>
      </c>
      <c r="D34" s="7"/>
      <c r="E34" s="7">
        <v>4</v>
      </c>
    </row>
    <row r="35" spans="1:5" x14ac:dyDescent="0.3">
      <c r="A35" s="5" t="s">
        <v>959</v>
      </c>
      <c r="B35" s="7"/>
      <c r="C35" s="7">
        <v>4</v>
      </c>
      <c r="D35" s="7"/>
      <c r="E35" s="7">
        <v>4</v>
      </c>
    </row>
    <row r="36" spans="1:5" x14ac:dyDescent="0.3">
      <c r="A36" s="5" t="s">
        <v>754</v>
      </c>
      <c r="B36" s="7"/>
      <c r="C36" s="7"/>
      <c r="D36" s="7">
        <v>3</v>
      </c>
      <c r="E36" s="7">
        <v>3</v>
      </c>
    </row>
    <row r="37" spans="1:5" x14ac:dyDescent="0.3">
      <c r="A37" s="5" t="s">
        <v>649</v>
      </c>
      <c r="B37" s="7"/>
      <c r="C37" s="7">
        <v>2</v>
      </c>
      <c r="D37" s="7"/>
      <c r="E37" s="7">
        <v>2</v>
      </c>
    </row>
    <row r="38" spans="1:5" x14ac:dyDescent="0.3">
      <c r="A38" s="5" t="s">
        <v>190</v>
      </c>
      <c r="B38" s="7">
        <v>3</v>
      </c>
      <c r="C38" s="7"/>
      <c r="D38" s="7"/>
      <c r="E38" s="7">
        <v>3</v>
      </c>
    </row>
    <row r="39" spans="1:5" x14ac:dyDescent="0.3">
      <c r="A39" s="5" t="s">
        <v>983</v>
      </c>
      <c r="B39" s="7"/>
      <c r="C39" s="7">
        <v>7</v>
      </c>
      <c r="D39" s="7"/>
      <c r="E39" s="7">
        <v>7</v>
      </c>
    </row>
    <row r="40" spans="1:5" x14ac:dyDescent="0.3">
      <c r="A40" s="5" t="s">
        <v>398</v>
      </c>
      <c r="B40" s="7"/>
      <c r="C40" s="7">
        <v>9</v>
      </c>
      <c r="D40" s="7"/>
      <c r="E40" s="7">
        <v>9</v>
      </c>
    </row>
    <row r="41" spans="1:5" x14ac:dyDescent="0.3">
      <c r="A41" s="5" t="s">
        <v>1054</v>
      </c>
      <c r="B41" s="7"/>
      <c r="C41" s="7">
        <v>7</v>
      </c>
      <c r="D41" s="7"/>
      <c r="E41" s="7">
        <v>7</v>
      </c>
    </row>
    <row r="42" spans="1:5" x14ac:dyDescent="0.3">
      <c r="A42" s="5" t="s">
        <v>797</v>
      </c>
      <c r="B42" s="7"/>
      <c r="C42" s="7">
        <v>7</v>
      </c>
      <c r="D42" s="7"/>
      <c r="E42" s="7">
        <v>7</v>
      </c>
    </row>
    <row r="43" spans="1:5" x14ac:dyDescent="0.3">
      <c r="A43" s="5" t="s">
        <v>201</v>
      </c>
      <c r="B43" s="7"/>
      <c r="C43" s="7">
        <v>3</v>
      </c>
      <c r="D43" s="7"/>
      <c r="E43" s="7">
        <v>3</v>
      </c>
    </row>
    <row r="44" spans="1:5" x14ac:dyDescent="0.3">
      <c r="A44" s="5" t="s">
        <v>1023</v>
      </c>
      <c r="B44" s="7"/>
      <c r="C44" s="7">
        <v>2</v>
      </c>
      <c r="D44" s="7"/>
      <c r="E44" s="7">
        <v>2</v>
      </c>
    </row>
    <row r="45" spans="1:5" x14ac:dyDescent="0.3">
      <c r="A45" s="5" t="s">
        <v>490</v>
      </c>
      <c r="B45" s="7"/>
      <c r="C45" s="7">
        <v>3</v>
      </c>
      <c r="D45" s="7"/>
      <c r="E45" s="7">
        <v>3</v>
      </c>
    </row>
    <row r="46" spans="1:5" x14ac:dyDescent="0.3">
      <c r="A46" s="5" t="s">
        <v>584</v>
      </c>
      <c r="B46" s="7"/>
      <c r="C46" s="7">
        <v>2</v>
      </c>
      <c r="D46" s="7"/>
      <c r="E46" s="7">
        <v>2</v>
      </c>
    </row>
    <row r="47" spans="1:5" x14ac:dyDescent="0.3">
      <c r="A47" s="5" t="s">
        <v>854</v>
      </c>
      <c r="B47" s="7"/>
      <c r="C47" s="7">
        <v>2</v>
      </c>
      <c r="D47" s="7"/>
      <c r="E47" s="7">
        <v>2</v>
      </c>
    </row>
    <row r="48" spans="1:5" x14ac:dyDescent="0.3">
      <c r="A48" s="5" t="s">
        <v>376</v>
      </c>
      <c r="B48" s="7">
        <v>1</v>
      </c>
      <c r="C48" s="7"/>
      <c r="D48" s="7"/>
      <c r="E48" s="7">
        <v>1</v>
      </c>
    </row>
    <row r="49" spans="1:5" x14ac:dyDescent="0.3">
      <c r="A49" s="5" t="s">
        <v>138</v>
      </c>
      <c r="B49" s="7"/>
      <c r="C49" s="7">
        <v>4</v>
      </c>
      <c r="D49" s="7"/>
      <c r="E49" s="7">
        <v>4</v>
      </c>
    </row>
    <row r="50" spans="1:5" x14ac:dyDescent="0.3">
      <c r="A50" s="5" t="s">
        <v>737</v>
      </c>
      <c r="B50" s="7"/>
      <c r="C50" s="7">
        <v>5</v>
      </c>
      <c r="D50" s="7"/>
      <c r="E50" s="7">
        <v>5</v>
      </c>
    </row>
    <row r="51" spans="1:5" x14ac:dyDescent="0.3">
      <c r="A51" s="5" t="s">
        <v>807</v>
      </c>
      <c r="B51" s="7"/>
      <c r="C51" s="7">
        <v>4</v>
      </c>
      <c r="D51" s="7"/>
      <c r="E51" s="7">
        <v>4</v>
      </c>
    </row>
    <row r="52" spans="1:5" x14ac:dyDescent="0.3">
      <c r="A52" s="5" t="s">
        <v>752</v>
      </c>
      <c r="B52" s="7"/>
      <c r="C52" s="7">
        <v>2</v>
      </c>
      <c r="D52" s="7"/>
      <c r="E52" s="7">
        <v>2</v>
      </c>
    </row>
    <row r="53" spans="1:5" x14ac:dyDescent="0.3">
      <c r="A53" s="5" t="s">
        <v>798</v>
      </c>
      <c r="B53" s="7"/>
      <c r="C53" s="7"/>
      <c r="D53" s="7">
        <v>8</v>
      </c>
      <c r="E53" s="7">
        <v>8</v>
      </c>
    </row>
    <row r="54" spans="1:5" x14ac:dyDescent="0.3">
      <c r="A54" s="5" t="s">
        <v>576</v>
      </c>
      <c r="B54" s="7"/>
      <c r="C54" s="7"/>
      <c r="D54" s="7">
        <v>3</v>
      </c>
      <c r="E54" s="7">
        <v>3</v>
      </c>
    </row>
    <row r="55" spans="1:5" x14ac:dyDescent="0.3">
      <c r="A55" s="5" t="s">
        <v>302</v>
      </c>
      <c r="B55" s="7"/>
      <c r="C55" s="7"/>
      <c r="D55" s="7">
        <v>6</v>
      </c>
      <c r="E55" s="7">
        <v>6</v>
      </c>
    </row>
    <row r="56" spans="1:5" x14ac:dyDescent="0.3">
      <c r="A56" s="5" t="s">
        <v>1021</v>
      </c>
      <c r="B56" s="7"/>
      <c r="C56" s="7">
        <v>2</v>
      </c>
      <c r="D56" s="7"/>
      <c r="E56" s="7">
        <v>2</v>
      </c>
    </row>
    <row r="57" spans="1:5" x14ac:dyDescent="0.3">
      <c r="A57" s="5" t="s">
        <v>703</v>
      </c>
      <c r="B57" s="7">
        <v>3</v>
      </c>
      <c r="C57" s="7"/>
      <c r="D57" s="7"/>
      <c r="E57" s="7">
        <v>3</v>
      </c>
    </row>
    <row r="58" spans="1:5" x14ac:dyDescent="0.3">
      <c r="A58" s="5" t="s">
        <v>243</v>
      </c>
      <c r="B58" s="7"/>
      <c r="C58" s="7"/>
      <c r="D58" s="7">
        <v>7</v>
      </c>
      <c r="E58" s="7">
        <v>7</v>
      </c>
    </row>
    <row r="59" spans="1:5" x14ac:dyDescent="0.3">
      <c r="A59" s="5" t="s">
        <v>1052</v>
      </c>
      <c r="B59" s="7"/>
      <c r="C59" s="7"/>
      <c r="D59" s="7">
        <v>2</v>
      </c>
      <c r="E59" s="7">
        <v>2</v>
      </c>
    </row>
    <row r="60" spans="1:5" x14ac:dyDescent="0.3">
      <c r="A60" s="5" t="s">
        <v>772</v>
      </c>
      <c r="B60" s="7"/>
      <c r="C60" s="7"/>
      <c r="D60" s="7">
        <v>5</v>
      </c>
      <c r="E60" s="7">
        <v>5</v>
      </c>
    </row>
    <row r="61" spans="1:5" x14ac:dyDescent="0.3">
      <c r="A61" s="5" t="s">
        <v>292</v>
      </c>
      <c r="B61" s="7"/>
      <c r="C61" s="7"/>
      <c r="D61" s="7">
        <v>2</v>
      </c>
      <c r="E61" s="7">
        <v>2</v>
      </c>
    </row>
    <row r="62" spans="1:5" x14ac:dyDescent="0.3">
      <c r="A62" s="5" t="s">
        <v>938</v>
      </c>
      <c r="B62" s="7"/>
      <c r="C62" s="7"/>
      <c r="D62" s="7">
        <v>7</v>
      </c>
      <c r="E62" s="7">
        <v>7</v>
      </c>
    </row>
    <row r="63" spans="1:5" x14ac:dyDescent="0.3">
      <c r="A63" s="5" t="s">
        <v>82</v>
      </c>
      <c r="B63" s="7">
        <v>10</v>
      </c>
      <c r="C63" s="7"/>
      <c r="D63" s="7"/>
      <c r="E63" s="7">
        <v>10</v>
      </c>
    </row>
    <row r="64" spans="1:5" x14ac:dyDescent="0.3">
      <c r="A64" s="5" t="s">
        <v>267</v>
      </c>
      <c r="B64" s="7">
        <v>4</v>
      </c>
      <c r="C64" s="7"/>
      <c r="D64" s="7"/>
      <c r="E64" s="7">
        <v>4</v>
      </c>
    </row>
    <row r="65" spans="1:5" x14ac:dyDescent="0.3">
      <c r="A65" s="5" t="s">
        <v>842</v>
      </c>
      <c r="B65" s="7"/>
      <c r="C65" s="7"/>
      <c r="D65" s="7">
        <v>7</v>
      </c>
      <c r="E65" s="7">
        <v>7</v>
      </c>
    </row>
    <row r="66" spans="1:5" x14ac:dyDescent="0.3">
      <c r="A66" s="5" t="s">
        <v>711</v>
      </c>
      <c r="B66" s="7"/>
      <c r="C66" s="7">
        <v>4</v>
      </c>
      <c r="D66" s="7"/>
      <c r="E66" s="7">
        <v>4</v>
      </c>
    </row>
    <row r="67" spans="1:5" x14ac:dyDescent="0.3">
      <c r="A67" s="5" t="s">
        <v>353</v>
      </c>
      <c r="B67" s="7"/>
      <c r="C67" s="7">
        <v>9</v>
      </c>
      <c r="D67" s="7"/>
      <c r="E67" s="7">
        <v>9</v>
      </c>
    </row>
    <row r="68" spans="1:5" x14ac:dyDescent="0.3">
      <c r="A68" s="5" t="s">
        <v>920</v>
      </c>
      <c r="B68" s="7"/>
      <c r="C68" s="7">
        <v>7</v>
      </c>
      <c r="D68" s="7"/>
      <c r="E68" s="7">
        <v>7</v>
      </c>
    </row>
    <row r="69" spans="1:5" x14ac:dyDescent="0.3">
      <c r="A69" s="5" t="s">
        <v>360</v>
      </c>
      <c r="B69" s="7"/>
      <c r="C69" s="7">
        <v>6</v>
      </c>
      <c r="D69" s="7"/>
      <c r="E69" s="7">
        <v>6</v>
      </c>
    </row>
    <row r="70" spans="1:5" x14ac:dyDescent="0.3">
      <c r="A70" s="5" t="s">
        <v>1044</v>
      </c>
      <c r="B70" s="7"/>
      <c r="C70" s="7">
        <v>3</v>
      </c>
      <c r="D70" s="7"/>
      <c r="E70" s="7">
        <v>3</v>
      </c>
    </row>
    <row r="71" spans="1:5" x14ac:dyDescent="0.3">
      <c r="A71" s="5" t="s">
        <v>1018</v>
      </c>
      <c r="B71" s="7"/>
      <c r="C71" s="7">
        <v>4</v>
      </c>
      <c r="D71" s="7"/>
      <c r="E71" s="7">
        <v>4</v>
      </c>
    </row>
    <row r="72" spans="1:5" x14ac:dyDescent="0.3">
      <c r="A72" s="5" t="s">
        <v>827</v>
      </c>
      <c r="B72" s="7"/>
      <c r="C72" s="7">
        <v>4</v>
      </c>
      <c r="D72" s="7"/>
      <c r="E72" s="7">
        <v>4</v>
      </c>
    </row>
    <row r="73" spans="1:5" x14ac:dyDescent="0.3">
      <c r="A73" s="5" t="s">
        <v>412</v>
      </c>
      <c r="B73" s="7"/>
      <c r="C73" s="7">
        <v>2</v>
      </c>
      <c r="D73" s="7"/>
      <c r="E73" s="7">
        <v>2</v>
      </c>
    </row>
    <row r="74" spans="1:5" x14ac:dyDescent="0.3">
      <c r="A74" s="5" t="s">
        <v>729</v>
      </c>
      <c r="B74" s="7"/>
      <c r="C74" s="7">
        <v>4</v>
      </c>
      <c r="D74" s="7"/>
      <c r="E74" s="7">
        <v>4</v>
      </c>
    </row>
    <row r="75" spans="1:5" x14ac:dyDescent="0.3">
      <c r="A75" s="5" t="s">
        <v>650</v>
      </c>
      <c r="B75" s="7"/>
      <c r="C75" s="7">
        <v>4</v>
      </c>
      <c r="D75" s="7"/>
      <c r="E75" s="7">
        <v>4</v>
      </c>
    </row>
    <row r="76" spans="1:5" x14ac:dyDescent="0.3">
      <c r="A76" s="5" t="s">
        <v>1047</v>
      </c>
      <c r="B76" s="7"/>
      <c r="C76" s="7">
        <v>2</v>
      </c>
      <c r="D76" s="7"/>
      <c r="E76" s="7">
        <v>2</v>
      </c>
    </row>
    <row r="77" spans="1:5" x14ac:dyDescent="0.3">
      <c r="A77" s="5" t="s">
        <v>492</v>
      </c>
      <c r="B77" s="7"/>
      <c r="C77" s="7">
        <v>8</v>
      </c>
      <c r="D77" s="7"/>
      <c r="E77" s="7">
        <v>8</v>
      </c>
    </row>
    <row r="78" spans="1:5" x14ac:dyDescent="0.3">
      <c r="A78" s="5" t="s">
        <v>1016</v>
      </c>
      <c r="B78" s="7"/>
      <c r="C78" s="7">
        <v>2</v>
      </c>
      <c r="D78" s="7"/>
      <c r="E78" s="7">
        <v>2</v>
      </c>
    </row>
    <row r="79" spans="1:5" x14ac:dyDescent="0.3">
      <c r="A79" s="5" t="s">
        <v>795</v>
      </c>
      <c r="B79" s="7"/>
      <c r="C79" s="7">
        <v>2</v>
      </c>
      <c r="D79" s="7"/>
      <c r="E79" s="7">
        <v>2</v>
      </c>
    </row>
    <row r="80" spans="1:5" x14ac:dyDescent="0.3">
      <c r="A80" s="5" t="s">
        <v>934</v>
      </c>
      <c r="B80" s="7"/>
      <c r="C80" s="7">
        <v>7</v>
      </c>
      <c r="D80" s="7"/>
      <c r="E80" s="7">
        <v>7</v>
      </c>
    </row>
    <row r="81" spans="1:5" x14ac:dyDescent="0.3">
      <c r="A81" s="5" t="s">
        <v>933</v>
      </c>
      <c r="B81" s="7"/>
      <c r="C81" s="7">
        <v>4</v>
      </c>
      <c r="D81" s="7"/>
      <c r="E81" s="7">
        <v>4</v>
      </c>
    </row>
    <row r="82" spans="1:5" x14ac:dyDescent="0.3">
      <c r="A82" s="5" t="s">
        <v>726</v>
      </c>
      <c r="B82" s="7"/>
      <c r="C82" s="7">
        <v>3</v>
      </c>
      <c r="D82" s="7"/>
      <c r="E82" s="7">
        <v>3</v>
      </c>
    </row>
    <row r="83" spans="1:5" x14ac:dyDescent="0.3">
      <c r="A83" s="5" t="s">
        <v>912</v>
      </c>
      <c r="B83" s="7"/>
      <c r="C83" s="7">
        <v>9</v>
      </c>
      <c r="D83" s="7"/>
      <c r="E83" s="7">
        <v>9</v>
      </c>
    </row>
    <row r="84" spans="1:5" x14ac:dyDescent="0.3">
      <c r="A84" s="5" t="s">
        <v>178</v>
      </c>
      <c r="B84" s="7"/>
      <c r="C84" s="7">
        <v>2</v>
      </c>
      <c r="D84" s="7"/>
      <c r="E84" s="7">
        <v>2</v>
      </c>
    </row>
    <row r="85" spans="1:5" x14ac:dyDescent="0.3">
      <c r="A85" s="5" t="s">
        <v>168</v>
      </c>
      <c r="B85" s="7"/>
      <c r="C85" s="7">
        <v>11</v>
      </c>
      <c r="D85" s="7"/>
      <c r="E85" s="7">
        <v>11</v>
      </c>
    </row>
    <row r="86" spans="1:5" x14ac:dyDescent="0.3">
      <c r="A86" s="5" t="s">
        <v>131</v>
      </c>
      <c r="B86" s="7"/>
      <c r="C86" s="7">
        <v>3</v>
      </c>
      <c r="D86" s="7"/>
      <c r="E86" s="7">
        <v>3</v>
      </c>
    </row>
    <row r="87" spans="1:5" x14ac:dyDescent="0.3">
      <c r="A87" s="5" t="s">
        <v>756</v>
      </c>
      <c r="B87" s="7"/>
      <c r="C87" s="7">
        <v>3</v>
      </c>
      <c r="D87" s="7"/>
      <c r="E87" s="7">
        <v>3</v>
      </c>
    </row>
    <row r="88" spans="1:5" x14ac:dyDescent="0.3">
      <c r="A88" s="5" t="s">
        <v>803</v>
      </c>
      <c r="B88" s="7"/>
      <c r="C88" s="7">
        <v>3</v>
      </c>
      <c r="D88" s="7"/>
      <c r="E88" s="7">
        <v>3</v>
      </c>
    </row>
    <row r="89" spans="1:5" x14ac:dyDescent="0.3">
      <c r="A89" s="5" t="s">
        <v>853</v>
      </c>
      <c r="B89" s="7"/>
      <c r="C89" s="7">
        <v>6</v>
      </c>
      <c r="D89" s="7"/>
      <c r="E89" s="7">
        <v>6</v>
      </c>
    </row>
    <row r="90" spans="1:5" x14ac:dyDescent="0.3">
      <c r="A90" s="5" t="s">
        <v>30</v>
      </c>
      <c r="B90" s="7"/>
      <c r="C90" s="7">
        <v>4</v>
      </c>
      <c r="D90" s="7"/>
      <c r="E90" s="7">
        <v>4</v>
      </c>
    </row>
    <row r="91" spans="1:5" x14ac:dyDescent="0.3">
      <c r="A91" s="5" t="s">
        <v>672</v>
      </c>
      <c r="B91" s="7"/>
      <c r="C91" s="7">
        <v>7</v>
      </c>
      <c r="D91" s="7"/>
      <c r="E91" s="7">
        <v>7</v>
      </c>
    </row>
    <row r="92" spans="1:5" x14ac:dyDescent="0.3">
      <c r="A92" s="5" t="s">
        <v>805</v>
      </c>
      <c r="B92" s="7"/>
      <c r="C92" s="7">
        <v>2</v>
      </c>
      <c r="D92" s="7"/>
      <c r="E92" s="7">
        <v>2</v>
      </c>
    </row>
    <row r="93" spans="1:5" x14ac:dyDescent="0.3">
      <c r="A93" s="5" t="s">
        <v>766</v>
      </c>
      <c r="B93" s="7"/>
      <c r="C93" s="7">
        <v>1</v>
      </c>
      <c r="D93" s="7"/>
      <c r="E93" s="7">
        <v>1</v>
      </c>
    </row>
    <row r="94" spans="1:5" x14ac:dyDescent="0.3">
      <c r="A94" s="5" t="s">
        <v>725</v>
      </c>
      <c r="B94" s="7"/>
      <c r="C94" s="7">
        <v>6</v>
      </c>
      <c r="D94" s="7"/>
      <c r="E94" s="7">
        <v>6</v>
      </c>
    </row>
    <row r="95" spans="1:5" x14ac:dyDescent="0.3">
      <c r="A95" s="5" t="s">
        <v>883</v>
      </c>
      <c r="B95" s="7"/>
      <c r="C95" s="7">
        <v>2</v>
      </c>
      <c r="D95" s="7"/>
      <c r="E95" s="7">
        <v>2</v>
      </c>
    </row>
    <row r="96" spans="1:5" x14ac:dyDescent="0.3">
      <c r="A96" s="5" t="s">
        <v>742</v>
      </c>
      <c r="B96" s="7"/>
      <c r="C96" s="7">
        <v>3</v>
      </c>
      <c r="D96" s="7"/>
      <c r="E96" s="7">
        <v>3</v>
      </c>
    </row>
    <row r="97" spans="1:5" x14ac:dyDescent="0.3">
      <c r="A97" s="5" t="s">
        <v>829</v>
      </c>
      <c r="B97" s="7"/>
      <c r="C97" s="7">
        <v>6</v>
      </c>
      <c r="D97" s="7"/>
      <c r="E97" s="7">
        <v>6</v>
      </c>
    </row>
    <row r="98" spans="1:5" x14ac:dyDescent="0.3">
      <c r="A98" s="5" t="s">
        <v>194</v>
      </c>
      <c r="B98" s="7">
        <v>5</v>
      </c>
      <c r="C98" s="7"/>
      <c r="D98" s="7"/>
      <c r="E98" s="7">
        <v>5</v>
      </c>
    </row>
    <row r="99" spans="1:5" x14ac:dyDescent="0.3">
      <c r="A99" s="5" t="s">
        <v>346</v>
      </c>
      <c r="B99" s="7"/>
      <c r="C99" s="7">
        <v>2</v>
      </c>
      <c r="D99" s="7"/>
      <c r="E99" s="7">
        <v>2</v>
      </c>
    </row>
    <row r="100" spans="1:5" x14ac:dyDescent="0.3">
      <c r="A100" s="5" t="s">
        <v>411</v>
      </c>
      <c r="B100" s="7"/>
      <c r="C100" s="7">
        <v>5</v>
      </c>
      <c r="D100" s="7"/>
      <c r="E100" s="7">
        <v>5</v>
      </c>
    </row>
    <row r="101" spans="1:5" x14ac:dyDescent="0.3">
      <c r="A101" s="5" t="s">
        <v>656</v>
      </c>
      <c r="B101" s="7"/>
      <c r="C101" s="7">
        <v>8</v>
      </c>
      <c r="D101" s="7"/>
      <c r="E101" s="7">
        <v>8</v>
      </c>
    </row>
    <row r="102" spans="1:5" x14ac:dyDescent="0.3">
      <c r="A102" s="5" t="s">
        <v>636</v>
      </c>
      <c r="B102" s="7"/>
      <c r="C102" s="7">
        <v>5</v>
      </c>
      <c r="D102" s="7"/>
      <c r="E102" s="7">
        <v>5</v>
      </c>
    </row>
    <row r="103" spans="1:5" x14ac:dyDescent="0.3">
      <c r="A103" s="5" t="s">
        <v>736</v>
      </c>
      <c r="B103" s="7"/>
      <c r="C103" s="7">
        <v>2</v>
      </c>
      <c r="D103" s="7"/>
      <c r="E103" s="7">
        <v>2</v>
      </c>
    </row>
    <row r="104" spans="1:5" x14ac:dyDescent="0.3">
      <c r="A104" s="5" t="s">
        <v>791</v>
      </c>
      <c r="B104" s="7"/>
      <c r="C104" s="7"/>
      <c r="D104" s="7">
        <v>4</v>
      </c>
      <c r="E104" s="7">
        <v>4</v>
      </c>
    </row>
    <row r="105" spans="1:5" x14ac:dyDescent="0.3">
      <c r="A105" s="5" t="s">
        <v>606</v>
      </c>
      <c r="B105" s="7"/>
      <c r="C105" s="7">
        <v>2</v>
      </c>
      <c r="D105" s="7"/>
      <c r="E105" s="7">
        <v>2</v>
      </c>
    </row>
    <row r="106" spans="1:5" x14ac:dyDescent="0.3">
      <c r="A106" s="5" t="s">
        <v>776</v>
      </c>
      <c r="B106" s="7"/>
      <c r="C106" s="7"/>
      <c r="D106" s="7">
        <v>5</v>
      </c>
      <c r="E106" s="7">
        <v>5</v>
      </c>
    </row>
    <row r="107" spans="1:5" x14ac:dyDescent="0.3">
      <c r="A107" s="5" t="s">
        <v>919</v>
      </c>
      <c r="B107" s="7">
        <v>5</v>
      </c>
      <c r="C107" s="7"/>
      <c r="D107" s="7"/>
      <c r="E107" s="7">
        <v>5</v>
      </c>
    </row>
    <row r="108" spans="1:5" x14ac:dyDescent="0.3">
      <c r="A108" s="5" t="s">
        <v>355</v>
      </c>
      <c r="B108" s="7">
        <v>6</v>
      </c>
      <c r="C108" s="7"/>
      <c r="D108" s="7"/>
      <c r="E108" s="7">
        <v>6</v>
      </c>
    </row>
    <row r="109" spans="1:5" x14ac:dyDescent="0.3">
      <c r="A109" s="5" t="s">
        <v>462</v>
      </c>
      <c r="B109" s="7">
        <v>5</v>
      </c>
      <c r="C109" s="7"/>
      <c r="D109" s="7"/>
      <c r="E109" s="7">
        <v>5</v>
      </c>
    </row>
    <row r="110" spans="1:5" x14ac:dyDescent="0.3">
      <c r="A110" s="5" t="s">
        <v>589</v>
      </c>
      <c r="B110" s="7">
        <v>7</v>
      </c>
      <c r="C110" s="7"/>
      <c r="D110" s="7"/>
      <c r="E110" s="7">
        <v>7</v>
      </c>
    </row>
    <row r="111" spans="1:5" x14ac:dyDescent="0.3">
      <c r="A111" s="5" t="s">
        <v>384</v>
      </c>
      <c r="B111" s="7">
        <v>5</v>
      </c>
      <c r="C111" s="7"/>
      <c r="D111" s="7"/>
      <c r="E111" s="7">
        <v>5</v>
      </c>
    </row>
    <row r="112" spans="1:5" x14ac:dyDescent="0.3">
      <c r="A112" s="5" t="s">
        <v>306</v>
      </c>
      <c r="B112" s="7"/>
      <c r="C112" s="7">
        <v>3</v>
      </c>
      <c r="D112" s="7"/>
      <c r="E112" s="7">
        <v>3</v>
      </c>
    </row>
    <row r="113" spans="1:5" x14ac:dyDescent="0.3">
      <c r="A113" s="5" t="s">
        <v>1029</v>
      </c>
      <c r="B113" s="7"/>
      <c r="C113" s="7">
        <v>2</v>
      </c>
      <c r="D113" s="7"/>
      <c r="E113" s="7">
        <v>2</v>
      </c>
    </row>
    <row r="114" spans="1:5" x14ac:dyDescent="0.3">
      <c r="A114" s="5" t="s">
        <v>72</v>
      </c>
      <c r="B114" s="7"/>
      <c r="C114" s="7">
        <v>4</v>
      </c>
      <c r="D114" s="7"/>
      <c r="E114" s="7">
        <v>4</v>
      </c>
    </row>
    <row r="115" spans="1:5" x14ac:dyDescent="0.3">
      <c r="A115" s="5" t="s">
        <v>996</v>
      </c>
      <c r="B115" s="7"/>
      <c r="C115" s="7">
        <v>1</v>
      </c>
      <c r="D115" s="7"/>
      <c r="E115" s="7">
        <v>1</v>
      </c>
    </row>
    <row r="116" spans="1:5" x14ac:dyDescent="0.3">
      <c r="A116" s="5" t="s">
        <v>828</v>
      </c>
      <c r="B116" s="7"/>
      <c r="C116" s="7">
        <v>6</v>
      </c>
      <c r="D116" s="7"/>
      <c r="E116" s="7">
        <v>6</v>
      </c>
    </row>
    <row r="117" spans="1:5" x14ac:dyDescent="0.3">
      <c r="A117" s="5" t="s">
        <v>973</v>
      </c>
      <c r="B117" s="7"/>
      <c r="C117" s="7"/>
      <c r="D117" s="7">
        <v>7</v>
      </c>
      <c r="E117" s="7">
        <v>7</v>
      </c>
    </row>
    <row r="118" spans="1:5" x14ac:dyDescent="0.3">
      <c r="A118" s="5" t="s">
        <v>885</v>
      </c>
      <c r="B118" s="7"/>
      <c r="C118" s="7">
        <v>8</v>
      </c>
      <c r="D118" s="7"/>
      <c r="E118" s="7">
        <v>8</v>
      </c>
    </row>
    <row r="119" spans="1:5" x14ac:dyDescent="0.3">
      <c r="A119" s="5" t="s">
        <v>712</v>
      </c>
      <c r="B119" s="7"/>
      <c r="C119" s="7">
        <v>6</v>
      </c>
      <c r="D119" s="7"/>
      <c r="E119" s="7">
        <v>6</v>
      </c>
    </row>
    <row r="120" spans="1:5" x14ac:dyDescent="0.3">
      <c r="A120" s="5" t="s">
        <v>794</v>
      </c>
      <c r="B120" s="7"/>
      <c r="C120" s="7">
        <v>15</v>
      </c>
      <c r="D120" s="7"/>
      <c r="E120" s="7">
        <v>15</v>
      </c>
    </row>
    <row r="121" spans="1:5" x14ac:dyDescent="0.3">
      <c r="A121" s="5" t="s">
        <v>896</v>
      </c>
      <c r="B121" s="7"/>
      <c r="C121" s="7">
        <v>12</v>
      </c>
      <c r="D121" s="7"/>
      <c r="E121" s="7">
        <v>12</v>
      </c>
    </row>
    <row r="122" spans="1:5" x14ac:dyDescent="0.3">
      <c r="A122" s="5" t="s">
        <v>987</v>
      </c>
      <c r="B122" s="7">
        <v>2</v>
      </c>
      <c r="C122" s="7"/>
      <c r="D122" s="7"/>
      <c r="E122" s="7">
        <v>2</v>
      </c>
    </row>
    <row r="123" spans="1:5" x14ac:dyDescent="0.3">
      <c r="A123" s="5" t="s">
        <v>313</v>
      </c>
      <c r="B123" s="7">
        <v>3</v>
      </c>
      <c r="C123" s="7"/>
      <c r="D123" s="7"/>
      <c r="E123" s="7">
        <v>3</v>
      </c>
    </row>
    <row r="124" spans="1:5" x14ac:dyDescent="0.3">
      <c r="A124" s="5" t="s">
        <v>1063</v>
      </c>
      <c r="B124" s="7"/>
      <c r="C124" s="7">
        <v>1</v>
      </c>
      <c r="D124" s="7"/>
      <c r="E124" s="7">
        <v>1</v>
      </c>
    </row>
    <row r="125" spans="1:5" x14ac:dyDescent="0.3">
      <c r="A125" s="5" t="s">
        <v>508</v>
      </c>
      <c r="B125" s="7">
        <v>4</v>
      </c>
      <c r="C125" s="7"/>
      <c r="D125" s="7"/>
      <c r="E125" s="7">
        <v>4</v>
      </c>
    </row>
    <row r="126" spans="1:5" x14ac:dyDescent="0.3">
      <c r="A126" s="5" t="s">
        <v>312</v>
      </c>
      <c r="B126" s="7">
        <v>8</v>
      </c>
      <c r="C126" s="7"/>
      <c r="D126" s="7"/>
      <c r="E126" s="7">
        <v>8</v>
      </c>
    </row>
    <row r="127" spans="1:5" x14ac:dyDescent="0.3">
      <c r="A127" s="5" t="s">
        <v>1046</v>
      </c>
      <c r="B127" s="7">
        <v>3</v>
      </c>
      <c r="C127" s="7"/>
      <c r="D127" s="7"/>
      <c r="E127" s="7">
        <v>3</v>
      </c>
    </row>
    <row r="128" spans="1:5" x14ac:dyDescent="0.3">
      <c r="A128" s="5" t="s">
        <v>784</v>
      </c>
      <c r="B128" s="7"/>
      <c r="C128" s="7">
        <v>8</v>
      </c>
      <c r="D128" s="7"/>
      <c r="E128" s="7">
        <v>8</v>
      </c>
    </row>
    <row r="129" spans="1:5" x14ac:dyDescent="0.3">
      <c r="A129" s="5" t="s">
        <v>988</v>
      </c>
      <c r="B129" s="7">
        <v>6</v>
      </c>
      <c r="C129" s="7"/>
      <c r="D129" s="7"/>
      <c r="E129" s="7">
        <v>6</v>
      </c>
    </row>
    <row r="130" spans="1:5" x14ac:dyDescent="0.3">
      <c r="A130" s="5" t="s">
        <v>768</v>
      </c>
      <c r="B130" s="7">
        <v>2</v>
      </c>
      <c r="C130" s="7"/>
      <c r="D130" s="7"/>
      <c r="E130" s="7">
        <v>2</v>
      </c>
    </row>
    <row r="131" spans="1:5" x14ac:dyDescent="0.3">
      <c r="A131" s="5" t="s">
        <v>815</v>
      </c>
      <c r="B131" s="7">
        <v>2</v>
      </c>
      <c r="C131" s="7"/>
      <c r="D131" s="7"/>
      <c r="E131" s="7">
        <v>2</v>
      </c>
    </row>
    <row r="132" spans="1:5" x14ac:dyDescent="0.3">
      <c r="A132" s="5" t="s">
        <v>513</v>
      </c>
      <c r="B132" s="7">
        <v>2</v>
      </c>
      <c r="C132" s="7"/>
      <c r="D132" s="7"/>
      <c r="E132" s="7">
        <v>2</v>
      </c>
    </row>
    <row r="133" spans="1:5" x14ac:dyDescent="0.3">
      <c r="A133" s="5" t="s">
        <v>15</v>
      </c>
      <c r="B133" s="7">
        <v>2</v>
      </c>
      <c r="C133" s="7"/>
      <c r="D133" s="7"/>
      <c r="E133" s="7">
        <v>2</v>
      </c>
    </row>
    <row r="134" spans="1:5" x14ac:dyDescent="0.3">
      <c r="A134" s="5" t="s">
        <v>909</v>
      </c>
      <c r="B134" s="7">
        <v>3</v>
      </c>
      <c r="C134" s="7"/>
      <c r="D134" s="7"/>
      <c r="E134" s="7">
        <v>3</v>
      </c>
    </row>
    <row r="135" spans="1:5" x14ac:dyDescent="0.3">
      <c r="A135" s="5" t="s">
        <v>1042</v>
      </c>
      <c r="B135" s="7"/>
      <c r="C135" s="7"/>
      <c r="D135" s="7">
        <v>3</v>
      </c>
      <c r="E135" s="7">
        <v>3</v>
      </c>
    </row>
    <row r="136" spans="1:5" x14ac:dyDescent="0.3">
      <c r="A136" s="5" t="s">
        <v>698</v>
      </c>
      <c r="B136" s="7"/>
      <c r="C136" s="7"/>
      <c r="D136" s="7">
        <v>5</v>
      </c>
      <c r="E136" s="7">
        <v>5</v>
      </c>
    </row>
    <row r="137" spans="1:5" x14ac:dyDescent="0.3">
      <c r="A137" s="5" t="s">
        <v>551</v>
      </c>
      <c r="B137" s="7"/>
      <c r="C137" s="7"/>
      <c r="D137" s="7">
        <v>2</v>
      </c>
      <c r="E137" s="7">
        <v>2</v>
      </c>
    </row>
    <row r="138" spans="1:5" x14ac:dyDescent="0.3">
      <c r="A138" s="5" t="s">
        <v>713</v>
      </c>
      <c r="B138" s="7"/>
      <c r="C138" s="7"/>
      <c r="D138" s="7">
        <v>3</v>
      </c>
      <c r="E138" s="7">
        <v>3</v>
      </c>
    </row>
    <row r="139" spans="1:5" x14ac:dyDescent="0.3">
      <c r="A139" s="5" t="s">
        <v>774</v>
      </c>
      <c r="B139" s="7"/>
      <c r="C139" s="7">
        <v>3</v>
      </c>
      <c r="D139" s="7"/>
      <c r="E139" s="7">
        <v>3</v>
      </c>
    </row>
    <row r="140" spans="1:5" x14ac:dyDescent="0.3">
      <c r="A140" s="5" t="s">
        <v>779</v>
      </c>
      <c r="B140" s="7"/>
      <c r="C140" s="7">
        <v>4</v>
      </c>
      <c r="D140" s="7"/>
      <c r="E140" s="7">
        <v>4</v>
      </c>
    </row>
    <row r="141" spans="1:5" x14ac:dyDescent="0.3">
      <c r="A141" s="5" t="s">
        <v>770</v>
      </c>
      <c r="B141" s="7"/>
      <c r="C141" s="7">
        <v>5</v>
      </c>
      <c r="D141" s="7"/>
      <c r="E141" s="7">
        <v>5</v>
      </c>
    </row>
    <row r="142" spans="1:5" x14ac:dyDescent="0.3">
      <c r="A142" s="5" t="s">
        <v>334</v>
      </c>
      <c r="B142" s="7"/>
      <c r="C142" s="7">
        <v>2</v>
      </c>
      <c r="D142" s="7"/>
      <c r="E142" s="7">
        <v>2</v>
      </c>
    </row>
    <row r="143" spans="1:5" x14ac:dyDescent="0.3">
      <c r="A143" s="5" t="s">
        <v>974</v>
      </c>
      <c r="B143" s="7">
        <v>1</v>
      </c>
      <c r="C143" s="7"/>
      <c r="D143" s="7"/>
      <c r="E143" s="7">
        <v>1</v>
      </c>
    </row>
    <row r="144" spans="1:5" x14ac:dyDescent="0.3">
      <c r="A144" s="5" t="s">
        <v>816</v>
      </c>
      <c r="B144" s="7">
        <v>11</v>
      </c>
      <c r="C144" s="7"/>
      <c r="D144" s="7"/>
      <c r="E144" s="7">
        <v>11</v>
      </c>
    </row>
    <row r="145" spans="1:5" x14ac:dyDescent="0.3">
      <c r="A145" s="5" t="s">
        <v>32</v>
      </c>
      <c r="B145" s="7"/>
      <c r="C145" s="7"/>
      <c r="D145" s="7">
        <v>9</v>
      </c>
      <c r="E145" s="7">
        <v>9</v>
      </c>
    </row>
    <row r="146" spans="1:5" x14ac:dyDescent="0.3">
      <c r="A146" s="5" t="s">
        <v>1050</v>
      </c>
      <c r="B146" s="7"/>
      <c r="C146" s="7"/>
      <c r="D146" s="7">
        <v>9</v>
      </c>
      <c r="E146" s="7">
        <v>9</v>
      </c>
    </row>
    <row r="147" spans="1:5" x14ac:dyDescent="0.3">
      <c r="A147" s="5" t="s">
        <v>392</v>
      </c>
      <c r="B147" s="7"/>
      <c r="C147" s="7"/>
      <c r="D147" s="7">
        <v>4</v>
      </c>
      <c r="E147" s="7">
        <v>4</v>
      </c>
    </row>
    <row r="148" spans="1:5" x14ac:dyDescent="0.3">
      <c r="A148" s="5" t="s">
        <v>997</v>
      </c>
      <c r="B148" s="7"/>
      <c r="C148" s="7"/>
      <c r="D148" s="7">
        <v>3</v>
      </c>
      <c r="E148" s="7">
        <v>3</v>
      </c>
    </row>
    <row r="149" spans="1:5" x14ac:dyDescent="0.3">
      <c r="A149" s="5" t="s">
        <v>744</v>
      </c>
      <c r="B149" s="7"/>
      <c r="C149" s="7"/>
      <c r="D149" s="7">
        <v>3</v>
      </c>
      <c r="E149" s="7">
        <v>3</v>
      </c>
    </row>
    <row r="150" spans="1:5" x14ac:dyDescent="0.3">
      <c r="A150" s="5" t="s">
        <v>984</v>
      </c>
      <c r="B150" s="7"/>
      <c r="C150" s="7"/>
      <c r="D150" s="7">
        <v>6</v>
      </c>
      <c r="E150" s="7">
        <v>6</v>
      </c>
    </row>
    <row r="151" spans="1:5" x14ac:dyDescent="0.3">
      <c r="A151" s="5" t="s">
        <v>419</v>
      </c>
      <c r="B151" s="7"/>
      <c r="C151" s="7">
        <v>11</v>
      </c>
      <c r="D151" s="7"/>
      <c r="E151" s="7">
        <v>11</v>
      </c>
    </row>
    <row r="152" spans="1:5" x14ac:dyDescent="0.3">
      <c r="A152" s="5" t="s">
        <v>874</v>
      </c>
      <c r="B152" s="7"/>
      <c r="C152" s="7"/>
      <c r="D152" s="7">
        <v>3</v>
      </c>
      <c r="E152" s="7">
        <v>3</v>
      </c>
    </row>
    <row r="153" spans="1:5" x14ac:dyDescent="0.3">
      <c r="A153" s="5" t="s">
        <v>830</v>
      </c>
      <c r="B153" s="7">
        <v>4</v>
      </c>
      <c r="C153" s="7"/>
      <c r="D153" s="7"/>
      <c r="E153" s="7">
        <v>4</v>
      </c>
    </row>
    <row r="154" spans="1:5" x14ac:dyDescent="0.3">
      <c r="A154" s="5" t="s">
        <v>1049</v>
      </c>
      <c r="B154" s="7"/>
      <c r="C154" s="7">
        <v>6</v>
      </c>
      <c r="D154" s="7"/>
      <c r="E154" s="7">
        <v>6</v>
      </c>
    </row>
    <row r="155" spans="1:5" x14ac:dyDescent="0.3">
      <c r="A155" s="5" t="s">
        <v>930</v>
      </c>
      <c r="B155" s="7"/>
      <c r="C155" s="7">
        <v>3</v>
      </c>
      <c r="D155" s="7"/>
      <c r="E155" s="7">
        <v>3</v>
      </c>
    </row>
    <row r="156" spans="1:5" x14ac:dyDescent="0.3">
      <c r="A156" s="5" t="s">
        <v>739</v>
      </c>
      <c r="B156" s="7">
        <v>5</v>
      </c>
      <c r="C156" s="7"/>
      <c r="D156" s="7"/>
      <c r="E156" s="7">
        <v>5</v>
      </c>
    </row>
    <row r="157" spans="1:5" x14ac:dyDescent="0.3">
      <c r="A157" s="5" t="s">
        <v>148</v>
      </c>
      <c r="B157" s="7"/>
      <c r="C157" s="7">
        <v>6</v>
      </c>
      <c r="D157" s="7"/>
      <c r="E157" s="7">
        <v>6</v>
      </c>
    </row>
    <row r="158" spans="1:5" x14ac:dyDescent="0.3">
      <c r="A158" s="5" t="s">
        <v>812</v>
      </c>
      <c r="B158" s="7"/>
      <c r="C158" s="7">
        <v>4</v>
      </c>
      <c r="D158" s="7"/>
      <c r="E158" s="7">
        <v>4</v>
      </c>
    </row>
    <row r="159" spans="1:5" x14ac:dyDescent="0.3">
      <c r="A159" s="5" t="s">
        <v>979</v>
      </c>
      <c r="B159" s="7">
        <v>1</v>
      </c>
      <c r="C159" s="7"/>
      <c r="D159" s="7"/>
      <c r="E159" s="7">
        <v>1</v>
      </c>
    </row>
    <row r="160" spans="1:5" x14ac:dyDescent="0.3">
      <c r="A160" s="5" t="s">
        <v>561</v>
      </c>
      <c r="B160" s="7"/>
      <c r="C160" s="7">
        <v>3</v>
      </c>
      <c r="D160" s="7"/>
      <c r="E160" s="7">
        <v>3</v>
      </c>
    </row>
    <row r="161" spans="1:5" x14ac:dyDescent="0.3">
      <c r="A161" s="5" t="s">
        <v>864</v>
      </c>
      <c r="B161" s="7"/>
      <c r="C161" s="7">
        <v>3</v>
      </c>
      <c r="D161" s="7"/>
      <c r="E161" s="7">
        <v>3</v>
      </c>
    </row>
    <row r="162" spans="1:5" x14ac:dyDescent="0.3">
      <c r="A162" s="5" t="s">
        <v>895</v>
      </c>
      <c r="B162" s="7"/>
      <c r="C162" s="7">
        <v>1</v>
      </c>
      <c r="D162" s="7"/>
      <c r="E162" s="7">
        <v>1</v>
      </c>
    </row>
    <row r="163" spans="1:5" x14ac:dyDescent="0.3">
      <c r="A163" s="5" t="s">
        <v>1056</v>
      </c>
      <c r="B163" s="7"/>
      <c r="C163" s="7"/>
      <c r="D163" s="7">
        <v>4</v>
      </c>
      <c r="E163" s="7">
        <v>4</v>
      </c>
    </row>
    <row r="164" spans="1:5" x14ac:dyDescent="0.3">
      <c r="A164" s="5" t="s">
        <v>331</v>
      </c>
      <c r="B164" s="7"/>
      <c r="C164" s="7"/>
      <c r="D164" s="7">
        <v>3</v>
      </c>
      <c r="E164" s="7">
        <v>3</v>
      </c>
    </row>
    <row r="165" spans="1:5" x14ac:dyDescent="0.3">
      <c r="A165" s="5" t="s">
        <v>1040</v>
      </c>
      <c r="B165" s="7">
        <v>8</v>
      </c>
      <c r="C165" s="7"/>
      <c r="D165" s="7"/>
      <c r="E165" s="7">
        <v>8</v>
      </c>
    </row>
    <row r="166" spans="1:5" x14ac:dyDescent="0.3">
      <c r="A166" s="5" t="s">
        <v>914</v>
      </c>
      <c r="B166" s="7">
        <v>2</v>
      </c>
      <c r="C166" s="7"/>
      <c r="D166" s="7"/>
      <c r="E166" s="7">
        <v>2</v>
      </c>
    </row>
    <row r="167" spans="1:5" x14ac:dyDescent="0.3">
      <c r="A167" s="5" t="s">
        <v>1017</v>
      </c>
      <c r="B167" s="7">
        <v>2</v>
      </c>
      <c r="C167" s="7"/>
      <c r="D167" s="7"/>
      <c r="E167" s="7">
        <v>2</v>
      </c>
    </row>
    <row r="168" spans="1:5" x14ac:dyDescent="0.3">
      <c r="A168" s="5" t="s">
        <v>352</v>
      </c>
      <c r="B168" s="7"/>
      <c r="C168" s="7">
        <v>3</v>
      </c>
      <c r="D168" s="7"/>
      <c r="E168" s="7">
        <v>3</v>
      </c>
    </row>
    <row r="169" spans="1:5" x14ac:dyDescent="0.3">
      <c r="A169" s="5" t="s">
        <v>1024</v>
      </c>
      <c r="B169" s="7"/>
      <c r="C169" s="7">
        <v>6</v>
      </c>
      <c r="D169" s="7"/>
      <c r="E169" s="7">
        <v>6</v>
      </c>
    </row>
    <row r="170" spans="1:5" x14ac:dyDescent="0.3">
      <c r="A170" s="5" t="s">
        <v>906</v>
      </c>
      <c r="B170" s="7">
        <v>3</v>
      </c>
      <c r="C170" s="7"/>
      <c r="D170" s="7"/>
      <c r="E170" s="7">
        <v>3</v>
      </c>
    </row>
    <row r="171" spans="1:5" x14ac:dyDescent="0.3">
      <c r="A171" s="5" t="s">
        <v>1001</v>
      </c>
      <c r="B171" s="7">
        <v>4</v>
      </c>
      <c r="C171" s="7"/>
      <c r="D171" s="7"/>
      <c r="E171" s="7">
        <v>4</v>
      </c>
    </row>
    <row r="172" spans="1:5" x14ac:dyDescent="0.3">
      <c r="A172" s="5" t="s">
        <v>923</v>
      </c>
      <c r="B172" s="7">
        <v>9</v>
      </c>
      <c r="C172" s="7"/>
      <c r="D172" s="7"/>
      <c r="E172" s="7">
        <v>9</v>
      </c>
    </row>
    <row r="173" spans="1:5" x14ac:dyDescent="0.3">
      <c r="A173" s="5" t="s">
        <v>1035</v>
      </c>
      <c r="B173" s="7">
        <v>3</v>
      </c>
      <c r="C173" s="7"/>
      <c r="D173" s="7"/>
      <c r="E173" s="7">
        <v>3</v>
      </c>
    </row>
    <row r="174" spans="1:5" x14ac:dyDescent="0.3">
      <c r="A174" s="5" t="s">
        <v>759</v>
      </c>
      <c r="B174" s="7"/>
      <c r="C174" s="7">
        <v>2</v>
      </c>
      <c r="D174" s="7"/>
      <c r="E174" s="7">
        <v>2</v>
      </c>
    </row>
    <row r="175" spans="1:5" x14ac:dyDescent="0.3">
      <c r="A175" s="5" t="s">
        <v>498</v>
      </c>
      <c r="B175" s="7"/>
      <c r="C175" s="7">
        <v>6</v>
      </c>
      <c r="D175" s="7"/>
      <c r="E175" s="7">
        <v>6</v>
      </c>
    </row>
    <row r="176" spans="1:5" x14ac:dyDescent="0.3">
      <c r="A176" s="5" t="s">
        <v>822</v>
      </c>
      <c r="B176" s="7"/>
      <c r="C176" s="7">
        <v>4</v>
      </c>
      <c r="D176" s="7"/>
      <c r="E176" s="7">
        <v>4</v>
      </c>
    </row>
    <row r="177" spans="1:5" x14ac:dyDescent="0.3">
      <c r="A177" s="5" t="s">
        <v>716</v>
      </c>
      <c r="B177" s="7">
        <v>3</v>
      </c>
      <c r="C177" s="7"/>
      <c r="D177" s="7"/>
      <c r="E177" s="7">
        <v>3</v>
      </c>
    </row>
    <row r="178" spans="1:5" x14ac:dyDescent="0.3">
      <c r="A178" s="5" t="s">
        <v>588</v>
      </c>
      <c r="B178" s="7"/>
      <c r="C178" s="7">
        <v>6</v>
      </c>
      <c r="D178" s="7"/>
      <c r="E178" s="7">
        <v>6</v>
      </c>
    </row>
    <row r="179" spans="1:5" x14ac:dyDescent="0.3">
      <c r="A179" s="5" t="s">
        <v>47</v>
      </c>
      <c r="B179" s="7"/>
      <c r="C179" s="7">
        <v>7</v>
      </c>
      <c r="D179" s="7"/>
      <c r="E179" s="7">
        <v>7</v>
      </c>
    </row>
    <row r="180" spans="1:5" x14ac:dyDescent="0.3">
      <c r="A180" s="5" t="s">
        <v>814</v>
      </c>
      <c r="B180" s="7"/>
      <c r="C180" s="7">
        <v>1</v>
      </c>
      <c r="D180" s="7"/>
      <c r="E180" s="7">
        <v>1</v>
      </c>
    </row>
    <row r="181" spans="1:5" x14ac:dyDescent="0.3">
      <c r="A181" s="5" t="s">
        <v>571</v>
      </c>
      <c r="B181" s="7"/>
      <c r="C181" s="7">
        <v>3</v>
      </c>
      <c r="D181" s="7"/>
      <c r="E181" s="7">
        <v>3</v>
      </c>
    </row>
    <row r="182" spans="1:5" x14ac:dyDescent="0.3">
      <c r="A182" s="5" t="s">
        <v>423</v>
      </c>
      <c r="B182" s="7"/>
      <c r="C182" s="7">
        <v>2</v>
      </c>
      <c r="D182" s="7"/>
      <c r="E182" s="7">
        <v>2</v>
      </c>
    </row>
    <row r="183" spans="1:5" x14ac:dyDescent="0.3">
      <c r="A183" s="5" t="s">
        <v>286</v>
      </c>
      <c r="B183" s="7">
        <v>12</v>
      </c>
      <c r="C183" s="7"/>
      <c r="D183" s="7"/>
      <c r="E183" s="7">
        <v>12</v>
      </c>
    </row>
    <row r="184" spans="1:5" x14ac:dyDescent="0.3">
      <c r="A184" s="5" t="s">
        <v>957</v>
      </c>
      <c r="B184" s="7">
        <v>3</v>
      </c>
      <c r="C184" s="7"/>
      <c r="D184" s="7"/>
      <c r="E184" s="7">
        <v>3</v>
      </c>
    </row>
    <row r="185" spans="1:5" x14ac:dyDescent="0.3">
      <c r="A185" s="5" t="s">
        <v>961</v>
      </c>
      <c r="B185" s="7">
        <v>10</v>
      </c>
      <c r="C185" s="7"/>
      <c r="D185" s="7"/>
      <c r="E185" s="7">
        <v>10</v>
      </c>
    </row>
    <row r="186" spans="1:5" x14ac:dyDescent="0.3">
      <c r="A186" s="5" t="s">
        <v>840</v>
      </c>
      <c r="B186" s="7"/>
      <c r="C186" s="7">
        <v>2</v>
      </c>
      <c r="D186" s="7"/>
      <c r="E186" s="7">
        <v>2</v>
      </c>
    </row>
    <row r="187" spans="1:5" x14ac:dyDescent="0.3">
      <c r="A187" s="5" t="s">
        <v>746</v>
      </c>
      <c r="B187" s="7">
        <v>3</v>
      </c>
      <c r="C187" s="7"/>
      <c r="D187" s="7"/>
      <c r="E187" s="7">
        <v>3</v>
      </c>
    </row>
    <row r="188" spans="1:5" x14ac:dyDescent="0.3">
      <c r="A188" s="5" t="s">
        <v>783</v>
      </c>
      <c r="B188" s="7">
        <v>10</v>
      </c>
      <c r="C188" s="7"/>
      <c r="D188" s="7"/>
      <c r="E188" s="7">
        <v>10</v>
      </c>
    </row>
    <row r="189" spans="1:5" x14ac:dyDescent="0.3">
      <c r="A189" s="5" t="s">
        <v>898</v>
      </c>
      <c r="B189" s="7">
        <v>5</v>
      </c>
      <c r="C189" s="7"/>
      <c r="D189" s="7"/>
      <c r="E189" s="7">
        <v>5</v>
      </c>
    </row>
    <row r="190" spans="1:5" x14ac:dyDescent="0.3">
      <c r="A190" s="5" t="s">
        <v>893</v>
      </c>
      <c r="B190" s="7">
        <v>7</v>
      </c>
      <c r="C190" s="7"/>
      <c r="D190" s="7"/>
      <c r="E190" s="7">
        <v>7</v>
      </c>
    </row>
    <row r="191" spans="1:5" x14ac:dyDescent="0.3">
      <c r="A191" s="5" t="s">
        <v>953</v>
      </c>
      <c r="B191" s="7">
        <v>7</v>
      </c>
      <c r="C191" s="7"/>
      <c r="D191" s="7"/>
      <c r="E191" s="7">
        <v>7</v>
      </c>
    </row>
    <row r="192" spans="1:5" x14ac:dyDescent="0.3">
      <c r="A192" s="5" t="s">
        <v>886</v>
      </c>
      <c r="B192" s="7"/>
      <c r="C192" s="7">
        <v>2</v>
      </c>
      <c r="D192" s="7"/>
      <c r="E192" s="7">
        <v>2</v>
      </c>
    </row>
    <row r="193" spans="1:5" x14ac:dyDescent="0.3">
      <c r="A193" s="5" t="s">
        <v>733</v>
      </c>
      <c r="B193" s="7"/>
      <c r="C193" s="7">
        <v>3</v>
      </c>
      <c r="D193" s="7"/>
      <c r="E193" s="7">
        <v>3</v>
      </c>
    </row>
    <row r="194" spans="1:5" x14ac:dyDescent="0.3">
      <c r="A194" s="5" t="s">
        <v>663</v>
      </c>
      <c r="B194" s="7"/>
      <c r="C194" s="7">
        <v>3</v>
      </c>
      <c r="D194" s="7"/>
      <c r="E194" s="7">
        <v>3</v>
      </c>
    </row>
    <row r="195" spans="1:5" x14ac:dyDescent="0.3">
      <c r="A195" s="5" t="s">
        <v>620</v>
      </c>
      <c r="B195" s="7"/>
      <c r="C195" s="7">
        <v>7</v>
      </c>
      <c r="D195" s="7"/>
      <c r="E195" s="7">
        <v>7</v>
      </c>
    </row>
    <row r="196" spans="1:5" x14ac:dyDescent="0.3">
      <c r="A196" s="5" t="s">
        <v>792</v>
      </c>
      <c r="B196" s="7"/>
      <c r="C196" s="7">
        <v>6</v>
      </c>
      <c r="D196" s="7"/>
      <c r="E196" s="7">
        <v>6</v>
      </c>
    </row>
    <row r="197" spans="1:5" x14ac:dyDescent="0.3">
      <c r="A197" s="5" t="s">
        <v>986</v>
      </c>
      <c r="B197" s="7">
        <v>13</v>
      </c>
      <c r="C197" s="7"/>
      <c r="D197" s="7"/>
      <c r="E197" s="7">
        <v>13</v>
      </c>
    </row>
    <row r="198" spans="1:5" x14ac:dyDescent="0.3">
      <c r="A198" s="5" t="s">
        <v>971</v>
      </c>
      <c r="B198" s="7">
        <v>5</v>
      </c>
      <c r="C198" s="7"/>
      <c r="D198" s="7"/>
      <c r="E198" s="7">
        <v>5</v>
      </c>
    </row>
    <row r="199" spans="1:5" x14ac:dyDescent="0.3">
      <c r="A199" s="5" t="s">
        <v>700</v>
      </c>
      <c r="B199" s="7">
        <v>5</v>
      </c>
      <c r="C199" s="7"/>
      <c r="D199" s="7"/>
      <c r="E199" s="7">
        <v>5</v>
      </c>
    </row>
    <row r="200" spans="1:5" x14ac:dyDescent="0.3">
      <c r="A200" s="5" t="s">
        <v>484</v>
      </c>
      <c r="B200" s="7"/>
      <c r="C200" s="7"/>
      <c r="D200" s="7">
        <v>6</v>
      </c>
      <c r="E200" s="7">
        <v>6</v>
      </c>
    </row>
    <row r="201" spans="1:5" x14ac:dyDescent="0.3">
      <c r="A201" s="5" t="s">
        <v>969</v>
      </c>
      <c r="B201" s="7"/>
      <c r="C201" s="7"/>
      <c r="D201" s="7">
        <v>1</v>
      </c>
      <c r="E201" s="7">
        <v>1</v>
      </c>
    </row>
    <row r="202" spans="1:5" x14ac:dyDescent="0.3">
      <c r="A202" s="5" t="s">
        <v>913</v>
      </c>
      <c r="B202" s="7"/>
      <c r="C202" s="7">
        <v>2</v>
      </c>
      <c r="D202" s="7"/>
      <c r="E202" s="7">
        <v>2</v>
      </c>
    </row>
    <row r="203" spans="1:5" x14ac:dyDescent="0.3">
      <c r="A203" s="5" t="s">
        <v>1026</v>
      </c>
      <c r="B203" s="7"/>
      <c r="C203" s="7">
        <v>2</v>
      </c>
      <c r="D203" s="7"/>
      <c r="E203" s="7">
        <v>2</v>
      </c>
    </row>
    <row r="204" spans="1:5" x14ac:dyDescent="0.3">
      <c r="A204" s="5" t="s">
        <v>1039</v>
      </c>
      <c r="B204" s="7"/>
      <c r="C204" s="7">
        <v>3</v>
      </c>
      <c r="D204" s="7"/>
      <c r="E204" s="7">
        <v>3</v>
      </c>
    </row>
    <row r="205" spans="1:5" x14ac:dyDescent="0.3">
      <c r="A205" s="5" t="s">
        <v>838</v>
      </c>
      <c r="B205" s="7"/>
      <c r="C205" s="7">
        <v>4</v>
      </c>
      <c r="D205" s="7"/>
      <c r="E205" s="7">
        <v>4</v>
      </c>
    </row>
    <row r="206" spans="1:5" x14ac:dyDescent="0.3">
      <c r="A206" s="5" t="s">
        <v>547</v>
      </c>
      <c r="B206" s="7">
        <v>4</v>
      </c>
      <c r="C206" s="7"/>
      <c r="D206" s="7"/>
      <c r="E206" s="7">
        <v>4</v>
      </c>
    </row>
    <row r="207" spans="1:5" x14ac:dyDescent="0.3">
      <c r="A207" s="5" t="s">
        <v>582</v>
      </c>
      <c r="B207" s="7">
        <v>3</v>
      </c>
      <c r="C207" s="7"/>
      <c r="D207" s="7"/>
      <c r="E207" s="7">
        <v>3</v>
      </c>
    </row>
    <row r="208" spans="1:5" x14ac:dyDescent="0.3">
      <c r="A208" s="5" t="s">
        <v>613</v>
      </c>
      <c r="B208" s="7"/>
      <c r="C208" s="7">
        <v>1</v>
      </c>
      <c r="D208" s="7"/>
      <c r="E208" s="7">
        <v>1</v>
      </c>
    </row>
    <row r="209" spans="1:5" x14ac:dyDescent="0.3">
      <c r="A209" s="5" t="s">
        <v>161</v>
      </c>
      <c r="B209" s="7"/>
      <c r="C209" s="7">
        <v>5</v>
      </c>
      <c r="D209" s="7"/>
      <c r="E209" s="7">
        <v>5</v>
      </c>
    </row>
    <row r="210" spans="1:5" x14ac:dyDescent="0.3">
      <c r="A210" s="5" t="s">
        <v>745</v>
      </c>
      <c r="B210" s="7"/>
      <c r="C210" s="7">
        <v>3</v>
      </c>
      <c r="D210" s="7"/>
      <c r="E210" s="7">
        <v>3</v>
      </c>
    </row>
    <row r="211" spans="1:5" x14ac:dyDescent="0.3">
      <c r="A211" s="5" t="s">
        <v>876</v>
      </c>
      <c r="B211" s="7"/>
      <c r="C211" s="7">
        <v>3</v>
      </c>
      <c r="D211" s="7"/>
      <c r="E211" s="7">
        <v>3</v>
      </c>
    </row>
    <row r="212" spans="1:5" x14ac:dyDescent="0.3">
      <c r="A212" s="5" t="s">
        <v>717</v>
      </c>
      <c r="B212" s="7"/>
      <c r="C212" s="7">
        <v>9</v>
      </c>
      <c r="D212" s="7"/>
      <c r="E212" s="7">
        <v>9</v>
      </c>
    </row>
    <row r="213" spans="1:5" x14ac:dyDescent="0.3">
      <c r="A213" s="5" t="s">
        <v>664</v>
      </c>
      <c r="B213" s="7"/>
      <c r="C213" s="7">
        <v>2</v>
      </c>
      <c r="D213" s="7"/>
      <c r="E213" s="7">
        <v>2</v>
      </c>
    </row>
    <row r="214" spans="1:5" x14ac:dyDescent="0.3">
      <c r="A214" s="5" t="s">
        <v>240</v>
      </c>
      <c r="B214" s="7"/>
      <c r="C214" s="7">
        <v>14</v>
      </c>
      <c r="D214" s="7"/>
      <c r="E214" s="7">
        <v>14</v>
      </c>
    </row>
    <row r="215" spans="1:5" x14ac:dyDescent="0.3">
      <c r="A215" s="5" t="s">
        <v>187</v>
      </c>
      <c r="B215" s="7"/>
      <c r="C215" s="7">
        <v>13</v>
      </c>
      <c r="D215" s="7"/>
      <c r="E215" s="7">
        <v>13</v>
      </c>
    </row>
    <row r="216" spans="1:5" x14ac:dyDescent="0.3">
      <c r="A216" s="5" t="s">
        <v>785</v>
      </c>
      <c r="B216" s="7"/>
      <c r="C216" s="7">
        <v>5</v>
      </c>
      <c r="D216" s="7"/>
      <c r="E216" s="7">
        <v>5</v>
      </c>
    </row>
    <row r="217" spans="1:5" x14ac:dyDescent="0.3">
      <c r="A217" s="5" t="s">
        <v>633</v>
      </c>
      <c r="B217" s="7"/>
      <c r="C217" s="7">
        <v>6</v>
      </c>
      <c r="D217" s="7"/>
      <c r="E217" s="7">
        <v>6</v>
      </c>
    </row>
    <row r="218" spans="1:5" x14ac:dyDescent="0.3">
      <c r="A218" s="5" t="s">
        <v>775</v>
      </c>
      <c r="B218" s="7"/>
      <c r="C218" s="7">
        <v>2</v>
      </c>
      <c r="D218" s="7"/>
      <c r="E218" s="7">
        <v>2</v>
      </c>
    </row>
    <row r="219" spans="1:5" x14ac:dyDescent="0.3">
      <c r="A219" s="5" t="s">
        <v>722</v>
      </c>
      <c r="B219" s="7"/>
      <c r="C219" s="7">
        <v>5</v>
      </c>
      <c r="D219" s="7"/>
      <c r="E219" s="7">
        <v>5</v>
      </c>
    </row>
    <row r="220" spans="1:5" x14ac:dyDescent="0.3">
      <c r="A220" s="5" t="s">
        <v>843</v>
      </c>
      <c r="B220" s="7"/>
      <c r="C220" s="7">
        <v>6</v>
      </c>
      <c r="D220" s="7"/>
      <c r="E220" s="7">
        <v>6</v>
      </c>
    </row>
    <row r="221" spans="1:5" x14ac:dyDescent="0.3">
      <c r="A221" s="5" t="s">
        <v>242</v>
      </c>
      <c r="B221" s="7"/>
      <c r="C221" s="7">
        <v>2</v>
      </c>
      <c r="D221" s="7"/>
      <c r="E221" s="7">
        <v>2</v>
      </c>
    </row>
    <row r="222" spans="1:5" x14ac:dyDescent="0.3">
      <c r="A222" s="5" t="s">
        <v>889</v>
      </c>
      <c r="B222" s="7"/>
      <c r="C222" s="7">
        <v>3</v>
      </c>
      <c r="D222" s="7"/>
      <c r="E222" s="7">
        <v>3</v>
      </c>
    </row>
    <row r="223" spans="1:5" x14ac:dyDescent="0.3">
      <c r="A223" s="5" t="s">
        <v>862</v>
      </c>
      <c r="B223" s="7"/>
      <c r="C223" s="7">
        <v>2</v>
      </c>
      <c r="D223" s="7"/>
      <c r="E223" s="7">
        <v>2</v>
      </c>
    </row>
    <row r="224" spans="1:5" x14ac:dyDescent="0.3">
      <c r="A224" s="5" t="s">
        <v>438</v>
      </c>
      <c r="B224" s="7"/>
      <c r="C224" s="7"/>
      <c r="D224" s="7">
        <v>4</v>
      </c>
      <c r="E224" s="7">
        <v>4</v>
      </c>
    </row>
    <row r="225" spans="1:5" x14ac:dyDescent="0.3">
      <c r="A225" s="5" t="s">
        <v>358</v>
      </c>
      <c r="B225" s="7"/>
      <c r="C225" s="7">
        <v>6</v>
      </c>
      <c r="D225" s="7"/>
      <c r="E225" s="7">
        <v>6</v>
      </c>
    </row>
    <row r="226" spans="1:5" x14ac:dyDescent="0.3">
      <c r="A226" s="5" t="s">
        <v>567</v>
      </c>
      <c r="B226" s="7"/>
      <c r="C226" s="7">
        <v>4</v>
      </c>
      <c r="D226" s="7"/>
      <c r="E226" s="7">
        <v>4</v>
      </c>
    </row>
    <row r="227" spans="1:5" x14ac:dyDescent="0.3">
      <c r="A227" s="5" t="s">
        <v>1045</v>
      </c>
      <c r="B227" s="7">
        <v>4</v>
      </c>
      <c r="C227" s="7"/>
      <c r="D227" s="7"/>
      <c r="E227" s="7">
        <v>4</v>
      </c>
    </row>
    <row r="228" spans="1:5" x14ac:dyDescent="0.3">
      <c r="A228" s="5" t="s">
        <v>701</v>
      </c>
      <c r="B228" s="7"/>
      <c r="C228" s="7">
        <v>3</v>
      </c>
      <c r="D228" s="7"/>
      <c r="E228" s="7">
        <v>3</v>
      </c>
    </row>
    <row r="229" spans="1:5" x14ac:dyDescent="0.3">
      <c r="A229" s="5" t="s">
        <v>871</v>
      </c>
      <c r="B229" s="7"/>
      <c r="C229" s="7">
        <v>1</v>
      </c>
      <c r="D229" s="7"/>
      <c r="E229" s="7">
        <v>1</v>
      </c>
    </row>
    <row r="230" spans="1:5" x14ac:dyDescent="0.3">
      <c r="A230" s="5" t="s">
        <v>718</v>
      </c>
      <c r="B230" s="7"/>
      <c r="C230" s="7">
        <v>4</v>
      </c>
      <c r="D230" s="7"/>
      <c r="E230" s="7">
        <v>4</v>
      </c>
    </row>
    <row r="231" spans="1:5" x14ac:dyDescent="0.3">
      <c r="A231" s="5" t="s">
        <v>882</v>
      </c>
      <c r="B231" s="7"/>
      <c r="C231" s="7">
        <v>9</v>
      </c>
      <c r="D231" s="7"/>
      <c r="E231" s="7">
        <v>9</v>
      </c>
    </row>
    <row r="232" spans="1:5" x14ac:dyDescent="0.3">
      <c r="A232" s="5" t="s">
        <v>944</v>
      </c>
      <c r="B232" s="7"/>
      <c r="C232" s="7">
        <v>2</v>
      </c>
      <c r="D232" s="7"/>
      <c r="E232" s="7">
        <v>2</v>
      </c>
    </row>
    <row r="233" spans="1:5" x14ac:dyDescent="0.3">
      <c r="A233" s="5" t="s">
        <v>715</v>
      </c>
      <c r="B233" s="7"/>
      <c r="C233" s="7">
        <v>6</v>
      </c>
      <c r="D233" s="7"/>
      <c r="E233" s="7">
        <v>6</v>
      </c>
    </row>
    <row r="234" spans="1:5" x14ac:dyDescent="0.3">
      <c r="A234" s="5" t="s">
        <v>818</v>
      </c>
      <c r="B234" s="7"/>
      <c r="C234" s="7">
        <v>7</v>
      </c>
      <c r="D234" s="7"/>
      <c r="E234" s="7">
        <v>7</v>
      </c>
    </row>
    <row r="235" spans="1:5" x14ac:dyDescent="0.3">
      <c r="A235" s="5" t="s">
        <v>760</v>
      </c>
      <c r="B235" s="7"/>
      <c r="C235" s="7">
        <v>5</v>
      </c>
      <c r="D235" s="7"/>
      <c r="E235" s="7">
        <v>5</v>
      </c>
    </row>
    <row r="236" spans="1:5" x14ac:dyDescent="0.3">
      <c r="A236" s="5" t="s">
        <v>708</v>
      </c>
      <c r="B236" s="7"/>
      <c r="C236" s="7">
        <v>2</v>
      </c>
      <c r="D236" s="7"/>
      <c r="E236" s="7">
        <v>2</v>
      </c>
    </row>
    <row r="237" spans="1:5" x14ac:dyDescent="0.3">
      <c r="A237" s="5" t="s">
        <v>755</v>
      </c>
      <c r="B237" s="7"/>
      <c r="C237" s="7">
        <v>2</v>
      </c>
      <c r="D237" s="7"/>
      <c r="E237" s="7">
        <v>2</v>
      </c>
    </row>
    <row r="238" spans="1:5" x14ac:dyDescent="0.3">
      <c r="A238" s="5" t="s">
        <v>597</v>
      </c>
      <c r="B238" s="7"/>
      <c r="C238" s="7">
        <v>4</v>
      </c>
      <c r="D238" s="7"/>
      <c r="E238" s="7">
        <v>4</v>
      </c>
    </row>
    <row r="239" spans="1:5" x14ac:dyDescent="0.3">
      <c r="A239" s="5" t="s">
        <v>992</v>
      </c>
      <c r="B239" s="7"/>
      <c r="C239" s="7">
        <v>7</v>
      </c>
      <c r="D239" s="7"/>
      <c r="E239" s="7">
        <v>7</v>
      </c>
    </row>
    <row r="240" spans="1:5" x14ac:dyDescent="0.3">
      <c r="A240" s="5" t="s">
        <v>675</v>
      </c>
      <c r="B240" s="7"/>
      <c r="C240" s="7">
        <v>12</v>
      </c>
      <c r="D240" s="7"/>
      <c r="E240" s="7">
        <v>12</v>
      </c>
    </row>
    <row r="241" spans="1:5" x14ac:dyDescent="0.3">
      <c r="A241" s="5" t="s">
        <v>363</v>
      </c>
      <c r="B241" s="7"/>
      <c r="C241" s="7">
        <v>7</v>
      </c>
      <c r="D241" s="7"/>
      <c r="E241" s="7">
        <v>7</v>
      </c>
    </row>
    <row r="242" spans="1:5" x14ac:dyDescent="0.3">
      <c r="A242" s="5" t="s">
        <v>825</v>
      </c>
      <c r="B242" s="7"/>
      <c r="C242" s="7">
        <v>3</v>
      </c>
      <c r="D242" s="7"/>
      <c r="E242" s="7">
        <v>3</v>
      </c>
    </row>
    <row r="243" spans="1:5" x14ac:dyDescent="0.3">
      <c r="A243" s="5" t="s">
        <v>956</v>
      </c>
      <c r="B243" s="7"/>
      <c r="C243" s="7"/>
      <c r="D243" s="7">
        <v>4</v>
      </c>
      <c r="E243" s="7">
        <v>4</v>
      </c>
    </row>
    <row r="244" spans="1:5" x14ac:dyDescent="0.3">
      <c r="A244" s="5" t="s">
        <v>989</v>
      </c>
      <c r="B244" s="7"/>
      <c r="C244" s="7"/>
      <c r="D244" s="7">
        <v>10</v>
      </c>
      <c r="E244" s="7">
        <v>10</v>
      </c>
    </row>
    <row r="245" spans="1:5" x14ac:dyDescent="0.3">
      <c r="A245" s="5" t="s">
        <v>440</v>
      </c>
      <c r="B245" s="7">
        <v>1</v>
      </c>
      <c r="C245" s="7"/>
      <c r="D245" s="7"/>
      <c r="E245" s="7">
        <v>1</v>
      </c>
    </row>
    <row r="246" spans="1:5" x14ac:dyDescent="0.3">
      <c r="A246" s="5" t="s">
        <v>872</v>
      </c>
      <c r="B246" s="7">
        <v>3</v>
      </c>
      <c r="C246" s="7"/>
      <c r="D246" s="7"/>
      <c r="E246" s="7">
        <v>3</v>
      </c>
    </row>
    <row r="247" spans="1:5" x14ac:dyDescent="0.3">
      <c r="A247" s="5" t="s">
        <v>924</v>
      </c>
      <c r="B247" s="7">
        <v>12</v>
      </c>
      <c r="C247" s="7"/>
      <c r="D247" s="7"/>
      <c r="E247" s="7">
        <v>12</v>
      </c>
    </row>
    <row r="248" spans="1:5" x14ac:dyDescent="0.3">
      <c r="A248" s="5" t="s">
        <v>64</v>
      </c>
      <c r="B248" s="7">
        <v>7</v>
      </c>
      <c r="C248" s="7"/>
      <c r="D248" s="7"/>
      <c r="E248" s="7">
        <v>7</v>
      </c>
    </row>
    <row r="249" spans="1:5" x14ac:dyDescent="0.3">
      <c r="A249" s="5" t="s">
        <v>488</v>
      </c>
      <c r="B249" s="7">
        <v>2</v>
      </c>
      <c r="C249" s="7"/>
      <c r="D249" s="7"/>
      <c r="E249" s="7">
        <v>2</v>
      </c>
    </row>
    <row r="250" spans="1:5" x14ac:dyDescent="0.3">
      <c r="A250" s="5" t="s">
        <v>1011</v>
      </c>
      <c r="B250" s="7">
        <v>3</v>
      </c>
      <c r="C250" s="7"/>
      <c r="D250" s="7"/>
      <c r="E250" s="7">
        <v>3</v>
      </c>
    </row>
    <row r="251" spans="1:5" x14ac:dyDescent="0.3">
      <c r="A251" s="5" t="s">
        <v>826</v>
      </c>
      <c r="B251" s="7">
        <v>3</v>
      </c>
      <c r="C251" s="7"/>
      <c r="D251" s="7"/>
      <c r="E251" s="7">
        <v>3</v>
      </c>
    </row>
    <row r="252" spans="1:5" x14ac:dyDescent="0.3">
      <c r="A252" s="5" t="s">
        <v>504</v>
      </c>
      <c r="B252" s="7">
        <v>3</v>
      </c>
      <c r="C252" s="7"/>
      <c r="D252" s="7"/>
      <c r="E252" s="7">
        <v>3</v>
      </c>
    </row>
    <row r="253" spans="1:5" x14ac:dyDescent="0.3">
      <c r="A253" s="5" t="s">
        <v>757</v>
      </c>
      <c r="B253" s="7">
        <v>2</v>
      </c>
      <c r="C253" s="7"/>
      <c r="D253" s="7"/>
      <c r="E253" s="7">
        <v>2</v>
      </c>
    </row>
    <row r="254" spans="1:5" x14ac:dyDescent="0.3">
      <c r="A254" s="5" t="s">
        <v>104</v>
      </c>
      <c r="B254" s="7">
        <v>2</v>
      </c>
      <c r="C254" s="7"/>
      <c r="D254" s="7"/>
      <c r="E254" s="7">
        <v>2</v>
      </c>
    </row>
    <row r="255" spans="1:5" x14ac:dyDescent="0.3">
      <c r="A255" s="5" t="s">
        <v>778</v>
      </c>
      <c r="B255" s="7">
        <v>1</v>
      </c>
      <c r="C255" s="7"/>
      <c r="D255" s="7"/>
      <c r="E255" s="7">
        <v>1</v>
      </c>
    </row>
    <row r="256" spans="1:5" x14ac:dyDescent="0.3">
      <c r="A256" s="5" t="s">
        <v>308</v>
      </c>
      <c r="B256" s="7">
        <v>2</v>
      </c>
      <c r="C256" s="7"/>
      <c r="D256" s="7"/>
      <c r="E256" s="7">
        <v>2</v>
      </c>
    </row>
    <row r="257" spans="1:5" x14ac:dyDescent="0.3">
      <c r="A257" s="5" t="s">
        <v>309</v>
      </c>
      <c r="B257" s="7">
        <v>2</v>
      </c>
      <c r="C257" s="7"/>
      <c r="D257" s="7"/>
      <c r="E257" s="7">
        <v>2</v>
      </c>
    </row>
    <row r="258" spans="1:5" x14ac:dyDescent="0.3">
      <c r="A258" s="5" t="s">
        <v>861</v>
      </c>
      <c r="B258" s="7">
        <v>8</v>
      </c>
      <c r="C258" s="7"/>
      <c r="D258" s="7"/>
      <c r="E258" s="7">
        <v>8</v>
      </c>
    </row>
    <row r="259" spans="1:5" x14ac:dyDescent="0.3">
      <c r="A259" s="5" t="s">
        <v>540</v>
      </c>
      <c r="B259" s="7">
        <v>2</v>
      </c>
      <c r="C259" s="7"/>
      <c r="D259" s="7"/>
      <c r="E259" s="7">
        <v>2</v>
      </c>
    </row>
    <row r="260" spans="1:5" x14ac:dyDescent="0.3">
      <c r="A260" s="5" t="s">
        <v>115</v>
      </c>
      <c r="B260" s="7">
        <v>4</v>
      </c>
      <c r="C260" s="7"/>
      <c r="D260" s="7"/>
      <c r="E260" s="7">
        <v>4</v>
      </c>
    </row>
    <row r="261" spans="1:5" x14ac:dyDescent="0.3">
      <c r="A261" s="5" t="s">
        <v>246</v>
      </c>
      <c r="B261" s="7">
        <v>5</v>
      </c>
      <c r="C261" s="7"/>
      <c r="D261" s="7"/>
      <c r="E261" s="7">
        <v>5</v>
      </c>
    </row>
    <row r="262" spans="1:5" x14ac:dyDescent="0.3">
      <c r="A262" s="5" t="s">
        <v>881</v>
      </c>
      <c r="B262" s="7">
        <v>7</v>
      </c>
      <c r="C262" s="7"/>
      <c r="D262" s="7"/>
      <c r="E262" s="7">
        <v>7</v>
      </c>
    </row>
    <row r="263" spans="1:5" x14ac:dyDescent="0.3">
      <c r="A263" s="5" t="s">
        <v>328</v>
      </c>
      <c r="B263" s="7"/>
      <c r="C263" s="7">
        <v>9</v>
      </c>
      <c r="D263" s="7"/>
      <c r="E263" s="7">
        <v>9</v>
      </c>
    </row>
    <row r="264" spans="1:5" x14ac:dyDescent="0.3">
      <c r="A264" s="5" t="s">
        <v>489</v>
      </c>
      <c r="B264" s="7"/>
      <c r="C264" s="7">
        <v>6</v>
      </c>
      <c r="D264" s="7"/>
      <c r="E264" s="7">
        <v>6</v>
      </c>
    </row>
    <row r="265" spans="1:5" x14ac:dyDescent="0.3">
      <c r="A265" s="5" t="s">
        <v>497</v>
      </c>
      <c r="B265" s="7"/>
      <c r="C265" s="7">
        <v>8</v>
      </c>
      <c r="D265" s="7"/>
      <c r="E265" s="7">
        <v>8</v>
      </c>
    </row>
    <row r="266" spans="1:5" x14ac:dyDescent="0.3">
      <c r="A266" s="5" t="s">
        <v>629</v>
      </c>
      <c r="B266" s="7"/>
      <c r="C266" s="7"/>
      <c r="D266" s="7">
        <v>1</v>
      </c>
      <c r="E266" s="7">
        <v>1</v>
      </c>
    </row>
    <row r="267" spans="1:5" x14ac:dyDescent="0.3">
      <c r="A267" s="5" t="s">
        <v>748</v>
      </c>
      <c r="B267" s="7"/>
      <c r="C267" s="7">
        <v>2</v>
      </c>
      <c r="D267" s="7"/>
      <c r="E267" s="7">
        <v>2</v>
      </c>
    </row>
    <row r="268" spans="1:5" x14ac:dyDescent="0.3">
      <c r="A268" s="5" t="s">
        <v>985</v>
      </c>
      <c r="B268" s="7"/>
      <c r="C268" s="7"/>
      <c r="D268" s="7">
        <v>2</v>
      </c>
      <c r="E268" s="7">
        <v>2</v>
      </c>
    </row>
    <row r="269" spans="1:5" x14ac:dyDescent="0.3">
      <c r="A269" s="5" t="s">
        <v>128</v>
      </c>
      <c r="B269" s="7">
        <v>8</v>
      </c>
      <c r="C269" s="7"/>
      <c r="D269" s="7"/>
      <c r="E269" s="7">
        <v>8</v>
      </c>
    </row>
    <row r="270" spans="1:5" x14ac:dyDescent="0.3">
      <c r="A270" s="5" t="s">
        <v>1009</v>
      </c>
      <c r="B270" s="7"/>
      <c r="C270" s="7">
        <v>3</v>
      </c>
      <c r="D270" s="7"/>
      <c r="E270" s="7">
        <v>3</v>
      </c>
    </row>
    <row r="271" spans="1:5" x14ac:dyDescent="0.3">
      <c r="A271" s="5" t="s">
        <v>860</v>
      </c>
      <c r="B271" s="7"/>
      <c r="C271" s="7">
        <v>5</v>
      </c>
      <c r="D271" s="7"/>
      <c r="E271" s="7">
        <v>5</v>
      </c>
    </row>
    <row r="272" spans="1:5" x14ac:dyDescent="0.3">
      <c r="A272" s="5" t="s">
        <v>544</v>
      </c>
      <c r="B272" s="7"/>
      <c r="C272" s="7">
        <v>15</v>
      </c>
      <c r="D272" s="7"/>
      <c r="E272" s="7">
        <v>15</v>
      </c>
    </row>
    <row r="273" spans="1:5" x14ac:dyDescent="0.3">
      <c r="A273" s="5" t="s">
        <v>377</v>
      </c>
      <c r="B273" s="7">
        <v>4</v>
      </c>
      <c r="C273" s="7"/>
      <c r="D273" s="7"/>
      <c r="E273" s="7">
        <v>4</v>
      </c>
    </row>
    <row r="274" spans="1:5" x14ac:dyDescent="0.3">
      <c r="A274" s="5" t="s">
        <v>741</v>
      </c>
      <c r="B274" s="7">
        <v>2</v>
      </c>
      <c r="C274" s="7"/>
      <c r="D274" s="7"/>
      <c r="E274" s="7">
        <v>2</v>
      </c>
    </row>
    <row r="275" spans="1:5" x14ac:dyDescent="0.3">
      <c r="A275" s="5" t="s">
        <v>505</v>
      </c>
      <c r="B275" s="7">
        <v>3</v>
      </c>
      <c r="C275" s="7"/>
      <c r="D275" s="7"/>
      <c r="E275" s="7">
        <v>3</v>
      </c>
    </row>
    <row r="276" spans="1:5" x14ac:dyDescent="0.3">
      <c r="A276" s="5" t="s">
        <v>431</v>
      </c>
      <c r="B276" s="7">
        <v>3</v>
      </c>
      <c r="C276" s="7"/>
      <c r="D276" s="7"/>
      <c r="E276" s="7">
        <v>3</v>
      </c>
    </row>
    <row r="277" spans="1:5" x14ac:dyDescent="0.3">
      <c r="A277" s="5" t="s">
        <v>581</v>
      </c>
      <c r="B277" s="7">
        <v>2</v>
      </c>
      <c r="C277" s="7"/>
      <c r="D277" s="7"/>
      <c r="E277" s="7">
        <v>2</v>
      </c>
    </row>
    <row r="278" spans="1:5" x14ac:dyDescent="0.3">
      <c r="A278" s="5" t="s">
        <v>1006</v>
      </c>
      <c r="B278" s="7">
        <v>11</v>
      </c>
      <c r="C278" s="7"/>
      <c r="D278" s="7"/>
      <c r="E278" s="7">
        <v>11</v>
      </c>
    </row>
    <row r="279" spans="1:5" x14ac:dyDescent="0.3">
      <c r="A279" s="5" t="s">
        <v>705</v>
      </c>
      <c r="B279" s="7">
        <v>3</v>
      </c>
      <c r="C279" s="7"/>
      <c r="D279" s="7"/>
      <c r="E279" s="7">
        <v>3</v>
      </c>
    </row>
    <row r="280" spans="1:5" x14ac:dyDescent="0.3">
      <c r="A280" s="5" t="s">
        <v>1062</v>
      </c>
      <c r="B280" s="7">
        <v>4</v>
      </c>
      <c r="C280" s="7"/>
      <c r="D280" s="7"/>
      <c r="E280" s="7">
        <v>4</v>
      </c>
    </row>
    <row r="281" spans="1:5" x14ac:dyDescent="0.3">
      <c r="A281" s="5" t="s">
        <v>850</v>
      </c>
      <c r="B281" s="7">
        <v>3</v>
      </c>
      <c r="C281" s="7"/>
      <c r="D281" s="7"/>
      <c r="E281" s="7">
        <v>3</v>
      </c>
    </row>
    <row r="282" spans="1:5" x14ac:dyDescent="0.3">
      <c r="A282" s="5" t="s">
        <v>320</v>
      </c>
      <c r="B282" s="7">
        <v>8</v>
      </c>
      <c r="C282" s="7"/>
      <c r="D282" s="7"/>
      <c r="E282" s="7">
        <v>8</v>
      </c>
    </row>
    <row r="283" spans="1:5" x14ac:dyDescent="0.3">
      <c r="A283" s="5" t="s">
        <v>978</v>
      </c>
      <c r="B283" s="7"/>
      <c r="C283" s="7">
        <v>5</v>
      </c>
      <c r="D283" s="7"/>
      <c r="E283" s="7">
        <v>5</v>
      </c>
    </row>
    <row r="284" spans="1:5" x14ac:dyDescent="0.3">
      <c r="A284" s="5" t="s">
        <v>866</v>
      </c>
      <c r="B284" s="7"/>
      <c r="C284" s="7">
        <v>5</v>
      </c>
      <c r="D284" s="7"/>
      <c r="E284" s="7">
        <v>5</v>
      </c>
    </row>
    <row r="285" spans="1:5" x14ac:dyDescent="0.3">
      <c r="A285" s="5" t="s">
        <v>809</v>
      </c>
      <c r="B285" s="7"/>
      <c r="C285" s="7">
        <v>3</v>
      </c>
      <c r="D285" s="7"/>
      <c r="E285" s="7">
        <v>3</v>
      </c>
    </row>
    <row r="286" spans="1:5" x14ac:dyDescent="0.3">
      <c r="A286" s="5" t="s">
        <v>264</v>
      </c>
      <c r="B286" s="7"/>
      <c r="C286" s="7">
        <v>8</v>
      </c>
      <c r="D286" s="7"/>
      <c r="E286" s="7">
        <v>8</v>
      </c>
    </row>
    <row r="287" spans="1:5" x14ac:dyDescent="0.3">
      <c r="A287" s="5" t="s">
        <v>1014</v>
      </c>
      <c r="B287" s="7">
        <v>1</v>
      </c>
      <c r="C287" s="7"/>
      <c r="D287" s="7"/>
      <c r="E287" s="7">
        <v>1</v>
      </c>
    </row>
    <row r="288" spans="1:5" x14ac:dyDescent="0.3">
      <c r="A288" s="5" t="s">
        <v>536</v>
      </c>
      <c r="B288" s="7">
        <v>8</v>
      </c>
      <c r="C288" s="7"/>
      <c r="D288" s="7"/>
      <c r="E288" s="7">
        <v>8</v>
      </c>
    </row>
    <row r="289" spans="1:5" x14ac:dyDescent="0.3">
      <c r="A289" s="5" t="s">
        <v>205</v>
      </c>
      <c r="B289" s="7">
        <v>3</v>
      </c>
      <c r="C289" s="7"/>
      <c r="D289" s="7"/>
      <c r="E289" s="7">
        <v>3</v>
      </c>
    </row>
    <row r="290" spans="1:5" x14ac:dyDescent="0.3">
      <c r="A290" s="5" t="s">
        <v>695</v>
      </c>
      <c r="B290" s="7">
        <v>5</v>
      </c>
      <c r="C290" s="7"/>
      <c r="D290" s="7"/>
      <c r="E290" s="7">
        <v>5</v>
      </c>
    </row>
    <row r="291" spans="1:5" x14ac:dyDescent="0.3">
      <c r="A291" s="5" t="s">
        <v>788</v>
      </c>
      <c r="B291" s="7">
        <v>4</v>
      </c>
      <c r="C291" s="7"/>
      <c r="D291" s="7"/>
      <c r="E291" s="7">
        <v>4</v>
      </c>
    </row>
    <row r="292" spans="1:5" x14ac:dyDescent="0.3">
      <c r="A292" s="5" t="s">
        <v>555</v>
      </c>
      <c r="B292" s="7"/>
      <c r="C292" s="7"/>
      <c r="D292" s="7">
        <v>2</v>
      </c>
      <c r="E292" s="7">
        <v>2</v>
      </c>
    </row>
    <row r="293" spans="1:5" x14ac:dyDescent="0.3">
      <c r="A293" s="5" t="s">
        <v>303</v>
      </c>
      <c r="B293" s="7"/>
      <c r="C293" s="7">
        <v>8</v>
      </c>
      <c r="D293" s="7"/>
      <c r="E293" s="7">
        <v>8</v>
      </c>
    </row>
    <row r="294" spans="1:5" x14ac:dyDescent="0.3">
      <c r="A294" s="5" t="s">
        <v>750</v>
      </c>
      <c r="B294" s="7"/>
      <c r="C294" s="7">
        <v>2</v>
      </c>
      <c r="D294" s="7"/>
      <c r="E294" s="7">
        <v>2</v>
      </c>
    </row>
    <row r="295" spans="1:5" x14ac:dyDescent="0.3">
      <c r="A295" s="5" t="s">
        <v>625</v>
      </c>
      <c r="B295" s="7"/>
      <c r="C295" s="7"/>
      <c r="D295" s="7">
        <v>6</v>
      </c>
      <c r="E295" s="7">
        <v>6</v>
      </c>
    </row>
    <row r="296" spans="1:5" x14ac:dyDescent="0.3">
      <c r="A296" s="5" t="s">
        <v>732</v>
      </c>
      <c r="B296" s="7"/>
      <c r="C296" s="7"/>
      <c r="D296" s="7">
        <v>2</v>
      </c>
      <c r="E296" s="7">
        <v>2</v>
      </c>
    </row>
    <row r="297" spans="1:5" x14ac:dyDescent="0.3">
      <c r="A297" s="5" t="s">
        <v>335</v>
      </c>
      <c r="B297" s="7"/>
      <c r="C297" s="7">
        <v>3</v>
      </c>
      <c r="D297" s="7"/>
      <c r="E297" s="7">
        <v>3</v>
      </c>
    </row>
    <row r="298" spans="1:5" x14ac:dyDescent="0.3">
      <c r="A298" s="5" t="s">
        <v>1027</v>
      </c>
      <c r="B298" s="7"/>
      <c r="C298" s="7">
        <v>11</v>
      </c>
      <c r="D298" s="7"/>
      <c r="E298" s="7">
        <v>11</v>
      </c>
    </row>
    <row r="299" spans="1:5" x14ac:dyDescent="0.3">
      <c r="A299" s="5" t="s">
        <v>509</v>
      </c>
      <c r="B299" s="7"/>
      <c r="C299" s="7">
        <v>2</v>
      </c>
      <c r="D299" s="7"/>
      <c r="E299" s="7">
        <v>2</v>
      </c>
    </row>
    <row r="300" spans="1:5" x14ac:dyDescent="0.3">
      <c r="A300" s="5" t="s">
        <v>644</v>
      </c>
      <c r="B300" s="7"/>
      <c r="C300" s="7">
        <v>6</v>
      </c>
      <c r="D300" s="7"/>
      <c r="E300" s="7">
        <v>6</v>
      </c>
    </row>
    <row r="301" spans="1:5" x14ac:dyDescent="0.3">
      <c r="A301" s="5" t="s">
        <v>182</v>
      </c>
      <c r="B301" s="7"/>
      <c r="C301" s="7">
        <v>2</v>
      </c>
      <c r="D301" s="7"/>
      <c r="E301" s="7">
        <v>2</v>
      </c>
    </row>
    <row r="302" spans="1:5" x14ac:dyDescent="0.3">
      <c r="A302" s="5" t="s">
        <v>769</v>
      </c>
      <c r="B302" s="7"/>
      <c r="C302" s="7"/>
      <c r="D302" s="7">
        <v>5</v>
      </c>
      <c r="E302" s="7">
        <v>5</v>
      </c>
    </row>
    <row r="303" spans="1:5" x14ac:dyDescent="0.3">
      <c r="A303" s="5" t="s">
        <v>951</v>
      </c>
      <c r="B303" s="7"/>
      <c r="C303" s="7"/>
      <c r="D303" s="7">
        <v>1</v>
      </c>
      <c r="E303" s="7">
        <v>1</v>
      </c>
    </row>
    <row r="304" spans="1:5" x14ac:dyDescent="0.3">
      <c r="A304" s="5" t="s">
        <v>435</v>
      </c>
      <c r="B304" s="7"/>
      <c r="C304" s="7"/>
      <c r="D304" s="7">
        <v>9</v>
      </c>
      <c r="E304" s="7">
        <v>9</v>
      </c>
    </row>
    <row r="305" spans="1:5" x14ac:dyDescent="0.3">
      <c r="A305" s="5" t="s">
        <v>261</v>
      </c>
      <c r="B305" s="7"/>
      <c r="C305" s="7"/>
      <c r="D305" s="7">
        <v>5</v>
      </c>
      <c r="E305" s="7">
        <v>5</v>
      </c>
    </row>
    <row r="306" spans="1:5" x14ac:dyDescent="0.3">
      <c r="A306" s="5" t="s">
        <v>163</v>
      </c>
      <c r="B306" s="7"/>
      <c r="C306" s="7"/>
      <c r="D306" s="7">
        <v>5</v>
      </c>
      <c r="E306" s="7">
        <v>5</v>
      </c>
    </row>
    <row r="307" spans="1:5" x14ac:dyDescent="0.3">
      <c r="A307" s="5" t="s">
        <v>660</v>
      </c>
      <c r="B307" s="7"/>
      <c r="C307" s="7"/>
      <c r="D307" s="7">
        <v>3</v>
      </c>
      <c r="E307" s="7">
        <v>3</v>
      </c>
    </row>
    <row r="308" spans="1:5" x14ac:dyDescent="0.3">
      <c r="A308" s="5" t="s">
        <v>847</v>
      </c>
      <c r="B308" s="7"/>
      <c r="C308" s="7"/>
      <c r="D308" s="7">
        <v>19</v>
      </c>
      <c r="E308" s="7">
        <v>19</v>
      </c>
    </row>
    <row r="309" spans="1:5" x14ac:dyDescent="0.3">
      <c r="A309" s="5" t="s">
        <v>1057</v>
      </c>
      <c r="B309" s="7"/>
      <c r="C309" s="7"/>
      <c r="D309" s="7">
        <v>3</v>
      </c>
      <c r="E309" s="7">
        <v>3</v>
      </c>
    </row>
    <row r="310" spans="1:5" x14ac:dyDescent="0.3">
      <c r="A310" s="5" t="s">
        <v>777</v>
      </c>
      <c r="B310" s="7"/>
      <c r="C310" s="7">
        <v>5</v>
      </c>
      <c r="D310" s="7"/>
      <c r="E310" s="7">
        <v>5</v>
      </c>
    </row>
    <row r="311" spans="1:5" x14ac:dyDescent="0.3">
      <c r="A311" s="5" t="s">
        <v>763</v>
      </c>
      <c r="B311" s="7"/>
      <c r="C311" s="7"/>
      <c r="D311" s="7">
        <v>6</v>
      </c>
      <c r="E311" s="7">
        <v>6</v>
      </c>
    </row>
    <row r="312" spans="1:5" x14ac:dyDescent="0.3">
      <c r="A312" s="5" t="s">
        <v>831</v>
      </c>
      <c r="B312" s="7"/>
      <c r="C312" s="7"/>
      <c r="D312" s="7">
        <v>4</v>
      </c>
      <c r="E312" s="7">
        <v>4</v>
      </c>
    </row>
    <row r="313" spans="1:5" x14ac:dyDescent="0.3">
      <c r="A313" s="5" t="s">
        <v>925</v>
      </c>
      <c r="B313" s="7"/>
      <c r="C313" s="7"/>
      <c r="D313" s="7">
        <v>3</v>
      </c>
      <c r="E313" s="7">
        <v>3</v>
      </c>
    </row>
    <row r="314" spans="1:5" x14ac:dyDescent="0.3">
      <c r="A314" s="5" t="s">
        <v>941</v>
      </c>
      <c r="B314" s="7"/>
      <c r="C314" s="7">
        <v>14</v>
      </c>
      <c r="D314" s="7"/>
      <c r="E314" s="7">
        <v>14</v>
      </c>
    </row>
    <row r="315" spans="1:5" x14ac:dyDescent="0.3">
      <c r="A315" s="5" t="s">
        <v>965</v>
      </c>
      <c r="B315" s="7"/>
      <c r="C315" s="7">
        <v>3</v>
      </c>
      <c r="D315" s="7"/>
      <c r="E315" s="7">
        <v>3</v>
      </c>
    </row>
    <row r="316" spans="1:5" x14ac:dyDescent="0.3">
      <c r="A316" s="5" t="s">
        <v>940</v>
      </c>
      <c r="B316" s="7"/>
      <c r="C316" s="7">
        <v>2</v>
      </c>
      <c r="D316" s="7"/>
      <c r="E316" s="7">
        <v>2</v>
      </c>
    </row>
    <row r="317" spans="1:5" x14ac:dyDescent="0.3">
      <c r="A317" s="5" t="s">
        <v>460</v>
      </c>
      <c r="B317" s="7"/>
      <c r="C317" s="7">
        <v>5</v>
      </c>
      <c r="D317" s="7"/>
      <c r="E317" s="7">
        <v>5</v>
      </c>
    </row>
    <row r="318" spans="1:5" x14ac:dyDescent="0.3">
      <c r="A318" s="5" t="s">
        <v>878</v>
      </c>
      <c r="B318" s="7"/>
      <c r="C318" s="7"/>
      <c r="D318" s="7">
        <v>6</v>
      </c>
      <c r="E318" s="7">
        <v>6</v>
      </c>
    </row>
    <row r="319" spans="1:5" x14ac:dyDescent="0.3">
      <c r="A319" s="5" t="s">
        <v>1007</v>
      </c>
      <c r="B319" s="7">
        <v>5</v>
      </c>
      <c r="C319" s="7"/>
      <c r="D319" s="7"/>
      <c r="E319" s="7">
        <v>5</v>
      </c>
    </row>
    <row r="320" spans="1:5" x14ac:dyDescent="0.3">
      <c r="A320" s="5" t="s">
        <v>873</v>
      </c>
      <c r="B320" s="7"/>
      <c r="C320" s="7"/>
      <c r="D320" s="7">
        <v>7</v>
      </c>
      <c r="E320" s="7">
        <v>7</v>
      </c>
    </row>
    <row r="321" spans="1:5" x14ac:dyDescent="0.3">
      <c r="A321" s="5" t="s">
        <v>901</v>
      </c>
      <c r="B321" s="7"/>
      <c r="C321" s="7"/>
      <c r="D321" s="7">
        <v>5</v>
      </c>
      <c r="E321" s="7">
        <v>5</v>
      </c>
    </row>
    <row r="322" spans="1:5" x14ac:dyDescent="0.3">
      <c r="A322" s="5" t="s">
        <v>966</v>
      </c>
      <c r="B322" s="7">
        <v>3</v>
      </c>
      <c r="C322" s="7"/>
      <c r="D322" s="7"/>
      <c r="E322" s="7">
        <v>3</v>
      </c>
    </row>
    <row r="323" spans="1:5" x14ac:dyDescent="0.3">
      <c r="A323" s="5" t="s">
        <v>93</v>
      </c>
      <c r="B323" s="7"/>
      <c r="C323" s="7"/>
      <c r="D323" s="7">
        <v>2</v>
      </c>
      <c r="E323" s="7">
        <v>2</v>
      </c>
    </row>
    <row r="324" spans="1:5" x14ac:dyDescent="0.3">
      <c r="A324" s="5" t="s">
        <v>1012</v>
      </c>
      <c r="B324" s="7"/>
      <c r="C324" s="7">
        <v>5</v>
      </c>
      <c r="D324" s="7"/>
      <c r="E324" s="7">
        <v>5</v>
      </c>
    </row>
    <row r="325" spans="1:5" x14ac:dyDescent="0.3">
      <c r="A325" s="5" t="s">
        <v>1077</v>
      </c>
      <c r="B325" s="7"/>
      <c r="C325" s="7"/>
      <c r="D325" s="7">
        <v>4</v>
      </c>
      <c r="E325" s="7">
        <v>4</v>
      </c>
    </row>
    <row r="326" spans="1:5" x14ac:dyDescent="0.3">
      <c r="A326" s="5" t="s">
        <v>958</v>
      </c>
      <c r="B326" s="7"/>
      <c r="C326" s="7"/>
      <c r="D326" s="7">
        <v>11</v>
      </c>
      <c r="E326" s="7">
        <v>11</v>
      </c>
    </row>
    <row r="327" spans="1:5" x14ac:dyDescent="0.3">
      <c r="A327" s="5" t="s">
        <v>723</v>
      </c>
      <c r="B327" s="7"/>
      <c r="C327" s="7"/>
      <c r="D327" s="7">
        <v>2</v>
      </c>
      <c r="E327" s="7">
        <v>2</v>
      </c>
    </row>
    <row r="328" spans="1:5" x14ac:dyDescent="0.3">
      <c r="A328" s="5" t="s">
        <v>947</v>
      </c>
      <c r="B328" s="7"/>
      <c r="C328" s="7"/>
      <c r="D328" s="7">
        <v>8</v>
      </c>
      <c r="E328" s="7">
        <v>8</v>
      </c>
    </row>
    <row r="329" spans="1:5" x14ac:dyDescent="0.3">
      <c r="A329" s="5" t="s">
        <v>298</v>
      </c>
      <c r="B329" s="7"/>
      <c r="C329" s="7"/>
      <c r="D329" s="7">
        <v>11</v>
      </c>
      <c r="E329" s="7">
        <v>11</v>
      </c>
    </row>
    <row r="330" spans="1:5" x14ac:dyDescent="0.3">
      <c r="A330" s="5" t="s">
        <v>506</v>
      </c>
      <c r="B330" s="7"/>
      <c r="C330" s="7"/>
      <c r="D330" s="7">
        <v>2</v>
      </c>
      <c r="E330" s="7">
        <v>2</v>
      </c>
    </row>
    <row r="331" spans="1:5" x14ac:dyDescent="0.3">
      <c r="A331" s="5" t="s">
        <v>427</v>
      </c>
      <c r="B331" s="7"/>
      <c r="C331" s="7"/>
      <c r="D331" s="7">
        <v>9</v>
      </c>
      <c r="E331" s="7">
        <v>9</v>
      </c>
    </row>
    <row r="332" spans="1:5" x14ac:dyDescent="0.3">
      <c r="A332" s="5" t="s">
        <v>801</v>
      </c>
      <c r="B332" s="7"/>
      <c r="C332" s="7"/>
      <c r="D332" s="7">
        <v>6</v>
      </c>
      <c r="E332" s="7">
        <v>6</v>
      </c>
    </row>
    <row r="333" spans="1:5" x14ac:dyDescent="0.3">
      <c r="A333" s="5" t="s">
        <v>849</v>
      </c>
      <c r="B333" s="7"/>
      <c r="C333" s="7"/>
      <c r="D333" s="7">
        <v>2</v>
      </c>
      <c r="E333" s="7">
        <v>2</v>
      </c>
    </row>
    <row r="334" spans="1:5" x14ac:dyDescent="0.3">
      <c r="A334" s="5" t="s">
        <v>734</v>
      </c>
      <c r="B334" s="7"/>
      <c r="C334" s="7"/>
      <c r="D334" s="7">
        <v>3</v>
      </c>
      <c r="E334" s="7">
        <v>3</v>
      </c>
    </row>
    <row r="335" spans="1:5" x14ac:dyDescent="0.3">
      <c r="A335" s="5" t="s">
        <v>525</v>
      </c>
      <c r="B335" s="7"/>
      <c r="C335" s="7"/>
      <c r="D335" s="7">
        <v>6</v>
      </c>
      <c r="E335" s="7">
        <v>6</v>
      </c>
    </row>
    <row r="336" spans="1:5" x14ac:dyDescent="0.3">
      <c r="A336" s="5" t="s">
        <v>1051</v>
      </c>
      <c r="B336" s="7"/>
      <c r="C336" s="7"/>
      <c r="D336" s="7">
        <v>2</v>
      </c>
      <c r="E336" s="7">
        <v>2</v>
      </c>
    </row>
    <row r="337" spans="1:5" x14ac:dyDescent="0.3">
      <c r="A337" s="5" t="s">
        <v>884</v>
      </c>
      <c r="B337" s="7"/>
      <c r="C337" s="7"/>
      <c r="D337" s="7">
        <v>1</v>
      </c>
      <c r="E337" s="7">
        <v>1</v>
      </c>
    </row>
    <row r="338" spans="1:5" x14ac:dyDescent="0.3">
      <c r="A338" s="5" t="s">
        <v>253</v>
      </c>
      <c r="B338" s="7"/>
      <c r="C338" s="7"/>
      <c r="D338" s="7">
        <v>5</v>
      </c>
      <c r="E338" s="7">
        <v>5</v>
      </c>
    </row>
    <row r="339" spans="1:5" x14ac:dyDescent="0.3">
      <c r="A339" s="5" t="s">
        <v>879</v>
      </c>
      <c r="B339" s="7"/>
      <c r="C339" s="7"/>
      <c r="D339" s="7">
        <v>3</v>
      </c>
      <c r="E339" s="7">
        <v>3</v>
      </c>
    </row>
    <row r="340" spans="1:5" x14ac:dyDescent="0.3">
      <c r="A340" s="5" t="s">
        <v>903</v>
      </c>
      <c r="B340" s="7"/>
      <c r="C340" s="7"/>
      <c r="D340" s="7">
        <v>16</v>
      </c>
      <c r="E340" s="7">
        <v>16</v>
      </c>
    </row>
    <row r="341" spans="1:5" x14ac:dyDescent="0.3">
      <c r="A341" s="5" t="s">
        <v>954</v>
      </c>
      <c r="B341" s="7">
        <v>16</v>
      </c>
      <c r="C341" s="7"/>
      <c r="D341" s="7"/>
      <c r="E341" s="7">
        <v>16</v>
      </c>
    </row>
    <row r="342" spans="1:5" x14ac:dyDescent="0.3">
      <c r="A342" s="5" t="s">
        <v>926</v>
      </c>
      <c r="B342" s="7"/>
      <c r="C342" s="7">
        <v>2</v>
      </c>
      <c r="D342" s="7"/>
      <c r="E342" s="7">
        <v>2</v>
      </c>
    </row>
    <row r="343" spans="1:5" x14ac:dyDescent="0.3">
      <c r="A343" s="5" t="s">
        <v>318</v>
      </c>
      <c r="B343" s="7">
        <v>4</v>
      </c>
      <c r="C343" s="7"/>
      <c r="D343" s="7"/>
      <c r="E343" s="7">
        <v>4</v>
      </c>
    </row>
    <row r="344" spans="1:5" x14ac:dyDescent="0.3">
      <c r="A344" s="5" t="s">
        <v>174</v>
      </c>
      <c r="B344" s="7">
        <v>10</v>
      </c>
      <c r="C344" s="7"/>
      <c r="D344" s="7"/>
      <c r="E344" s="7">
        <v>10</v>
      </c>
    </row>
    <row r="345" spans="1:5" x14ac:dyDescent="0.3">
      <c r="A345" s="5" t="s">
        <v>804</v>
      </c>
      <c r="B345" s="7">
        <v>1</v>
      </c>
      <c r="C345" s="7"/>
      <c r="D345" s="7"/>
      <c r="E345" s="7">
        <v>1</v>
      </c>
    </row>
    <row r="346" spans="1:5" x14ac:dyDescent="0.3">
      <c r="A346" s="5" t="s">
        <v>787</v>
      </c>
      <c r="B346" s="7">
        <v>2</v>
      </c>
      <c r="C346" s="7"/>
      <c r="D346" s="7"/>
      <c r="E346" s="7">
        <v>2</v>
      </c>
    </row>
    <row r="347" spans="1:5" x14ac:dyDescent="0.3">
      <c r="A347" s="5" t="s">
        <v>836</v>
      </c>
      <c r="B347" s="7"/>
      <c r="C347" s="7">
        <v>1</v>
      </c>
      <c r="D347" s="7"/>
      <c r="E347" s="7">
        <v>1</v>
      </c>
    </row>
    <row r="348" spans="1:5" x14ac:dyDescent="0.3">
      <c r="A348" s="5" t="s">
        <v>753</v>
      </c>
      <c r="B348" s="7"/>
      <c r="C348" s="7">
        <v>4</v>
      </c>
      <c r="D348" s="7"/>
      <c r="E348" s="7">
        <v>4</v>
      </c>
    </row>
    <row r="349" spans="1:5" x14ac:dyDescent="0.3">
      <c r="A349" s="5" t="s">
        <v>835</v>
      </c>
      <c r="B349" s="7">
        <v>7</v>
      </c>
      <c r="C349" s="7"/>
      <c r="D349" s="7"/>
      <c r="E349" s="7">
        <v>7</v>
      </c>
    </row>
    <row r="350" spans="1:5" x14ac:dyDescent="0.3">
      <c r="A350" s="5" t="s">
        <v>1004</v>
      </c>
      <c r="B350" s="7">
        <v>5</v>
      </c>
      <c r="C350" s="7"/>
      <c r="D350" s="7"/>
      <c r="E350" s="7">
        <v>5</v>
      </c>
    </row>
    <row r="351" spans="1:5" x14ac:dyDescent="0.3">
      <c r="A351" s="5" t="s">
        <v>314</v>
      </c>
      <c r="B351" s="7"/>
      <c r="C351" s="7"/>
      <c r="D351" s="7">
        <v>5</v>
      </c>
      <c r="E351" s="7">
        <v>5</v>
      </c>
    </row>
    <row r="352" spans="1:5" x14ac:dyDescent="0.3">
      <c r="A352" s="5" t="s">
        <v>935</v>
      </c>
      <c r="B352" s="7"/>
      <c r="C352" s="7"/>
      <c r="D352" s="7">
        <v>4</v>
      </c>
      <c r="E352" s="7">
        <v>4</v>
      </c>
    </row>
    <row r="353" spans="1:5" x14ac:dyDescent="0.3">
      <c r="A353" s="5" t="s">
        <v>975</v>
      </c>
      <c r="B353" s="7"/>
      <c r="C353" s="7"/>
      <c r="D353" s="7">
        <v>8</v>
      </c>
      <c r="E353" s="7">
        <v>8</v>
      </c>
    </row>
    <row r="354" spans="1:5" x14ac:dyDescent="0.3">
      <c r="A354" s="5" t="s">
        <v>880</v>
      </c>
      <c r="B354" s="7"/>
      <c r="C354" s="7"/>
      <c r="D354" s="7">
        <v>5</v>
      </c>
      <c r="E354" s="7">
        <v>5</v>
      </c>
    </row>
    <row r="355" spans="1:5" x14ac:dyDescent="0.3">
      <c r="A355" s="5" t="s">
        <v>614</v>
      </c>
      <c r="B355" s="7"/>
      <c r="C355" s="7"/>
      <c r="D355" s="7">
        <v>10</v>
      </c>
      <c r="E355" s="7">
        <v>10</v>
      </c>
    </row>
    <row r="356" spans="1:5" x14ac:dyDescent="0.3">
      <c r="A356" s="5" t="s">
        <v>528</v>
      </c>
      <c r="B356" s="7"/>
      <c r="C356" s="7"/>
      <c r="D356" s="7">
        <v>2</v>
      </c>
      <c r="E356" s="7">
        <v>2</v>
      </c>
    </row>
    <row r="357" spans="1:5" x14ac:dyDescent="0.3">
      <c r="A357" s="5" t="s">
        <v>747</v>
      </c>
      <c r="B357" s="7"/>
      <c r="C357" s="7">
        <v>4</v>
      </c>
      <c r="D357" s="7"/>
      <c r="E357" s="7">
        <v>4</v>
      </c>
    </row>
    <row r="358" spans="1:5" x14ac:dyDescent="0.3">
      <c r="A358" s="5" t="s">
        <v>710</v>
      </c>
      <c r="B358" s="7"/>
      <c r="C358" s="7"/>
      <c r="D358" s="7">
        <v>6</v>
      </c>
      <c r="E358" s="7">
        <v>6</v>
      </c>
    </row>
    <row r="359" spans="1:5" x14ac:dyDescent="0.3">
      <c r="A359" s="5" t="s">
        <v>846</v>
      </c>
      <c r="B359" s="7"/>
      <c r="C359" s="7"/>
      <c r="D359" s="7">
        <v>3</v>
      </c>
      <c r="E359" s="7">
        <v>3</v>
      </c>
    </row>
    <row r="360" spans="1:5" x14ac:dyDescent="0.3">
      <c r="A360" s="5" t="s">
        <v>917</v>
      </c>
      <c r="B360" s="7"/>
      <c r="C360" s="7"/>
      <c r="D360" s="7">
        <v>3</v>
      </c>
      <c r="E360" s="7">
        <v>3</v>
      </c>
    </row>
    <row r="361" spans="1:5" x14ac:dyDescent="0.3">
      <c r="A361" s="5" t="s">
        <v>618</v>
      </c>
      <c r="B361" s="7"/>
      <c r="C361" s="7"/>
      <c r="D361" s="7">
        <v>2</v>
      </c>
      <c r="E361" s="7">
        <v>2</v>
      </c>
    </row>
    <row r="362" spans="1:5" x14ac:dyDescent="0.3">
      <c r="A362" s="5" t="s">
        <v>1010</v>
      </c>
      <c r="B362" s="7"/>
      <c r="C362" s="7"/>
      <c r="D362" s="7">
        <v>11</v>
      </c>
      <c r="E362" s="7">
        <v>11</v>
      </c>
    </row>
    <row r="363" spans="1:5" x14ac:dyDescent="0.3">
      <c r="A363" s="5" t="s">
        <v>993</v>
      </c>
      <c r="B363" s="7"/>
      <c r="C363" s="7"/>
      <c r="D363" s="7">
        <v>4</v>
      </c>
      <c r="E363" s="7">
        <v>4</v>
      </c>
    </row>
    <row r="364" spans="1:5" x14ac:dyDescent="0.3">
      <c r="A364" s="5" t="s">
        <v>894</v>
      </c>
      <c r="B364" s="7"/>
      <c r="C364" s="7"/>
      <c r="D364" s="7">
        <v>4</v>
      </c>
      <c r="E364" s="7">
        <v>4</v>
      </c>
    </row>
    <row r="365" spans="1:5" x14ac:dyDescent="0.3">
      <c r="A365" s="5" t="s">
        <v>1015</v>
      </c>
      <c r="B365" s="7"/>
      <c r="C365" s="7">
        <v>3</v>
      </c>
      <c r="D365" s="7"/>
      <c r="E365" s="7">
        <v>3</v>
      </c>
    </row>
    <row r="366" spans="1:5" x14ac:dyDescent="0.3">
      <c r="A366" s="5" t="s">
        <v>426</v>
      </c>
      <c r="B366" s="7"/>
      <c r="C366" s="7">
        <v>2</v>
      </c>
      <c r="D366" s="7"/>
      <c r="E366" s="7">
        <v>2</v>
      </c>
    </row>
    <row r="367" spans="1:5" x14ac:dyDescent="0.3">
      <c r="A367" s="5" t="s">
        <v>761</v>
      </c>
      <c r="B367" s="7"/>
      <c r="C367" s="7">
        <v>4</v>
      </c>
      <c r="D367" s="7"/>
      <c r="E367" s="7">
        <v>4</v>
      </c>
    </row>
    <row r="368" spans="1:5" x14ac:dyDescent="0.3">
      <c r="A368" s="5" t="s">
        <v>811</v>
      </c>
      <c r="B368" s="7"/>
      <c r="C368" s="7">
        <v>11</v>
      </c>
      <c r="D368" s="7"/>
      <c r="E368" s="7">
        <v>11</v>
      </c>
    </row>
    <row r="369" spans="1:5" x14ac:dyDescent="0.3">
      <c r="A369" s="5" t="s">
        <v>350</v>
      </c>
      <c r="B369" s="7"/>
      <c r="C369" s="7">
        <v>7</v>
      </c>
      <c r="D369" s="7"/>
      <c r="E369" s="7">
        <v>7</v>
      </c>
    </row>
    <row r="370" spans="1:5" x14ac:dyDescent="0.3">
      <c r="A370" s="5" t="s">
        <v>897</v>
      </c>
      <c r="B370" s="7"/>
      <c r="C370" s="7">
        <v>4</v>
      </c>
      <c r="D370" s="7"/>
      <c r="E370" s="7">
        <v>4</v>
      </c>
    </row>
    <row r="371" spans="1:5" x14ac:dyDescent="0.3">
      <c r="A371" s="5" t="s">
        <v>749</v>
      </c>
      <c r="B371" s="7"/>
      <c r="C371" s="7">
        <v>1</v>
      </c>
      <c r="D371" s="7"/>
      <c r="E371" s="7">
        <v>1</v>
      </c>
    </row>
    <row r="372" spans="1:5" x14ac:dyDescent="0.3">
      <c r="A372" s="5" t="s">
        <v>967</v>
      </c>
      <c r="B372" s="7"/>
      <c r="C372" s="7">
        <v>3</v>
      </c>
      <c r="D372" s="7"/>
      <c r="E372" s="7">
        <v>3</v>
      </c>
    </row>
    <row r="373" spans="1:5" x14ac:dyDescent="0.3">
      <c r="A373" s="5" t="s">
        <v>499</v>
      </c>
      <c r="B373" s="7"/>
      <c r="C373" s="7">
        <v>1</v>
      </c>
      <c r="D373" s="7"/>
      <c r="E373" s="7">
        <v>1</v>
      </c>
    </row>
    <row r="374" spans="1:5" x14ac:dyDescent="0.3">
      <c r="A374" s="5" t="s">
        <v>207</v>
      </c>
      <c r="B374" s="7"/>
      <c r="C374" s="7">
        <v>5</v>
      </c>
      <c r="D374" s="7"/>
      <c r="E374" s="7">
        <v>5</v>
      </c>
    </row>
    <row r="375" spans="1:5" x14ac:dyDescent="0.3">
      <c r="A375" s="5" t="s">
        <v>543</v>
      </c>
      <c r="B375" s="7"/>
      <c r="C375" s="7">
        <v>3</v>
      </c>
      <c r="D375" s="7"/>
      <c r="E375" s="7">
        <v>3</v>
      </c>
    </row>
    <row r="376" spans="1:5" x14ac:dyDescent="0.3">
      <c r="A376" s="5" t="s">
        <v>496</v>
      </c>
      <c r="B376" s="7"/>
      <c r="C376" s="7">
        <v>2</v>
      </c>
      <c r="D376" s="7"/>
      <c r="E376" s="7">
        <v>2</v>
      </c>
    </row>
    <row r="377" spans="1:5" x14ac:dyDescent="0.3">
      <c r="A377" s="5" t="s">
        <v>899</v>
      </c>
      <c r="B377" s="7"/>
      <c r="C377" s="7">
        <v>2</v>
      </c>
      <c r="D377" s="7"/>
      <c r="E377" s="7">
        <v>2</v>
      </c>
    </row>
    <row r="378" spans="1:5" x14ac:dyDescent="0.3">
      <c r="A378" s="5" t="s">
        <v>845</v>
      </c>
      <c r="B378" s="7"/>
      <c r="C378" s="7">
        <v>3</v>
      </c>
      <c r="D378" s="7"/>
      <c r="E378" s="7">
        <v>3</v>
      </c>
    </row>
    <row r="379" spans="1:5" x14ac:dyDescent="0.3">
      <c r="A379" s="5" t="s">
        <v>519</v>
      </c>
      <c r="B379" s="7"/>
      <c r="C379" s="7">
        <v>3</v>
      </c>
      <c r="D379" s="7"/>
      <c r="E379" s="7">
        <v>3</v>
      </c>
    </row>
    <row r="380" spans="1:5" x14ac:dyDescent="0.3">
      <c r="A380" s="5" t="s">
        <v>844</v>
      </c>
      <c r="B380" s="7"/>
      <c r="C380" s="7">
        <v>3</v>
      </c>
      <c r="D380" s="7"/>
      <c r="E380" s="7">
        <v>3</v>
      </c>
    </row>
    <row r="381" spans="1:5" x14ac:dyDescent="0.3">
      <c r="A381" s="5" t="s">
        <v>832</v>
      </c>
      <c r="B381" s="7"/>
      <c r="C381" s="7">
        <v>3</v>
      </c>
      <c r="D381" s="7"/>
      <c r="E381" s="7">
        <v>3</v>
      </c>
    </row>
    <row r="382" spans="1:5" x14ac:dyDescent="0.3">
      <c r="A382" s="5" t="s">
        <v>892</v>
      </c>
      <c r="B382" s="7"/>
      <c r="C382" s="7">
        <v>3</v>
      </c>
      <c r="D382" s="7"/>
      <c r="E382" s="7">
        <v>3</v>
      </c>
    </row>
    <row r="383" spans="1:5" x14ac:dyDescent="0.3">
      <c r="A383" s="5" t="s">
        <v>735</v>
      </c>
      <c r="B383" s="7"/>
      <c r="C383" s="7">
        <v>1</v>
      </c>
      <c r="D383" s="7"/>
      <c r="E383" s="7">
        <v>1</v>
      </c>
    </row>
    <row r="384" spans="1:5" x14ac:dyDescent="0.3">
      <c r="A384" s="5" t="s">
        <v>918</v>
      </c>
      <c r="B384" s="7"/>
      <c r="C384" s="7"/>
      <c r="D384" s="7">
        <v>5</v>
      </c>
      <c r="E384" s="7">
        <v>5</v>
      </c>
    </row>
    <row r="385" spans="1:5" x14ac:dyDescent="0.3">
      <c r="A385" s="5" t="s">
        <v>289</v>
      </c>
      <c r="B385" s="7"/>
      <c r="C385" s="7"/>
      <c r="D385" s="7">
        <v>4</v>
      </c>
      <c r="E385" s="7">
        <v>4</v>
      </c>
    </row>
    <row r="386" spans="1:5" x14ac:dyDescent="0.3">
      <c r="A386" s="5" t="s">
        <v>730</v>
      </c>
      <c r="B386" s="7"/>
      <c r="C386" s="7"/>
      <c r="D386" s="7">
        <v>5</v>
      </c>
      <c r="E386" s="7">
        <v>5</v>
      </c>
    </row>
    <row r="387" spans="1:5" x14ac:dyDescent="0.3">
      <c r="A387" s="5" t="s">
        <v>841</v>
      </c>
      <c r="B387" s="7">
        <v>3</v>
      </c>
      <c r="C387" s="7"/>
      <c r="D387" s="7"/>
      <c r="E387" s="7">
        <v>3</v>
      </c>
    </row>
    <row r="388" spans="1:5" x14ac:dyDescent="0.3">
      <c r="A388" s="5" t="s">
        <v>111</v>
      </c>
      <c r="B388" s="7">
        <v>2</v>
      </c>
      <c r="C388" s="7"/>
      <c r="D388" s="7"/>
      <c r="E388" s="7">
        <v>2</v>
      </c>
    </row>
    <row r="389" spans="1:5" x14ac:dyDescent="0.3">
      <c r="A389" s="5" t="s">
        <v>786</v>
      </c>
      <c r="B389" s="7">
        <v>5</v>
      </c>
      <c r="C389" s="7"/>
      <c r="D389" s="7"/>
      <c r="E389" s="7">
        <v>5</v>
      </c>
    </row>
    <row r="390" spans="1:5" x14ac:dyDescent="0.3">
      <c r="A390" s="5" t="s">
        <v>981</v>
      </c>
      <c r="B390" s="7">
        <v>7</v>
      </c>
      <c r="C390" s="7"/>
      <c r="D390" s="7"/>
      <c r="E390" s="7">
        <v>7</v>
      </c>
    </row>
    <row r="391" spans="1:5" x14ac:dyDescent="0.3">
      <c r="A391" s="5" t="s">
        <v>491</v>
      </c>
      <c r="B391" s="7">
        <v>3</v>
      </c>
      <c r="C391" s="7"/>
      <c r="D391" s="7"/>
      <c r="E391" s="7">
        <v>3</v>
      </c>
    </row>
    <row r="392" spans="1:5" x14ac:dyDescent="0.3">
      <c r="A392" s="5" t="s">
        <v>642</v>
      </c>
      <c r="B392" s="7">
        <v>3</v>
      </c>
      <c r="C392" s="7"/>
      <c r="D392" s="7"/>
      <c r="E392" s="7">
        <v>3</v>
      </c>
    </row>
    <row r="393" spans="1:5" x14ac:dyDescent="0.3">
      <c r="A393" s="5" t="s">
        <v>479</v>
      </c>
      <c r="B393" s="7"/>
      <c r="C393" s="7">
        <v>2</v>
      </c>
      <c r="D393" s="7"/>
      <c r="E393" s="7">
        <v>2</v>
      </c>
    </row>
    <row r="394" spans="1:5" x14ac:dyDescent="0.3">
      <c r="A394" s="5" t="s">
        <v>666</v>
      </c>
      <c r="B394" s="7"/>
      <c r="C394" s="7">
        <v>4</v>
      </c>
      <c r="D394" s="7"/>
      <c r="E394" s="7">
        <v>4</v>
      </c>
    </row>
    <row r="395" spans="1:5" x14ac:dyDescent="0.3">
      <c r="A395" s="5" t="s">
        <v>781</v>
      </c>
      <c r="B395" s="7"/>
      <c r="C395" s="7">
        <v>6</v>
      </c>
      <c r="D395" s="7"/>
      <c r="E395" s="7">
        <v>6</v>
      </c>
    </row>
    <row r="396" spans="1:5" x14ac:dyDescent="0.3">
      <c r="A396" s="5" t="s">
        <v>704</v>
      </c>
      <c r="B396" s="7"/>
      <c r="C396" s="7">
        <v>17</v>
      </c>
      <c r="D396" s="7"/>
      <c r="E396" s="7">
        <v>17</v>
      </c>
    </row>
    <row r="397" spans="1:5" x14ac:dyDescent="0.3">
      <c r="A397" s="5" t="s">
        <v>297</v>
      </c>
      <c r="B397" s="7">
        <v>5</v>
      </c>
      <c r="C397" s="7"/>
      <c r="D397" s="7"/>
      <c r="E397" s="7">
        <v>5</v>
      </c>
    </row>
    <row r="398" spans="1:5" x14ac:dyDescent="0.3">
      <c r="A398" s="5" t="s">
        <v>891</v>
      </c>
      <c r="B398" s="7">
        <v>13</v>
      </c>
      <c r="C398" s="7"/>
      <c r="D398" s="7"/>
      <c r="E398" s="7">
        <v>13</v>
      </c>
    </row>
    <row r="399" spans="1:5" x14ac:dyDescent="0.3">
      <c r="A399" s="5" t="s">
        <v>523</v>
      </c>
      <c r="B399" s="7">
        <v>5</v>
      </c>
      <c r="C399" s="7"/>
      <c r="D399" s="7"/>
      <c r="E399" s="7">
        <v>5</v>
      </c>
    </row>
    <row r="400" spans="1:5" x14ac:dyDescent="0.3">
      <c r="A400" s="5" t="s">
        <v>693</v>
      </c>
      <c r="B400" s="7">
        <v>5</v>
      </c>
      <c r="C400" s="7"/>
      <c r="D400" s="7"/>
      <c r="E400" s="7">
        <v>5</v>
      </c>
    </row>
    <row r="401" spans="1:5" x14ac:dyDescent="0.3">
      <c r="A401" s="5" t="s">
        <v>250</v>
      </c>
      <c r="B401" s="7">
        <v>7</v>
      </c>
      <c r="C401" s="7"/>
      <c r="D401" s="7"/>
      <c r="E401" s="7">
        <v>7</v>
      </c>
    </row>
    <row r="402" spans="1:5" x14ac:dyDescent="0.3">
      <c r="A402" s="5" t="s">
        <v>949</v>
      </c>
      <c r="B402" s="7"/>
      <c r="C402" s="7"/>
      <c r="D402" s="7">
        <v>2</v>
      </c>
      <c r="E402" s="7">
        <v>2</v>
      </c>
    </row>
    <row r="403" spans="1:5" x14ac:dyDescent="0.3">
      <c r="A403" s="5" t="s">
        <v>857</v>
      </c>
      <c r="B403" s="7"/>
      <c r="C403" s="7"/>
      <c r="D403" s="7">
        <v>5</v>
      </c>
      <c r="E403" s="7">
        <v>5</v>
      </c>
    </row>
    <row r="404" spans="1:5" x14ac:dyDescent="0.3">
      <c r="A404" s="5" t="s">
        <v>605</v>
      </c>
      <c r="B404" s="7"/>
      <c r="C404" s="7"/>
      <c r="D404" s="7">
        <v>12</v>
      </c>
      <c r="E404" s="7">
        <v>12</v>
      </c>
    </row>
    <row r="405" spans="1:5" x14ac:dyDescent="0.3">
      <c r="A405" s="5" t="s">
        <v>821</v>
      </c>
      <c r="B405" s="7"/>
      <c r="C405" s="7">
        <v>22</v>
      </c>
      <c r="D405" s="7"/>
      <c r="E405" s="7">
        <v>22</v>
      </c>
    </row>
    <row r="406" spans="1:5" x14ac:dyDescent="0.3">
      <c r="A406" s="5" t="s">
        <v>855</v>
      </c>
      <c r="B406" s="7"/>
      <c r="C406" s="7">
        <v>3</v>
      </c>
      <c r="D406" s="7"/>
      <c r="E406" s="7">
        <v>3</v>
      </c>
    </row>
    <row r="407" spans="1:5" x14ac:dyDescent="0.3">
      <c r="A407" s="5" t="s">
        <v>833</v>
      </c>
      <c r="B407" s="7"/>
      <c r="C407" s="7">
        <v>9</v>
      </c>
      <c r="D407" s="7"/>
      <c r="E407" s="7">
        <v>9</v>
      </c>
    </row>
    <row r="408" spans="1:5" x14ac:dyDescent="0.3">
      <c r="A408" s="5" t="s">
        <v>132</v>
      </c>
      <c r="B408" s="7"/>
      <c r="C408" s="7">
        <v>7</v>
      </c>
      <c r="D408" s="7"/>
      <c r="E408" s="7">
        <v>7</v>
      </c>
    </row>
    <row r="409" spans="1:5" x14ac:dyDescent="0.3">
      <c r="A409" s="5" t="s">
        <v>856</v>
      </c>
      <c r="B409" s="7"/>
      <c r="C409" s="7"/>
      <c r="D409" s="7">
        <v>11</v>
      </c>
      <c r="E409" s="7">
        <v>11</v>
      </c>
    </row>
    <row r="410" spans="1:5" x14ac:dyDescent="0.3">
      <c r="A410" s="5" t="s">
        <v>1003</v>
      </c>
      <c r="B410" s="7"/>
      <c r="C410" s="7"/>
      <c r="D410" s="7">
        <v>4</v>
      </c>
      <c r="E410" s="7">
        <v>4</v>
      </c>
    </row>
    <row r="411" spans="1:5" x14ac:dyDescent="0.3">
      <c r="A411" s="5" t="s">
        <v>915</v>
      </c>
      <c r="B411" s="7"/>
      <c r="C411" s="7">
        <v>4</v>
      </c>
      <c r="D411" s="7"/>
      <c r="E411" s="7">
        <v>4</v>
      </c>
    </row>
    <row r="412" spans="1:5" x14ac:dyDescent="0.3">
      <c r="A412" s="5" t="s">
        <v>41</v>
      </c>
      <c r="B412" s="7"/>
      <c r="C412" s="7">
        <v>5</v>
      </c>
      <c r="D412" s="7"/>
      <c r="E412" s="7">
        <v>5</v>
      </c>
    </row>
    <row r="413" spans="1:5" x14ac:dyDescent="0.3">
      <c r="A413" s="5" t="s">
        <v>141</v>
      </c>
      <c r="B413" s="7"/>
      <c r="C413" s="7">
        <v>9</v>
      </c>
      <c r="D413" s="7"/>
      <c r="E413" s="7">
        <v>9</v>
      </c>
    </row>
    <row r="414" spans="1:5" x14ac:dyDescent="0.3">
      <c r="A414" s="5" t="s">
        <v>990</v>
      </c>
      <c r="B414" s="7"/>
      <c r="C414" s="7">
        <v>2</v>
      </c>
      <c r="D414" s="7"/>
      <c r="E414" s="7">
        <v>2</v>
      </c>
    </row>
    <row r="415" spans="1:5" x14ac:dyDescent="0.3">
      <c r="A415" s="5" t="s">
        <v>948</v>
      </c>
      <c r="B415" s="7"/>
      <c r="C415" s="7">
        <v>5</v>
      </c>
      <c r="D415" s="7"/>
      <c r="E415" s="7">
        <v>5</v>
      </c>
    </row>
    <row r="416" spans="1:5" x14ac:dyDescent="0.3">
      <c r="A416" s="5" t="s">
        <v>245</v>
      </c>
      <c r="B416" s="7"/>
      <c r="C416" s="7">
        <v>1</v>
      </c>
      <c r="D416" s="7"/>
      <c r="E416" s="7">
        <v>1</v>
      </c>
    </row>
    <row r="417" spans="1:5" x14ac:dyDescent="0.3">
      <c r="A417" s="5" t="s">
        <v>952</v>
      </c>
      <c r="B417" s="7"/>
      <c r="C417" s="7">
        <v>5</v>
      </c>
      <c r="D417" s="7"/>
      <c r="E417" s="7">
        <v>5</v>
      </c>
    </row>
    <row r="418" spans="1:5" x14ac:dyDescent="0.3">
      <c r="A418" s="5" t="s">
        <v>108</v>
      </c>
      <c r="B418" s="7"/>
      <c r="C418" s="7">
        <v>2</v>
      </c>
      <c r="D418" s="7"/>
      <c r="E418" s="7">
        <v>2</v>
      </c>
    </row>
    <row r="419" spans="1:5" x14ac:dyDescent="0.3">
      <c r="A419" s="5" t="s">
        <v>699</v>
      </c>
      <c r="B419" s="7"/>
      <c r="C419" s="7">
        <v>7</v>
      </c>
      <c r="D419" s="7"/>
      <c r="E419" s="7">
        <v>7</v>
      </c>
    </row>
    <row r="420" spans="1:5" x14ac:dyDescent="0.3">
      <c r="A420" s="5" t="s">
        <v>743</v>
      </c>
      <c r="B420" s="7"/>
      <c r="C420" s="7">
        <v>3</v>
      </c>
      <c r="D420" s="7"/>
      <c r="E420" s="7">
        <v>3</v>
      </c>
    </row>
    <row r="421" spans="1:5" x14ac:dyDescent="0.3">
      <c r="A421" s="5" t="s">
        <v>702</v>
      </c>
      <c r="B421" s="7"/>
      <c r="C421" s="7">
        <v>10</v>
      </c>
      <c r="D421" s="7"/>
      <c r="E421" s="7">
        <v>10</v>
      </c>
    </row>
    <row r="422" spans="1:5" x14ac:dyDescent="0.3">
      <c r="A422" s="5" t="s">
        <v>71</v>
      </c>
      <c r="B422" s="7"/>
      <c r="C422" s="7">
        <v>2</v>
      </c>
      <c r="D422" s="7"/>
      <c r="E422" s="7">
        <v>2</v>
      </c>
    </row>
    <row r="423" spans="1:5" x14ac:dyDescent="0.3">
      <c r="A423" s="5" t="s">
        <v>823</v>
      </c>
      <c r="B423" s="7"/>
      <c r="C423" s="7">
        <v>8</v>
      </c>
      <c r="D423" s="7"/>
      <c r="E423" s="7">
        <v>8</v>
      </c>
    </row>
    <row r="424" spans="1:5" x14ac:dyDescent="0.3">
      <c r="A424" s="5" t="s">
        <v>396</v>
      </c>
      <c r="B424" s="7"/>
      <c r="C424" s="7">
        <v>2</v>
      </c>
      <c r="D424" s="7"/>
      <c r="E424" s="7">
        <v>2</v>
      </c>
    </row>
    <row r="425" spans="1:5" x14ac:dyDescent="0.3">
      <c r="A425" s="5" t="s">
        <v>758</v>
      </c>
      <c r="B425" s="7"/>
      <c r="C425" s="7"/>
      <c r="D425" s="7">
        <v>12</v>
      </c>
      <c r="E425" s="7">
        <v>12</v>
      </c>
    </row>
    <row r="426" spans="1:5" x14ac:dyDescent="0.3">
      <c r="A426" s="5" t="s">
        <v>323</v>
      </c>
      <c r="B426" s="7"/>
      <c r="C426" s="7">
        <v>3</v>
      </c>
      <c r="D426" s="7"/>
      <c r="E426" s="7">
        <v>3</v>
      </c>
    </row>
    <row r="427" spans="1:5" x14ac:dyDescent="0.3">
      <c r="A427" s="5" t="s">
        <v>780</v>
      </c>
      <c r="B427" s="7"/>
      <c r="C427" s="7">
        <v>7</v>
      </c>
      <c r="D427" s="7"/>
      <c r="E427" s="7">
        <v>7</v>
      </c>
    </row>
    <row r="428" spans="1:5" x14ac:dyDescent="0.3">
      <c r="A428" s="5" t="s">
        <v>448</v>
      </c>
      <c r="B428" s="7"/>
      <c r="C428" s="7">
        <v>9</v>
      </c>
      <c r="D428" s="7"/>
      <c r="E428" s="7">
        <v>9</v>
      </c>
    </row>
    <row r="429" spans="1:5" x14ac:dyDescent="0.3">
      <c r="A429" s="5" t="s">
        <v>765</v>
      </c>
      <c r="B429" s="7"/>
      <c r="C429" s="7">
        <v>3</v>
      </c>
      <c r="D429" s="7"/>
      <c r="E429" s="7">
        <v>3</v>
      </c>
    </row>
    <row r="430" spans="1:5" x14ac:dyDescent="0.3">
      <c r="A430" s="5" t="s">
        <v>995</v>
      </c>
      <c r="B430" s="7"/>
      <c r="C430" s="7">
        <v>3</v>
      </c>
      <c r="D430" s="7"/>
      <c r="E430" s="7">
        <v>3</v>
      </c>
    </row>
    <row r="431" spans="1:5" x14ac:dyDescent="0.3">
      <c r="A431" s="5" t="s">
        <v>158</v>
      </c>
      <c r="B431" s="7"/>
      <c r="C431" s="7">
        <v>7</v>
      </c>
      <c r="D431" s="7"/>
      <c r="E431" s="7">
        <v>7</v>
      </c>
    </row>
    <row r="432" spans="1:5" x14ac:dyDescent="0.3">
      <c r="A432" s="5" t="s">
        <v>728</v>
      </c>
      <c r="B432" s="7"/>
      <c r="C432" s="7">
        <v>4</v>
      </c>
      <c r="D432" s="7"/>
      <c r="E432" s="7">
        <v>4</v>
      </c>
    </row>
    <row r="433" spans="1:5" x14ac:dyDescent="0.3">
      <c r="A433" s="5" t="s">
        <v>796</v>
      </c>
      <c r="B433" s="7"/>
      <c r="C433" s="7">
        <v>2</v>
      </c>
      <c r="D433" s="7"/>
      <c r="E433" s="7">
        <v>2</v>
      </c>
    </row>
    <row r="434" spans="1:5" x14ac:dyDescent="0.3">
      <c r="A434" s="5" t="s">
        <v>963</v>
      </c>
      <c r="B434" s="7">
        <v>3</v>
      </c>
      <c r="C434" s="7"/>
      <c r="D434" s="7"/>
      <c r="E434" s="7">
        <v>3</v>
      </c>
    </row>
    <row r="435" spans="1:5" x14ac:dyDescent="0.3">
      <c r="A435" s="5" t="s">
        <v>70</v>
      </c>
      <c r="B435" s="7">
        <v>11</v>
      </c>
      <c r="C435" s="7"/>
      <c r="D435" s="7"/>
      <c r="E435" s="7">
        <v>11</v>
      </c>
    </row>
    <row r="436" spans="1:5" x14ac:dyDescent="0.3">
      <c r="A436" s="5" t="s">
        <v>905</v>
      </c>
      <c r="B436" s="7"/>
      <c r="C436" s="7">
        <v>1</v>
      </c>
      <c r="D436" s="7"/>
      <c r="E436" s="7">
        <v>1</v>
      </c>
    </row>
    <row r="437" spans="1:5" x14ac:dyDescent="0.3">
      <c r="A437" s="5" t="s">
        <v>1059</v>
      </c>
      <c r="B437" s="7"/>
      <c r="C437" s="7">
        <v>1</v>
      </c>
      <c r="D437" s="7"/>
      <c r="E437" s="7">
        <v>1</v>
      </c>
    </row>
    <row r="438" spans="1:5" x14ac:dyDescent="0.3">
      <c r="A438" s="5" t="s">
        <v>236</v>
      </c>
      <c r="B438" s="7"/>
      <c r="C438" s="7">
        <v>5</v>
      </c>
      <c r="D438" s="7"/>
      <c r="E438" s="7">
        <v>5</v>
      </c>
    </row>
    <row r="439" spans="1:5" x14ac:dyDescent="0.3">
      <c r="A439" s="5" t="s">
        <v>869</v>
      </c>
      <c r="B439" s="7"/>
      <c r="C439" s="7">
        <v>10</v>
      </c>
      <c r="D439" s="7"/>
      <c r="E439" s="7">
        <v>10</v>
      </c>
    </row>
    <row r="440" spans="1:5" x14ac:dyDescent="0.3">
      <c r="A440" s="5" t="s">
        <v>789</v>
      </c>
      <c r="B440" s="7"/>
      <c r="C440" s="7"/>
      <c r="D440" s="7">
        <v>4</v>
      </c>
      <c r="E440" s="7">
        <v>4</v>
      </c>
    </row>
    <row r="441" spans="1:5" x14ac:dyDescent="0.3">
      <c r="A441" s="5" t="s">
        <v>241</v>
      </c>
      <c r="B441" s="7">
        <v>9</v>
      </c>
      <c r="C441" s="7"/>
      <c r="D441" s="7"/>
      <c r="E441" s="7">
        <v>9</v>
      </c>
    </row>
    <row r="442" spans="1:5" x14ac:dyDescent="0.3">
      <c r="A442" s="5" t="s">
        <v>51</v>
      </c>
      <c r="B442" s="7"/>
      <c r="C442" s="7">
        <v>3</v>
      </c>
      <c r="D442" s="7"/>
      <c r="E442" s="7">
        <v>3</v>
      </c>
    </row>
    <row r="443" spans="1:5" x14ac:dyDescent="0.3">
      <c r="A443" s="5" t="s">
        <v>972</v>
      </c>
      <c r="B443" s="7"/>
      <c r="C443" s="7">
        <v>1</v>
      </c>
      <c r="D443" s="7"/>
      <c r="E443" s="7">
        <v>1</v>
      </c>
    </row>
    <row r="444" spans="1:5" x14ac:dyDescent="0.3">
      <c r="A444" s="5" t="s">
        <v>563</v>
      </c>
      <c r="B444" s="7">
        <v>1</v>
      </c>
      <c r="C444" s="7"/>
      <c r="D444" s="7"/>
      <c r="E444" s="7">
        <v>1</v>
      </c>
    </row>
    <row r="445" spans="1:5" x14ac:dyDescent="0.3">
      <c r="A445" s="5" t="s">
        <v>932</v>
      </c>
      <c r="B445" s="7"/>
      <c r="C445" s="7">
        <v>3</v>
      </c>
      <c r="D445" s="7"/>
      <c r="E445" s="7">
        <v>3</v>
      </c>
    </row>
    <row r="446" spans="1:5" x14ac:dyDescent="0.3">
      <c r="A446" s="5" t="s">
        <v>365</v>
      </c>
      <c r="B446" s="7"/>
      <c r="C446" s="7">
        <v>10</v>
      </c>
      <c r="D446" s="7"/>
      <c r="E446" s="7">
        <v>10</v>
      </c>
    </row>
    <row r="447" spans="1:5" x14ac:dyDescent="0.3">
      <c r="A447" s="5" t="s">
        <v>1032</v>
      </c>
      <c r="B447" s="7"/>
      <c r="C447" s="7">
        <v>1</v>
      </c>
      <c r="D447" s="7"/>
      <c r="E447" s="7">
        <v>1</v>
      </c>
    </row>
    <row r="448" spans="1:5" x14ac:dyDescent="0.3">
      <c r="A448" s="5" t="s">
        <v>980</v>
      </c>
      <c r="B448" s="7"/>
      <c r="C448" s="7">
        <v>2</v>
      </c>
      <c r="D448" s="7"/>
      <c r="E448" s="7">
        <v>2</v>
      </c>
    </row>
    <row r="449" spans="1:5" x14ac:dyDescent="0.3">
      <c r="A449" s="5" t="s">
        <v>964</v>
      </c>
      <c r="B449" s="7"/>
      <c r="C449" s="7"/>
      <c r="D449" s="7">
        <v>4</v>
      </c>
      <c r="E449" s="7">
        <v>4</v>
      </c>
    </row>
    <row r="450" spans="1:5" x14ac:dyDescent="0.3">
      <c r="A450" s="5" t="s">
        <v>848</v>
      </c>
      <c r="B450" s="7"/>
      <c r="C450" s="7"/>
      <c r="D450" s="7">
        <v>3</v>
      </c>
      <c r="E450" s="7">
        <v>3</v>
      </c>
    </row>
    <row r="451" spans="1:5" x14ac:dyDescent="0.3">
      <c r="A451" s="5" t="s">
        <v>333</v>
      </c>
      <c r="B451" s="7"/>
      <c r="C451" s="7"/>
      <c r="D451" s="7">
        <v>2</v>
      </c>
      <c r="E451" s="7">
        <v>2</v>
      </c>
    </row>
    <row r="452" spans="1:5" x14ac:dyDescent="0.3">
      <c r="A452" s="5" t="s">
        <v>697</v>
      </c>
      <c r="B452" s="7"/>
      <c r="C452" s="7"/>
      <c r="D452" s="7">
        <v>8</v>
      </c>
      <c r="E452" s="7">
        <v>8</v>
      </c>
    </row>
    <row r="453" spans="1:5" x14ac:dyDescent="0.3">
      <c r="A453" s="5" t="s">
        <v>578</v>
      </c>
      <c r="B453" s="7"/>
      <c r="C453" s="7"/>
      <c r="D453" s="7">
        <v>3</v>
      </c>
      <c r="E453" s="7">
        <v>3</v>
      </c>
    </row>
    <row r="454" spans="1:5" x14ac:dyDescent="0.3">
      <c r="A454" s="5" t="s">
        <v>719</v>
      </c>
      <c r="B454" s="7"/>
      <c r="C454" s="7">
        <v>4</v>
      </c>
      <c r="D454" s="7"/>
      <c r="E454" s="7">
        <v>4</v>
      </c>
    </row>
    <row r="455" spans="1:5" x14ac:dyDescent="0.3">
      <c r="A455" s="5" t="s">
        <v>793</v>
      </c>
      <c r="B455" s="7"/>
      <c r="C455" s="7">
        <v>1</v>
      </c>
      <c r="D455" s="7"/>
      <c r="E455" s="7">
        <v>1</v>
      </c>
    </row>
    <row r="456" spans="1:5" x14ac:dyDescent="0.3">
      <c r="A456" s="5" t="s">
        <v>442</v>
      </c>
      <c r="B456" s="7"/>
      <c r="C456" s="7">
        <v>6</v>
      </c>
      <c r="D456" s="7"/>
      <c r="E456" s="7">
        <v>6</v>
      </c>
    </row>
    <row r="457" spans="1:5" x14ac:dyDescent="0.3">
      <c r="A457" s="5" t="s">
        <v>751</v>
      </c>
      <c r="B457" s="7"/>
      <c r="C457" s="7">
        <v>1</v>
      </c>
      <c r="D457" s="7"/>
      <c r="E457" s="7">
        <v>1</v>
      </c>
    </row>
    <row r="458" spans="1:5" x14ac:dyDescent="0.3">
      <c r="A458" s="5" t="s">
        <v>249</v>
      </c>
      <c r="B458" s="7"/>
      <c r="C458" s="7">
        <v>5</v>
      </c>
      <c r="D458" s="7"/>
      <c r="E458" s="7">
        <v>5</v>
      </c>
    </row>
    <row r="459" spans="1:5" x14ac:dyDescent="0.3">
      <c r="A459" s="5" t="s">
        <v>694</v>
      </c>
      <c r="B459" s="7"/>
      <c r="C459" s="7">
        <v>3</v>
      </c>
      <c r="D459" s="7"/>
      <c r="E459" s="7">
        <v>3</v>
      </c>
    </row>
    <row r="460" spans="1:5" x14ac:dyDescent="0.3">
      <c r="A460" s="5" t="s">
        <v>407</v>
      </c>
      <c r="B460" s="7">
        <v>6</v>
      </c>
      <c r="C460" s="7"/>
      <c r="D460" s="7"/>
      <c r="E460" s="7">
        <v>6</v>
      </c>
    </row>
    <row r="461" spans="1:5" x14ac:dyDescent="0.3">
      <c r="A461" s="5" t="s">
        <v>1058</v>
      </c>
      <c r="B461" s="7">
        <v>2</v>
      </c>
      <c r="C461" s="7"/>
      <c r="D461" s="7"/>
      <c r="E461" s="7">
        <v>2</v>
      </c>
    </row>
    <row r="462" spans="1:5" x14ac:dyDescent="0.3">
      <c r="A462" s="5" t="s">
        <v>1041</v>
      </c>
      <c r="B462" s="7"/>
      <c r="C462" s="7">
        <v>2</v>
      </c>
      <c r="D462" s="7"/>
      <c r="E462" s="7">
        <v>2</v>
      </c>
    </row>
    <row r="463" spans="1:5" x14ac:dyDescent="0.3">
      <c r="A463" s="5" t="s">
        <v>800</v>
      </c>
      <c r="B463" s="7"/>
      <c r="C463" s="7">
        <v>9</v>
      </c>
      <c r="D463" s="7"/>
      <c r="E463" s="7">
        <v>9</v>
      </c>
    </row>
    <row r="464" spans="1:5" x14ac:dyDescent="0.3">
      <c r="A464" s="5" t="s">
        <v>217</v>
      </c>
      <c r="B464" s="7">
        <v>3</v>
      </c>
      <c r="C464" s="7"/>
      <c r="D464" s="7"/>
      <c r="E464" s="7">
        <v>3</v>
      </c>
    </row>
    <row r="465" spans="1:5" x14ac:dyDescent="0.3">
      <c r="A465" s="5" t="s">
        <v>319</v>
      </c>
      <c r="B465" s="7">
        <v>7</v>
      </c>
      <c r="C465" s="7"/>
      <c r="D465" s="7"/>
      <c r="E465" s="7">
        <v>7</v>
      </c>
    </row>
    <row r="466" spans="1:5" x14ac:dyDescent="0.3">
      <c r="A466" s="5" t="s">
        <v>977</v>
      </c>
      <c r="B466" s="7"/>
      <c r="C466" s="7"/>
      <c r="D466" s="7">
        <v>6</v>
      </c>
      <c r="E466" s="7">
        <v>6</v>
      </c>
    </row>
    <row r="467" spans="1:5" x14ac:dyDescent="0.3">
      <c r="A467" s="5" t="s">
        <v>224</v>
      </c>
      <c r="B467" s="7"/>
      <c r="C467" s="7">
        <v>3</v>
      </c>
      <c r="D467" s="7"/>
      <c r="E467" s="7">
        <v>3</v>
      </c>
    </row>
    <row r="468" spans="1:5" x14ac:dyDescent="0.3">
      <c r="A468" s="5" t="s">
        <v>942</v>
      </c>
      <c r="B468" s="7">
        <v>4</v>
      </c>
      <c r="C468" s="7"/>
      <c r="D468" s="7"/>
      <c r="E468" s="7">
        <v>4</v>
      </c>
    </row>
    <row r="469" spans="1:5" x14ac:dyDescent="0.3">
      <c r="A469" s="5" t="s">
        <v>998</v>
      </c>
      <c r="B469" s="7"/>
      <c r="C469" s="7">
        <v>12</v>
      </c>
      <c r="D469" s="7"/>
      <c r="E469" s="7">
        <v>12</v>
      </c>
    </row>
    <row r="470" spans="1:5" x14ac:dyDescent="0.3">
      <c r="A470" s="5" t="s">
        <v>691</v>
      </c>
      <c r="B470" s="7"/>
      <c r="C470" s="7"/>
      <c r="D470" s="7">
        <v>8</v>
      </c>
      <c r="E470" s="7">
        <v>8</v>
      </c>
    </row>
    <row r="471" spans="1:5" x14ac:dyDescent="0.3">
      <c r="A471" s="5" t="s">
        <v>875</v>
      </c>
      <c r="B471" s="7"/>
      <c r="C471" s="7"/>
      <c r="D471" s="7">
        <v>2</v>
      </c>
      <c r="E471" s="7">
        <v>2</v>
      </c>
    </row>
    <row r="472" spans="1:5" x14ac:dyDescent="0.3">
      <c r="A472" s="5" t="s">
        <v>575</v>
      </c>
      <c r="B472" s="7"/>
      <c r="C472" s="7"/>
      <c r="D472" s="7">
        <v>7</v>
      </c>
      <c r="E472" s="7">
        <v>7</v>
      </c>
    </row>
    <row r="473" spans="1:5" x14ac:dyDescent="0.3">
      <c r="A473" s="5" t="s">
        <v>1000</v>
      </c>
      <c r="B473" s="7"/>
      <c r="C473" s="7"/>
      <c r="D473" s="7">
        <v>2</v>
      </c>
      <c r="E473" s="7">
        <v>2</v>
      </c>
    </row>
    <row r="474" spans="1:5" x14ac:dyDescent="0.3">
      <c r="A474" s="5" t="s">
        <v>1002</v>
      </c>
      <c r="B474" s="7"/>
      <c r="C474" s="7"/>
      <c r="D474" s="7">
        <v>2</v>
      </c>
      <c r="E474" s="7">
        <v>2</v>
      </c>
    </row>
    <row r="475" spans="1:5" x14ac:dyDescent="0.3">
      <c r="A475" s="5" t="s">
        <v>198</v>
      </c>
      <c r="B475" s="7"/>
      <c r="C475" s="7">
        <v>1</v>
      </c>
      <c r="D475" s="7"/>
      <c r="E475" s="7">
        <v>1</v>
      </c>
    </row>
    <row r="476" spans="1:5" x14ac:dyDescent="0.3">
      <c r="A476" s="5" t="s">
        <v>868</v>
      </c>
      <c r="B476" s="7"/>
      <c r="C476" s="7">
        <v>5</v>
      </c>
      <c r="D476" s="7"/>
      <c r="E476" s="7">
        <v>5</v>
      </c>
    </row>
    <row r="477" spans="1:5" x14ac:dyDescent="0.3">
      <c r="A477" s="5" t="s">
        <v>553</v>
      </c>
      <c r="B477" s="7"/>
      <c r="C477" s="7">
        <v>10</v>
      </c>
      <c r="D477" s="7"/>
      <c r="E477" s="7">
        <v>10</v>
      </c>
    </row>
    <row r="478" spans="1:5" x14ac:dyDescent="0.3">
      <c r="A478" s="5" t="s">
        <v>939</v>
      </c>
      <c r="B478" s="7"/>
      <c r="C478" s="7">
        <v>8</v>
      </c>
      <c r="D478" s="7"/>
      <c r="E478" s="7">
        <v>8</v>
      </c>
    </row>
    <row r="479" spans="1:5" x14ac:dyDescent="0.3">
      <c r="A479" s="5" t="s">
        <v>1043</v>
      </c>
      <c r="B479" s="7"/>
      <c r="C479" s="7">
        <v>7</v>
      </c>
      <c r="D479" s="7"/>
      <c r="E479" s="7">
        <v>7</v>
      </c>
    </row>
    <row r="480" spans="1:5" x14ac:dyDescent="0.3">
      <c r="A480" s="5" t="s">
        <v>994</v>
      </c>
      <c r="B480" s="7"/>
      <c r="C480" s="7">
        <v>14</v>
      </c>
      <c r="D480" s="7"/>
      <c r="E480" s="7">
        <v>14</v>
      </c>
    </row>
    <row r="481" spans="1:5" x14ac:dyDescent="0.3">
      <c r="A481" s="5" t="s">
        <v>89</v>
      </c>
      <c r="B481" s="7"/>
      <c r="C481" s="7">
        <v>3</v>
      </c>
      <c r="D481" s="7"/>
      <c r="E481" s="7">
        <v>3</v>
      </c>
    </row>
    <row r="482" spans="1:5" x14ac:dyDescent="0.3">
      <c r="A482" s="5" t="s">
        <v>639</v>
      </c>
      <c r="B482" s="7"/>
      <c r="C482" s="7"/>
      <c r="D482" s="7">
        <v>4</v>
      </c>
      <c r="E482" s="7">
        <v>4</v>
      </c>
    </row>
    <row r="483" spans="1:5" x14ac:dyDescent="0.3">
      <c r="A483" s="5" t="s">
        <v>927</v>
      </c>
      <c r="B483" s="7"/>
      <c r="C483" s="7"/>
      <c r="D483" s="7">
        <v>1</v>
      </c>
      <c r="E483" s="7">
        <v>1</v>
      </c>
    </row>
    <row r="484" spans="1:5" x14ac:dyDescent="0.3">
      <c r="A484" s="5" t="s">
        <v>100</v>
      </c>
      <c r="B484" s="7"/>
      <c r="C484" s="7"/>
      <c r="D484" s="7">
        <v>12</v>
      </c>
      <c r="E484" s="7">
        <v>12</v>
      </c>
    </row>
    <row r="485" spans="1:5" x14ac:dyDescent="0.3">
      <c r="A485" s="5" t="s">
        <v>962</v>
      </c>
      <c r="B485" s="7"/>
      <c r="C485" s="7">
        <v>3</v>
      </c>
      <c r="D485" s="7"/>
      <c r="E485" s="7">
        <v>3</v>
      </c>
    </row>
    <row r="486" spans="1:5" x14ac:dyDescent="0.3">
      <c r="A486" s="5" t="s">
        <v>867</v>
      </c>
      <c r="B486" s="7"/>
      <c r="C486" s="7">
        <v>2</v>
      </c>
      <c r="D486" s="7"/>
      <c r="E486" s="7">
        <v>2</v>
      </c>
    </row>
    <row r="487" spans="1:5" x14ac:dyDescent="0.3">
      <c r="A487" s="5" t="s">
        <v>81</v>
      </c>
      <c r="B487" s="7">
        <v>3</v>
      </c>
      <c r="C487" s="7">
        <v>62</v>
      </c>
      <c r="D487" s="7"/>
      <c r="E487" s="7">
        <v>65</v>
      </c>
    </row>
    <row r="488" spans="1:5" x14ac:dyDescent="0.3">
      <c r="A488" s="5" t="s">
        <v>415</v>
      </c>
      <c r="B488" s="7"/>
      <c r="C488" s="7">
        <v>2</v>
      </c>
      <c r="D488" s="7"/>
      <c r="E488" s="7">
        <v>2</v>
      </c>
    </row>
    <row r="489" spans="1:5" x14ac:dyDescent="0.3">
      <c r="A489" s="5" t="s">
        <v>68</v>
      </c>
      <c r="B489" s="7"/>
      <c r="C489" s="7">
        <v>8</v>
      </c>
      <c r="D489" s="7"/>
      <c r="E489" s="7">
        <v>8</v>
      </c>
    </row>
    <row r="490" spans="1:5" x14ac:dyDescent="0.3">
      <c r="A490" s="5" t="s">
        <v>877</v>
      </c>
      <c r="B490" s="7"/>
      <c r="C490" s="7">
        <v>3</v>
      </c>
      <c r="D490" s="7"/>
      <c r="E490" s="7">
        <v>3</v>
      </c>
    </row>
    <row r="491" spans="1:5" x14ac:dyDescent="0.3">
      <c r="A491" s="5" t="s">
        <v>790</v>
      </c>
      <c r="B491" s="7"/>
      <c r="C491" s="7">
        <v>3</v>
      </c>
      <c r="D491" s="7"/>
      <c r="E491" s="7">
        <v>3</v>
      </c>
    </row>
    <row r="492" spans="1:5" x14ac:dyDescent="0.3">
      <c r="A492" s="5" t="s">
        <v>707</v>
      </c>
      <c r="B492" s="7"/>
      <c r="C492" s="7">
        <v>2</v>
      </c>
      <c r="D492" s="7"/>
      <c r="E492" s="7">
        <v>2</v>
      </c>
    </row>
    <row r="493" spans="1:5" x14ac:dyDescent="0.3">
      <c r="A493" s="5" t="s">
        <v>552</v>
      </c>
      <c r="B493" s="7"/>
      <c r="C493" s="7">
        <v>6</v>
      </c>
      <c r="D493" s="7"/>
      <c r="E493" s="7">
        <v>6</v>
      </c>
    </row>
    <row r="494" spans="1:5" x14ac:dyDescent="0.3">
      <c r="A494" s="5" t="s">
        <v>293</v>
      </c>
      <c r="B494" s="7"/>
      <c r="C494" s="7">
        <v>3</v>
      </c>
      <c r="D494" s="7"/>
      <c r="E494" s="7">
        <v>3</v>
      </c>
    </row>
    <row r="495" spans="1:5" x14ac:dyDescent="0.3">
      <c r="A495" s="5" t="s">
        <v>907</v>
      </c>
      <c r="B495" s="7"/>
      <c r="C495" s="7"/>
      <c r="D495" s="7">
        <v>4</v>
      </c>
      <c r="E495" s="7">
        <v>4</v>
      </c>
    </row>
    <row r="496" spans="1:5" x14ac:dyDescent="0.3">
      <c r="A496" s="5" t="s">
        <v>929</v>
      </c>
      <c r="B496" s="7"/>
      <c r="C496" s="7">
        <v>3</v>
      </c>
      <c r="D496" s="7"/>
      <c r="E496" s="7">
        <v>3</v>
      </c>
    </row>
    <row r="497" spans="1:5" x14ac:dyDescent="0.3">
      <c r="A497" s="5" t="s">
        <v>1055</v>
      </c>
      <c r="B497" s="7">
        <v>1</v>
      </c>
      <c r="C497" s="7"/>
      <c r="D497" s="7"/>
      <c r="E497" s="7">
        <v>1</v>
      </c>
    </row>
    <row r="498" spans="1:5" x14ac:dyDescent="0.3">
      <c r="A498" s="5" t="s">
        <v>960</v>
      </c>
      <c r="B498" s="7">
        <v>3</v>
      </c>
      <c r="C498" s="7"/>
      <c r="D498" s="7"/>
      <c r="E498" s="7">
        <v>3</v>
      </c>
    </row>
    <row r="499" spans="1:5" x14ac:dyDescent="0.3">
      <c r="A499" s="5" t="s">
        <v>982</v>
      </c>
      <c r="B499" s="7">
        <v>3</v>
      </c>
      <c r="C499" s="7"/>
      <c r="D499" s="7"/>
      <c r="E499" s="7">
        <v>3</v>
      </c>
    </row>
    <row r="500" spans="1:5" x14ac:dyDescent="0.3">
      <c r="A500" s="5" t="s">
        <v>129</v>
      </c>
      <c r="B500" s="7">
        <v>3</v>
      </c>
      <c r="C500" s="7"/>
      <c r="D500" s="7"/>
      <c r="E500" s="7">
        <v>3</v>
      </c>
    </row>
    <row r="501" spans="1:5" x14ac:dyDescent="0.3">
      <c r="A501" s="5" t="s">
        <v>1037</v>
      </c>
      <c r="B501" s="7"/>
      <c r="C501" s="7">
        <v>2</v>
      </c>
      <c r="D501" s="7"/>
      <c r="E501" s="7">
        <v>2</v>
      </c>
    </row>
    <row r="502" spans="1:5" x14ac:dyDescent="0.3">
      <c r="A502" s="5" t="s">
        <v>837</v>
      </c>
      <c r="B502" s="7"/>
      <c r="C502" s="7">
        <v>11</v>
      </c>
      <c r="D502" s="7"/>
      <c r="E502" s="7">
        <v>11</v>
      </c>
    </row>
    <row r="503" spans="1:5" x14ac:dyDescent="0.3">
      <c r="A503" s="5" t="s">
        <v>367</v>
      </c>
      <c r="B503" s="7">
        <v>2</v>
      </c>
      <c r="C503" s="7"/>
      <c r="D503" s="7"/>
      <c r="E503" s="7">
        <v>2</v>
      </c>
    </row>
    <row r="504" spans="1:5" x14ac:dyDescent="0.3">
      <c r="A504" s="5" t="s">
        <v>456</v>
      </c>
      <c r="B504" s="7"/>
      <c r="C504" s="7">
        <v>2</v>
      </c>
      <c r="D504" s="7"/>
      <c r="E504" s="7">
        <v>2</v>
      </c>
    </row>
    <row r="505" spans="1:5" x14ac:dyDescent="0.3">
      <c r="A505" s="5" t="s">
        <v>677</v>
      </c>
      <c r="B505" s="7"/>
      <c r="C505" s="7">
        <v>4</v>
      </c>
      <c r="D505" s="7"/>
      <c r="E505" s="7">
        <v>4</v>
      </c>
    </row>
    <row r="506" spans="1:5" x14ac:dyDescent="0.3">
      <c r="A506" s="5" t="s">
        <v>276</v>
      </c>
      <c r="B506" s="7"/>
      <c r="C506" s="7">
        <v>3</v>
      </c>
      <c r="D506" s="7"/>
      <c r="E506" s="7">
        <v>3</v>
      </c>
    </row>
    <row r="507" spans="1:5" x14ac:dyDescent="0.3">
      <c r="A507" s="5" t="s">
        <v>738</v>
      </c>
      <c r="B507" s="7"/>
      <c r="C507" s="7">
        <v>3</v>
      </c>
      <c r="D507" s="7"/>
      <c r="E507" s="7">
        <v>3</v>
      </c>
    </row>
    <row r="508" spans="1:5" x14ac:dyDescent="0.3">
      <c r="A508" s="5" t="s">
        <v>501</v>
      </c>
      <c r="B508" s="7"/>
      <c r="C508" s="7">
        <v>8</v>
      </c>
      <c r="D508" s="7"/>
      <c r="E508" s="7">
        <v>8</v>
      </c>
    </row>
    <row r="509" spans="1:5" x14ac:dyDescent="0.3">
      <c r="A509" s="5" t="s">
        <v>819</v>
      </c>
      <c r="B509" s="7"/>
      <c r="C509" s="7">
        <v>10</v>
      </c>
      <c r="D509" s="7"/>
      <c r="E509" s="7">
        <v>10</v>
      </c>
    </row>
    <row r="510" spans="1:5" x14ac:dyDescent="0.3">
      <c r="A510" s="5" t="s">
        <v>539</v>
      </c>
      <c r="B510" s="7"/>
      <c r="C510" s="7">
        <v>3</v>
      </c>
      <c r="D510" s="7"/>
      <c r="E510" s="7">
        <v>3</v>
      </c>
    </row>
    <row r="511" spans="1:5" x14ac:dyDescent="0.3">
      <c r="A511" s="5" t="s">
        <v>1005</v>
      </c>
      <c r="B511" s="7"/>
      <c r="C511" s="7">
        <v>2</v>
      </c>
      <c r="D511" s="7"/>
      <c r="E511" s="7">
        <v>2</v>
      </c>
    </row>
    <row r="512" spans="1:5" x14ac:dyDescent="0.3">
      <c r="A512" s="5" t="s">
        <v>851</v>
      </c>
      <c r="B512" s="7"/>
      <c r="C512" s="7">
        <v>3</v>
      </c>
      <c r="D512" s="7"/>
      <c r="E512" s="7">
        <v>3</v>
      </c>
    </row>
    <row r="513" spans="1:5" x14ac:dyDescent="0.3">
      <c r="A513" s="5" t="s">
        <v>824</v>
      </c>
      <c r="B513" s="7"/>
      <c r="C513" s="7">
        <v>2</v>
      </c>
      <c r="D513" s="7"/>
      <c r="E513" s="7">
        <v>2</v>
      </c>
    </row>
    <row r="514" spans="1:5" x14ac:dyDescent="0.3">
      <c r="A514" s="5" t="s">
        <v>806</v>
      </c>
      <c r="B514" s="7"/>
      <c r="C514" s="7">
        <v>3</v>
      </c>
      <c r="D514" s="7"/>
      <c r="E514" s="7">
        <v>3</v>
      </c>
    </row>
    <row r="515" spans="1:5" x14ac:dyDescent="0.3">
      <c r="A515" s="5" t="s">
        <v>637</v>
      </c>
      <c r="B515" s="7"/>
      <c r="C515" s="7">
        <v>3</v>
      </c>
      <c r="D515" s="7"/>
      <c r="E515" s="7">
        <v>3</v>
      </c>
    </row>
    <row r="516" spans="1:5" x14ac:dyDescent="0.3">
      <c r="A516" s="5" t="s">
        <v>910</v>
      </c>
      <c r="B516" s="7"/>
      <c r="C516" s="7">
        <v>6</v>
      </c>
      <c r="D516" s="7"/>
      <c r="E516" s="7">
        <v>6</v>
      </c>
    </row>
    <row r="517" spans="1:5" x14ac:dyDescent="0.3">
      <c r="A517" s="5" t="s">
        <v>408</v>
      </c>
      <c r="B517" s="7"/>
      <c r="C517" s="7">
        <v>4</v>
      </c>
      <c r="D517" s="7"/>
      <c r="E517" s="7">
        <v>4</v>
      </c>
    </row>
    <row r="518" spans="1:5" x14ac:dyDescent="0.3">
      <c r="A518" s="5" t="s">
        <v>1020</v>
      </c>
      <c r="B518" s="7"/>
      <c r="C518" s="7">
        <v>4</v>
      </c>
      <c r="D518" s="7"/>
      <c r="E518" s="7">
        <v>4</v>
      </c>
    </row>
    <row r="519" spans="1:5" x14ac:dyDescent="0.3">
      <c r="A519" s="5" t="s">
        <v>813</v>
      </c>
      <c r="B519" s="7"/>
      <c r="C519" s="7"/>
      <c r="D519" s="7">
        <v>3</v>
      </c>
      <c r="E519" s="7">
        <v>3</v>
      </c>
    </row>
    <row r="520" spans="1:5" x14ac:dyDescent="0.3">
      <c r="A520" s="5" t="s">
        <v>330</v>
      </c>
      <c r="B520" s="7"/>
      <c r="C520" s="7"/>
      <c r="D520" s="7">
        <v>3</v>
      </c>
      <c r="E520" s="7">
        <v>3</v>
      </c>
    </row>
    <row r="521" spans="1:5" x14ac:dyDescent="0.3">
      <c r="A521" s="5" t="s">
        <v>936</v>
      </c>
      <c r="B521" s="7"/>
      <c r="C521" s="7"/>
      <c r="D521" s="7">
        <v>3</v>
      </c>
      <c r="E521" s="7">
        <v>3</v>
      </c>
    </row>
    <row r="522" spans="1:5" x14ac:dyDescent="0.3">
      <c r="A522" s="5" t="s">
        <v>1076</v>
      </c>
      <c r="B522" s="7"/>
      <c r="C522" s="7"/>
      <c r="D522" s="7">
        <v>2</v>
      </c>
      <c r="E522" s="7">
        <v>2</v>
      </c>
    </row>
    <row r="523" spans="1:5" x14ac:dyDescent="0.3">
      <c r="A523" s="5" t="s">
        <v>870</v>
      </c>
      <c r="B523" s="7"/>
      <c r="C523" s="7">
        <v>3</v>
      </c>
      <c r="D523" s="7"/>
      <c r="E523" s="7">
        <v>3</v>
      </c>
    </row>
    <row r="524" spans="1:5" x14ac:dyDescent="0.3">
      <c r="A524" s="5" t="s">
        <v>865</v>
      </c>
      <c r="B524" s="7"/>
      <c r="C524" s="7">
        <v>2</v>
      </c>
      <c r="D524" s="7"/>
      <c r="E524" s="7">
        <v>2</v>
      </c>
    </row>
    <row r="525" spans="1:5" x14ac:dyDescent="0.3">
      <c r="A525" s="5" t="s">
        <v>156</v>
      </c>
      <c r="B525" s="7">
        <v>4</v>
      </c>
      <c r="C525" s="7"/>
      <c r="D525" s="7"/>
      <c r="E525" s="7">
        <v>4</v>
      </c>
    </row>
    <row r="526" spans="1:5" x14ac:dyDescent="0.3">
      <c r="A526" s="5" t="s">
        <v>463</v>
      </c>
      <c r="B526" s="7"/>
      <c r="C526" s="7">
        <v>6</v>
      </c>
      <c r="D526" s="7"/>
      <c r="E526" s="7">
        <v>6</v>
      </c>
    </row>
    <row r="527" spans="1:5" x14ac:dyDescent="0.3">
      <c r="A527" s="5" t="s">
        <v>1060</v>
      </c>
      <c r="B527" s="7"/>
      <c r="C527" s="7">
        <v>6</v>
      </c>
      <c r="D527" s="7"/>
      <c r="E527" s="7">
        <v>6</v>
      </c>
    </row>
    <row r="528" spans="1:5" x14ac:dyDescent="0.3">
      <c r="A528" s="5" t="s">
        <v>721</v>
      </c>
      <c r="B528" s="7"/>
      <c r="C528" s="7">
        <v>1</v>
      </c>
      <c r="D528" s="7"/>
      <c r="E528" s="7">
        <v>1</v>
      </c>
    </row>
    <row r="529" spans="1:5" x14ac:dyDescent="0.3">
      <c r="A529" s="5" t="s">
        <v>943</v>
      </c>
      <c r="B529" s="7"/>
      <c r="C529" s="7">
        <v>1</v>
      </c>
      <c r="D529" s="7"/>
      <c r="E529" s="7">
        <v>1</v>
      </c>
    </row>
    <row r="530" spans="1:5" x14ac:dyDescent="0.3">
      <c r="A530" s="5" t="s">
        <v>740</v>
      </c>
      <c r="B530" s="7"/>
      <c r="C530" s="7">
        <v>4</v>
      </c>
      <c r="D530" s="7"/>
      <c r="E530" s="7">
        <v>4</v>
      </c>
    </row>
    <row r="531" spans="1:5" x14ac:dyDescent="0.3">
      <c r="A531" s="5" t="s">
        <v>706</v>
      </c>
      <c r="B531" s="7"/>
      <c r="C531" s="7">
        <v>2</v>
      </c>
      <c r="D531" s="7"/>
      <c r="E531" s="7">
        <v>2</v>
      </c>
    </row>
    <row r="532" spans="1:5" x14ac:dyDescent="0.3">
      <c r="A532" s="5" t="s">
        <v>999</v>
      </c>
      <c r="B532" s="7"/>
      <c r="C532" s="7">
        <v>3</v>
      </c>
      <c r="D532" s="7"/>
      <c r="E532" s="7">
        <v>3</v>
      </c>
    </row>
    <row r="533" spans="1:5" x14ac:dyDescent="0.3">
      <c r="A533" s="5" t="s">
        <v>900</v>
      </c>
      <c r="B533" s="7"/>
      <c r="C533" s="7">
        <v>11</v>
      </c>
      <c r="D533" s="7"/>
      <c r="E533" s="7">
        <v>11</v>
      </c>
    </row>
    <row r="534" spans="1:5" x14ac:dyDescent="0.3">
      <c r="A534" s="5" t="s">
        <v>767</v>
      </c>
      <c r="B534" s="7"/>
      <c r="C534" s="7">
        <v>4</v>
      </c>
      <c r="D534" s="7"/>
      <c r="E534" s="7">
        <v>4</v>
      </c>
    </row>
    <row r="535" spans="1:5" x14ac:dyDescent="0.3">
      <c r="A535" s="5" t="s">
        <v>820</v>
      </c>
      <c r="B535" s="7"/>
      <c r="C535" s="7">
        <v>2</v>
      </c>
      <c r="D535" s="7"/>
      <c r="E535" s="7">
        <v>2</v>
      </c>
    </row>
    <row r="536" spans="1:5" x14ac:dyDescent="0.3">
      <c r="A536" s="5" t="s">
        <v>696</v>
      </c>
      <c r="B536" s="7"/>
      <c r="C536" s="7">
        <v>2</v>
      </c>
      <c r="D536" s="7"/>
      <c r="E536" s="7">
        <v>2</v>
      </c>
    </row>
    <row r="537" spans="1:5" x14ac:dyDescent="0.3">
      <c r="A537" s="5" t="s">
        <v>282</v>
      </c>
      <c r="B537" s="7"/>
      <c r="C537" s="7">
        <v>4</v>
      </c>
      <c r="D537" s="7"/>
      <c r="E537" s="7">
        <v>4</v>
      </c>
    </row>
    <row r="538" spans="1:5" x14ac:dyDescent="0.3">
      <c r="A538" s="5" t="s">
        <v>945</v>
      </c>
      <c r="B538" s="7"/>
      <c r="C538" s="7">
        <v>5</v>
      </c>
      <c r="D538" s="7"/>
      <c r="E538" s="7">
        <v>5</v>
      </c>
    </row>
    <row r="539" spans="1:5" x14ac:dyDescent="0.3">
      <c r="A539" s="5" t="s">
        <v>1031</v>
      </c>
      <c r="B539" s="7"/>
      <c r="C539" s="7">
        <v>3</v>
      </c>
      <c r="D539" s="7"/>
      <c r="E539" s="7">
        <v>3</v>
      </c>
    </row>
    <row r="540" spans="1:5" x14ac:dyDescent="0.3">
      <c r="A540" s="5" t="s">
        <v>858</v>
      </c>
      <c r="B540" s="7"/>
      <c r="C540" s="7">
        <v>1</v>
      </c>
      <c r="D540" s="7"/>
      <c r="E540" s="7">
        <v>1</v>
      </c>
    </row>
    <row r="541" spans="1:5" x14ac:dyDescent="0.3">
      <c r="A541" s="5" t="s">
        <v>265</v>
      </c>
      <c r="B541" s="7"/>
      <c r="C541" s="7">
        <v>1</v>
      </c>
      <c r="D541" s="7"/>
      <c r="E541" s="7">
        <v>1</v>
      </c>
    </row>
    <row r="542" spans="1:5" x14ac:dyDescent="0.3">
      <c r="A542" s="5" t="s">
        <v>720</v>
      </c>
      <c r="B542" s="7"/>
      <c r="C542" s="7">
        <v>2</v>
      </c>
      <c r="D542" s="7"/>
      <c r="E542" s="7">
        <v>2</v>
      </c>
    </row>
    <row r="543" spans="1:5" x14ac:dyDescent="0.3">
      <c r="A543" s="5" t="s">
        <v>888</v>
      </c>
      <c r="B543" s="7"/>
      <c r="C543" s="7"/>
      <c r="D543" s="7">
        <v>1</v>
      </c>
      <c r="E543" s="7">
        <v>1</v>
      </c>
    </row>
    <row r="544" spans="1:5" x14ac:dyDescent="0.3">
      <c r="A544" s="5" t="s">
        <v>621</v>
      </c>
      <c r="B544" s="7"/>
      <c r="C544" s="7">
        <v>1</v>
      </c>
      <c r="D544" s="7"/>
      <c r="E544" s="7">
        <v>1</v>
      </c>
    </row>
    <row r="545" spans="1:5" x14ac:dyDescent="0.3">
      <c r="A545" s="5" t="s">
        <v>937</v>
      </c>
      <c r="B545" s="7"/>
      <c r="C545" s="7">
        <v>6</v>
      </c>
      <c r="D545" s="7"/>
      <c r="E545" s="7">
        <v>6</v>
      </c>
    </row>
    <row r="546" spans="1:5" x14ac:dyDescent="0.3">
      <c r="A546" s="5" t="s">
        <v>976</v>
      </c>
      <c r="B546" s="7"/>
      <c r="C546" s="7">
        <v>4</v>
      </c>
      <c r="D546" s="7"/>
      <c r="E546" s="7">
        <v>4</v>
      </c>
    </row>
    <row r="547" spans="1:5" x14ac:dyDescent="0.3">
      <c r="A547" s="5" t="s">
        <v>208</v>
      </c>
      <c r="B547" s="7"/>
      <c r="C547" s="7">
        <v>3</v>
      </c>
      <c r="D547" s="7"/>
      <c r="E547" s="7">
        <v>3</v>
      </c>
    </row>
    <row r="548" spans="1:5" x14ac:dyDescent="0.3">
      <c r="A548" s="5" t="s">
        <v>762</v>
      </c>
      <c r="B548" s="7"/>
      <c r="C548" s="7">
        <v>2</v>
      </c>
      <c r="D548" s="7"/>
      <c r="E548" s="7">
        <v>2</v>
      </c>
    </row>
    <row r="549" spans="1:5" x14ac:dyDescent="0.3">
      <c r="A549" s="5" t="s">
        <v>183</v>
      </c>
      <c r="B549" s="7"/>
      <c r="C549" s="7">
        <v>8</v>
      </c>
      <c r="D549" s="7"/>
      <c r="E549" s="7">
        <v>8</v>
      </c>
    </row>
    <row r="550" spans="1:5" x14ac:dyDescent="0.3">
      <c r="A550" s="5" t="s">
        <v>1048</v>
      </c>
      <c r="B550" s="7"/>
      <c r="C550" s="7">
        <v>2</v>
      </c>
      <c r="D550" s="7"/>
      <c r="E550" s="7">
        <v>2</v>
      </c>
    </row>
    <row r="551" spans="1:5" x14ac:dyDescent="0.3">
      <c r="A551" s="5" t="s">
        <v>1028</v>
      </c>
      <c r="B551" s="7"/>
      <c r="C551" s="7">
        <v>8</v>
      </c>
      <c r="D551" s="7"/>
      <c r="E551" s="7">
        <v>8</v>
      </c>
    </row>
    <row r="552" spans="1:5" x14ac:dyDescent="0.3">
      <c r="A552" s="5" t="s">
        <v>887</v>
      </c>
      <c r="B552" s="7"/>
      <c r="C552" s="7">
        <v>7</v>
      </c>
      <c r="D552" s="7"/>
      <c r="E552" s="7">
        <v>7</v>
      </c>
    </row>
    <row r="553" spans="1:5" x14ac:dyDescent="0.3">
      <c r="A553" s="5" t="s">
        <v>1030</v>
      </c>
      <c r="B553" s="7"/>
      <c r="C553" s="7">
        <v>3</v>
      </c>
      <c r="D553" s="7"/>
      <c r="E553" s="7">
        <v>3</v>
      </c>
    </row>
    <row r="554" spans="1:5" x14ac:dyDescent="0.3">
      <c r="A554" s="5" t="s">
        <v>839</v>
      </c>
      <c r="B554" s="7"/>
      <c r="C554" s="7">
        <v>5</v>
      </c>
      <c r="D554" s="7"/>
      <c r="E554" s="7">
        <v>5</v>
      </c>
    </row>
    <row r="555" spans="1:5" x14ac:dyDescent="0.3">
      <c r="A555" s="5" t="s">
        <v>810</v>
      </c>
      <c r="B555" s="7"/>
      <c r="C555" s="7">
        <v>2</v>
      </c>
      <c r="D555" s="7"/>
      <c r="E555" s="7">
        <v>2</v>
      </c>
    </row>
    <row r="556" spans="1:5" x14ac:dyDescent="0.3">
      <c r="A556" s="5" t="s">
        <v>1025</v>
      </c>
      <c r="B556" s="7"/>
      <c r="C556" s="7">
        <v>2</v>
      </c>
      <c r="D556" s="7"/>
      <c r="E556" s="7">
        <v>2</v>
      </c>
    </row>
    <row r="557" spans="1:5" x14ac:dyDescent="0.3">
      <c r="A557" s="5" t="s">
        <v>422</v>
      </c>
      <c r="B557" s="7"/>
      <c r="C557" s="7">
        <v>1</v>
      </c>
      <c r="D557" s="7"/>
      <c r="E557" s="7">
        <v>1</v>
      </c>
    </row>
    <row r="558" spans="1:5" x14ac:dyDescent="0.3">
      <c r="A558" s="5" t="s">
        <v>731</v>
      </c>
      <c r="B558" s="7"/>
      <c r="C558" s="7">
        <v>3</v>
      </c>
      <c r="D558" s="7"/>
      <c r="E558" s="7">
        <v>3</v>
      </c>
    </row>
    <row r="559" spans="1:5" x14ac:dyDescent="0.3">
      <c r="A559" s="5" t="s">
        <v>955</v>
      </c>
      <c r="B559" s="7"/>
      <c r="C559" s="7">
        <v>5</v>
      </c>
      <c r="D559" s="7"/>
      <c r="E559" s="7">
        <v>5</v>
      </c>
    </row>
    <row r="560" spans="1:5" x14ac:dyDescent="0.3">
      <c r="A560" s="5" t="s">
        <v>1022</v>
      </c>
      <c r="B560" s="7"/>
      <c r="C560" s="7">
        <v>3</v>
      </c>
      <c r="D560" s="7"/>
      <c r="E560" s="7">
        <v>3</v>
      </c>
    </row>
    <row r="561" spans="1:5" x14ac:dyDescent="0.3">
      <c r="A561" s="5" t="s">
        <v>724</v>
      </c>
      <c r="B561" s="7"/>
      <c r="C561" s="7">
        <v>5</v>
      </c>
      <c r="D561" s="7"/>
      <c r="E561" s="7">
        <v>5</v>
      </c>
    </row>
    <row r="562" spans="1:5" x14ac:dyDescent="0.3">
      <c r="A562" s="5" t="s">
        <v>268</v>
      </c>
      <c r="B562" s="7"/>
      <c r="C562" s="7">
        <v>3</v>
      </c>
      <c r="D562" s="7"/>
      <c r="E562" s="7">
        <v>3</v>
      </c>
    </row>
    <row r="563" spans="1:5" x14ac:dyDescent="0.3">
      <c r="A563" s="5" t="s">
        <v>37</v>
      </c>
      <c r="B563" s="7"/>
      <c r="C563" s="7">
        <v>5</v>
      </c>
      <c r="D563" s="7"/>
      <c r="E563" s="7">
        <v>5</v>
      </c>
    </row>
    <row r="564" spans="1:5" x14ac:dyDescent="0.3">
      <c r="A564" s="5" t="s">
        <v>714</v>
      </c>
      <c r="B564" s="7"/>
      <c r="C564" s="7">
        <v>2</v>
      </c>
      <c r="D564" s="7"/>
      <c r="E564" s="7">
        <v>2</v>
      </c>
    </row>
    <row r="565" spans="1:5" x14ac:dyDescent="0.3">
      <c r="A565" s="5" t="s">
        <v>834</v>
      </c>
      <c r="B565" s="7"/>
      <c r="C565" s="7">
        <v>4</v>
      </c>
      <c r="D565" s="7"/>
      <c r="E565" s="7">
        <v>4</v>
      </c>
    </row>
    <row r="566" spans="1:5" x14ac:dyDescent="0.3">
      <c r="A566" s="5" t="s">
        <v>685</v>
      </c>
      <c r="B566" s="7"/>
      <c r="C566" s="7">
        <v>3</v>
      </c>
      <c r="D566" s="7"/>
      <c r="E566" s="7">
        <v>3</v>
      </c>
    </row>
    <row r="567" spans="1:5" x14ac:dyDescent="0.3">
      <c r="A567" s="5" t="s">
        <v>863</v>
      </c>
      <c r="B567" s="7"/>
      <c r="C567" s="7">
        <v>2</v>
      </c>
      <c r="D567" s="7"/>
      <c r="E567" s="7">
        <v>2</v>
      </c>
    </row>
    <row r="568" spans="1:5" x14ac:dyDescent="0.3">
      <c r="A568" s="5" t="s">
        <v>904</v>
      </c>
      <c r="B568" s="7"/>
      <c r="C568" s="7">
        <v>2</v>
      </c>
      <c r="D568" s="7"/>
      <c r="E568" s="7">
        <v>2</v>
      </c>
    </row>
    <row r="569" spans="1:5" x14ac:dyDescent="0.3">
      <c r="A569" s="5" t="s">
        <v>469</v>
      </c>
      <c r="B569" s="7"/>
      <c r="C569" s="7">
        <v>5</v>
      </c>
      <c r="D569" s="7"/>
      <c r="E569" s="7">
        <v>5</v>
      </c>
    </row>
    <row r="570" spans="1:5" x14ac:dyDescent="0.3">
      <c r="A570" s="5" t="s">
        <v>771</v>
      </c>
      <c r="B570" s="7"/>
      <c r="C570" s="7">
        <v>1</v>
      </c>
      <c r="D570" s="7"/>
      <c r="E570" s="7">
        <v>1</v>
      </c>
    </row>
    <row r="571" spans="1:5" x14ac:dyDescent="0.3">
      <c r="A571" s="5" t="s">
        <v>890</v>
      </c>
      <c r="B571" s="7"/>
      <c r="C571" s="7">
        <v>1</v>
      </c>
      <c r="D571" s="7"/>
      <c r="E571" s="7">
        <v>1</v>
      </c>
    </row>
    <row r="572" spans="1:5" x14ac:dyDescent="0.3">
      <c r="A572" s="5" t="s">
        <v>968</v>
      </c>
      <c r="B572" s="7"/>
      <c r="C572" s="7">
        <v>4</v>
      </c>
      <c r="D572" s="7"/>
      <c r="E572" s="7">
        <v>4</v>
      </c>
    </row>
    <row r="573" spans="1:5" x14ac:dyDescent="0.3">
      <c r="A573" s="5" t="s">
        <v>1034</v>
      </c>
      <c r="B573" s="7"/>
      <c r="C573" s="7">
        <v>2</v>
      </c>
      <c r="D573" s="7"/>
      <c r="E573" s="7">
        <v>2</v>
      </c>
    </row>
    <row r="574" spans="1:5" x14ac:dyDescent="0.3">
      <c r="A574" s="5" t="s">
        <v>764</v>
      </c>
      <c r="B574" s="7"/>
      <c r="C574" s="7">
        <v>12</v>
      </c>
      <c r="D574" s="7"/>
      <c r="E574" s="7">
        <v>12</v>
      </c>
    </row>
    <row r="575" spans="1:5" x14ac:dyDescent="0.3">
      <c r="A575" s="5" t="s">
        <v>991</v>
      </c>
      <c r="B575" s="7"/>
      <c r="C575" s="7">
        <v>3</v>
      </c>
      <c r="D575" s="7"/>
      <c r="E575" s="7">
        <v>3</v>
      </c>
    </row>
    <row r="576" spans="1:5" x14ac:dyDescent="0.3">
      <c r="A576" s="5" t="s">
        <v>590</v>
      </c>
      <c r="B576" s="7"/>
      <c r="C576" s="7">
        <v>6</v>
      </c>
      <c r="D576" s="7"/>
      <c r="E576" s="7">
        <v>6</v>
      </c>
    </row>
    <row r="577" spans="1:5" x14ac:dyDescent="0.3">
      <c r="A577" s="5" t="s">
        <v>852</v>
      </c>
      <c r="B577" s="7"/>
      <c r="C577" s="7">
        <v>2</v>
      </c>
      <c r="D577" s="7"/>
      <c r="E577" s="7">
        <v>2</v>
      </c>
    </row>
    <row r="578" spans="1:5" x14ac:dyDescent="0.3">
      <c r="A578" s="5" t="s">
        <v>610</v>
      </c>
      <c r="B578" s="7"/>
      <c r="C578" s="7">
        <v>3</v>
      </c>
      <c r="D578" s="7"/>
      <c r="E578" s="7">
        <v>3</v>
      </c>
    </row>
    <row r="579" spans="1:5" x14ac:dyDescent="0.3">
      <c r="A579" s="5" t="s">
        <v>928</v>
      </c>
      <c r="B579" s="7"/>
      <c r="C579" s="7">
        <v>5</v>
      </c>
      <c r="D579" s="7"/>
      <c r="E579" s="7">
        <v>5</v>
      </c>
    </row>
    <row r="580" spans="1:5" x14ac:dyDescent="0.3">
      <c r="A580" s="5" t="s">
        <v>921</v>
      </c>
      <c r="B580" s="7"/>
      <c r="C580" s="7">
        <v>4</v>
      </c>
      <c r="D580" s="7"/>
      <c r="E580" s="7">
        <v>4</v>
      </c>
    </row>
    <row r="581" spans="1:5" x14ac:dyDescent="0.3">
      <c r="A581" s="5" t="s">
        <v>487</v>
      </c>
      <c r="B581" s="7"/>
      <c r="C581" s="7">
        <v>5</v>
      </c>
      <c r="D581" s="7"/>
      <c r="E581" s="7">
        <v>5</v>
      </c>
    </row>
    <row r="582" spans="1:5" x14ac:dyDescent="0.3">
      <c r="A582" s="5" t="s">
        <v>916</v>
      </c>
      <c r="B582" s="7"/>
      <c r="C582" s="7">
        <v>5</v>
      </c>
      <c r="D582" s="7"/>
      <c r="E582" s="7">
        <v>5</v>
      </c>
    </row>
    <row r="583" spans="1:5" x14ac:dyDescent="0.3">
      <c r="A583" s="5" t="s">
        <v>404</v>
      </c>
      <c r="B583" s="7"/>
      <c r="C583" s="7">
        <v>2</v>
      </c>
      <c r="D583" s="7"/>
      <c r="E583" s="7">
        <v>2</v>
      </c>
    </row>
    <row r="584" spans="1:5" x14ac:dyDescent="0.3">
      <c r="A584" s="5" t="s">
        <v>75</v>
      </c>
      <c r="B584" s="7"/>
      <c r="C584" s="7">
        <v>4</v>
      </c>
      <c r="D584" s="7"/>
      <c r="E584" s="7">
        <v>4</v>
      </c>
    </row>
    <row r="585" spans="1:5" x14ac:dyDescent="0.3">
      <c r="A585" s="5" t="s">
        <v>1053</v>
      </c>
      <c r="B585" s="7"/>
      <c r="C585" s="7"/>
      <c r="D585" s="7">
        <v>7</v>
      </c>
      <c r="E585" s="7">
        <v>7</v>
      </c>
    </row>
    <row r="586" spans="1:5" x14ac:dyDescent="0.3">
      <c r="A586" s="5" t="s">
        <v>908</v>
      </c>
      <c r="B586" s="7"/>
      <c r="C586" s="7">
        <v>9</v>
      </c>
      <c r="D586" s="7"/>
      <c r="E586" s="7">
        <v>9</v>
      </c>
    </row>
    <row r="587" spans="1:5" x14ac:dyDescent="0.3">
      <c r="A587" s="5" t="s">
        <v>373</v>
      </c>
      <c r="B587" s="7"/>
      <c r="C587" s="7">
        <v>4</v>
      </c>
      <c r="D587" s="7"/>
      <c r="E587" s="7">
        <v>4</v>
      </c>
    </row>
    <row r="588" spans="1:5" x14ac:dyDescent="0.3">
      <c r="A588" s="5" t="s">
        <v>1693</v>
      </c>
      <c r="B588" s="7">
        <v>573</v>
      </c>
      <c r="C588" s="7">
        <v>1614</v>
      </c>
      <c r="D588" s="7">
        <v>556</v>
      </c>
      <c r="E588" s="7">
        <v>2743</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showGridLines="0" showRowColHeaders="0" workbookViewId="0">
      <selection activeCell="R61" sqref="R61"/>
    </sheetView>
  </sheetViews>
  <sheetFormatPr defaultRowHeight="15.6" x14ac:dyDescent="0.3"/>
  <sheetData>
    <row r="1" spans="1:22" x14ac:dyDescent="0.3">
      <c r="A1" s="56"/>
      <c r="B1" s="56"/>
      <c r="C1" s="56"/>
      <c r="D1" s="56"/>
      <c r="E1" s="56"/>
      <c r="F1" s="56"/>
      <c r="G1" s="56"/>
      <c r="H1" s="56"/>
      <c r="I1" s="56"/>
      <c r="J1" s="56"/>
      <c r="K1" s="56"/>
      <c r="L1" s="56"/>
      <c r="M1" s="56"/>
      <c r="N1" s="56"/>
      <c r="O1" s="56"/>
      <c r="P1" s="56"/>
      <c r="Q1" s="56"/>
      <c r="R1" s="56"/>
      <c r="S1" s="56"/>
      <c r="T1" s="56"/>
      <c r="U1" s="56"/>
      <c r="V1" s="54"/>
    </row>
    <row r="2" spans="1:22" ht="61.2" x14ac:dyDescent="1.1000000000000001">
      <c r="A2" s="57"/>
      <c r="B2" s="56"/>
      <c r="C2" s="56"/>
      <c r="D2" s="56"/>
      <c r="E2" s="55" t="s">
        <v>1774</v>
      </c>
      <c r="F2" s="56"/>
      <c r="G2" s="56"/>
      <c r="H2" s="56"/>
      <c r="I2" s="56"/>
      <c r="J2" s="56"/>
      <c r="K2" s="56"/>
      <c r="L2" s="56"/>
      <c r="M2" s="56"/>
      <c r="N2" s="56"/>
      <c r="O2" s="56"/>
      <c r="P2" s="56"/>
      <c r="Q2" s="56"/>
      <c r="R2" s="56"/>
      <c r="S2" s="56"/>
      <c r="T2" s="56"/>
      <c r="U2" s="56"/>
      <c r="V2" s="54"/>
    </row>
    <row r="3" spans="1:22" x14ac:dyDescent="0.3">
      <c r="A3" s="56"/>
      <c r="B3" s="56"/>
      <c r="C3" s="56"/>
      <c r="D3" s="56"/>
      <c r="E3" s="56"/>
      <c r="F3" s="56"/>
      <c r="G3" s="56"/>
      <c r="H3" s="56"/>
      <c r="I3" s="56"/>
      <c r="J3" s="56"/>
      <c r="K3" s="56"/>
      <c r="L3" s="56"/>
      <c r="M3" s="56"/>
      <c r="N3" s="56"/>
      <c r="O3" s="56"/>
      <c r="P3" s="56"/>
      <c r="Q3" s="56"/>
      <c r="R3" s="56"/>
      <c r="S3" s="56"/>
      <c r="T3" s="56"/>
      <c r="U3" s="56"/>
      <c r="V3" s="54"/>
    </row>
    <row r="4" spans="1:22" x14ac:dyDescent="0.3">
      <c r="A4" s="56"/>
      <c r="B4" s="56"/>
      <c r="C4" s="56"/>
      <c r="D4" s="56"/>
      <c r="E4" s="56"/>
      <c r="F4" s="56"/>
      <c r="G4" s="56"/>
      <c r="H4" s="56"/>
      <c r="I4" s="56"/>
      <c r="J4" s="56"/>
      <c r="K4" s="56"/>
      <c r="L4" s="56"/>
      <c r="M4" s="56"/>
      <c r="N4" s="56"/>
      <c r="O4" s="56"/>
      <c r="P4" s="56"/>
      <c r="Q4" s="56"/>
      <c r="R4" s="56"/>
      <c r="S4" s="56"/>
      <c r="T4" s="56"/>
      <c r="U4" s="56"/>
      <c r="V4" s="54"/>
    </row>
    <row r="5" spans="1:22" x14ac:dyDescent="0.3">
      <c r="A5" s="54"/>
      <c r="B5" s="54"/>
      <c r="C5" s="54"/>
      <c r="D5" s="54"/>
      <c r="E5" s="54"/>
      <c r="F5" s="54"/>
      <c r="G5" s="54"/>
      <c r="H5" s="54"/>
      <c r="I5" s="54"/>
      <c r="J5" s="54"/>
      <c r="K5" s="54"/>
      <c r="L5" s="54"/>
      <c r="M5" s="54"/>
      <c r="N5" s="54"/>
      <c r="O5" s="54"/>
      <c r="P5" s="54"/>
      <c r="Q5" s="54"/>
      <c r="R5" s="54"/>
      <c r="S5" s="54"/>
      <c r="T5" s="54"/>
      <c r="U5" s="54"/>
      <c r="V5" s="54"/>
    </row>
    <row r="6" spans="1:22" x14ac:dyDescent="0.3">
      <c r="A6" s="54"/>
      <c r="B6" s="54"/>
      <c r="C6" s="54"/>
      <c r="D6" s="54"/>
      <c r="E6" s="54"/>
      <c r="F6" s="54"/>
      <c r="G6" s="54"/>
      <c r="H6" s="54"/>
      <c r="I6" s="54"/>
      <c r="J6" s="54"/>
      <c r="K6" s="54"/>
      <c r="L6" s="54"/>
      <c r="M6" s="54"/>
      <c r="N6" s="54"/>
      <c r="O6" s="54"/>
      <c r="P6" s="54"/>
      <c r="Q6" s="54"/>
      <c r="R6" s="54"/>
      <c r="S6" s="54"/>
      <c r="T6" s="54"/>
      <c r="U6" s="54"/>
      <c r="V6" s="54"/>
    </row>
    <row r="7" spans="1:22" x14ac:dyDescent="0.3">
      <c r="A7" s="54"/>
      <c r="B7" s="54"/>
      <c r="C7" s="54"/>
      <c r="D7" s="54"/>
      <c r="E7" s="54"/>
      <c r="F7" s="54"/>
      <c r="G7" s="54"/>
      <c r="H7" s="54"/>
      <c r="I7" s="54"/>
      <c r="J7" s="54"/>
      <c r="K7" s="54"/>
      <c r="L7" s="54"/>
      <c r="M7" s="54"/>
      <c r="N7" s="54"/>
      <c r="O7" s="54"/>
      <c r="P7" s="54"/>
      <c r="Q7" s="54"/>
      <c r="R7" s="54"/>
      <c r="S7" s="54"/>
      <c r="T7" s="54"/>
      <c r="U7" s="54"/>
      <c r="V7" s="54"/>
    </row>
    <row r="8" spans="1:22" x14ac:dyDescent="0.3">
      <c r="A8" s="54"/>
      <c r="B8" s="54"/>
      <c r="C8" s="54"/>
      <c r="D8" s="54"/>
      <c r="E8" s="54"/>
      <c r="F8" s="54"/>
      <c r="G8" s="54"/>
      <c r="H8" s="54"/>
      <c r="I8" s="54"/>
      <c r="J8" s="54"/>
      <c r="K8" s="54"/>
      <c r="L8" s="54"/>
      <c r="M8" s="54"/>
      <c r="N8" s="54"/>
      <c r="O8" s="54"/>
      <c r="P8" s="54"/>
      <c r="Q8" s="54"/>
      <c r="R8" s="54"/>
      <c r="S8" s="54"/>
      <c r="T8" s="54"/>
      <c r="U8" s="54"/>
      <c r="V8" s="54"/>
    </row>
    <row r="9" spans="1:22" x14ac:dyDescent="0.3">
      <c r="A9" s="54"/>
      <c r="B9" s="54"/>
      <c r="C9" s="54"/>
      <c r="D9" s="54"/>
      <c r="E9" s="54"/>
      <c r="F9" s="54"/>
      <c r="G9" s="54"/>
      <c r="H9" s="54"/>
      <c r="I9" s="54"/>
      <c r="J9" s="54"/>
      <c r="K9" s="54"/>
      <c r="L9" s="54"/>
      <c r="M9" s="54"/>
      <c r="N9" s="54"/>
      <c r="O9" s="54"/>
      <c r="P9" s="54"/>
      <c r="Q9" s="54"/>
      <c r="R9" s="54"/>
      <c r="S9" s="54"/>
      <c r="T9" s="54"/>
      <c r="U9" s="54"/>
      <c r="V9" s="54"/>
    </row>
    <row r="10" spans="1:22" x14ac:dyDescent="0.3">
      <c r="A10" s="54"/>
      <c r="B10" s="54"/>
      <c r="C10" s="54"/>
      <c r="D10" s="54"/>
      <c r="E10" s="54"/>
      <c r="F10" s="54"/>
      <c r="G10" s="54"/>
      <c r="H10" s="54"/>
      <c r="I10" s="54"/>
      <c r="J10" s="54"/>
      <c r="K10" s="54"/>
      <c r="L10" s="54"/>
      <c r="M10" s="54"/>
      <c r="N10" s="54"/>
      <c r="O10" s="54"/>
      <c r="P10" s="54"/>
      <c r="Q10" s="54"/>
      <c r="R10" s="54"/>
      <c r="S10" s="54"/>
      <c r="T10" s="54"/>
      <c r="U10" s="54"/>
      <c r="V10" s="54"/>
    </row>
    <row r="11" spans="1:22" x14ac:dyDescent="0.3">
      <c r="A11" s="54"/>
      <c r="B11" s="54"/>
      <c r="C11" s="54"/>
      <c r="D11" s="54"/>
      <c r="E11" s="54"/>
      <c r="F11" s="54"/>
      <c r="G11" s="54"/>
      <c r="H11" s="54"/>
      <c r="I11" s="54"/>
      <c r="J11" s="54"/>
      <c r="K11" s="54"/>
      <c r="L11" s="54"/>
      <c r="M11" s="54"/>
      <c r="N11" s="54"/>
      <c r="O11" s="54"/>
      <c r="P11" s="54"/>
      <c r="Q11" s="54"/>
      <c r="R11" s="54"/>
      <c r="S11" s="54"/>
      <c r="T11" s="54"/>
      <c r="U11" s="54"/>
      <c r="V11" s="54"/>
    </row>
    <row r="12" spans="1:22" x14ac:dyDescent="0.3">
      <c r="A12" s="54"/>
      <c r="B12" s="54"/>
      <c r="C12" s="54"/>
      <c r="D12" s="54"/>
      <c r="E12" s="54"/>
      <c r="F12" s="54"/>
      <c r="G12" s="54"/>
      <c r="H12" s="54"/>
      <c r="I12" s="54"/>
      <c r="J12" s="54"/>
      <c r="K12" s="54"/>
      <c r="L12" s="54"/>
      <c r="M12" s="54"/>
      <c r="N12" s="54"/>
      <c r="O12" s="54"/>
      <c r="P12" s="54"/>
      <c r="Q12" s="54"/>
      <c r="R12" s="54"/>
      <c r="S12" s="54"/>
      <c r="T12" s="54"/>
      <c r="U12" s="54"/>
      <c r="V12" s="54"/>
    </row>
    <row r="13" spans="1:22" x14ac:dyDescent="0.3">
      <c r="A13" s="54"/>
      <c r="B13" s="54"/>
      <c r="C13" s="54"/>
      <c r="D13" s="54"/>
      <c r="E13" s="54"/>
      <c r="F13" s="54"/>
      <c r="G13" s="54"/>
      <c r="H13" s="54"/>
      <c r="I13" s="54"/>
      <c r="J13" s="54"/>
      <c r="K13" s="54"/>
      <c r="L13" s="54"/>
      <c r="M13" s="54"/>
      <c r="N13" s="54"/>
      <c r="O13" s="54"/>
      <c r="P13" s="54"/>
      <c r="Q13" s="54"/>
      <c r="R13" s="54"/>
      <c r="S13" s="54"/>
      <c r="T13" s="54"/>
      <c r="U13" s="54"/>
      <c r="V13" s="54"/>
    </row>
    <row r="14" spans="1:22" x14ac:dyDescent="0.3">
      <c r="A14" s="54"/>
      <c r="B14" s="54"/>
      <c r="C14" s="54"/>
      <c r="D14" s="54"/>
      <c r="E14" s="54"/>
      <c r="F14" s="54"/>
      <c r="G14" s="54"/>
      <c r="H14" s="54"/>
      <c r="I14" s="54"/>
      <c r="J14" s="54"/>
      <c r="K14" s="54"/>
      <c r="L14" s="54"/>
      <c r="M14" s="54"/>
      <c r="N14" s="54"/>
      <c r="O14" s="54"/>
      <c r="P14" s="54"/>
      <c r="Q14" s="54"/>
      <c r="R14" s="54"/>
      <c r="S14" s="54"/>
      <c r="T14" s="54"/>
      <c r="U14" s="54"/>
      <c r="V14" s="54"/>
    </row>
    <row r="15" spans="1:22" x14ac:dyDescent="0.3">
      <c r="A15" s="54"/>
      <c r="B15" s="54"/>
      <c r="C15" s="54"/>
      <c r="D15" s="54"/>
      <c r="E15" s="54"/>
      <c r="F15" s="54"/>
      <c r="G15" s="54"/>
      <c r="H15" s="54"/>
      <c r="I15" s="54"/>
      <c r="J15" s="54"/>
      <c r="K15" s="54"/>
      <c r="L15" s="54"/>
      <c r="M15" s="54"/>
      <c r="N15" s="54"/>
      <c r="O15" s="54"/>
      <c r="P15" s="54"/>
      <c r="Q15" s="54"/>
      <c r="R15" s="54"/>
      <c r="S15" s="54"/>
      <c r="T15" s="54"/>
      <c r="U15" s="54"/>
      <c r="V15" s="54"/>
    </row>
    <row r="16" spans="1:22" x14ac:dyDescent="0.3">
      <c r="A16" s="54"/>
      <c r="B16" s="54"/>
      <c r="C16" s="54"/>
      <c r="D16" s="54"/>
      <c r="E16" s="54"/>
      <c r="F16" s="54"/>
      <c r="G16" s="54"/>
      <c r="H16" s="54"/>
      <c r="I16" s="54"/>
      <c r="J16" s="54"/>
      <c r="K16" s="54"/>
      <c r="L16" s="54"/>
      <c r="M16" s="54"/>
      <c r="N16" s="54"/>
      <c r="O16" s="54"/>
      <c r="P16" s="54"/>
      <c r="Q16" s="54"/>
      <c r="R16" s="54"/>
      <c r="S16" s="54"/>
      <c r="T16" s="54"/>
      <c r="U16" s="54"/>
      <c r="V16" s="54"/>
    </row>
    <row r="17" spans="1:22" x14ac:dyDescent="0.3">
      <c r="A17" s="54"/>
      <c r="B17" s="54"/>
      <c r="C17" s="54"/>
      <c r="D17" s="54"/>
      <c r="E17" s="54"/>
      <c r="F17" s="54"/>
      <c r="G17" s="54"/>
      <c r="H17" s="54"/>
      <c r="I17" s="54"/>
      <c r="J17" s="54"/>
      <c r="K17" s="54"/>
      <c r="L17" s="54"/>
      <c r="M17" s="54"/>
      <c r="N17" s="54"/>
      <c r="O17" s="54"/>
      <c r="P17" s="54"/>
      <c r="Q17" s="54"/>
      <c r="R17" s="54"/>
      <c r="S17" s="54"/>
      <c r="T17" s="54"/>
      <c r="U17" s="54"/>
      <c r="V17" s="54"/>
    </row>
    <row r="18" spans="1:22" x14ac:dyDescent="0.3">
      <c r="A18" s="54"/>
      <c r="B18" s="54"/>
      <c r="C18" s="54"/>
      <c r="D18" s="54"/>
      <c r="E18" s="54"/>
      <c r="F18" s="54"/>
      <c r="G18" s="54"/>
      <c r="H18" s="54"/>
      <c r="I18" s="54"/>
      <c r="J18" s="54"/>
      <c r="K18" s="54"/>
      <c r="L18" s="54"/>
      <c r="M18" s="54"/>
      <c r="N18" s="54"/>
      <c r="O18" s="54"/>
      <c r="P18" s="54"/>
      <c r="Q18" s="54"/>
      <c r="R18" s="54"/>
      <c r="S18" s="54"/>
      <c r="T18" s="54"/>
      <c r="U18" s="54"/>
      <c r="V18" s="54"/>
    </row>
    <row r="19" spans="1:22" x14ac:dyDescent="0.3">
      <c r="A19" s="54"/>
      <c r="B19" s="54"/>
      <c r="C19" s="54"/>
      <c r="D19" s="54"/>
      <c r="E19" s="54"/>
      <c r="F19" s="54"/>
      <c r="G19" s="54"/>
      <c r="H19" s="54"/>
      <c r="I19" s="54"/>
      <c r="J19" s="54"/>
      <c r="K19" s="54"/>
      <c r="L19" s="54"/>
      <c r="M19" s="54"/>
      <c r="N19" s="54"/>
      <c r="O19" s="54"/>
      <c r="P19" s="54"/>
      <c r="Q19" s="54"/>
      <c r="R19" s="54"/>
      <c r="S19" s="54"/>
      <c r="T19" s="54"/>
      <c r="U19" s="54"/>
      <c r="V19" s="54"/>
    </row>
    <row r="20" spans="1:22" x14ac:dyDescent="0.3">
      <c r="A20" s="54"/>
      <c r="B20" s="54"/>
      <c r="C20" s="54"/>
      <c r="D20" s="54"/>
      <c r="E20" s="54"/>
      <c r="F20" s="54"/>
      <c r="G20" s="54"/>
      <c r="H20" s="54"/>
      <c r="I20" s="54"/>
      <c r="J20" s="54"/>
      <c r="K20" s="54"/>
      <c r="L20" s="54"/>
      <c r="M20" s="54"/>
      <c r="N20" s="54"/>
      <c r="O20" s="54"/>
      <c r="P20" s="54"/>
      <c r="Q20" s="54"/>
      <c r="R20" s="54"/>
      <c r="S20" s="54"/>
      <c r="T20" s="54"/>
      <c r="U20" s="54"/>
      <c r="V20" s="54"/>
    </row>
    <row r="21" spans="1:22" x14ac:dyDescent="0.3">
      <c r="A21" s="54"/>
      <c r="B21" s="54"/>
      <c r="C21" s="54"/>
      <c r="D21" s="54"/>
      <c r="E21" s="54"/>
      <c r="F21" s="54"/>
      <c r="G21" s="54"/>
      <c r="H21" s="54"/>
      <c r="I21" s="54"/>
      <c r="J21" s="54"/>
      <c r="K21" s="54"/>
      <c r="L21" s="54"/>
      <c r="M21" s="54"/>
      <c r="N21" s="54"/>
      <c r="O21" s="54"/>
      <c r="P21" s="54"/>
      <c r="Q21" s="54"/>
      <c r="R21" s="54"/>
      <c r="S21" s="54"/>
      <c r="T21" s="54"/>
      <c r="U21" s="54"/>
      <c r="V21" s="54"/>
    </row>
    <row r="22" spans="1:22" x14ac:dyDescent="0.3">
      <c r="A22" s="54"/>
      <c r="B22" s="54"/>
      <c r="C22" s="54"/>
      <c r="D22" s="54"/>
      <c r="E22" s="54"/>
      <c r="F22" s="54"/>
      <c r="G22" s="54"/>
      <c r="H22" s="54"/>
      <c r="I22" s="54"/>
      <c r="J22" s="54"/>
      <c r="K22" s="54"/>
      <c r="L22" s="54"/>
      <c r="M22" s="54"/>
      <c r="N22" s="54"/>
      <c r="O22" s="54"/>
      <c r="P22" s="54"/>
      <c r="Q22" s="54"/>
      <c r="R22" s="54"/>
      <c r="S22" s="54"/>
      <c r="T22" s="54"/>
      <c r="U22" s="54"/>
      <c r="V22" s="54"/>
    </row>
    <row r="23" spans="1:22" x14ac:dyDescent="0.3">
      <c r="A23" s="54"/>
      <c r="B23" s="54"/>
      <c r="C23" s="54"/>
      <c r="D23" s="54"/>
      <c r="E23" s="54"/>
      <c r="F23" s="54"/>
      <c r="G23" s="54"/>
      <c r="H23" s="54"/>
      <c r="I23" s="54"/>
      <c r="J23" s="54"/>
      <c r="K23" s="54"/>
      <c r="L23" s="54"/>
      <c r="M23" s="54"/>
      <c r="N23" s="54"/>
      <c r="O23" s="54"/>
      <c r="P23" s="54"/>
      <c r="Q23" s="54"/>
      <c r="R23" s="54"/>
      <c r="S23" s="54"/>
      <c r="T23" s="54"/>
      <c r="U23" s="54"/>
      <c r="V23" s="54"/>
    </row>
    <row r="24" spans="1:22" x14ac:dyDescent="0.3">
      <c r="A24" s="54"/>
      <c r="B24" s="54"/>
      <c r="C24" s="54"/>
      <c r="D24" s="54"/>
      <c r="E24" s="54"/>
      <c r="F24" s="54"/>
      <c r="G24" s="54"/>
      <c r="H24" s="54"/>
      <c r="I24" s="54"/>
      <c r="J24" s="54"/>
      <c r="K24" s="54"/>
      <c r="L24" s="54"/>
      <c r="M24" s="54"/>
      <c r="N24" s="54"/>
      <c r="O24" s="54"/>
      <c r="P24" s="54"/>
      <c r="Q24" s="54"/>
      <c r="R24" s="54"/>
      <c r="S24" s="54"/>
      <c r="T24" s="54"/>
      <c r="U24" s="54"/>
      <c r="V24" s="54"/>
    </row>
    <row r="25" spans="1:22" x14ac:dyDescent="0.3">
      <c r="A25" s="54"/>
      <c r="B25" s="54"/>
      <c r="C25" s="54"/>
      <c r="D25" s="54"/>
      <c r="E25" s="54"/>
      <c r="F25" s="54"/>
      <c r="G25" s="54"/>
      <c r="H25" s="54"/>
      <c r="I25" s="54"/>
      <c r="J25" s="54"/>
      <c r="K25" s="54"/>
      <c r="L25" s="54"/>
      <c r="M25" s="54"/>
      <c r="N25" s="54"/>
      <c r="O25" s="54"/>
      <c r="P25" s="54"/>
      <c r="Q25" s="54"/>
      <c r="R25" s="54"/>
      <c r="S25" s="54"/>
      <c r="T25" s="54"/>
      <c r="U25" s="54"/>
      <c r="V25" s="54"/>
    </row>
    <row r="26" spans="1:22" x14ac:dyDescent="0.3">
      <c r="A26" s="54"/>
      <c r="B26" s="54"/>
      <c r="C26" s="54"/>
      <c r="D26" s="54"/>
      <c r="E26" s="54"/>
      <c r="F26" s="54"/>
      <c r="G26" s="54"/>
      <c r="H26" s="54"/>
      <c r="I26" s="54"/>
      <c r="J26" s="54"/>
      <c r="K26" s="54"/>
      <c r="L26" s="54"/>
      <c r="M26" s="54"/>
      <c r="N26" s="54"/>
      <c r="O26" s="54"/>
      <c r="P26" s="54"/>
      <c r="Q26" s="54"/>
      <c r="R26" s="54"/>
      <c r="S26" s="54"/>
      <c r="T26" s="54"/>
      <c r="U26" s="54"/>
      <c r="V26" s="54"/>
    </row>
    <row r="27" spans="1:22" x14ac:dyDescent="0.3">
      <c r="A27" s="54"/>
      <c r="B27" s="54"/>
      <c r="C27" s="54"/>
      <c r="D27" s="54"/>
      <c r="E27" s="54"/>
      <c r="F27" s="54"/>
      <c r="G27" s="54"/>
      <c r="H27" s="54"/>
      <c r="I27" s="54"/>
      <c r="J27" s="54"/>
      <c r="K27" s="54"/>
      <c r="L27" s="54"/>
      <c r="M27" s="54"/>
      <c r="N27" s="54"/>
      <c r="O27" s="54"/>
      <c r="P27" s="54"/>
      <c r="Q27" s="54"/>
      <c r="R27" s="54"/>
      <c r="S27" s="54"/>
      <c r="T27" s="54"/>
      <c r="U27" s="54"/>
      <c r="V27" s="54"/>
    </row>
    <row r="28" spans="1:22" x14ac:dyDescent="0.3">
      <c r="A28" s="54"/>
      <c r="B28" s="54"/>
      <c r="C28" s="54"/>
      <c r="D28" s="54"/>
      <c r="E28" s="54"/>
      <c r="F28" s="54"/>
      <c r="G28" s="54"/>
      <c r="H28" s="54"/>
      <c r="I28" s="54"/>
      <c r="J28" s="54"/>
      <c r="K28" s="54"/>
      <c r="L28" s="54"/>
      <c r="M28" s="54"/>
      <c r="N28" s="54"/>
      <c r="O28" s="54"/>
      <c r="P28" s="54"/>
      <c r="Q28" s="54"/>
      <c r="R28" s="54"/>
      <c r="S28" s="54"/>
      <c r="T28" s="54"/>
      <c r="U28" s="54"/>
      <c r="V28" s="54"/>
    </row>
    <row r="29" spans="1:22" x14ac:dyDescent="0.3">
      <c r="A29" s="54"/>
      <c r="B29" s="54"/>
      <c r="C29" s="54"/>
      <c r="D29" s="54"/>
      <c r="E29" s="54"/>
      <c r="F29" s="54"/>
      <c r="G29" s="54"/>
      <c r="H29" s="54"/>
      <c r="I29" s="54"/>
      <c r="J29" s="54"/>
      <c r="K29" s="54"/>
      <c r="L29" s="54"/>
      <c r="M29" s="54"/>
      <c r="N29" s="54"/>
      <c r="O29" s="54"/>
      <c r="P29" s="54"/>
      <c r="Q29" s="54"/>
      <c r="R29" s="54"/>
      <c r="S29" s="54"/>
      <c r="T29" s="54"/>
      <c r="U29" s="54"/>
      <c r="V29" s="54"/>
    </row>
    <row r="30" spans="1:22" x14ac:dyDescent="0.3">
      <c r="A30" s="54"/>
      <c r="B30" s="54"/>
      <c r="C30" s="54"/>
      <c r="D30" s="54"/>
      <c r="E30" s="54"/>
      <c r="F30" s="54"/>
      <c r="G30" s="54"/>
      <c r="H30" s="54"/>
      <c r="I30" s="54"/>
      <c r="J30" s="54"/>
      <c r="K30" s="54"/>
      <c r="L30" s="54"/>
      <c r="M30" s="54"/>
      <c r="N30" s="54"/>
      <c r="O30" s="54"/>
      <c r="P30" s="54"/>
      <c r="Q30" s="54"/>
      <c r="R30" s="54"/>
      <c r="S30" s="54"/>
      <c r="T30" s="54"/>
      <c r="U30" s="54"/>
      <c r="V30" s="54"/>
    </row>
    <row r="31" spans="1:22" x14ac:dyDescent="0.3">
      <c r="A31" s="54"/>
      <c r="B31" s="54"/>
      <c r="C31" s="54"/>
      <c r="D31" s="54"/>
      <c r="E31" s="54"/>
      <c r="F31" s="54"/>
      <c r="G31" s="54"/>
      <c r="H31" s="54"/>
      <c r="I31" s="54"/>
      <c r="J31" s="54"/>
      <c r="K31" s="54"/>
      <c r="L31" s="54"/>
      <c r="M31" s="54"/>
      <c r="N31" s="54"/>
      <c r="O31" s="54"/>
      <c r="P31" s="54"/>
      <c r="Q31" s="54"/>
      <c r="R31" s="54"/>
      <c r="S31" s="54"/>
      <c r="T31" s="54"/>
      <c r="U31" s="54"/>
      <c r="V31" s="54"/>
    </row>
    <row r="32" spans="1:22" x14ac:dyDescent="0.3">
      <c r="A32" s="54"/>
      <c r="B32" s="54"/>
      <c r="C32" s="54"/>
      <c r="D32" s="54"/>
      <c r="E32" s="54"/>
      <c r="F32" s="54"/>
      <c r="G32" s="54"/>
      <c r="H32" s="54"/>
      <c r="I32" s="54"/>
      <c r="J32" s="54"/>
      <c r="K32" s="54"/>
      <c r="L32" s="54"/>
      <c r="M32" s="54"/>
      <c r="N32" s="54"/>
      <c r="O32" s="54"/>
      <c r="P32" s="54"/>
      <c r="Q32" s="54"/>
      <c r="R32" s="54"/>
      <c r="S32" s="54"/>
      <c r="T32" s="54"/>
      <c r="U32" s="54"/>
      <c r="V32" s="54"/>
    </row>
    <row r="33" spans="1:22" x14ac:dyDescent="0.3">
      <c r="A33" s="54"/>
      <c r="B33" s="54"/>
      <c r="C33" s="54"/>
      <c r="D33" s="54"/>
      <c r="E33" s="54"/>
      <c r="F33" s="54"/>
      <c r="G33" s="54"/>
      <c r="H33" s="54"/>
      <c r="I33" s="54"/>
      <c r="J33" s="54"/>
      <c r="K33" s="54"/>
      <c r="L33" s="54"/>
      <c r="M33" s="54"/>
      <c r="N33" s="54"/>
      <c r="O33" s="54"/>
      <c r="P33" s="54"/>
      <c r="Q33" s="54"/>
      <c r="R33" s="54"/>
      <c r="S33" s="54"/>
      <c r="T33" s="54"/>
      <c r="U33" s="54"/>
      <c r="V33" s="54"/>
    </row>
    <row r="34" spans="1:22" x14ac:dyDescent="0.3">
      <c r="A34" s="54"/>
      <c r="B34" s="54"/>
      <c r="C34" s="54"/>
      <c r="D34" s="54"/>
      <c r="E34" s="54"/>
      <c r="F34" s="54"/>
      <c r="G34" s="54"/>
      <c r="H34" s="54"/>
      <c r="I34" s="54"/>
      <c r="J34" s="54"/>
      <c r="K34" s="54"/>
      <c r="L34" s="54"/>
      <c r="M34" s="54"/>
      <c r="N34" s="54"/>
      <c r="O34" s="54"/>
      <c r="P34" s="54"/>
      <c r="Q34" s="54"/>
      <c r="R34" s="54"/>
      <c r="S34" s="54"/>
      <c r="T34" s="54"/>
      <c r="U34" s="54"/>
      <c r="V34" s="54"/>
    </row>
    <row r="35" spans="1:22" x14ac:dyDescent="0.3">
      <c r="A35" s="54"/>
      <c r="B35" s="54"/>
      <c r="C35" s="54"/>
      <c r="D35" s="54"/>
      <c r="E35" s="54"/>
      <c r="F35" s="54"/>
      <c r="G35" s="54"/>
      <c r="H35" s="54"/>
      <c r="I35" s="54"/>
      <c r="J35" s="54"/>
      <c r="K35" s="54"/>
      <c r="L35" s="54"/>
      <c r="M35" s="54"/>
      <c r="N35" s="54"/>
      <c r="O35" s="54"/>
      <c r="P35" s="54"/>
      <c r="Q35" s="54"/>
      <c r="R35" s="54"/>
      <c r="S35" s="54"/>
      <c r="T35" s="54"/>
      <c r="U35" s="54"/>
      <c r="V35" s="54"/>
    </row>
    <row r="36" spans="1:22" x14ac:dyDescent="0.3">
      <c r="A36" s="54"/>
      <c r="B36" s="54"/>
      <c r="C36" s="54"/>
      <c r="D36" s="54"/>
      <c r="E36" s="54"/>
      <c r="F36" s="54"/>
      <c r="G36" s="54"/>
      <c r="H36" s="54"/>
      <c r="I36" s="54"/>
      <c r="J36" s="54"/>
      <c r="K36" s="54"/>
      <c r="L36" s="54"/>
      <c r="M36" s="54"/>
      <c r="N36" s="54"/>
      <c r="O36" s="54"/>
      <c r="P36" s="54"/>
      <c r="Q36" s="54"/>
      <c r="R36" s="54"/>
      <c r="S36" s="54"/>
      <c r="T36" s="54"/>
      <c r="U36" s="54"/>
      <c r="V36" s="54"/>
    </row>
    <row r="37" spans="1:22" x14ac:dyDescent="0.3">
      <c r="A37" s="54"/>
      <c r="B37" s="54"/>
      <c r="C37" s="54"/>
      <c r="D37" s="54"/>
      <c r="E37" s="54"/>
      <c r="F37" s="54"/>
      <c r="G37" s="54"/>
      <c r="H37" s="54"/>
      <c r="I37" s="54"/>
      <c r="J37" s="54"/>
      <c r="K37" s="54"/>
      <c r="L37" s="54"/>
      <c r="M37" s="54"/>
      <c r="N37" s="54"/>
      <c r="O37" s="54"/>
      <c r="P37" s="54"/>
      <c r="Q37" s="54"/>
      <c r="R37" s="54"/>
      <c r="S37" s="54"/>
      <c r="T37" s="54"/>
      <c r="U37" s="54"/>
      <c r="V37" s="54"/>
    </row>
    <row r="38" spans="1:22" x14ac:dyDescent="0.3">
      <c r="A38" s="54"/>
      <c r="B38" s="54"/>
      <c r="C38" s="54"/>
      <c r="D38" s="54"/>
      <c r="E38" s="54"/>
      <c r="F38" s="54"/>
      <c r="G38" s="54"/>
      <c r="H38" s="54"/>
      <c r="I38" s="54"/>
      <c r="J38" s="54"/>
      <c r="K38" s="54"/>
      <c r="L38" s="54"/>
      <c r="M38" s="54"/>
      <c r="N38" s="54"/>
      <c r="O38" s="54"/>
      <c r="P38" s="54"/>
      <c r="Q38" s="54"/>
      <c r="R38" s="54"/>
      <c r="S38" s="54"/>
      <c r="T38" s="54"/>
      <c r="U38" s="54"/>
      <c r="V38" s="54"/>
    </row>
    <row r="39" spans="1:22" x14ac:dyDescent="0.3">
      <c r="A39" s="54"/>
      <c r="B39" s="54"/>
      <c r="C39" s="54"/>
      <c r="D39" s="54"/>
      <c r="E39" s="54"/>
      <c r="F39" s="54"/>
      <c r="G39" s="54"/>
      <c r="H39" s="54"/>
      <c r="I39" s="54"/>
      <c r="J39" s="54"/>
      <c r="K39" s="54"/>
      <c r="L39" s="54"/>
      <c r="M39" s="54"/>
      <c r="N39" s="54"/>
      <c r="O39" s="54"/>
      <c r="P39" s="54"/>
      <c r="Q39" s="54"/>
      <c r="R39" s="54"/>
      <c r="S39" s="54"/>
      <c r="T39" s="54"/>
      <c r="U39" s="54"/>
      <c r="V39" s="54"/>
    </row>
    <row r="40" spans="1:22" x14ac:dyDescent="0.3">
      <c r="A40" s="54"/>
      <c r="B40" s="54"/>
      <c r="C40" s="54"/>
      <c r="D40" s="54"/>
      <c r="E40" s="54"/>
      <c r="F40" s="54"/>
      <c r="G40" s="54"/>
      <c r="H40" s="54"/>
      <c r="I40" s="54"/>
      <c r="J40" s="54"/>
      <c r="K40" s="54"/>
      <c r="L40" s="54"/>
      <c r="M40" s="54"/>
      <c r="N40" s="54"/>
      <c r="O40" s="54"/>
      <c r="P40" s="54"/>
      <c r="Q40" s="54"/>
      <c r="R40" s="54"/>
      <c r="S40" s="54"/>
      <c r="T40" s="54"/>
      <c r="U40" s="54"/>
      <c r="V40" s="54"/>
    </row>
    <row r="41" spans="1:22" x14ac:dyDescent="0.3">
      <c r="A41" s="54"/>
      <c r="B41" s="54"/>
      <c r="C41" s="54"/>
      <c r="D41" s="54"/>
      <c r="E41" s="54"/>
      <c r="F41" s="54"/>
      <c r="G41" s="54"/>
      <c r="H41" s="54"/>
      <c r="I41" s="54"/>
      <c r="J41" s="54"/>
      <c r="K41" s="54"/>
      <c r="L41" s="54"/>
      <c r="M41" s="54"/>
      <c r="N41" s="54"/>
      <c r="O41" s="54"/>
      <c r="P41" s="54"/>
      <c r="Q41" s="54"/>
      <c r="R41" s="54"/>
      <c r="S41" s="54"/>
      <c r="T41" s="54"/>
      <c r="U41" s="54"/>
      <c r="V41" s="54"/>
    </row>
    <row r="42" spans="1:22" x14ac:dyDescent="0.3">
      <c r="A42" s="54"/>
      <c r="B42" s="54"/>
      <c r="C42" s="54"/>
      <c r="D42" s="54"/>
      <c r="E42" s="54"/>
      <c r="F42" s="54"/>
      <c r="G42" s="54"/>
      <c r="H42" s="54"/>
      <c r="I42" s="54"/>
      <c r="J42" s="54"/>
      <c r="K42" s="54"/>
      <c r="L42" s="54"/>
      <c r="M42" s="54"/>
      <c r="N42" s="54"/>
      <c r="O42" s="54"/>
      <c r="P42" s="54"/>
      <c r="Q42" s="54"/>
      <c r="R42" s="54"/>
      <c r="S42" s="54"/>
      <c r="T42" s="54"/>
      <c r="U42" s="54"/>
      <c r="V42" s="54"/>
    </row>
    <row r="43" spans="1:22" x14ac:dyDescent="0.3">
      <c r="A43" s="54"/>
      <c r="B43" s="54"/>
      <c r="C43" s="54"/>
      <c r="D43" s="54"/>
      <c r="E43" s="54"/>
      <c r="F43" s="54"/>
      <c r="G43" s="54"/>
      <c r="H43" s="54"/>
      <c r="I43" s="54"/>
      <c r="J43" s="54"/>
      <c r="K43" s="54"/>
      <c r="L43" s="54"/>
      <c r="M43" s="54"/>
      <c r="N43" s="54"/>
      <c r="O43" s="54"/>
      <c r="P43" s="54"/>
      <c r="Q43" s="54"/>
      <c r="R43" s="54"/>
      <c r="S43" s="54"/>
      <c r="T43" s="54"/>
      <c r="U43" s="54"/>
      <c r="V43" s="54"/>
    </row>
    <row r="44" spans="1:22" x14ac:dyDescent="0.3">
      <c r="A44" s="54"/>
      <c r="B44" s="54"/>
      <c r="C44" s="54"/>
      <c r="D44" s="54"/>
      <c r="E44" s="54"/>
      <c r="F44" s="54"/>
      <c r="G44" s="54"/>
      <c r="H44" s="54"/>
      <c r="I44" s="54"/>
      <c r="J44" s="54"/>
      <c r="K44" s="54"/>
      <c r="L44" s="54"/>
      <c r="M44" s="54"/>
      <c r="N44" s="54"/>
      <c r="O44" s="54"/>
      <c r="P44" s="54"/>
      <c r="Q44" s="54"/>
      <c r="R44" s="54"/>
      <c r="S44" s="54"/>
      <c r="T44" s="54"/>
      <c r="U44" s="54"/>
      <c r="V44" s="54"/>
    </row>
    <row r="45" spans="1:22" x14ac:dyDescent="0.3">
      <c r="A45" s="54"/>
      <c r="B45" s="54"/>
      <c r="C45" s="54"/>
      <c r="D45" s="54"/>
      <c r="E45" s="54"/>
      <c r="F45" s="54"/>
      <c r="G45" s="54"/>
      <c r="H45" s="54"/>
      <c r="I45" s="54"/>
      <c r="J45" s="54"/>
      <c r="K45" s="54"/>
      <c r="L45" s="54"/>
      <c r="M45" s="54"/>
      <c r="N45" s="54"/>
      <c r="O45" s="54"/>
      <c r="P45" s="54"/>
      <c r="Q45" s="54"/>
      <c r="R45" s="54"/>
      <c r="S45" s="54"/>
      <c r="T45" s="54"/>
      <c r="U45" s="54"/>
      <c r="V45" s="54"/>
    </row>
    <row r="46" spans="1:22" x14ac:dyDescent="0.3">
      <c r="A46" s="54"/>
      <c r="B46" s="54"/>
      <c r="C46" s="54"/>
      <c r="D46" s="54"/>
      <c r="E46" s="54"/>
      <c r="F46" s="54"/>
      <c r="G46" s="54"/>
      <c r="H46" s="54"/>
      <c r="I46" s="54"/>
      <c r="J46" s="54"/>
      <c r="K46" s="54"/>
      <c r="L46" s="54"/>
      <c r="M46" s="54"/>
      <c r="N46" s="54"/>
      <c r="O46" s="54"/>
      <c r="P46" s="54"/>
      <c r="Q46" s="54"/>
      <c r="R46" s="54"/>
      <c r="S46" s="54"/>
      <c r="T46" s="54"/>
      <c r="U46" s="54"/>
      <c r="V46" s="54"/>
    </row>
    <row r="47" spans="1:22" x14ac:dyDescent="0.3">
      <c r="A47" s="54"/>
      <c r="B47" s="54"/>
      <c r="C47" s="54"/>
      <c r="D47" s="54"/>
      <c r="E47" s="54"/>
      <c r="F47" s="54"/>
      <c r="G47" s="54"/>
      <c r="H47" s="54"/>
      <c r="I47" s="54"/>
      <c r="J47" s="54"/>
      <c r="K47" s="54"/>
      <c r="L47" s="54"/>
      <c r="M47" s="54"/>
      <c r="N47" s="54"/>
      <c r="O47" s="54"/>
      <c r="P47" s="54"/>
      <c r="Q47" s="54"/>
      <c r="R47" s="54"/>
      <c r="S47" s="54"/>
      <c r="T47" s="54"/>
      <c r="U47" s="54"/>
      <c r="V47" s="54"/>
    </row>
    <row r="48" spans="1:22" x14ac:dyDescent="0.3">
      <c r="A48" s="54"/>
      <c r="B48" s="54"/>
      <c r="C48" s="54"/>
      <c r="D48" s="54"/>
      <c r="E48" s="54"/>
      <c r="F48" s="54"/>
      <c r="G48" s="54"/>
      <c r="H48" s="54"/>
      <c r="I48" s="54"/>
      <c r="J48" s="54"/>
      <c r="K48" s="54"/>
      <c r="L48" s="54"/>
      <c r="M48" s="54"/>
      <c r="N48" s="54"/>
      <c r="O48" s="54"/>
      <c r="P48" s="54"/>
      <c r="Q48" s="54"/>
      <c r="R48" s="54"/>
      <c r="S48" s="54"/>
      <c r="T48" s="54"/>
      <c r="U48" s="54"/>
      <c r="V48" s="54"/>
    </row>
    <row r="49" spans="1:22" x14ac:dyDescent="0.3">
      <c r="A49" s="54"/>
      <c r="B49" s="54"/>
      <c r="C49" s="54"/>
      <c r="D49" s="54"/>
      <c r="E49" s="54"/>
      <c r="F49" s="54"/>
      <c r="G49" s="54"/>
      <c r="H49" s="54"/>
      <c r="I49" s="54"/>
      <c r="J49" s="54"/>
      <c r="K49" s="54"/>
      <c r="L49" s="54"/>
      <c r="M49" s="54"/>
      <c r="N49" s="54"/>
      <c r="O49" s="54"/>
      <c r="P49" s="54"/>
      <c r="Q49" s="54"/>
      <c r="R49" s="54"/>
      <c r="S49" s="54"/>
      <c r="T49" s="54"/>
      <c r="U49" s="54"/>
      <c r="V49" s="54"/>
    </row>
    <row r="50" spans="1:22" x14ac:dyDescent="0.3">
      <c r="A50" s="54"/>
      <c r="B50" s="54"/>
      <c r="C50" s="54"/>
      <c r="D50" s="54"/>
      <c r="E50" s="54"/>
      <c r="F50" s="54"/>
      <c r="G50" s="54"/>
      <c r="H50" s="54"/>
      <c r="I50" s="54"/>
      <c r="J50" s="54"/>
      <c r="K50" s="54"/>
      <c r="L50" s="54"/>
      <c r="M50" s="54"/>
      <c r="N50" s="54"/>
      <c r="O50" s="54"/>
      <c r="P50" s="54"/>
      <c r="Q50" s="54"/>
      <c r="R50" s="54"/>
      <c r="S50" s="54"/>
      <c r="T50" s="54"/>
      <c r="U50" s="54"/>
      <c r="V50" s="54"/>
    </row>
    <row r="51" spans="1:22" x14ac:dyDescent="0.3">
      <c r="A51" s="54"/>
      <c r="B51" s="54"/>
      <c r="C51" s="54"/>
      <c r="D51" s="54"/>
      <c r="E51" s="54"/>
      <c r="F51" s="54"/>
      <c r="G51" s="54"/>
      <c r="H51" s="54"/>
      <c r="I51" s="54"/>
      <c r="J51" s="54"/>
      <c r="K51" s="54"/>
      <c r="L51" s="54"/>
      <c r="M51" s="54"/>
      <c r="N51" s="54"/>
      <c r="O51" s="54"/>
      <c r="P51" s="54"/>
      <c r="Q51" s="54"/>
      <c r="R51" s="54"/>
      <c r="S51" s="54"/>
      <c r="T51" s="54"/>
      <c r="U51" s="54"/>
      <c r="V51" s="54"/>
    </row>
    <row r="52" spans="1:22" x14ac:dyDescent="0.3">
      <c r="A52" s="54"/>
      <c r="B52" s="54"/>
      <c r="C52" s="54"/>
      <c r="D52" s="54"/>
      <c r="E52" s="54"/>
      <c r="F52" s="54"/>
      <c r="G52" s="54"/>
      <c r="H52" s="54"/>
      <c r="I52" s="54"/>
      <c r="J52" s="54"/>
      <c r="K52" s="54"/>
      <c r="L52" s="54"/>
      <c r="M52" s="54"/>
      <c r="N52" s="54"/>
      <c r="O52" s="54"/>
      <c r="P52" s="54"/>
      <c r="Q52" s="54"/>
      <c r="R52" s="54"/>
      <c r="S52" s="54"/>
      <c r="T52" s="54"/>
      <c r="U52" s="54"/>
      <c r="V52" s="54"/>
    </row>
    <row r="53" spans="1:22" x14ac:dyDescent="0.3">
      <c r="A53" s="54"/>
      <c r="B53" s="54"/>
      <c r="C53" s="54"/>
      <c r="D53" s="54"/>
      <c r="E53" s="54"/>
      <c r="F53" s="54"/>
      <c r="G53" s="54"/>
      <c r="H53" s="54"/>
      <c r="I53" s="54"/>
      <c r="J53" s="54"/>
      <c r="K53" s="54"/>
      <c r="L53" s="54"/>
      <c r="M53" s="54"/>
      <c r="N53" s="54"/>
      <c r="O53" s="54"/>
      <c r="P53" s="54"/>
      <c r="Q53" s="54"/>
      <c r="R53" s="54"/>
      <c r="S53" s="54"/>
      <c r="T53" s="54"/>
      <c r="U53" s="54"/>
      <c r="V53" s="54"/>
    </row>
    <row r="54" spans="1:22" x14ac:dyDescent="0.3">
      <c r="A54" s="54"/>
      <c r="B54" s="54"/>
      <c r="C54" s="54"/>
      <c r="D54" s="54"/>
      <c r="E54" s="54"/>
      <c r="F54" s="54"/>
      <c r="G54" s="54"/>
      <c r="H54" s="54"/>
      <c r="I54" s="54"/>
      <c r="J54" s="54"/>
      <c r="K54" s="54"/>
      <c r="L54" s="54"/>
      <c r="M54" s="54"/>
      <c r="N54" s="54"/>
      <c r="O54" s="54"/>
      <c r="P54" s="54"/>
      <c r="Q54" s="54"/>
      <c r="R54" s="54"/>
      <c r="S54" s="54"/>
      <c r="T54" s="54"/>
      <c r="U54" s="54"/>
      <c r="V54" s="54"/>
    </row>
    <row r="55" spans="1:22" x14ac:dyDescent="0.3">
      <c r="A55" s="54"/>
      <c r="B55" s="54"/>
      <c r="C55" s="54"/>
      <c r="D55" s="54"/>
      <c r="E55" s="54"/>
      <c r="F55" s="54"/>
      <c r="G55" s="54"/>
      <c r="H55" s="54"/>
      <c r="I55" s="54"/>
      <c r="J55" s="54"/>
      <c r="K55" s="54"/>
      <c r="L55" s="54"/>
      <c r="M55" s="54"/>
      <c r="N55" s="54"/>
      <c r="O55" s="54"/>
      <c r="P55" s="54"/>
      <c r="Q55" s="54"/>
      <c r="R55" s="54"/>
      <c r="S55" s="54"/>
      <c r="T55" s="54"/>
      <c r="U55" s="54"/>
      <c r="V55" s="54"/>
    </row>
    <row r="56" spans="1:22" x14ac:dyDescent="0.3">
      <c r="A56" s="54"/>
      <c r="B56" s="54"/>
      <c r="C56" s="54"/>
      <c r="D56" s="54"/>
      <c r="E56" s="54"/>
      <c r="F56" s="54"/>
      <c r="G56" s="54"/>
      <c r="H56" s="54"/>
      <c r="I56" s="54"/>
      <c r="J56" s="54"/>
      <c r="K56" s="54"/>
      <c r="L56" s="54"/>
      <c r="M56" s="54"/>
      <c r="N56" s="54"/>
      <c r="O56" s="54"/>
      <c r="P56" s="54"/>
      <c r="Q56" s="54"/>
      <c r="R56" s="54"/>
      <c r="S56" s="54"/>
      <c r="T56" s="54"/>
      <c r="U56" s="54"/>
      <c r="V56" s="54"/>
    </row>
    <row r="57" spans="1:22" x14ac:dyDescent="0.3">
      <c r="A57" s="54"/>
      <c r="B57" s="54"/>
      <c r="C57" s="54"/>
      <c r="D57" s="54"/>
      <c r="E57" s="54"/>
      <c r="F57" s="54"/>
      <c r="G57" s="54"/>
      <c r="H57" s="54"/>
      <c r="I57" s="54"/>
      <c r="J57" s="54"/>
      <c r="K57" s="54"/>
      <c r="L57" s="54"/>
      <c r="M57" s="54"/>
      <c r="N57" s="54"/>
      <c r="O57" s="54"/>
      <c r="P57" s="54"/>
      <c r="Q57" s="54"/>
      <c r="R57" s="54"/>
      <c r="S57" s="54"/>
      <c r="T57" s="54"/>
      <c r="U57" s="54"/>
      <c r="V57" s="54"/>
    </row>
    <row r="58" spans="1:22" x14ac:dyDescent="0.3">
      <c r="A58" s="54"/>
      <c r="B58" s="54"/>
      <c r="C58" s="54"/>
      <c r="D58" s="54"/>
      <c r="E58" s="54"/>
      <c r="F58" s="54"/>
      <c r="G58" s="54"/>
      <c r="H58" s="54"/>
      <c r="I58" s="54"/>
      <c r="J58" s="54"/>
      <c r="K58" s="54"/>
      <c r="L58" s="54"/>
      <c r="M58" s="54"/>
      <c r="N58" s="54"/>
      <c r="O58" s="54"/>
      <c r="P58" s="54"/>
      <c r="Q58" s="54"/>
      <c r="R58" s="54"/>
      <c r="S58" s="54"/>
      <c r="T58" s="54"/>
      <c r="U58" s="54"/>
      <c r="V58" s="54"/>
    </row>
    <row r="59" spans="1:22" x14ac:dyDescent="0.3">
      <c r="A59" s="54"/>
      <c r="B59" s="54"/>
      <c r="C59" s="54"/>
      <c r="D59" s="54"/>
      <c r="E59" s="54"/>
      <c r="F59" s="54"/>
      <c r="G59" s="54"/>
      <c r="H59" s="54"/>
      <c r="I59" s="54"/>
      <c r="J59" s="54"/>
      <c r="K59" s="54"/>
      <c r="L59" s="54"/>
      <c r="M59" s="54"/>
      <c r="N59" s="54"/>
      <c r="O59" s="54"/>
      <c r="P59" s="54"/>
      <c r="Q59" s="54"/>
      <c r="R59" s="54"/>
      <c r="S59" s="54"/>
      <c r="T59" s="54"/>
      <c r="U59" s="54"/>
      <c r="V59" s="54"/>
    </row>
    <row r="60" spans="1:22" x14ac:dyDescent="0.3">
      <c r="A60" s="54"/>
      <c r="B60" s="54"/>
      <c r="C60" s="54"/>
      <c r="D60" s="54"/>
      <c r="E60" s="54"/>
      <c r="F60" s="54"/>
      <c r="G60" s="54"/>
      <c r="H60" s="54"/>
      <c r="I60" s="54"/>
      <c r="J60" s="54"/>
      <c r="K60" s="54"/>
      <c r="L60" s="54"/>
      <c r="M60" s="54"/>
      <c r="N60" s="54"/>
      <c r="O60" s="54"/>
      <c r="P60" s="54"/>
      <c r="Q60" s="54"/>
      <c r="R60" s="54"/>
      <c r="S60" s="54"/>
      <c r="T60" s="54"/>
      <c r="U60" s="54"/>
      <c r="V60" s="54"/>
    </row>
    <row r="61" spans="1:22" x14ac:dyDescent="0.3">
      <c r="A61" s="54"/>
      <c r="B61" s="54"/>
      <c r="C61" s="54"/>
      <c r="D61" s="54"/>
      <c r="E61" s="54"/>
      <c r="F61" s="54"/>
      <c r="G61" s="54"/>
      <c r="H61" s="54"/>
      <c r="I61" s="54"/>
      <c r="J61" s="54"/>
      <c r="K61" s="54"/>
      <c r="L61" s="54"/>
      <c r="M61" s="54"/>
      <c r="N61" s="54"/>
      <c r="O61" s="54"/>
      <c r="P61" s="54"/>
      <c r="Q61" s="54"/>
      <c r="R61" s="54"/>
      <c r="S61" s="54"/>
      <c r="T61" s="54"/>
      <c r="U61" s="54"/>
      <c r="V61" s="54"/>
    </row>
    <row r="62" spans="1:22" x14ac:dyDescent="0.3">
      <c r="A62" s="54"/>
      <c r="B62" s="54"/>
      <c r="C62" s="54"/>
      <c r="D62" s="54"/>
      <c r="E62" s="54"/>
      <c r="F62" s="54"/>
      <c r="G62" s="54"/>
      <c r="H62" s="54"/>
      <c r="I62" s="54"/>
      <c r="J62" s="54"/>
      <c r="K62" s="54"/>
      <c r="L62" s="54"/>
      <c r="M62" s="54"/>
      <c r="N62" s="54"/>
      <c r="O62" s="54"/>
      <c r="P62" s="54"/>
      <c r="Q62" s="54"/>
      <c r="R62" s="54"/>
      <c r="S62" s="54"/>
      <c r="T62" s="54"/>
      <c r="U62" s="54"/>
      <c r="V62" s="54"/>
    </row>
    <row r="63" spans="1:22" x14ac:dyDescent="0.3">
      <c r="A63" s="54"/>
      <c r="B63" s="54"/>
      <c r="C63" s="54"/>
      <c r="D63" s="54"/>
      <c r="E63" s="54"/>
      <c r="F63" s="54"/>
      <c r="G63" s="54"/>
      <c r="H63" s="54"/>
      <c r="I63" s="54"/>
      <c r="J63" s="54"/>
      <c r="K63" s="54"/>
      <c r="L63" s="54"/>
      <c r="M63" s="54"/>
      <c r="N63" s="54"/>
      <c r="O63" s="54"/>
      <c r="P63" s="54"/>
      <c r="Q63" s="54"/>
      <c r="R63" s="54"/>
      <c r="S63" s="54"/>
      <c r="T63" s="54"/>
      <c r="U63" s="54"/>
      <c r="V63" s="54"/>
    </row>
    <row r="64" spans="1:22" x14ac:dyDescent="0.3">
      <c r="A64" s="54"/>
      <c r="B64" s="54"/>
      <c r="C64" s="54"/>
      <c r="D64" s="54"/>
      <c r="E64" s="54"/>
      <c r="F64" s="54"/>
      <c r="G64" s="54"/>
      <c r="H64" s="54"/>
      <c r="I64" s="54"/>
      <c r="J64" s="54"/>
      <c r="K64" s="54"/>
      <c r="L64" s="54"/>
      <c r="M64" s="54"/>
      <c r="N64" s="54"/>
      <c r="O64" s="54"/>
      <c r="P64" s="54"/>
      <c r="Q64" s="54"/>
      <c r="R64" s="54"/>
      <c r="S64" s="54"/>
      <c r="T64" s="54"/>
      <c r="U64" s="54"/>
      <c r="V64" s="54"/>
    </row>
    <row r="65" spans="1:22" x14ac:dyDescent="0.3">
      <c r="A65" s="54"/>
      <c r="B65" s="54"/>
      <c r="C65" s="54"/>
      <c r="D65" s="54"/>
      <c r="E65" s="54"/>
      <c r="F65" s="54"/>
      <c r="G65" s="54"/>
      <c r="H65" s="54"/>
      <c r="I65" s="54"/>
      <c r="J65" s="54"/>
      <c r="K65" s="54"/>
      <c r="L65" s="54"/>
      <c r="M65" s="54"/>
      <c r="N65" s="54"/>
      <c r="O65" s="54"/>
      <c r="P65" s="54"/>
      <c r="Q65" s="54"/>
      <c r="R65" s="54"/>
      <c r="S65" s="54"/>
      <c r="T65" s="54"/>
      <c r="U65" s="54"/>
      <c r="V65" s="54"/>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l t ; / K e y & g t ; & l t ; V a l u e   x m l n s : a = " h t t p : / / s c h e m a s . d a t a c o n t r a c t . o r g / 2 0 0 4 / 0 7 / M i c r o s o f t . A n a l y s i s S e r v i c e s . C o m m o n " & g t ; & l t ; a : H a s F o c u s & g t ; t r u e & l t ; / a : H a s F o c u s & g t ; & l t ; a : S i z e A t D p i 9 6 & g t ; 1 3 3 & l t ; / a : S i z e A t D p i 9 6 & g t ; & l t ; a : V i s i b l e & g t ; t r u e & l t ; / a : V i s i b l e & g t ; & l t ; / V a l u e & g t ; & l t ; / K e y V a l u e O f s t r i n g S a n d b o x E d i t o r . M e a s u r e G r i d S t a t e S c d E 3 5 R y & g t ; & l t ; K e y V a l u e O f s t r i n g S a n d b o x E d i t o r . M e a s u r e G r i d S t a t e S c d E 3 5 R y & g t ; & l t ; K e y & g t ; T a b l e 2 & l t ; / K e y & g t ; & l t ; V a l u e   x m l n s : a = " h t t p : / / s c h e m a s . d a t a c o n t r a c t . o r g / 2 0 0 4 / 0 7 / M i c r o s o f t . A n a l y s i s S e r v i c e s . C o m m o n " & g t ; & l t ; a : H a s F o c u s & g t ; t r u e & l t ; / a : H a s F o c u s & g t ; & l t ; a : S i z e A t D p i 9 6 & g t ; 1 2 7 & 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 1 1 4 < / i n t > < / v a l u e > < / i t e m > < i t e m > < k e y > < s t r i n g > O r d e r   I D < / s t r i n g > < / k e y > < v a l u e > < i n t > 1 1 1 < / 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 1 1 1 < / i n t > < / v a l u e > < / i t e m > < i t e m > < k e y > < s t r i n g > O r d e r   D a t e < / s t r i n g > < / k e y > < v a l u e > < i n t > 1 2 9 < / 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 R e g i o n < / s t r i n g > < / k e y > < v a l u e > < i n t > 9 5 < / 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 D i s c o u n t < / s t r i n g > < / k e y > < v a l u e > < i n t > 1 1 1 < / i n t > < / v a l u e > < / i t e m > < i t e m > < k e y > < s t r i n g > P r o f i t < / s t r i n g > < / k e y > < v a l u e > < i n t > 8 6 < / i n t > < / v a l u e > < / i t e m > < i t e m > < k e y > < s t r i n g > T a r g e t < / s t r i n g > < / k e y > < v a l u e > < i n t > 9 1 < / i n t > < / v a l u e > < / i t e m > < i t e m > < k e y > < s t r i n g > V a r i a t i o n < / s t r i n g > < / k e y > < v a l u e > < i n t > 1 1 3 < / 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 R e g i o n < / s t r i n g > < / k e y > < v a l u e > < i n t > 1 1 < / i n t > < / v a l u e > < / i t e m > < i t e m > < k e y > < s t r i n g > C a t e g o r y < / s t r i n g > < / k e y > < v a l u e > < i n t > 1 2 < / i n t > < / v a l u e > < / i t e m > < i t e m > < k e y > < s t r i n g > S u b - C a t e g o r y < / s t r i n g > < / k e y > < v a l u e > < i n t > 1 3 < / i n t > < / v a l u e > < / i t e m > < i t e m > < k e y > < s t r i n g > P r o d u c t   N a m e < / s t r i n g > < / k e y > < v a l u e > < i n t > 1 4 < / i n t > < / v a l u e > < / i t e m > < i t e m > < k e y > < s t r i n g > S a l e s < / s t r i n g > < / k e y > < v a l u e > < i n t > 1 5 < / i n t > < / v a l u e > < / i t e m > < i t e m > < k e y > < s t r i n g > Q u a n t i t y < / s t r i n g > < / k e y > < v a l u e > < i n t > 1 6 < / i n t > < / v a l u e > < / i t e m > < i t e m > < k e y > < s t r i n g > D i s c o u n t < / s t r i n g > < / k e y > < v a l u e > < i n t > 1 7 < / i n t > < / v a l u e > < / i t e m > < i t e m > < k e y > < s t r i n g > P r o f i t < / s t r i n g > < / k e y > < v a l u e > < i n t > 1 8 < / i n t > < / v a l u e > < / i t e m > < i t e m > < k e y > < s t r i n g > T a r g e t < / s t r i n g > < / k e y > < v a l u e > < i n t > 1 9 < / i n t > < / v a l u e > < / i t e m > < i t e m > < k e y > < s t r i n g > V a r i a t i o n < / s t r i n g > < / k e y > < v a l u e > < i n t > 2 0 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 C o l u m n s \ V a r i a t i o n 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1 1 . 0 . 9 1 6 6 . 1 8 3 ] ] > < / 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 i : t y p e = " M e a s u r e D i a g r a m S a n d b o x A d a p t e r " & g t ; & l t ; T a b l e N a m e & g t ; s a l e s d a t a 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 i : t y p e = " S a n d b o x E d i t o r M e a s u r e G r i d K e y " & g t ; & l t ; T a b l e N a m e & g t ; s a l e s d a t a 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 r e a d o n l y & l t ; / K e y & g t ; & l t ; / D i a g r a m O b j e c t K e y & g t ; & l t ; D i a g r a m O b j e c t K e y & g t ; & l t ; K e y & g t ; C o l u m n s \ R o w   I D & l t ; / K e y & g t ; & l t ; / D i a g r a m O b j e c t K e y & g t ; & l t ; D i a g r a m O b j e c t K e y & g t ; & l t ; K e y & g t ; C o l u m n s \ O r d e r   I D & l t ; / K e y & g t ; & l t ; / D i a g r a m O b j e c t K e y & g t ; & l t ; D i a g r a m O b j e c t K e y & g t ; & l t ; K e y & g t ; C o l u m n s \ O r d e r   D a t e & l t ; / K e y & g t ; & l t ; / D i a g r a m O b j e c t K e y & g t ; & l t ; D i a g r a m O b j e c t K e y & g t ; & l t ; K e y & g t ; C o l u m n s \ S h i p   D a t e & l t ; / K e y & g t ; & l t ; / D i a g r a m O b j e c t K e y & g t ; & l t ; D i a g r a m O b j e c t K e y & g t ; & l t ; K e y & g t ; C o l u m n s \ S h i p   M o d e & l t ; / K e y & g t ; & l t ; / D i a g r a m O b j e c t K e y & g t ; & l t ; D i a g r a m O b j e c t K e y & g t ; & l t ; K e y & g t ; C o l u m n s \ C u s t o m e r   I D & l t ; / K e y & g t ; & l t ; / D i a g r a m O b j e c t K e y & g t ; & l t ; D i a g r a m O b j e c t K e y & g t ; & l t ; K e y & g t ; C o l u m n s \ C u s t o m e r   N a m e & l t ; / K e y & g t ; & l t ; / D i a g r a m O b j e c t K e y & g t ; & l t ; D i a g r a m O b j e c t K e y & g t ; & l t ; K e y & g t ; C o l u m n s \ S e g m e n t & l t ; / K e y & g t ; & l t ; / D i a g r a m O b j e c t K e y & g t ; & l t ; D i a g r a m O b j e c t K e y & g t ; & l t ; K e y & g t ; C o l u m n s \ C o u n t r y & l t ; / K e y & g t ; & l t ; / D i a g r a m O b j e c t K e y & g t ; & l t ; D i a g r a m O b j e c t K e y & g t ; & l t ; K e y & g t ; C o l u m n s \ C i t y & l t ; / K e y & g t ; & l t ; / D i a g r a m O b j e c t K e y & g t ; & l t ; D i a g r a m O b j e c t K e y & g t ; & l t ; K e y & g t ; C o l u m n s \ S t a t e & l t ; / K e y & g t ; & l t ; / D i a g r a m O b j e c t K e y & g t ; & l t ; D i a g r a m O b j e c t K e y & g t ; & l t ; K e y & g t ; C o l u m n s \ R e g i o n & l t ; / K e y & g t ; & l t ; / D i a g r a m O b j e c t K e y & g t ; & l t ; D i a g r a m O b j e c t K e y & g t ; & l t ; K e y & g t ; C o l u m n s \ C a t e g o r y & l t ; / K e y & g t ; & l t ; / D i a g r a m O b j e c t K e y & g t ; & l t ; D i a g r a m O b j e c t K e y & g t ; & l t ; K e y & g t ; C o l u m n s \ S u b - C a t e g o r y & l t ; / K e y & g t ; & l t ; / D i a g r a m O b j e c t K e y & g t ; & l t ; D i a g r a m O b j e c t K e y & g t ; & l t ; K e y & g t ; C o l u m n s \ P r o d u c t   N a m e & l t ; / K e y & g t ; & l t ; / D i a g r a m O b j e c t K e y & g t ; & l t ; D i a g r a m O b j e c t K e y & g t ; & l t ; K e y & g t ; C o l u m n s \ S a l e s & l t ; / K e y & g t ; & l t ; / D i a g r a m O b j e c t K e y & g t ; & l t ; D i a g r a m O b j e c t K e y & g t ; & l t ; K e y & g t ; C o l u m n s \ Q u a n t i t y & l t ; / K e y & g t ; & l t ; / D i a g r a m O b j e c t K e y & g t ; & l t ; D i a g r a m O b j e c t K e y & g t ; & l t ; K e y & g t ; C o l u m n s \ D i s c o u n t & l t ; / K e y & g t ; & l t ; / D i a g r a m O b j e c t K e y & g t ; & l t ; D i a g r a m O b j e c t K e y & g t ; & l t ; K e y & g t ; C o l u m n s \ P r o f i t & l t ; / K e y & g t ; & l t ; / D i a g r a m O b j e c t K e y & g t ; & l t ; D i a g r a m O b j e c t K e y & g t ; & l t ; K e y & g t ; C o l u m n s \ T a r g e t & l t ; / K e y & g t ; & l t ; / D i a g r a m O b j e c t K e y & g t ; & l t ; D i a g r a m O b j e c t K e y & g t ; & l t ; K e y & g t ; C o l u m n s \ V a r i a 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w 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O r d e r   D a t e & l t ; / K e y & g t ; & l t ; / a : K e y & g t ; & l t ; a : V a l u e   i : t y p e = " M e a s u r e G r i d N o d e V i e w S t a t e " & g t ; & l t ; C o l u m n & g t ; 2 & l t ; / C o l u m n & g t ; & l t ; L a y e d O u t & g t ; t r u e & l t ; / L a y e d O u t & g t ; & l t ; / a : V a l u e & g t ; & l t ; / a : K e y V a l u e O f D i a g r a m O b j e c t K e y a n y T y p e z b w N T n L X & g t ; & l t ; a : K e y V a l u e O f D i a g r a m O b j e c t K e y a n y T y p e z b w N T n L X & g t ; & l t ; a : K e y & g t ; & l t ; K e y & g t ; C o l u m n s \ S h i p   D a t e & l t ; / K e y & g t ; & l t ; / a : K e y & g t ; & l t ; a : V a l u e   i : t y p e = " M e a s u r e G r i d N o d e V i e w S t a t e " & g t ; & l t ; C o l u m n & g t ; 3 & l t ; / C o l u m n & g t ; & l t ; L a y e d O u t & g t ; t r u e & l t ; / L a y e d O u t & g t ; & l t ; / a : V a l u e & g t ; & l t ; / a : K e y V a l u e O f D i a g r a m O b j e c t K e y a n y T y p e z b w N T n L X & g t ; & l t ; a : K e y V a l u e O f D i a g r a m O b j e c t K e y a n y T y p e z b w N T n L X & g t ; & l t ; a : K e y & g t ; & l t ; K e y & g t ; C o l u m n s \ S h i p   M o d e & l t ; / K e y & g t ; & l t ; / a : K e y & g t ; & l t ; a : V a l u e   i : t y p e = " M e a s u r e G r i d N o d e V i e w S t a t e " & g t ; & l t ; C o l u m n & g t ; 4 & l t ; / C o l u m n & g t ; & l t ; L a y e d O u t & g t ; t r u e & l t ; / L a y e d O u t & g t ; & l t ; / a : V a l u e & g t ; & l t ; / a : K e y V a l u e O f D i a g r a m O b j e c t K e y a n y T y p e z b w N T n L X & g t ; & l t ; a : K e y V a l u e O f D i a g r a m O b j e c t K e y a n y T y p e z b w N T n L X & g t ; & l t ; a : K e y & g t ; & l t ; K e y & g t ; C o l u m n s \ C u s t o m e r   I D & l t ; / K e y & g t ; & l t ; / a : K e y & g t ; & l t ; a : V a l u e   i : t y p e = " M e a s u r e G r i d N o d e V i e w S t a t e " & g t ; & l t ; C o l u m n & g t ; 5 & l t ; / C o l u m n & g t ; & l t ; L a y e d O u t & g t ; t r u e & l t ; / L a y e d O u t & g t ; & l t ; / a : V a l u e & g t ; & l t ; / a : K e y V a l u e O f D i a g r a m O b j e c t K e y a n y T y p e z b w N T n L X & g t ; & l t ; a : K e y V a l u e O f D i a g r a m O b j e c t K e y a n y T y p e z b w N T n L X & g t ; & l t ; a : K e y & g t ; & l t ; K e y & g t ; C o l u m n s \ C u s t o m e r   N a m e & l t ; / K e y & g t ; & l t ; / a : K e y & g t ; & l t ; a : V a l u e   i : t y p e = " M e a s u r e G r i d N o d e V i e w S t a t e " & g t ; & l t ; C o l u m n & g t ; 6 & l t ; / C o l u m n & g t ; & l t ; L a y e d O u t & g t ; t r u e & l t ; / L a y e d O u t & g t ; & l t ; / a : V a l u e & g t ; & l t ; / a : K e y V a l u e O f D i a g r a m O b j e c t K e y a n y T y p e z b w N T n L X & g t ; & l t ; a : K e y V a l u e O f D i a g r a m O b j e c t K e y a n y T y p e z b w N T n L X & g t ; & l t ; a : K e y & g t ; & l t ; K e y & g t ; C o l u m n s \ S e g m e n t & l t ; / K e y & g t ; & l t ; / a : K e y & g t ; & l t ; a : V a l u e   i : t y p e = " M e a s u r e G r i d N o d e V i e w S t a t e " & g t ; & l t ; C o l u m n & g t ; 7 & l t ; / C o l u m n & g t ; & l t ; L a y e d O u t & g t ; t r u e & l t ; / L a y e d O u t & g t ; & l t ; / a : V a l u e & g t ; & l t ; / a : K e y V a l u e O f D i a g r a m O b j e c t K e y a n y T y p e z b w N T n L X & g t ; & l t ; a : K e y V a l u e O f D i a g r a m O b j e c t K e y a n y T y p e z b w N T n L X & g t ; & l t ; a : K e y & g t ; & l t ; K e y & g t ; C o l u m n s \ C o u n t r y & l t ; / K e y & g t ; & l t ; / a : K e y & g t ; & l t ; a : V a l u e   i : t y p e = " M e a s u r e G r i d N o d e V i e w S t a t e " & g t ; & l t ; C o l u m n & g t ; 8 & l t ; / C o l u m n & g t ; & l t ; L a y e d O u t & g t ; t r u e & l t ; / L a y e d O u t & g t ; & l t ; / a : V a l u e & g t ; & l t ; / a : K e y V a l u e O f D i a g r a m O b j e c t K e y a n y T y p e z b w N T n L X & g t ; & l t ; a : K e y V a l u e O f D i a g r a m O b j e c t K e y a n y T y p e z b w N T n L X & g t ; & l t ; a : K e y & g t ; & l t ; K e y & g t ; C o l u m n s \ C i t y & l t ; / K e y & g t ; & l t ; / a : K e y & g t ; & l t ; a : V a l u e   i : t y p e = " M e a s u r e G r i d N o d e V i e w S t a t e " & g t ; & l t ; C o l u m n & g t ; 9 & l t ; / C o l u m n & g t ; & l t ; L a y e d O u t & g t ; t r u e & l t ; / L a y e d O u t & g t ; & l t ; / a : V a l u e & g t ; & l t ; / a : K e y V a l u e O f D i a g r a m O b j e c t K e y a n y T y p e z b w N T n L X & g t ; & l t ; a : K e y V a l u e O f D i a g r a m O b j e c t K e y a n y T y p e z b w N T n L X & g t ; & l t ; a : K e y & g t ; & l t ; K e y & g t ; C o l u m n s \ S t a t e & l t ; / K e y & g t ; & l t ; / a : K e y & g t ; & l t ; a : V a l u e   i : t y p e = " M e a s u r e G r i d N o d e V i e w S t a t e " & g t ; & l t ; C o l u m n & g t ; 1 0 & l t ; / C o l u m n & g t ; & l t ; L a y e d O u t & g t ; t r u e & l t ; / L a y e d O u t & g t ; & l t ; / a : V a l u e & g t ; & l t ; / a : K e y V a l u e O f D i a g r a m O b j e c t K e y a n y T y p e z b w N T n L X & g t ; & l t ; a : K e y V a l u e O f D i a g r a m O b j e c t K e y a n y T y p e z b w N T n L X & g t ; & l t ; a : K e y & g t ; & l t ; K e y & g t ; C o l u m n s \ R e g i o n & l t ; / K e y & g t ; & l t ; / a : K e y & g t ; & l t ; a : V a l u e   i : t y p e = " M e a s u r e G r i d N o d e V i e w S t a t e " & g t ; & l t ; C o l u m n & g t ; 1 1 & l t ; / C o l u m n & g t ; & l t ; L a y e d O u t & g t ; t r u e & l t ; / L a y e d O u t & g t ; & l t ; / a : V a l u e & g t ; & l t ; / a : K e y V a l u e O f D i a g r a m O b j e c t K e y a n y T y p e z b w N T n L X & g t ; & l t ; a : K e y V a l u e O f D i a g r a m O b j e c t K e y a n y T y p e z b w N T n L X & g t ; & l t ; a : K e y & g t ; & l t ; K e y & g t ; C o l u m n s \ C a t e g o r y & l t ; / K e y & g t ; & l t ; / a : K e y & g t ; & l t ; a : V a l u e   i : t y p e = " M e a s u r e G r i d N o d e V i e w S t a t e " & g t ; & l t ; C o l u m n & g t ; 1 2 & l t ; / C o l u m n & g t ; & l t ; L a y e d O u t & g t ; t r u e & l t ; / L a y e d O u t & g t ; & l t ; / a : V a l u e & g t ; & l t ; / a : K e y V a l u e O f D i a g r a m O b j e c t K e y a n y T y p e z b w N T n L X & g t ; & l t ; a : K e y V a l u e O f D i a g r a m O b j e c t K e y a n y T y p e z b w N T n L X & g t ; & l t ; a : K e y & g t ; & l t ; K e y & g t ; C o l u m n s \ S u b - C a t e g o r y & l t ; / K e y & g t ; & l t ; / a : K e y & g t ; & l t ; a : V a l u e   i : t y p e = " M e a s u r e G r i d N o d e V i e w S t a t e " & g t ; & l t ; C o l u m n & g t ; 1 3 & l t ; / C o l u m n & g t ; & l t ; L a y e d O u t & g t ; t r u e & l t ; / L a y e d O u t & g t ; & l t ; / a : V a l u e & g t ; & l t ; / a : K e y V a l u e O f D i a g r a m O b j e c t K e y a n y T y p e z b w N T n L X & g t ; & l t ; a : K e y V a l u e O f D i a g r a m O b j e c t K e y a n y T y p e z b w N T n L X & g t ; & l t ; a : K e y & g t ; & l t ; K e y & g t ; C o l u m n s \ P r o d u c t   N a m e & l t ; / K e y & g t ; & l t ; / a : K e y & g t ; & l t ; a : V a l u e   i : t y p e = " M e a s u r e G r i d N o d e V i e w S t a t e " & g t ; & l t ; C o l u m n & g t ; 1 4 & l t ; / C o l u m n & g t ; & l t ; L a y e d O u t & g t ; t r u e & l t ; / L a y e d O u t & g t ; & l t ; / a : V a l u e & g t ; & l t ; / a : K e y V a l u e O f D i a g r a m O b j e c t K e y a n y T y p e z b w N T n L X & g t ; & l t ; a : K e y V a l u e O f D i a g r a m O b j e c t K e y a n y T y p e z b w N T n L X & g t ; & l t ; a : K e y & g t ; & l t ; K e y & g t ; C o l u m n s \ S a l e s & l t ; / K e y & g t ; & l t ; / a : K e y & g t ; & l t ; a : V a l u e   i : t y p e = " M e a s u r e G r i d N o d e V i e w S t a t e " & g t ; & l t ; C o l u m n & g t ; 1 5 & l t ; / C o l u m n & g t ; & l t ; L a y e d O u t & g t ; t r u e & l t ; / L a y e d O u t & g t ; & l t ; / a : V a l u e & g t ; & l t ; / a : K e y V a l u e O f D i a g r a m O b j e c t K e y a n y T y p e z b w N T n L X & g t ; & l t ; a : K e y V a l u e O f D i a g r a m O b j e c t K e y a n y T y p e z b w N T n L X & g t ; & l t ; a : K e y & g t ; & l t ; K e y & g t ; C o l u m n s \ Q u a n t i t y & l t ; / K e y & g t ; & l t ; / a : K e y & g t ; & l t ; a : V a l u e   i : t y p e = " M e a s u r e G r i d N o d e V i e w S t a t e " & g t ; & l t ; C o l u m n & g t ; 1 6 & l t ; / C o l u m n & g t ; & l t ; L a y e d O u t & g t ; t r u e & l t ; / L a y e d O u t & g t ; & l t ; / a : V a l u e & g t ; & l t ; / a : K e y V a l u e O f D i a g r a m O b j e c t K e y a n y T y p e z b w N T n L X & g t ; & l t ; a : K e y V a l u e O f D i a g r a m O b j e c t K e y a n y T y p e z b w N T n L X & g t ; & l t ; a : K e y & g t ; & l t ; K e y & g t ; C o l u m n s \ D i s c o u n t & l t ; / K e y & g t ; & l t ; / a : K e y & g t ; & l t ; a : V a l u e   i : t y p e = " M e a s u r e G r i d N o d e V i e w S t a t e " & g t ; & l t ; C o l u m n & g t ; 1 7 & l t ; / C o l u m n & g t ; & l t ; L a y e d O u t & g t ; t r u e & l t ; / L a y e d O u t & g t ; & l t ; / a : V a l u e & g t ; & l t ; / a : K e y V a l u e O f D i a g r a m O b j e c t K e y a n y T y p e z b w N T n L X & g t ; & l t ; a : K e y V a l u e O f D i a g r a m O b j e c t K e y a n y T y p e z b w N T n L X & g t ; & l t ; a : K e y & g t ; & l t ; K e y & g t ; C o l u m n s \ P r o f i t & l t ; / K e y & g t ; & l t ; / a : K e y & g t ; & l t ; a : V a l u e   i : t y p e = " M e a s u r e G r i d N o d e V i e w S t a t e " & g t ; & l t ; C o l u m n & g t ; 1 8 & l t ; / C o l u m n & g t ; & l t ; L a y e d O u t & g t ; t r u e & l t ; / L a y e d O u t & g t ; & l t ; / a : V a l u e & g t ; & l t ; / a : K e y V a l u e O f D i a g r a m O b j e c t K e y a n y T y p e z b w N T n L X & g t ; & l t ; a : K e y V a l u e O f D i a g r a m O b j e c t K e y a n y T y p e z b w N T n L X & g t ; & l t ; a : K e y & g t ; & l t ; K e y & g t ; C o l u m n s \ T a r g e t & l t ; / K e y & g t ; & l t ; / a : K e y & g t ; & l t ; a : V a l u e   i : t y p e = " M e a s u r e G r i d N o d e V i e w S t a t e " & g t ; & l t ; C o l u m n & g t ; 1 9 & l t ; / C o l u m n & g t ; & l t ; L a y e d O u t & g t ; t r u e & l t ; / L a y e d O u t & g t ; & l t ; / a : V a l u e & g t ; & l t ; / a : K e y V a l u e O f D i a g r a m O b j e c t K e y a n y T y p e z b w N T n L X & g t ; & l t ; a : K e y V a l u e O f D i a g r a m O b j e c t K e y a n y T y p e z b w N T n L X & g t ; & l t ; a : K e y & g t ; & l t ; K e y & g t ; C o l u m n s \ V a r i a t i o n & l t ; / K e y & g t ; & l t ; / a : K e y & g t ; & l t ; a : V a l u e   i : t y p e = " M e a s u r e G r i d N o d e V i e w S t a t e " & g t ; & l t ; C o l u m n & g t ; 2 0 & l t ; / C o l u m n & g t ; & l t ; L a y e d O u t & g t ; t r u e & l t ; / L a y e d O u t & g t ; & l t ; / a : V a l u e & g t ; & l t ; / a : K e y V a l u e O f D i a g r a m O b j e c t K e y a n y T y p e z b w N T n L X & g t ; & l t ; / V i e w S t a t e s & g t ; & l t ; / D i a g r a m M a n a g e r . S e r i a l i z a b l e D i a g r a m & g t ; & l t ; D i a g r a m M a n a g e r . S e r i a l i z a b l e D i a g r a m & g t ; & l t ; A d a p t e r   i : t y p e = " M e a s u r e D i a g r a m S a n d b o x A d a p t e r " & g t ; & l t ; T a b l e N a m e & g t ; r e t u r n s 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 i : t y p e = " S a n d b o x E d i t o r M e a s u r e G r i d K e y " & g t ; & l t ; T a b l e N a m e & g t ; r e t u r n s 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e t u r n e d & l t ; / K e y & g t ; & l t ; / D i a g r a m O b j e c t K e y & g t ; & l t ; D i a g r a m O b j e c t K e y & g t ; & l t ; K e y & g t ; C o l u m n s \ O r d e r   I 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e t u r n e 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 T a g s \ T a b l e s \ & a m p ; l t ; T a b l e s \ s a l e s d a t a   t a b l e & a m p ; g t ; & l t ; / K e y & g t ; & l t ; / D i a g r a m O b j e c t K e y & g t ; & l t ; D i a g r a m O b j e c t K e y & g t ; & l t ; K e y & g t ; D y n a m i c   T a g s \ T a b l e s \ & a m p ; l t ; T a b l e s \ r e t u r n s   t a b l e & a m p ; g t ; & l t ; / K e y & g t ; & l t ; / D i a g r a m O b j e c t K e y & g t ; & l t ; D i a g r a m O b j e c t K e y & g t ; & l t ; K e y & g t ; T a b l e s \ s a l e s d a t a   t a b l e & l t ; / K e y & g t ; & l t ; / D i a g r a m O b j e c t K e y & g t ; & l t ; D i a g r a m O b j e c t K e y & g t ; & l t ; K e y & g t ; T a b l e s \ s a l e s d a t a   t a b l e \ C o l u m n s \ R o w   I D & l t ; / K e y & g t ; & l t ; / D i a g r a m O b j e c t K e y & g t ; & l t ; D i a g r a m O b j e c t K e y & g t ; & l t ; K e y & g t ; T a b l e s \ s a l e s d a t a   t a b l e \ C o l u m n s \ O r d e r   I D & l t ; / K e y & g t ; & l t ; / D i a g r a m O b j e c t K e y & g t ; & l t ; D i a g r a m O b j e c t K e y & g t ; & l t ; K e y & g t ; T a b l e s \ s a l e s d a t a   t a b l e \ C o l u m n s \ O r d e r   D a t e & l t ; / K e y & g t ; & l t ; / D i a g r a m O b j e c t K e y & g t ; & l t ; D i a g r a m O b j e c t K e y & g t ; & l t ; K e y & g t ; T a b l e s \ s a l e s d a t a   t a b l e \ C o l u m n s \ S h i p   D a t e & l t ; / K e y & g t ; & l t ; / D i a g r a m O b j e c t K e y & g t ; & l t ; D i a g r a m O b j e c t K e y & g t ; & l t ; K e y & g t ; T a b l e s \ s a l e s d a t a   t a b l e \ C o l u m n s \ S h i p   M o d e & l t ; / K e y & g t ; & l t ; / D i a g r a m O b j e c t K e y & g t ; & l t ; D i a g r a m O b j e c t K e y & g t ; & l t ; K e y & g t ; T a b l e s \ s a l e s d a t a   t a b l e \ C o l u m n s \ C u s t o m e r   I D & l t ; / K e y & g t ; & l t ; / D i a g r a m O b j e c t K e y & g t ; & l t ; D i a g r a m O b j e c t K e y & g t ; & l t ; K e y & g t ; T a b l e s \ s a l e s d a t a   t a b l e \ C o l u m n s \ C u s t o m e r   N a m e & l t ; / K e y & g t ; & l t ; / D i a g r a m O b j e c t K e y & g t ; & l t ; D i a g r a m O b j e c t K e y & g t ; & l t ; K e y & g t ; T a b l e s \ s a l e s d a t a   t a b l e \ C o l u m n s \ S e g m e n t & l t ; / K e y & g t ; & l t ; / D i a g r a m O b j e c t K e y & g t ; & l t ; D i a g r a m O b j e c t K e y & g t ; & l t ; K e y & g t ; T a b l e s \ s a l e s d a t a   t a b l e \ C o l u m n s \ C o u n t r y & l t ; / K e y & g t ; & l t ; / D i a g r a m O b j e c t K e y & g t ; & l t ; D i a g r a m O b j e c t K e y & g t ; & l t ; K e y & g t ; T a b l e s \ s a l e s d a t a   t a b l e \ C o l u m n s \ C i t y & l t ; / K e y & g t ; & l t ; / D i a g r a m O b j e c t K e y & g t ; & l t ; D i a g r a m O b j e c t K e y & g t ; & l t ; K e y & g t ; T a b l e s \ s a l e s d a t a   t a b l e \ C o l u m n s \ S t a t e & l t ; / K e y & g t ; & l t ; / D i a g r a m O b j e c t K e y & g t ; & l t ; D i a g r a m O b j e c t K e y & g t ; & l t ; K e y & g t ; T a b l e s \ s a l e s d a t a   t a b l e \ C o l u m n s \ R e g i o n & l t ; / K e y & g t ; & l t ; / D i a g r a m O b j e c t K e y & g t ; & l t ; D i a g r a m O b j e c t K e y & g t ; & l t ; K e y & g t ; T a b l e s \ s a l e s d a t a   t a b l e \ C o l u m n s \ C a t e g o r y & l t ; / K e y & g t ; & l t ; / D i a g r a m O b j e c t K e y & g t ; & l t ; D i a g r a m O b j e c t K e y & g t ; & l t ; K e y & g t ; T a b l e s \ s a l e s d a t a   t a b l e \ C o l u m n s \ S u b - C a t e g o r y & l t ; / K e y & g t ; & l t ; / D i a g r a m O b j e c t K e y & g t ; & l t ; D i a g r a m O b j e c t K e y & g t ; & l t ; K e y & g t ; T a b l e s \ s a l e s d a t a   t a b l e \ C o l u m n s \ P r o d u c t   N a m e & l t ; / K e y & g t ; & l t ; / D i a g r a m O b j e c t K e y & g t ; & l t ; D i a g r a m O b j e c t K e y & g t ; & l t ; K e y & g t ; T a b l e s \ s a l e s d a t a   t a b l e \ C o l u m n s \ S a l e s & l t ; / K e y & g t ; & l t ; / D i a g r a m O b j e c t K e y & g t ; & l t ; D i a g r a m O b j e c t K e y & g t ; & l t ; K e y & g t ; T a b l e s \ s a l e s d a t a   t a b l e \ C o l u m n s \ Q u a n t i t y & l t ; / K e y & g t ; & l t ; / D i a g r a m O b j e c t K e y & g t ; & l t ; D i a g r a m O b j e c t K e y & g t ; & l t ; K e y & g t ; T a b l e s \ s a l e s d a t a   t a b l e \ C o l u m n s \ D i s c o u n t & l t ; / K e y & g t ; & l t ; / D i a g r a m O b j e c t K e y & g t ; & l t ; D i a g r a m O b j e c t K e y & g t ; & l t ; K e y & g t ; T a b l e s \ s a l e s d a t a   t a b l e \ C o l u m n s \ P r o f i t & l t ; / K e y & g t ; & l t ; / D i a g r a m O b j e c t K e y & g t ; & l t ; D i a g r a m O b j e c t K e y & g t ; & l t ; K e y & g t ; T a b l e s \ s a l e s d a t a   t a b l e \ C o l u m n s \ T a r g e t & l t ; / K e y & g t ; & l t ; / D i a g r a m O b j e c t K e y & g t ; & l t ; D i a g r a m O b j e c t K e y & g t ; & l t ; K e y & g t ; T a b l e s \ s a l e s d a t a   t a b l e \ C o l u m n s \ V a r i a t i o n & l t ; / K e y & g t ; & l t ; / D i a g r a m O b j e c t K e y & g t ; & l t ; D i a g r a m O b j e c t K e y & g t ; & l t ; K e y & g t ; T a b l e s \ r e t u r n s   t a b l e & l t ; / K e y & g t ; & l t ; / D i a g r a m O b j e c t K e y & g t ; & l t ; D i a g r a m O b j e c t K e y & g t ; & l t ; K e y & g t ; T a b l e s \ r e t u r n s   t a b l e \ C o l u m n s \ R e t u r n e d & l t ; / K e y & g t ; & l t ; / D i a g r a m O b j e c t K e y & g t ; & l t ; D i a g r a m O b j e c t K e y & g t ; & l t ; K e y & g t ; T a b l e s \ r e t u r n s   t a b l e \ C o l u m n s \ O r d e r   I D & l t ; / K e y & g t ; & l t ; / D i a g r a m O b j e c t K e y & g t ; & l t ; D i a g r a m O b j e c t K e y & g t ; & l t ; K e y & g t ; R e l a t i o n s h i p s \ & a m p ; l t ; T a b l e s \ s a l e s d a t a   t a b l e \ C o l u m n s \ O r d e r   I D & a m p ; g t ; - & a m p ; l t ; T a b l e s \ r e t u r n s   t a b l e \ C o l u m n s \ O r d e r   I D & a m p ; g t ; & l t ; / K e y & g t ; & l t ; / D i a g r a m O b j e c t K e y & g t ; & l t ; D i a g r a m O b j e c t K e y & g t ; & l t ; K e y & g t ; R e l a t i o n s h i p s \ & a m p ; l t ; T a b l e s \ s a l e s d a t a   t a b l e \ C o l u m n s \ O r d e r   I D & a m p ; g t ; - & a m p ; l t ; T a b l e s \ r e t u r n s   t a b l e \ C o l u m n s \ O r d e r   I D & a m p ; g t ; \ F K & l t ; / K e y & g t ; & l t ; / D i a g r a m O b j e c t K e y & g t ; & l t ; D i a g r a m O b j e c t K e y & g t ; & l t ; K e y & g t ; R e l a t i o n s h i p s \ & a m p ; l t ; T a b l e s \ s a l e s d a t a   t a b l e \ C o l u m n s \ O r d e r   I D & a m p ; g t ; - & a m p ; l t ; T a b l e s \ r e t u r n s   t a b l e \ C o l u m n s \ O r d e r   I D & a m p ; g t ; \ P K & l t ; / K e y & g t ; & l t ; / D i a g r a m O b j e c t K e y & g t ; & l t ; D i a g r a m O b j e c t K e y & g t ; & l t ; K e y & g t ; R e l a t i o n s h i p s \ & a m p ; l t ; T a b l e s \ s a l e s d a t a   t a b l e \ C o l u m n s \ O r d e r   I D & a m p ; g t ; - & a m p ; l t ; T a b l e s \ r e t u r n s   t a b l e \ C o l u m n s \ O r d e r   I D & a m p ; g t ; \ C r o s s F i l t e r & l t ; / K e y & g t ; & l t ; / D i a g r a m O b j e c t K e y & g t ; & l t ; / A l l K e y s & g t ; & l t ; S e l e c t e d K e y s & g t ; & l t ; D i a g r a m O b j e c t K e y & g t ; & l t ; K e y & g t ; R e l a t i o n s h i p s \ & a m p ; l t ; T a b l e s \ s a l e s d a t a   t a b l e \ C o l u m n s \ O r d e r   I D & a m p ; g t ; - & a m p ; l t ; T a b l e s \ r e t u r n s   t a b l e \ C o l u m n s \ O r d e r   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 T a g s \ T a b l e s \ & a m p ; l t ; T a b l e s \ s a l e s d a t a   t a b l e & a m p ; g t ; & l t ; / K e y & g t ; & l t ; / a : K e y & g t ; & l t ; a : V a l u e   i : t y p e = " D i a g r a m D i s p l a y T a g V i e w S t a t e " & g t ; & l t ; I s N o t F i l t e r e d O u t & g t ; t r u e & l t ; / I s N o t F i l t e r e d O u t & g t ; & l t ; / a : V a l u e & g t ; & l t ; / a : K e y V a l u e O f D i a g r a m O b j e c t K e y a n y T y p e z b w N T n L X & g t ; & l t ; a : K e y V a l u e O f D i a g r a m O b j e c t K e y a n y T y p e z b w N T n L X & g t ; & l t ; a : K e y & g t ; & l t ; K e y & g t ; D y n a m i c   T a g s \ T a b l e s \ & a m p ; l t ; T a b l e s \ r e t u r n s   t a b l e & a m p ; g t ; & l t ; / K e y & g t ; & l t ; / a : K e y & g t ; & l t ; a : V a l u e   i : t y p e = " D i a g r a m D i s p l a y T a g V i e w S t a t e " & g t ; & l t ; I s N o t F i l t e r e d O u t & g t ; t r u e & l t ; / I s N o t F i l t e r e d O u t & g t ; & l t ; / a : V a l u e & g t ; & l t ; / a : K e y V a l u e O f D i a g r a m O b j e c t K e y a n y T y p e z b w N T n L X & g t ; & l t ; a : K e y V a l u e O f D i a g r a m O b j e c t K e y a n y T y p e z b w N T n L X & g t ; & l t ; a : K e y & g t ; & l t ; K e y & g t ; T a b l e s \ s a l e s d a t a   t a b l e & l t ; / K e y & g t ; & l t ; / a : K e y & g t ; & l t ; a : V a l u e 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s a l e s d a t a   t a b l e \ C o l u m n s \ R o w   I D & l t ; / K e y & g t ; & l t ; / a : K e y & g t ; & l t ; a : V a l u e   i : t y p e = " D i a g r a m D i s p l a y N o d e V i e w S t a t e " & g t ; & l t ; H e i g h t & g t ; 1 5 0 & l t ; / H e i g h t & g t ; & l t ; I s E x p a n d e d & g t ; t r u e & l t ; / I s E x p a n d e d & g t ; & l t ; W i d t h & g t ; 2 0 0 & l t ; / W i d t h & g t ; & l t ; / a : V a l u e & g t ; & l t ; / a : K e y V a l u e O f D i a g r a m O b j e c t K e y a n y T y p e z b w N T n L X & g t ; & l t ; a : K e y V a l u e O f D i a g r a m O b j e c t K e y a n y T y p e z b w N T n L X & g t ; & l t ; a : K e y & g t ; & l t ; K e y & g t ; T a b l e s \ s a l e s d a t a   t a b l e \ C o l u m n s \ O r d e r   I D & l t ; / K e y & g t ; & l t ; / a : K e y & g t ; & l t ; a : V a l u e   i : t y p e = " D i a g r a m D i s p l a y N o d e V i e w S t a t e " & g t ; & l t ; H e i g h t & g t ; 1 5 0 & l t ; / H e i g h t & g t ; & l t ; I s E x p a n d e d & g t ; t r u e & l t ; / I s E x p a n d e d & g t ; & l t ; W i d t h & g t ; 2 0 0 & l t ; / W i d t h & g t ; & l t ; / a : V a l u e & g t ; & l t ; / a : K e y V a l u e O f D i a g r a m O b j e c t K e y a n y T y p e z b w N T n L X & g t ; & l t ; a : K e y V a l u e O f D i a g r a m O b j e c t K e y a n y T y p e z b w N T n L X & g t ; & l t ; a : K e y & g t ; & l t ; K e y & g t ; T a b l e s \ s a l e s d a t a   t a b l e \ C o l u m n s \ O r d e r   D a t e & l t ; / K e y & g t ; & l t ; / a : K e y & g t ; & l t ; a : V a l u e   i : t y p e = " D i a g r a m D i s p l a y N o d e V i e w S t a t e " & g t ; & l t ; H e i g h t & g t ; 1 5 0 & l t ; / H e i g h t & g t ; & l t ; I s E x p a n d e d & g t ; t r u e & l t ; / I s E x p a n d e d & g t ; & l t ; W i d t h & g t ; 2 0 0 & l t ; / W i d t h & g t ; & l t ; / a : V a l u e & g t ; & l t ; / a : K e y V a l u e O f D i a g r a m O b j e c t K e y a n y T y p e z b w N T n L X & g t ; & l t ; a : K e y V a l u e O f D i a g r a m O b j e c t K e y a n y T y p e z b w N T n L X & g t ; & l t ; a : K e y & g t ; & l t ; K e y & g t ; T a b l e s \ s a l e s d a t a   t a b l e \ C o l u m n s \ S h i p   D a t e & l t ; / K e y & g t ; & l t ; / a : K e y & g t ; & l t ; a : V a l u e   i : t y p e = " D i a g r a m D i s p l a y N o d e V i e w S t a t e " & g t ; & l t ; H e i g h t & g t ; 1 5 0 & l t ; / H e i g h t & g t ; & l t ; I s E x p a n d e d & g t ; t r u e & l t ; / I s E x p a n d e d & g t ; & l t ; W i d t h & g t ; 2 0 0 & l t ; / W i d t h & g t ; & l t ; / a : V a l u e & g t ; & l t ; / a : K e y V a l u e O f D i a g r a m O b j e c t K e y a n y T y p e z b w N T n L X & g t ; & l t ; a : K e y V a l u e O f D i a g r a m O b j e c t K e y a n y T y p e z b w N T n L X & g t ; & l t ; a : K e y & g t ; & l t ; K e y & g t ; T a b l e s \ s a l e s d a t a   t a b l e \ C o l u m n s \ S h i p   M o d e & l t ; / K e y & g t ; & l t ; / a : K e y & g t ; & l t ; a : V a l u e   i : t y p e = " D i a g r a m D i s p l a y N o d e V i e w S t a t e " & g t ; & l t ; H e i g h t & g t ; 1 5 0 & l t ; / H e i g h t & g t ; & l t ; I s E x p a n d e d & g t ; t r u e & l t ; / I s E x p a n d e d & g t ; & l t ; W i d t h & g t ; 2 0 0 & l t ; / W i d t h & g t ; & l t ; / a : V a l u e & g t ; & l t ; / a : K e y V a l u e O f D i a g r a m O b j e c t K e y a n y T y p e z b w N T n L X & g t ; & l t ; a : K e y V a l u e O f D i a g r a m O b j e c t K e y a n y T y p e z b w N T n L X & g t ; & l t ; a : K e y & g t ; & l t ; K e y & g t ; T a b l e s \ s a l e s d a t a   t a b l e \ C o l u m n s \ C u s t o m e r   I D & l t ; / K e y & g t ; & l t ; / a : K e y & g t ; & l t ; a : V a l u e   i : t y p e = " D i a g r a m D i s p l a y N o d e V i e w S t a t e " & g t ; & l t ; H e i g h t & g t ; 1 5 0 & l t ; / H e i g h t & g t ; & l t ; I s E x p a n d e d & g t ; t r u e & l t ; / I s E x p a n d e d & g t ; & l t ; W i d t h & g t ; 2 0 0 & l t ; / W i d t h & g t ; & l t ; / a : V a l u e & g t ; & l t ; / a : K e y V a l u e O f D i a g r a m O b j e c t K e y a n y T y p e z b w N T n L X & g t ; & l t ; a : K e y V a l u e O f D i a g r a m O b j e c t K e y a n y T y p e z b w N T n L X & g t ; & l t ; a : K e y & g t ; & l t ; K e y & g t ; T a b l e s \ s a l e s d a t a   t a b l e \ C o l u m n s \ C u s t o m e r   N a m e & l t ; / K e y & g t ; & l t ; / a : K e y & g t ; & l t ; a : V a l u e   i : t y p e = " D i a g r a m D i s p l a y N o d e V i e w S t a t e " & g t ; & l t ; H e i g h t & g t ; 1 5 0 & l t ; / H e i g h t & g t ; & l t ; I s E x p a n d e d & g t ; t r u e & l t ; / I s E x p a n d e d & g t ; & l t ; W i d t h & g t ; 2 0 0 & l t ; / W i d t h & g t ; & l t ; / a : V a l u e & g t ; & l t ; / a : K e y V a l u e O f D i a g r a m O b j e c t K e y a n y T y p e z b w N T n L X & g t ; & l t ; a : K e y V a l u e O f D i a g r a m O b j e c t K e y a n y T y p e z b w N T n L X & g t ; & l t ; a : K e y & g t ; & l t ; K e y & g t ; T a b l e s \ s a l e s d a t a   t a b l e \ C o l u m n s \ S e g m e n t & l t ; / K e y & g t ; & l t ; / a : K e y & g t ; & l t ; a : V a l u e   i : t y p e = " D i a g r a m D i s p l a y N o d e V i e w S t a t e " & g t ; & l t ; H e i g h t & g t ; 1 5 0 & l t ; / H e i g h t & g t ; & l t ; I s E x p a n d e d & g t ; t r u e & l t ; / I s E x p a n d e d & g t ; & l t ; W i d t h & g t ; 2 0 0 & l t ; / W i d t h & g t ; & l t ; / a : V a l u e & g t ; & l t ; / a : K e y V a l u e O f D i a g r a m O b j e c t K e y a n y T y p e z b w N T n L X & g t ; & l t ; a : K e y V a l u e O f D i a g r a m O b j e c t K e y a n y T y p e z b w N T n L X & g t ; & l t ; a : K e y & g t ; & l t ; K e y & g t ; T a b l e s \ s a l e s d a t a   t a b l e \ C o l u m n s \ C o u n t r y & l t ; / K e y & g t ; & l t ; / a : K e y & g t ; & l t ; a : V a l u e   i : t y p e = " D i a g r a m D i s p l a y N o d e V i e w S t a t e " & g t ; & l t ; H e i g h t & g t ; 1 5 0 & l t ; / H e i g h t & g t ; & l t ; I s E x p a n d e d & g t ; t r u e & l t ; / I s E x p a n d e d & g t ; & l t ; W i d t h & g t ; 2 0 0 & l t ; / W i d t h & g t ; & l t ; / a : V a l u e & g t ; & l t ; / a : K e y V a l u e O f D i a g r a m O b j e c t K e y a n y T y p e z b w N T n L X & g t ; & l t ; a : K e y V a l u e O f D i a g r a m O b j e c t K e y a n y T y p e z b w N T n L X & g t ; & l t ; a : K e y & g t ; & l t ; K e y & g t ; T a b l e s \ s a l e s d a t a   t a b l e \ C o l u m n s \ C i t y & l t ; / K e y & g t ; & l t ; / a : K e y & g t ; & l t ; a : V a l u e   i : t y p e = " D i a g r a m D i s p l a y N o d e V i e w S t a t e " & g t ; & l t ; H e i g h t & g t ; 1 5 0 & l t ; / H e i g h t & g t ; & l t ; I s E x p a n d e d & g t ; t r u e & l t ; / I s E x p a n d e d & g t ; & l t ; W i d t h & g t ; 2 0 0 & l t ; / W i d t h & g t ; & l t ; / a : V a l u e & g t ; & l t ; / a : K e y V a l u e O f D i a g r a m O b j e c t K e y a n y T y p e z b w N T n L X & g t ; & l t ; a : K e y V a l u e O f D i a g r a m O b j e c t K e y a n y T y p e z b w N T n L X & g t ; & l t ; a : K e y & g t ; & l t ; K e y & g t ; T a b l e s \ s a l e s d a t a   t a b l e \ C o l u m n s \ S t a t e & l t ; / K e y & g t ; & l t ; / a : K e y & g t ; & l t ; a : V a l u e   i : t y p e = " D i a g r a m D i s p l a y N o d e V i e w S t a t e " & g t ; & l t ; H e i g h t & g t ; 1 5 0 & l t ; / H e i g h t & g t ; & l t ; I s E x p a n d e d & g t ; t r u e & l t ; / I s E x p a n d e d & g t ; & l t ; W i d t h & g t ; 2 0 0 & l t ; / W i d t h & g t ; & l t ; / a : V a l u e & g t ; & l t ; / a : K e y V a l u e O f D i a g r a m O b j e c t K e y a n y T y p e z b w N T n L X & g t ; & l t ; a : K e y V a l u e O f D i a g r a m O b j e c t K e y a n y T y p e z b w N T n L X & g t ; & l t ; a : K e y & g t ; & l t ; K e y & g t ; T a b l e s \ s a l e s d a t a   t a b l e \ C o l u m n s \ R e g i o n & l t ; / K e y & g t ; & l t ; / a : K e y & g t ; & l t ; a : V a l u e   i : t y p e = " D i a g r a m D i s p l a y N o d e V i e w S t a t e " & g t ; & l t ; H e i g h t & g t ; 1 5 0 & l t ; / H e i g h t & g t ; & l t ; I s E x p a n d e d & g t ; t r u e & l t ; / I s E x p a n d e d & g t ; & l t ; W i d t h & g t ; 2 0 0 & l t ; / W i d t h & g t ; & l t ; / a : V a l u e & g t ; & l t ; / a : K e y V a l u e O f D i a g r a m O b j e c t K e y a n y T y p e z b w N T n L X & g t ; & l t ; a : K e y V a l u e O f D i a g r a m O b j e c t K e y a n y T y p e z b w N T n L X & g t ; & l t ; a : K e y & g t ; & l t ; K e y & g t ; T a b l e s \ s a l e s d a t a   t a b l e \ C o l u m n s \ C a t e g o r y & l t ; / K e y & g t ; & l t ; / a : K e y & g t ; & l t ; a : V a l u e   i : t y p e = " D i a g r a m D i s p l a y N o d e V i e w S t a t e " & g t ; & l t ; H e i g h t & g t ; 1 5 0 & l t ; / H e i g h t & g t ; & l t ; I s E x p a n d e d & g t ; t r u e & l t ; / I s E x p a n d e d & g t ; & l t ; W i d t h & g t ; 2 0 0 & l t ; / W i d t h & g t ; & l t ; / a : V a l u e & g t ; & l t ; / a : K e y V a l u e O f D i a g r a m O b j e c t K e y a n y T y p e z b w N T n L X & g t ; & l t ; a : K e y V a l u e O f D i a g r a m O b j e c t K e y a n y T y p e z b w N T n L X & g t ; & l t ; a : K e y & g t ; & l t ; K e y & g t ; T a b l e s \ s a l e s d a t a   t a b l e \ C o l u m n s \ S u b - C a t e g o r y & l t ; / K e y & g t ; & l t ; / a : K e y & g t ; & l t ; a : V a l u e   i : t y p e = " D i a g r a m D i s p l a y N o d e V i e w S t a t e " & g t ; & l t ; H e i g h t & g t ; 1 5 0 & l t ; / H e i g h t & g t ; & l t ; I s E x p a n d e d & g t ; t r u e & l t ; / I s E x p a n d e d & g t ; & l t ; W i d t h & g t ; 2 0 0 & l t ; / W i d t h & g t ; & l t ; / a : V a l u e & g t ; & l t ; / a : K e y V a l u e O f D i a g r a m O b j e c t K e y a n y T y p e z b w N T n L X & g t ; & l t ; a : K e y V a l u e O f D i a g r a m O b j e c t K e y a n y T y p e z b w N T n L X & g t ; & l t ; a : K e y & g t ; & l t ; K e y & g t ; T a b l e s \ s a l e s d a t a   t a b l e \ C o l u m n s \ P r o d u c t   N a m e & l t ; / K e y & g t ; & l t ; / a : K e y & g t ; & l t ; a : V a l u e   i : t y p e = " D i a g r a m D i s p l a y N o d e V i e w S t a t e " & g t ; & l t ; H e i g h t & g t ; 1 5 0 & l t ; / H e i g h t & g t ; & l t ; I s E x p a n d e d & g t ; t r u e & l t ; / I s E x p a n d e d & g t ; & l t ; W i d t h & g t ; 2 0 0 & l t ; / W i d t h & g t ; & l t ; / a : V a l u e & g t ; & l t ; / a : K e y V a l u e O f D i a g r a m O b j e c t K e y a n y T y p e z b w N T n L X & g t ; & l t ; a : K e y V a l u e O f D i a g r a m O b j e c t K e y a n y T y p e z b w N T n L X & g t ; & l t ; a : K e y & g t ; & l t ; K e y & g t ; T a b l e s \ s a l e s d a t a   t a b l e \ C o l u m n s \ S a l e s & l t ; / K e y & g t ; & l t ; / a : K e y & g t ; & l t ; a : V a l u e   i : t y p e = " D i a g r a m D i s p l a y N o d e V i e w S t a t e " & g t ; & l t ; H e i g h t & g t ; 1 5 0 & l t ; / H e i g h t & g t ; & l t ; I s E x p a n d e d & g t ; t r u e & l t ; / I s E x p a n d e d & g t ; & l t ; W i d t h & g t ; 2 0 0 & l t ; / W i d t h & g t ; & l t ; / a : V a l u e & g t ; & l t ; / a : K e y V a l u e O f D i a g r a m O b j e c t K e y a n y T y p e z b w N T n L X & g t ; & l t ; a : K e y V a l u e O f D i a g r a m O b j e c t K e y a n y T y p e z b w N T n L X & g t ; & l t ; a : K e y & g t ; & l t ; K e y & g t ; T a b l e s \ s a l e s d a t a   t a b l e \ C o l u m n s \ Q u a n t i t y & l t ; / K e y & g t ; & l t ; / a : K e y & g t ; & l t ; a : V a l u e   i : t y p e = " D i a g r a m D i s p l a y N o d e V i e w S t a t e " & g t ; & l t ; H e i g h t & g t ; 1 5 0 & l t ; / H e i g h t & g t ; & l t ; I s E x p a n d e d & g t ; t r u e & l t ; / I s E x p a n d e d & g t ; & l t ; W i d t h & g t ; 2 0 0 & l t ; / W i d t h & g t ; & l t ; / a : V a l u e & g t ; & l t ; / a : K e y V a l u e O f D i a g r a m O b j e c t K e y a n y T y p e z b w N T n L X & g t ; & l t ; a : K e y V a l u e O f D i a g r a m O b j e c t K e y a n y T y p e z b w N T n L X & g t ; & l t ; a : K e y & g t ; & l t ; K e y & g t ; T a b l e s \ s a l e s d a t a   t a b l e \ C o l u m n s \ D i s c o u n t & l t ; / K e y & g t ; & l t ; / a : K e y & g t ; & l t ; a : V a l u e   i : t y p e = " D i a g r a m D i s p l a y N o d e V i e w S t a t e " & g t ; & l t ; H e i g h t & g t ; 1 5 0 & l t ; / H e i g h t & g t ; & l t ; I s E x p a n d e d & g t ; t r u e & l t ; / I s E x p a n d e d & g t ; & l t ; W i d t h & g t ; 2 0 0 & l t ; / W i d t h & g t ; & l t ; / a : V a l u e & g t ; & l t ; / a : K e y V a l u e O f D i a g r a m O b j e c t K e y a n y T y p e z b w N T n L X & g t ; & l t ; a : K e y V a l u e O f D i a g r a m O b j e c t K e y a n y T y p e z b w N T n L X & g t ; & l t ; a : K e y & g t ; & l t ; K e y & g t ; T a b l e s \ s a l e s d a t a   t a b l e \ C o l u m n s \ P r o f i t & l t ; / K e y & g t ; & l t ; / a : K e y & g t ; & l t ; a : V a l u e   i : t y p e = " D i a g r a m D i s p l a y N o d e V i e w S t a t e " & g t ; & l t ; H e i g h t & g t ; 1 5 0 & l t ; / H e i g h t & g t ; & l t ; I s E x p a n d e d & g t ; t r u e & l t ; / I s E x p a n d e d & g t ; & l t ; W i d t h & g t ; 2 0 0 & l t ; / W i d t h & g t ; & l t ; / a : V a l u e & g t ; & l t ; / a : K e y V a l u e O f D i a g r a m O b j e c t K e y a n y T y p e z b w N T n L X & g t ; & l t ; a : K e y V a l u e O f D i a g r a m O b j e c t K e y a n y T y p e z b w N T n L X & g t ; & l t ; a : K e y & g t ; & l t ; K e y & g t ; T a b l e s \ s a l e s d a t a   t a b l e \ C o l u m n s \ T a r g e t & l t ; / K e y & g t ; & l t ; / a : K e y & g t ; & l t ; a : V a l u e   i : t y p e = " D i a g r a m D i s p l a y N o d e V i e w S t a t e " & g t ; & l t ; H e i g h t & g t ; 1 5 0 & l t ; / H e i g h t & g t ; & l t ; I s E x p a n d e d & g t ; t r u e & l t ; / I s E x p a n d e d & g t ; & l t ; W i d t h & g t ; 2 0 0 & l t ; / W i d t h & g t ; & l t ; / a : V a l u e & g t ; & l t ; / a : K e y V a l u e O f D i a g r a m O b j e c t K e y a n y T y p e z b w N T n L X & g t ; & l t ; a : K e y V a l u e O f D i a g r a m O b j e c t K e y a n y T y p e z b w N T n L X & g t ; & l t ; a : K e y & g t ; & l t ; K e y & g t ; T a b l e s \ s a l e s d a t a   t a b l e \ C o l u m n s \ V a r i a t i o n & l t ; / K e y & g t ; & l t ; / a : K e y & g t ; & l t ; a : V a l u e   i : t y p e = " D i a g r a m D i s p l a y N o d e V i e w S t a t e " & g t ; & l t ; H e i g h t & g t ; 1 5 0 & l t ; / H e i g h t & g t ; & l t ; I s E x p a n d e d & g t ; t r u e & l t ; / I s E x p a n d e d & g t ; & l t ; W i d t h & g t ; 2 0 0 & l t ; / W i d t h & g t ; & l t ; / a : V a l u e & g t ; & l t ; / a : K e y V a l u e O f D i a g r a m O b j e c t K e y a n y T y p e z b w N T n L X & g t ; & l t ; a : K e y V a l u e O f D i a g r a m O b j e c t K e y a n y T y p e z b w N T n L X & g t ; & l t ; a : K e y & g t ; & l t ; K e y & g t ; T a b l e s \ r e t u r n s   t a b l e & l t ; / K e y & g t ; & l t ; / a : K e y & g t ; & l t ; a : V a l u e 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r e t u r n s   t a b l e \ C o l u m n s \ R e t u r n e d & l t ; / K e y & g t ; & l t ; / a : K e y & g t ; & l t ; a : V a l u e   i : t y p e = " D i a g r a m D i s p l a y N o d e V i e w S t a t e " & g t ; & l t ; H e i g h t & g t ; 1 5 0 & l t ; / H e i g h t & g t ; & l t ; I s E x p a n d e d & g t ; t r u e & l t ; / I s E x p a n d e d & g t ; & l t ; W i d t h & g t ; 2 0 0 & l t ; / W i d t h & g t ; & l t ; / a : V a l u e & g t ; & l t ; / a : K e y V a l u e O f D i a g r a m O b j e c t K e y a n y T y p e z b w N T n L X & g t ; & l t ; a : K e y V a l u e O f D i a g r a m O b j e c t K e y a n y T y p e z b w N T n L X & g t ; & l t ; a : K e y & g t ; & l t ; K e y & g t ; T a b l e s \ r e t u r n s   t a b l e \ C o l u m n s \ O r d e r   I D & l t ; / K e y & g t ; & l t ; / a : K e y & g t ; & l t ; a : V a l u e 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d a t a   t a b l e \ C o l u m n s \ O r d e r   I D & a m p ; g t ; - & a m p ; l t ; T a b l e s \ r e t u r n s   t a b l e \ C o l u m n s \ O r d e r   I D & a m p ; g t ; & l t ; / K e y & g t ; & l t ; / a : K e y & g t ; & l t ; a : V a l u e   i : t y p e = " D i a g r a m D i s p l a y L i n k V i e w S t a t e " & g t ; & l t ; A u t o m a t i o n P r o p e r t y H e l p e r T e x t & g t ; E n d   p o i n t   1 :   ( 2 1 6 , 7 5 ) .   E n d   p o i n t   2 :   ( 3 1 3 . 9 0 3 8 1 0 5 6 7 6 6 6 , 7 5 )   & l t ; / A u t o m a t i o n P r o p e r t y H e l p e r T e x t & g t ; & l t ; I s F o c u s e d & g t ; t r u e & l t ; / I s F o c u s e d & g t ; & l t ; L a y e d O u t & g t ; t r u e & l t ; / L a y e d O u t & g t ; & l t ; P o i n t s   x m l n s : b = " h t t p : / / s c h e m a s . d a t a c o n t r a c t . o r g / 2 0 0 4 / 0 7 / S y s t e m . W i n d o w s " & g t ; & l t ; b : P o i n t & g t ; & l t ; b : _ x & g t ; 2 1 6 . 0 0 0 0 0 0 0 0 0 0 0 0 0 3 & l t ; / b : _ x & g t ; & l t ; b : _ y & g t ; 7 5 & l t ; / b : _ y & g t ; & l t ; / b : P o i n t & g t ; & l t ; b : P o i n t & g t ; & l t ; b : _ x & g t ; 3 1 3 . 9 0 3 8 1 0 5 6 7 6 6 5 8 & l t ; / b : _ x & g t ; & l t ; b : _ y & g t ; 7 5 & l t ; / b : _ y & g t ; & l t ; / b : P o i n t & g t ; & l t ; / P o i n t s & g t ; & l t ; / a : V a l u e & g t ; & l t ; / a : K e y V a l u e O f D i a g r a m O b j e c t K e y a n y T y p e z b w N T n L X & g t ; & l t ; a : K e y V a l u e O f D i a g r a m O b j e c t K e y a n y T y p e z b w N T n L X & g t ; & l t ; a : K e y & g t ; & l t ; K e y & g t ; R e l a t i o n s h i p s \ & a m p ; l t ; T a b l e s \ s a l e s d a t a   t a b l e \ C o l u m n s \ O r d e r   I D & a m p ; g t ; - & a m p ; l t ; T a b l e s \ r e t u r n s   t a b l e \ C o l u m n s \ O r d e r   I D & a m p ; g t ; \ F K & l t ; / K e y & g t ; & l t ; / a : K e y & g t ; & l t ; a : V a l u e   i : t y p e = " D i a g r a m D i s p l a y L i n k E n d p o i n t V i e w S t a t e " & g t ; & l t ; H e i g h t & g t ; 1 6 & l t ; / H e i g h t & g t ; & l t ; L a b e l L o c a t i o n   x m l n s : b = " h t t p : / / s c h e m a s . d a t a c o n t r a c t . o r g / 2 0 0 4 / 0 7 / S y s t e m . W i n d o w s " & g t ; & l t ; b : _ x & g t ; 2 0 0 . 0 0 0 0 0 0 0 0 0 0 0 0 0 3 & l t ; / b : _ x & g t ; & l t ; b : _ y & g t ; 6 7 & l t ; / b : _ y & g t ; & l t ; / L a b e l L o c a t i o n & g t ; & l t ; L o c a t i o n   x m l n s : b = " h t t p : / / s c h e m a s . d a t a c o n t r a c t . o r g / 2 0 0 4 / 0 7 / S y s t e m . W i n d o w s " & g t ; & l t ; b : _ x & g t ; 2 0 0 & l t ; / b : _ x & g t ; & l t ; b : _ y & g t ; 7 5 & l t ; / b : _ y & g t ; & l t ; / L o c a t i o n & g t ; & l t ; S h a p e R o t a t e A n g l e & g t ; 3 6 0 & l t ; / S h a p e R o t a t e A n g l e & g t ; & l t ; W i d t h & g t ; 1 6 & l t ; / W i d t h & g t ; & l t ; / a : V a l u e & g t ; & l t ; / a : K e y V a l u e O f D i a g r a m O b j e c t K e y a n y T y p e z b w N T n L X & g t ; & l t ; a : K e y V a l u e O f D i a g r a m O b j e c t K e y a n y T y p e z b w N T n L X & g t ; & l t ; a : K e y & g t ; & l t ; K e y & g t ; R e l a t i o n s h i p s \ & a m p ; l t ; T a b l e s \ s a l e s d a t a   t a b l e \ C o l u m n s \ O r d e r   I D & a m p ; g t ; - & a m p ; l t ; T a b l e s \ r e t u r n s   t a b l e \ C o l u m n s \ O r d e r   I D & a m p ; g t ; \ P K & l t ; / K e y & g t ; & l t ; / a : K e y & g t ; & l t ; a : V a l u e 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s a l e s d a t a   t a b l e \ C o l u m n s \ O r d e r   I D & a m p ; g t ; - & a m p ; l t ; T a b l e s \ r e t u r n s   t a b l e \ C o l u m n s \ O r d e r   I D & a m p ; g t ; \ C r o s s F i l t e r & l t ; / K e y & g t ; & l t ; / a : K e y & g t ; & l t ; a : V a l u e   i : t y p e = " D i a g r a m D i s p l a y L i n k C r o s s F i l t e r V i e w S t a t e " & g t ; & l t ; P o i n t s   x m l n s : b = " h t t p : / / s c h e m a s . d a t a c o n t r a c t . o r g / 2 0 0 4 / 0 7 / S y s t e m . W i n d o w s " & g t ; & l t ; b : P o i n t & g t ; & l t ; b : _ x & g t ; 2 1 6 . 0 0 0 0 0 0 0 0 0 0 0 0 0 3 & l t ; / b : _ x & g t ; & l t ; b : _ y & g t ; 7 5 & l t ; / b : _ y & g t ; & l t ; / b : P o i n t & g t ; & l t ; b : P o i n t & g t ; & l t ; b : _ x & g t ; 3 1 3 . 9 0 3 8 1 0 5 6 7 6 6 5 8 & l t ; / b : _ x & g t ; & l t ; b : _ y & g t ; 7 5 & l t ; / b : _ y & g t ; & l t ; / b : P o i n t & g t ; & l t ; / P o i n t s & g t ; & l t ; / a : V a l u e & g t ; & l t ; / a : K e y V a l u e O f D i a g r a m O b j e c t K e y a n y T y p e z b w N T n L X & g t ; & l t ; / V i e w S t a t e s & g t ; & l t ; / D i a g r a m M a n a g e r . S e r i a l i z a b l e D i a g r a m & g t ; & l t ; / A r r a y O f D i a g r a m M a n a g e r . S e r i a l i z a b l e D i a g r a m & g t ; < / 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C o u n t I n S a n d b o x " > < C u s t o m C o n t e n t > < ! [ C D A T A [ 2 ] ] > < / C u s t o m C o n t e n t > < / G e m i n i > 
</file>

<file path=customXml/item3.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I n f o > < E x c e l T a b l e N a m e > T a b l e 2 < / E x c e l T a b l e N a m e > < G e m i n i T a b l e I d > T a b l e 2 < / G e m i n i T a b l e I d > < L i n k e d C o l u m n L i s t   / > < U p d a t e N e e d e d > f a l s e < / U p d a t e N e e d e d > < R o w C o u n t > 0 < / R o w C o u n t > < / L i n k e d T a b l e I n f o > < / L i n k e d T a b l e L i s t > < / L i n k e d T a b l 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 2 0 2 0 - 1 1 - 1 8 T 2 2 : 0 9 : 3 1 . 5 7 7 8 6 0 3 + 0 5 : 3 0 < / L a s t P r o c e s s e d T i m e > < / D a t a M o d e l i n g S a n d b o x . S e r i a l i z e d S a n d b o x E r r o r C a c h 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O r d e r " > < C u s t o m C o n t e n t > < ! [ C D A T A [ T a b l e 1 , T a b l e 2 ] ] > < / C u s t o m C o n t e n t > < / G e m i n i > 
</file>

<file path=customXml/item8.xml>��< ? x m l   v e r s i o n = " 1 . 0 "   e n c o d i n g = " U T F - 1 6 " ? > < G e m i n i   x m l n s = " h t t p : / / g e m i n i / p i v o t c u s t o m i z a t i o n / S h o w H i d d e n " > < C u s t o m C o n t e n t > < ! [ C D A T A [ T r u e ] ] > < / C u s t o m C o n t e n t > < / G e m i n i > 
</file>

<file path=customXml/item9.xml>��< ? x m l   v e r s i o n = " 1 . 0 "   e n c o d i n g = " U T F - 1 6 " ? > < G e m i n i   x m l n s = " h t t p : / / g e m i n i / p i v o t c u s t o m i z a t i o n / C l i e n t W i n d o w X M L " > < C u s t o m C o n t e n t > < ! [ C D A T A [ T a b l e 2 ] ] > < / C u s t o m C o n t e n t > < / G e m i n i > 
</file>

<file path=customXml/itemProps1.xml><?xml version="1.0" encoding="utf-8"?>
<ds:datastoreItem xmlns:ds="http://schemas.openxmlformats.org/officeDocument/2006/customXml" ds:itemID="{0835842B-BA15-4125-A986-A524F15831FD}">
  <ds:schemaRefs/>
</ds:datastoreItem>
</file>

<file path=customXml/itemProps10.xml><?xml version="1.0" encoding="utf-8"?>
<ds:datastoreItem xmlns:ds="http://schemas.openxmlformats.org/officeDocument/2006/customXml" ds:itemID="{EE40F625-E444-4265-8E03-F21D4B5B4A33}">
  <ds:schemaRefs/>
</ds:datastoreItem>
</file>

<file path=customXml/itemProps11.xml><?xml version="1.0" encoding="utf-8"?>
<ds:datastoreItem xmlns:ds="http://schemas.openxmlformats.org/officeDocument/2006/customXml" ds:itemID="{9498DF34-A90F-4898-A8C2-6F5E4CABE8D5}">
  <ds:schemaRefs/>
</ds:datastoreItem>
</file>

<file path=customXml/itemProps12.xml><?xml version="1.0" encoding="utf-8"?>
<ds:datastoreItem xmlns:ds="http://schemas.openxmlformats.org/officeDocument/2006/customXml" ds:itemID="{C4FEE51D-40FC-45C4-A001-818D08356825}">
  <ds:schemaRefs/>
</ds:datastoreItem>
</file>

<file path=customXml/itemProps13.xml><?xml version="1.0" encoding="utf-8"?>
<ds:datastoreItem xmlns:ds="http://schemas.openxmlformats.org/officeDocument/2006/customXml" ds:itemID="{0FCACAE9-7FBB-433D-AFD0-ED04DDF48ECA}">
  <ds:schemaRefs/>
</ds:datastoreItem>
</file>

<file path=customXml/itemProps14.xml><?xml version="1.0" encoding="utf-8"?>
<ds:datastoreItem xmlns:ds="http://schemas.openxmlformats.org/officeDocument/2006/customXml" ds:itemID="{207F3DCE-F1FC-43F7-8AB1-9AB7A42531D9}">
  <ds:schemaRefs/>
</ds:datastoreItem>
</file>

<file path=customXml/itemProps15.xml><?xml version="1.0" encoding="utf-8"?>
<ds:datastoreItem xmlns:ds="http://schemas.openxmlformats.org/officeDocument/2006/customXml" ds:itemID="{460B0D22-4851-4F15-88AA-ED9857E44761}">
  <ds:schemaRefs/>
</ds:datastoreItem>
</file>

<file path=customXml/itemProps16.xml><?xml version="1.0" encoding="utf-8"?>
<ds:datastoreItem xmlns:ds="http://schemas.openxmlformats.org/officeDocument/2006/customXml" ds:itemID="{AE7A65D7-EA09-4018-9D38-4258876A6E5D}">
  <ds:schemaRefs/>
</ds:datastoreItem>
</file>

<file path=customXml/itemProps17.xml><?xml version="1.0" encoding="utf-8"?>
<ds:datastoreItem xmlns:ds="http://schemas.openxmlformats.org/officeDocument/2006/customXml" ds:itemID="{4D2D0773-BFA2-45EA-A589-7AFBB01BC95C}">
  <ds:schemaRefs/>
</ds:datastoreItem>
</file>

<file path=customXml/itemProps18.xml><?xml version="1.0" encoding="utf-8"?>
<ds:datastoreItem xmlns:ds="http://schemas.openxmlformats.org/officeDocument/2006/customXml" ds:itemID="{33B1CD2D-2755-4015-A67C-8A760D394A3C}">
  <ds:schemaRefs/>
</ds:datastoreItem>
</file>

<file path=customXml/itemProps19.xml><?xml version="1.0" encoding="utf-8"?>
<ds:datastoreItem xmlns:ds="http://schemas.openxmlformats.org/officeDocument/2006/customXml" ds:itemID="{EDCB5A78-26E9-41A4-9665-5704EBA09909}">
  <ds:schemaRefs/>
</ds:datastoreItem>
</file>

<file path=customXml/itemProps2.xml><?xml version="1.0" encoding="utf-8"?>
<ds:datastoreItem xmlns:ds="http://schemas.openxmlformats.org/officeDocument/2006/customXml" ds:itemID="{233CB8F8-44DD-43C6-A69F-C570EF98757F}">
  <ds:schemaRefs/>
</ds:datastoreItem>
</file>

<file path=customXml/itemProps3.xml><?xml version="1.0" encoding="utf-8"?>
<ds:datastoreItem xmlns:ds="http://schemas.openxmlformats.org/officeDocument/2006/customXml" ds:itemID="{455D6699-E8FF-4849-8B32-DEDF759B4CDB}">
  <ds:schemaRefs/>
</ds:datastoreItem>
</file>

<file path=customXml/itemProps4.xml><?xml version="1.0" encoding="utf-8"?>
<ds:datastoreItem xmlns:ds="http://schemas.openxmlformats.org/officeDocument/2006/customXml" ds:itemID="{4EBF5E9C-8B7C-4C6F-8A1B-FAD8F660E2B1}">
  <ds:schemaRefs/>
</ds:datastoreItem>
</file>

<file path=customXml/itemProps5.xml><?xml version="1.0" encoding="utf-8"?>
<ds:datastoreItem xmlns:ds="http://schemas.openxmlformats.org/officeDocument/2006/customXml" ds:itemID="{32A9F519-E7F7-43A5-AF79-22D41FF81CE3}">
  <ds:schemaRefs/>
</ds:datastoreItem>
</file>

<file path=customXml/itemProps6.xml><?xml version="1.0" encoding="utf-8"?>
<ds:datastoreItem xmlns:ds="http://schemas.openxmlformats.org/officeDocument/2006/customXml" ds:itemID="{1850C378-AA21-4E7A-91BC-F99A96FD5131}">
  <ds:schemaRefs/>
</ds:datastoreItem>
</file>

<file path=customXml/itemProps7.xml><?xml version="1.0" encoding="utf-8"?>
<ds:datastoreItem xmlns:ds="http://schemas.openxmlformats.org/officeDocument/2006/customXml" ds:itemID="{6D62F873-57DB-4C98-963A-7E28CFFFBCBF}">
  <ds:schemaRefs/>
</ds:datastoreItem>
</file>

<file path=customXml/itemProps8.xml><?xml version="1.0" encoding="utf-8"?>
<ds:datastoreItem xmlns:ds="http://schemas.openxmlformats.org/officeDocument/2006/customXml" ds:itemID="{BDEC6AB7-03C6-43A3-AC9E-C025BDC8E0CD}">
  <ds:schemaRefs/>
</ds:datastoreItem>
</file>

<file path=customXml/itemProps9.xml><?xml version="1.0" encoding="utf-8"?>
<ds:datastoreItem xmlns:ds="http://schemas.openxmlformats.org/officeDocument/2006/customXml" ds:itemID="{A3A4F2F1-9B19-4010-97E4-0D11CE068C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 PAGE</vt:lpstr>
      <vt:lpstr>Sales Data </vt:lpstr>
      <vt:lpstr>Sales Analysis</vt:lpstr>
      <vt:lpstr>Profit-loss Analysis</vt:lpstr>
      <vt:lpstr>Ship-Mode Analysis</vt:lpstr>
      <vt:lpstr>TOP-BOTTOM Customers</vt:lpstr>
      <vt:lpstr>Profit Vs Target </vt:lpstr>
      <vt:lpstr>Most Sold Product</vt:lpstr>
      <vt:lpstr>DASHBOARD</vt:lpstr>
    </vt:vector>
  </TitlesOfParts>
  <Company>Tableau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Siegel</dc:creator>
  <cp:lastModifiedBy>Riya</cp:lastModifiedBy>
  <dcterms:created xsi:type="dcterms:W3CDTF">2014-11-07T23:43:06Z</dcterms:created>
  <dcterms:modified xsi:type="dcterms:W3CDTF">2020-12-17T14:29:30Z</dcterms:modified>
</cp:coreProperties>
</file>