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1FD9E92-EEBF-4346-8D13-F3AD0514CDE0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one" sheetId="1" r:id="rId1"/>
    <sheet name="two" sheetId="2" r:id="rId2"/>
    <sheet name="three" sheetId="3" r:id="rId3"/>
    <sheet name="four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7" i="2" l="1"/>
  <c r="E48" i="2" s="1"/>
  <c r="D47" i="2"/>
  <c r="D48" i="2" s="1"/>
  <c r="C47" i="2"/>
  <c r="C48" i="2" s="1"/>
  <c r="B47" i="2"/>
  <c r="B48" i="2" s="1"/>
</calcChain>
</file>

<file path=xl/sharedStrings.xml><?xml version="1.0" encoding="utf-8"?>
<sst xmlns="http://schemas.openxmlformats.org/spreadsheetml/2006/main" count="168" uniqueCount="108">
  <si>
    <t>year</t>
  </si>
  <si>
    <t xml:space="preserve"> Average Age Of Companies</t>
  </si>
  <si>
    <t>ISO_code</t>
  </si>
  <si>
    <t>foreign direct investments (mln. US)</t>
  </si>
  <si>
    <t>countries</t>
  </si>
  <si>
    <t>ECONOMIC FREEDOM</t>
  </si>
  <si>
    <t>rank</t>
  </si>
  <si>
    <t>1a_government_consumption</t>
  </si>
  <si>
    <t>1b_transfers</t>
  </si>
  <si>
    <t>1c_gov_enterprises</t>
  </si>
  <si>
    <t>1d_top_marg_tax_rate</t>
  </si>
  <si>
    <t>1_size_government</t>
  </si>
  <si>
    <t>2a_judicial_independence</t>
  </si>
  <si>
    <t>2b_impartial_courts</t>
  </si>
  <si>
    <t>2c_protection_property_rights</t>
  </si>
  <si>
    <t>2d_military_interference</t>
  </si>
  <si>
    <t>2e_integrity_legal_system</t>
  </si>
  <si>
    <t>2f_legal_enforcement_contracts</t>
  </si>
  <si>
    <t>2g_restrictions_sale_real_property</t>
  </si>
  <si>
    <t>2h_reliability_police</t>
  </si>
  <si>
    <t>2i_business_costs_crime</t>
  </si>
  <si>
    <t>2j_gender_adjustment</t>
  </si>
  <si>
    <t>2_property_rights</t>
  </si>
  <si>
    <t>3a_money_growth</t>
  </si>
  <si>
    <t>3b_std_inflation</t>
  </si>
  <si>
    <t>3c_inflation</t>
  </si>
  <si>
    <t>3d_freedom_own_foreign_currency</t>
  </si>
  <si>
    <t>3_sound_money</t>
  </si>
  <si>
    <t>4a_tariffs</t>
  </si>
  <si>
    <t>4b_regulatory_trade_barriers</t>
  </si>
  <si>
    <t>4c_black_market</t>
  </si>
  <si>
    <t>4d_control_movement_capital_ppl</t>
  </si>
  <si>
    <t>4_trade</t>
  </si>
  <si>
    <t>5a_credit_market_reg</t>
  </si>
  <si>
    <t>5b_labor_market_reg</t>
  </si>
  <si>
    <t>5c_business_reg</t>
  </si>
  <si>
    <t>5_regulation</t>
  </si>
  <si>
    <t>sector</t>
  </si>
  <si>
    <t>ARM</t>
  </si>
  <si>
    <t>Armenia</t>
  </si>
  <si>
    <t>Economic Sector</t>
  </si>
  <si>
    <t>Year 2014</t>
  </si>
  <si>
    <t>Year 2015</t>
  </si>
  <si>
    <t>Year 2016</t>
  </si>
  <si>
    <t>Year 2017</t>
  </si>
  <si>
    <t>mining of metal ores</t>
  </si>
  <si>
    <t>electricity, gas, steam and conditioning supply</t>
  </si>
  <si>
    <t>construction of buildings</t>
  </si>
  <si>
    <t>manufacture of beverages</t>
  </si>
  <si>
    <t>manufacture of  basic metals</t>
  </si>
  <si>
    <t>real estate activities</t>
  </si>
  <si>
    <t>computer programming, consultancy and related activities</t>
  </si>
  <si>
    <t xml:space="preserve">crop and animal production, hunting and related service activities </t>
  </si>
  <si>
    <t>accommodation</t>
  </si>
  <si>
    <t>mining support service activities</t>
  </si>
  <si>
    <t>manufacture of tobacco products</t>
  </si>
  <si>
    <t>sports activities and amusement and recreation activities</t>
  </si>
  <si>
    <t>land transport and via pipelines</t>
  </si>
  <si>
    <t>telecommunications</t>
  </si>
  <si>
    <t>manufacture of food products</t>
  </si>
  <si>
    <t>manufacture of wearing apparel</t>
  </si>
  <si>
    <t>manufacture of basic pharmaceutical products and pharmaceutical preparations</t>
  </si>
  <si>
    <t>information  service activities</t>
  </si>
  <si>
    <t>water collection, treament and supply</t>
  </si>
  <si>
    <t>scientific research and development</t>
  </si>
  <si>
    <t>legal and accounting activities</t>
  </si>
  <si>
    <t>activities auxiliary to financial services and insurance activities</t>
  </si>
  <si>
    <t>warehousing and support activities for transportation</t>
  </si>
  <si>
    <t>financial service activities, except insurance and pension funding</t>
  </si>
  <si>
    <t>activities of head offices: management consultancy activities</t>
  </si>
  <si>
    <t>manufacture of leather and related products</t>
  </si>
  <si>
    <t>travel agency, tour and other reservation service and related activities</t>
  </si>
  <si>
    <t>food and beverage service activities</t>
  </si>
  <si>
    <t>civil engineering</t>
  </si>
  <si>
    <t>rental and leasing activities</t>
  </si>
  <si>
    <t>gambling and betting activities</t>
  </si>
  <si>
    <t>activities of membership organisations</t>
  </si>
  <si>
    <t>manufacture of chemicals and chemical products</t>
  </si>
  <si>
    <t>manufacture of other non-metallic mineral products</t>
  </si>
  <si>
    <t>retail trade, except of motor vehicles and motorcycles</t>
  </si>
  <si>
    <t>services to buildings and landscape activities</t>
  </si>
  <si>
    <t>other manufacturing</t>
  </si>
  <si>
    <t>manufacture of machinery and equipment  n.e.c.</t>
  </si>
  <si>
    <t>wholesale and retail trade and repair of motor vehicles and motorcycles</t>
  </si>
  <si>
    <t>other mining and quarrying</t>
  </si>
  <si>
    <t>wholesale, trade, except of motor vehicles and motorcycles</t>
  </si>
  <si>
    <t>manufacture of computer, electronic and optical products</t>
  </si>
  <si>
    <t>other professional, scientific and technical activities</t>
  </si>
  <si>
    <t>manufacture of electrical equipment</t>
  </si>
  <si>
    <t>air transport</t>
  </si>
  <si>
    <t>Total</t>
  </si>
  <si>
    <t>Others</t>
  </si>
  <si>
    <t>Country</t>
  </si>
  <si>
    <t>Rassian Federation</t>
  </si>
  <si>
    <t>France</t>
  </si>
  <si>
    <t>Germany</t>
  </si>
  <si>
    <t>Cyprus</t>
  </si>
  <si>
    <t>Argentina</t>
  </si>
  <si>
    <t>Greece</t>
  </si>
  <si>
    <t>Lebanon</t>
  </si>
  <si>
    <t>Canada</t>
  </si>
  <si>
    <t>United States</t>
  </si>
  <si>
    <t>Netherlands</t>
  </si>
  <si>
    <t>Oters</t>
  </si>
  <si>
    <t>Year</t>
  </si>
  <si>
    <t xml:space="preserve">Country </t>
  </si>
  <si>
    <t>Investment</t>
  </si>
  <si>
    <t>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</si>
</sst>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#,##0.0_-;\-#,##0.0_-;_-\ &quot;-&quot;??_-;_-@"/>
    <numFmt numFmtId="166" formatCode="_-#,##0.00_-;\-#,##0.00_-;_-\ &quot;-&quot;??_-;_-@"/>
  </numFmts>
  <fonts count="4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9"/>
      <name val="Merriweather"/>
    </font>
    <font>
      <b/>
      <sz val="9"/>
      <name val="Merriweath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Alignment="1"/>
    <xf numFmtId="2" fontId="0" fillId="0" borderId="0" xfId="0" applyNumberFormat="1" applyFont="1"/>
    <xf numFmtId="0" fontId="1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166" fontId="3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4" fontId="0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"/>
  <sheetViews>
    <sheetView workbookViewId="0">
      <selection activeCell="H18" sqref="H18"/>
    </sheetView>
  </sheetViews>
  <sheetFormatPr defaultRowHeight="14.4"/>
  <cols>
    <col min="2" max="2" width="26" bestFit="1" customWidth="1"/>
    <col min="3" max="3" width="9.33203125" bestFit="1" customWidth="1"/>
    <col min="4" max="4" width="33.88671875" bestFit="1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</row>
    <row r="2" spans="1:39">
      <c r="A2" s="1">
        <v>2009</v>
      </c>
      <c r="B2" s="1">
        <v>12</v>
      </c>
      <c r="C2" s="1" t="s">
        <v>38</v>
      </c>
      <c r="D2" s="2">
        <v>760.04</v>
      </c>
      <c r="E2" s="1" t="s">
        <v>39</v>
      </c>
      <c r="F2" s="1">
        <v>7.55</v>
      </c>
      <c r="G2" s="1">
        <v>18</v>
      </c>
      <c r="H2" s="1">
        <v>7.541176471</v>
      </c>
      <c r="I2" s="1">
        <v>7.9814713900000003</v>
      </c>
      <c r="J2" s="1">
        <v>8</v>
      </c>
      <c r="K2" s="1">
        <v>9</v>
      </c>
      <c r="L2" s="1">
        <v>8.1306619649999998</v>
      </c>
      <c r="M2" s="1">
        <v>2.7074004170000001</v>
      </c>
      <c r="N2" s="1">
        <v>3.3996838330000001</v>
      </c>
      <c r="O2" s="1">
        <v>4.4480547499999998</v>
      </c>
      <c r="P2" s="1">
        <v>5.8333333329999997</v>
      </c>
      <c r="Q2" s="1">
        <v>5</v>
      </c>
      <c r="R2" s="1">
        <v>7.1622903689999999</v>
      </c>
      <c r="S2" s="1">
        <v>9.7690919659999995</v>
      </c>
      <c r="T2" s="1">
        <v>3.8194156669999999</v>
      </c>
      <c r="U2" s="1">
        <v>7.7883639999999996</v>
      </c>
      <c r="V2" s="1">
        <v>1</v>
      </c>
      <c r="W2" s="1">
        <v>5.5475149259999998</v>
      </c>
      <c r="X2" s="1">
        <v>9.4577675350000003</v>
      </c>
      <c r="Y2" s="1">
        <v>8.9728302410000005</v>
      </c>
      <c r="Z2" s="1">
        <v>9.3186466350000003</v>
      </c>
      <c r="AA2" s="1">
        <v>10</v>
      </c>
      <c r="AB2" s="1">
        <v>9.4373111030000008</v>
      </c>
      <c r="AC2" s="1">
        <v>8.8782222219999998</v>
      </c>
      <c r="AD2" s="1">
        <v>6.6381864669999997</v>
      </c>
      <c r="AE2" s="1">
        <v>10</v>
      </c>
      <c r="AF2" s="1">
        <v>5.0240988739999999</v>
      </c>
      <c r="AG2" s="1">
        <v>7.6351268909999996</v>
      </c>
      <c r="AH2" s="1">
        <v>9.1155750950000005</v>
      </c>
      <c r="AI2" s="1">
        <v>6.2345377989999999</v>
      </c>
      <c r="AJ2" s="1">
        <v>5.6072990809999999</v>
      </c>
      <c r="AK2" s="1">
        <v>6.9858039920000001</v>
      </c>
      <c r="AL2" s="1"/>
      <c r="AM2" s="1"/>
    </row>
    <row r="3" spans="1:39">
      <c r="A3" s="1">
        <v>2010</v>
      </c>
      <c r="B3" s="1">
        <v>14</v>
      </c>
      <c r="C3" s="1" t="s">
        <v>38</v>
      </c>
      <c r="D3" s="2">
        <v>529.32000000000005</v>
      </c>
      <c r="E3" s="1" t="s">
        <v>39</v>
      </c>
      <c r="F3" s="1">
        <v>7.56</v>
      </c>
      <c r="G3" s="1">
        <v>23</v>
      </c>
      <c r="H3" s="1">
        <v>7.7205882350000001</v>
      </c>
      <c r="I3" s="1">
        <v>8.0463215259999998</v>
      </c>
      <c r="J3" s="1">
        <v>8</v>
      </c>
      <c r="K3" s="1">
        <v>9</v>
      </c>
      <c r="L3" s="1">
        <v>8.1917274399999993</v>
      </c>
      <c r="M3" s="1">
        <v>3.0058160850000002</v>
      </c>
      <c r="N3" s="1">
        <v>3.8766119109999999</v>
      </c>
      <c r="O3" s="1">
        <v>4.6248270390000004</v>
      </c>
      <c r="P3" s="1">
        <v>5.8333333329999997</v>
      </c>
      <c r="Q3" s="1">
        <v>5</v>
      </c>
      <c r="R3" s="1">
        <v>5.9941442340000002</v>
      </c>
      <c r="S3" s="1">
        <v>9.7690919659999995</v>
      </c>
      <c r="T3" s="1">
        <v>4.099087752</v>
      </c>
      <c r="U3" s="1">
        <v>7.8219209689999998</v>
      </c>
      <c r="V3" s="1">
        <v>1</v>
      </c>
      <c r="W3" s="1">
        <v>5.5583148099999997</v>
      </c>
      <c r="X3" s="1">
        <v>9.6359974939999997</v>
      </c>
      <c r="Y3" s="1">
        <v>8.7168799979999996</v>
      </c>
      <c r="Z3" s="1">
        <v>8.3636848910000001</v>
      </c>
      <c r="AA3" s="1">
        <v>10</v>
      </c>
      <c r="AB3" s="1">
        <v>9.1791405959999999</v>
      </c>
      <c r="AC3" s="1">
        <v>8.8982222219999993</v>
      </c>
      <c r="AD3" s="1">
        <v>6.6007173379999999</v>
      </c>
      <c r="AE3" s="1">
        <v>10</v>
      </c>
      <c r="AF3" s="1">
        <v>4.9528008100000003</v>
      </c>
      <c r="AG3" s="1">
        <v>7.6129350929999999</v>
      </c>
      <c r="AH3" s="1">
        <v>8.8338718430000007</v>
      </c>
      <c r="AI3" s="1">
        <v>6.5542307170000003</v>
      </c>
      <c r="AJ3" s="1">
        <v>6.3282386600000002</v>
      </c>
      <c r="AK3" s="1">
        <v>7.2387804070000001</v>
      </c>
      <c r="AL3" s="1"/>
      <c r="AM3" s="1"/>
    </row>
    <row r="4" spans="1:39">
      <c r="A4" s="1">
        <v>2011</v>
      </c>
      <c r="B4" s="1">
        <v>15</v>
      </c>
      <c r="C4" s="1" t="s">
        <v>38</v>
      </c>
      <c r="D4" s="2">
        <v>525.45000000000005</v>
      </c>
      <c r="E4" s="1" t="s">
        <v>39</v>
      </c>
      <c r="F4" s="1">
        <v>7.71</v>
      </c>
      <c r="G4" s="1">
        <v>14</v>
      </c>
      <c r="H4" s="1">
        <v>7.8294117649999997</v>
      </c>
      <c r="I4" s="1">
        <v>8.0852861039999997</v>
      </c>
      <c r="J4" s="1">
        <v>10</v>
      </c>
      <c r="K4" s="1">
        <v>9</v>
      </c>
      <c r="L4" s="1">
        <v>8.7286744669999994</v>
      </c>
      <c r="M4" s="1">
        <v>3.0008206849999999</v>
      </c>
      <c r="N4" s="1">
        <v>4.2756376249999999</v>
      </c>
      <c r="O4" s="1">
        <v>5.5764769650000003</v>
      </c>
      <c r="P4" s="1">
        <v>5.8333333329999997</v>
      </c>
      <c r="Q4" s="1">
        <v>5</v>
      </c>
      <c r="R4" s="1">
        <v>5.9941442340000002</v>
      </c>
      <c r="S4" s="1">
        <v>9.8019630899999992</v>
      </c>
      <c r="T4" s="1">
        <v>4.6457078479999998</v>
      </c>
      <c r="U4" s="1">
        <v>8.2180712180000004</v>
      </c>
      <c r="V4" s="1">
        <v>1</v>
      </c>
      <c r="W4" s="1">
        <v>5.8162394439999998</v>
      </c>
      <c r="X4" s="1">
        <v>9.4205578820000007</v>
      </c>
      <c r="Y4" s="1">
        <v>8.7049710119999997</v>
      </c>
      <c r="Z4" s="1">
        <v>8.4700000000000006</v>
      </c>
      <c r="AA4" s="1">
        <v>10</v>
      </c>
      <c r="AB4" s="1">
        <v>9.1488822229999993</v>
      </c>
      <c r="AC4" s="1">
        <v>8.8871111109999994</v>
      </c>
      <c r="AD4" s="1">
        <v>6.4678421149999998</v>
      </c>
      <c r="AE4" s="1">
        <v>10</v>
      </c>
      <c r="AF4" s="1">
        <v>4.1884141169999998</v>
      </c>
      <c r="AG4" s="1">
        <v>7.385841836</v>
      </c>
      <c r="AH4" s="1">
        <v>9.0395921179999998</v>
      </c>
      <c r="AI4" s="1">
        <v>6.6612389360000002</v>
      </c>
      <c r="AJ4" s="1">
        <v>6.7332041010000001</v>
      </c>
      <c r="AK4" s="1">
        <v>7.4780117180000003</v>
      </c>
      <c r="AL4" s="1"/>
      <c r="AM4" s="1"/>
    </row>
    <row r="5" spans="1:39">
      <c r="A5" s="1">
        <v>2012</v>
      </c>
      <c r="B5" s="1">
        <v>17</v>
      </c>
      <c r="C5" s="1" t="s">
        <v>38</v>
      </c>
      <c r="D5" s="2">
        <v>488.78</v>
      </c>
      <c r="E5" s="1" t="s">
        <v>39</v>
      </c>
      <c r="F5" s="1">
        <v>7.75</v>
      </c>
      <c r="G5" s="1">
        <v>13</v>
      </c>
      <c r="H5" s="1">
        <v>8.4941176469999995</v>
      </c>
      <c r="I5" s="1">
        <v>7.9950396689999996</v>
      </c>
      <c r="J5" s="1">
        <v>10</v>
      </c>
      <c r="K5" s="1">
        <v>8</v>
      </c>
      <c r="L5" s="1">
        <v>8.6222893289999991</v>
      </c>
      <c r="M5" s="1">
        <v>3.251128778</v>
      </c>
      <c r="N5" s="1">
        <v>4.1908603500000003</v>
      </c>
      <c r="O5" s="1">
        <v>5.9257559909999999</v>
      </c>
      <c r="P5" s="1">
        <v>5.8333333329999997</v>
      </c>
      <c r="Q5" s="1">
        <v>5</v>
      </c>
      <c r="R5" s="1">
        <v>5.0144087659999999</v>
      </c>
      <c r="S5" s="1">
        <v>9.8348342140000007</v>
      </c>
      <c r="T5" s="1">
        <v>5.0749500769999996</v>
      </c>
      <c r="U5" s="1">
        <v>7.8898371879999996</v>
      </c>
      <c r="V5" s="1">
        <v>1</v>
      </c>
      <c r="W5" s="1">
        <v>5.7794565220000003</v>
      </c>
      <c r="X5" s="1">
        <v>9.665126098</v>
      </c>
      <c r="Y5" s="1">
        <v>8.2118870820000005</v>
      </c>
      <c r="Z5" s="1">
        <v>9.4879999999999995</v>
      </c>
      <c r="AA5" s="1">
        <v>10</v>
      </c>
      <c r="AB5" s="1">
        <v>9.3412532949999996</v>
      </c>
      <c r="AC5" s="1">
        <v>8.8984444440000008</v>
      </c>
      <c r="AD5" s="1">
        <v>6.4202182810000004</v>
      </c>
      <c r="AE5" s="1">
        <v>10</v>
      </c>
      <c r="AF5" s="1">
        <v>4.0275688799999996</v>
      </c>
      <c r="AG5" s="1">
        <v>7.3365579009999999</v>
      </c>
      <c r="AH5" s="1">
        <v>9.717240898</v>
      </c>
      <c r="AI5" s="1">
        <v>6.5586548149999997</v>
      </c>
      <c r="AJ5" s="1">
        <v>6.6777885809999997</v>
      </c>
      <c r="AK5" s="1">
        <v>7.6512280979999998</v>
      </c>
      <c r="AL5" s="1"/>
      <c r="AM5" s="1"/>
    </row>
    <row r="6" spans="1:39">
      <c r="A6" s="1">
        <v>2013</v>
      </c>
      <c r="B6" s="1">
        <v>18</v>
      </c>
      <c r="C6" s="1" t="s">
        <v>38</v>
      </c>
      <c r="D6" s="2">
        <v>370.2</v>
      </c>
      <c r="E6" s="1" t="s">
        <v>39</v>
      </c>
      <c r="F6" s="1">
        <v>7.69</v>
      </c>
      <c r="G6" s="1">
        <v>17</v>
      </c>
      <c r="H6" s="1">
        <v>8.2235294119999995</v>
      </c>
      <c r="I6" s="1">
        <v>7.9950396689999996</v>
      </c>
      <c r="J6" s="1">
        <v>10</v>
      </c>
      <c r="K6" s="1">
        <v>6</v>
      </c>
      <c r="L6" s="1">
        <v>8.0546422700000004</v>
      </c>
      <c r="M6" s="1">
        <v>3.199651233</v>
      </c>
      <c r="N6" s="1">
        <v>3.5560489280000001</v>
      </c>
      <c r="O6" s="1">
        <v>5.2559618910000001</v>
      </c>
      <c r="P6" s="1">
        <v>5.8333333329999997</v>
      </c>
      <c r="Q6" s="1">
        <v>5</v>
      </c>
      <c r="R6" s="1">
        <v>5.318215028</v>
      </c>
      <c r="S6" s="1">
        <v>9.8019630899999992</v>
      </c>
      <c r="T6" s="1">
        <v>4.9902411329999996</v>
      </c>
      <c r="U6" s="1">
        <v>7.5628236019999999</v>
      </c>
      <c r="V6" s="1">
        <v>1</v>
      </c>
      <c r="W6" s="1">
        <v>5.6131375820000002</v>
      </c>
      <c r="X6" s="1">
        <v>9.4113895309999993</v>
      </c>
      <c r="Y6" s="1">
        <v>8.4538091820000005</v>
      </c>
      <c r="Z6" s="1">
        <v>8.8412424170000001</v>
      </c>
      <c r="AA6" s="1">
        <v>10</v>
      </c>
      <c r="AB6" s="1">
        <v>9.1766102820000004</v>
      </c>
      <c r="AC6" s="1">
        <v>8.8984444440000008</v>
      </c>
      <c r="AD6" s="1">
        <v>6.6008784289999998</v>
      </c>
      <c r="AE6" s="1">
        <v>10</v>
      </c>
      <c r="AF6" s="1">
        <v>6.8192634930000002</v>
      </c>
      <c r="AG6" s="1">
        <v>8.0796465919999996</v>
      </c>
      <c r="AH6" s="1">
        <v>9.4636633539999995</v>
      </c>
      <c r="AI6" s="1">
        <v>6.3792528940000004</v>
      </c>
      <c r="AJ6" s="1">
        <v>6.7741695750000002</v>
      </c>
      <c r="AK6" s="1">
        <v>7.5390286079999997</v>
      </c>
      <c r="AL6" s="1"/>
      <c r="AM6" s="1"/>
    </row>
    <row r="7" spans="1:39">
      <c r="A7" s="1">
        <v>2014</v>
      </c>
      <c r="B7" s="1">
        <v>21</v>
      </c>
      <c r="C7" s="1" t="s">
        <v>38</v>
      </c>
      <c r="D7" s="2">
        <v>403.9</v>
      </c>
      <c r="E7" s="1" t="s">
        <v>39</v>
      </c>
      <c r="F7" s="1">
        <v>7.7</v>
      </c>
      <c r="G7" s="1">
        <v>23</v>
      </c>
      <c r="H7" s="1">
        <v>7.9382352940000001</v>
      </c>
      <c r="I7" s="1">
        <v>7.935638623</v>
      </c>
      <c r="J7" s="1">
        <v>10</v>
      </c>
      <c r="K7" s="1">
        <v>5</v>
      </c>
      <c r="L7" s="1">
        <v>7.7184684790000002</v>
      </c>
      <c r="M7" s="1">
        <v>3.268800471</v>
      </c>
      <c r="N7" s="1">
        <v>3.4287875219999999</v>
      </c>
      <c r="O7" s="1">
        <v>4.9306916559999996</v>
      </c>
      <c r="P7" s="1">
        <v>5.8333333329999997</v>
      </c>
      <c r="Q7" s="1">
        <v>5</v>
      </c>
      <c r="R7" s="1">
        <v>5.3179999999999996</v>
      </c>
      <c r="S7" s="1">
        <v>9.8019630899999992</v>
      </c>
      <c r="T7" s="1">
        <v>4.9902411329999996</v>
      </c>
      <c r="U7" s="1">
        <v>7.4761160310000001</v>
      </c>
      <c r="V7" s="1">
        <v>1</v>
      </c>
      <c r="W7" s="1">
        <v>5.5608814710000001</v>
      </c>
      <c r="X7" s="1">
        <v>9.5266314770000005</v>
      </c>
      <c r="Y7" s="1">
        <v>8.5026553949999997</v>
      </c>
      <c r="Z7" s="1">
        <v>9.4038023850000005</v>
      </c>
      <c r="AA7" s="1">
        <v>10</v>
      </c>
      <c r="AB7" s="1">
        <v>9.3582723140000006</v>
      </c>
      <c r="AC7" s="1">
        <v>8.8588444440000007</v>
      </c>
      <c r="AD7" s="1">
        <v>7.5857762639999997</v>
      </c>
      <c r="AE7" s="1">
        <v>10</v>
      </c>
      <c r="AF7" s="1">
        <v>7.080713813</v>
      </c>
      <c r="AG7" s="1">
        <v>8.3813336300000003</v>
      </c>
      <c r="AH7" s="1">
        <v>9.4616666669999994</v>
      </c>
      <c r="AI7" s="1">
        <v>6.2973518339999996</v>
      </c>
      <c r="AJ7" s="1">
        <v>6.6726714539999996</v>
      </c>
      <c r="AK7" s="1">
        <v>7.4772299850000001</v>
      </c>
      <c r="AL7" s="1"/>
      <c r="AM7" s="1"/>
    </row>
    <row r="8" spans="1:39">
      <c r="A8" s="1">
        <v>2015</v>
      </c>
      <c r="B8" s="1">
        <v>20</v>
      </c>
      <c r="C8" s="1" t="s">
        <v>38</v>
      </c>
      <c r="D8" s="2">
        <v>178.3</v>
      </c>
      <c r="E8" s="1" t="s">
        <v>39</v>
      </c>
      <c r="F8" s="1">
        <v>7.59</v>
      </c>
      <c r="G8" s="1">
        <v>29</v>
      </c>
      <c r="H8" s="1">
        <v>7.5352941180000004</v>
      </c>
      <c r="I8" s="1">
        <v>7.7485322620000003</v>
      </c>
      <c r="J8" s="1">
        <v>8</v>
      </c>
      <c r="K8" s="1">
        <v>5</v>
      </c>
      <c r="L8" s="1">
        <v>7.0709565950000002</v>
      </c>
      <c r="M8" s="1">
        <v>3.6042835869999998</v>
      </c>
      <c r="N8" s="1">
        <v>4.0407831219999997</v>
      </c>
      <c r="O8" s="1">
        <v>5.4823466229999998</v>
      </c>
      <c r="P8" s="1">
        <v>5.8333333329999997</v>
      </c>
      <c r="Q8" s="1">
        <v>5</v>
      </c>
      <c r="R8" s="1">
        <v>5.1966925230000003</v>
      </c>
      <c r="S8" s="1">
        <v>9.8019630899999992</v>
      </c>
      <c r="T8" s="1">
        <v>5.675675869</v>
      </c>
      <c r="U8" s="1">
        <v>7.3651553439999997</v>
      </c>
      <c r="V8" s="1">
        <v>1</v>
      </c>
      <c r="W8" s="1">
        <v>5.7778037209999997</v>
      </c>
      <c r="X8" s="1">
        <v>9.5358950399999998</v>
      </c>
      <c r="Y8" s="1">
        <v>9.1343240750000003</v>
      </c>
      <c r="Z8" s="1">
        <v>9.2546827940000007</v>
      </c>
      <c r="AA8" s="1">
        <v>10</v>
      </c>
      <c r="AB8" s="1">
        <v>9.4812254780000007</v>
      </c>
      <c r="AC8" s="1">
        <v>8.7609777780000009</v>
      </c>
      <c r="AD8" s="1">
        <v>7.3038794469999999</v>
      </c>
      <c r="AE8" s="1">
        <v>10</v>
      </c>
      <c r="AF8" s="1">
        <v>6.9056207240000003</v>
      </c>
      <c r="AG8" s="1">
        <v>8.2426194870000007</v>
      </c>
      <c r="AH8" s="1">
        <v>8.9956666670000001</v>
      </c>
      <c r="AI8" s="1">
        <v>6.3236719299999997</v>
      </c>
      <c r="AJ8" s="1">
        <v>6.7754120789999996</v>
      </c>
      <c r="AK8" s="1">
        <v>7.3649168920000001</v>
      </c>
      <c r="AL8" s="1"/>
      <c r="AM8" s="1"/>
    </row>
    <row r="9" spans="1:39">
      <c r="A9" s="1">
        <v>2016</v>
      </c>
      <c r="B9" s="1">
        <v>22</v>
      </c>
      <c r="C9" s="1" t="s">
        <v>38</v>
      </c>
      <c r="D9" s="2">
        <v>338.1</v>
      </c>
      <c r="E9" s="1" t="s">
        <v>39</v>
      </c>
      <c r="F9" s="1">
        <v>7.57</v>
      </c>
      <c r="G9" s="1">
        <v>29</v>
      </c>
      <c r="H9" s="1">
        <v>7.2647058820000003</v>
      </c>
      <c r="I9" s="1">
        <v>7.7485322620000003</v>
      </c>
      <c r="J9" s="1">
        <v>8</v>
      </c>
      <c r="K9" s="1">
        <v>5</v>
      </c>
      <c r="L9" s="1">
        <v>7.0033095359999997</v>
      </c>
      <c r="M9" s="1">
        <v>3.8673786319999999</v>
      </c>
      <c r="N9" s="1">
        <v>4.1975686950000002</v>
      </c>
      <c r="O9" s="1">
        <v>5.6643168130000001</v>
      </c>
      <c r="P9" s="1">
        <v>5.8333333329999997</v>
      </c>
      <c r="Q9" s="1">
        <v>5</v>
      </c>
      <c r="R9" s="1">
        <v>5.1966925230000003</v>
      </c>
      <c r="S9" s="1">
        <v>9.8019630899999992</v>
      </c>
      <c r="T9" s="1">
        <v>5.7140278819999999</v>
      </c>
      <c r="U9" s="1">
        <v>7.0076537129999998</v>
      </c>
      <c r="V9" s="1">
        <v>1</v>
      </c>
      <c r="W9" s="1">
        <v>5.8092149649999998</v>
      </c>
      <c r="X9" s="1">
        <v>9.0782639249999999</v>
      </c>
      <c r="Y9" s="1">
        <v>9.2634958780000005</v>
      </c>
      <c r="Z9" s="1">
        <v>9.7460000000000004</v>
      </c>
      <c r="AA9" s="1">
        <v>10</v>
      </c>
      <c r="AB9" s="1">
        <v>9.5219399510000002</v>
      </c>
      <c r="AC9" s="1">
        <v>8.5475555560000007</v>
      </c>
      <c r="AD9" s="1">
        <v>7.1944104879999999</v>
      </c>
      <c r="AE9" s="1">
        <v>10</v>
      </c>
      <c r="AF9" s="1">
        <v>6.8309979719999996</v>
      </c>
      <c r="AG9" s="1">
        <v>8.1432410040000001</v>
      </c>
      <c r="AH9" s="1">
        <v>9.1020460300000003</v>
      </c>
      <c r="AI9" s="1">
        <v>6.2346298579999999</v>
      </c>
      <c r="AJ9" s="1">
        <v>6.7975301750000003</v>
      </c>
      <c r="AK9" s="1">
        <v>7.3780686879999999</v>
      </c>
      <c r="AL9" s="1"/>
      <c r="AM9" s="1"/>
    </row>
    <row r="10" spans="1:39">
      <c r="A10" s="1">
        <v>2017</v>
      </c>
      <c r="B10" s="1">
        <v>22</v>
      </c>
      <c r="C10" s="1"/>
      <c r="D10" s="1">
        <v>249.76</v>
      </c>
      <c r="E10" s="1"/>
      <c r="F10" s="1">
        <v>7.56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F102-EB1F-4E32-BF3B-864D074E5B3F}">
  <dimension ref="A1:E48"/>
  <sheetViews>
    <sheetView topLeftCell="A15009" workbookViewId="0">
      <selection activeCell="B2" sqref="B2"/>
    </sheetView>
  </sheetViews>
  <sheetFormatPr defaultRowHeight="14.4"/>
  <cols>
    <col min="1" max="1" width="15.5546875" bestFit="1" customWidth="1"/>
  </cols>
  <sheetData>
    <row r="1" spans="1:5">
      <c r="A1" s="3" t="s">
        <v>40</v>
      </c>
      <c r="B1" s="3" t="s">
        <v>41</v>
      </c>
      <c r="C1" s="3" t="s">
        <v>42</v>
      </c>
      <c r="D1" s="3" t="s">
        <v>43</v>
      </c>
      <c r="E1" s="3" t="s">
        <v>44</v>
      </c>
    </row>
    <row r="2" spans="1:5">
      <c r="A2" s="4" t="s">
        <v>45</v>
      </c>
      <c r="B2" s="5">
        <v>54133.9</v>
      </c>
      <c r="C2" s="5">
        <v>4319.3</v>
      </c>
      <c r="D2" s="6">
        <v>-34100.9</v>
      </c>
      <c r="E2" s="6">
        <v>-21857.200000000001</v>
      </c>
    </row>
    <row r="3" spans="1:5" ht="35.4">
      <c r="A3" s="4" t="s">
        <v>46</v>
      </c>
      <c r="B3" s="5">
        <v>29526.7</v>
      </c>
      <c r="C3" s="5">
        <v>46786</v>
      </c>
      <c r="D3" s="5">
        <v>40365</v>
      </c>
      <c r="E3" s="6">
        <v>-14110.7</v>
      </c>
    </row>
    <row r="4" spans="1:5" ht="24">
      <c r="A4" s="4" t="s">
        <v>47</v>
      </c>
      <c r="B4" s="5">
        <v>27941</v>
      </c>
      <c r="C4" s="5">
        <v>-26085.1</v>
      </c>
      <c r="D4" s="6">
        <v>9046.1</v>
      </c>
      <c r="E4" s="6">
        <v>-1594.2</v>
      </c>
    </row>
    <row r="5" spans="1:5" ht="24">
      <c r="A5" s="4" t="s">
        <v>48</v>
      </c>
      <c r="B5" s="5">
        <v>19495.2</v>
      </c>
      <c r="C5" s="5">
        <v>10713.7</v>
      </c>
      <c r="D5" s="6">
        <v>8608.7999999999993</v>
      </c>
      <c r="E5" s="6">
        <v>-9459.2999999999993</v>
      </c>
    </row>
    <row r="6" spans="1:5" ht="24">
      <c r="A6" s="4" t="s">
        <v>49</v>
      </c>
      <c r="B6" s="5">
        <v>18297.900000000001</v>
      </c>
      <c r="C6" s="5">
        <v>-29364</v>
      </c>
      <c r="D6" s="5">
        <v>-13263</v>
      </c>
      <c r="E6" s="6">
        <v>5276.2</v>
      </c>
    </row>
    <row r="7" spans="1:5">
      <c r="A7" s="4" t="s">
        <v>50</v>
      </c>
      <c r="B7" s="5">
        <v>10948.5</v>
      </c>
      <c r="C7" s="5">
        <v>5108.6000000000004</v>
      </c>
      <c r="D7" s="6">
        <v>9063</v>
      </c>
      <c r="E7" s="6">
        <v>7405.5</v>
      </c>
    </row>
    <row r="8" spans="1:5" ht="46.8">
      <c r="A8" s="4" t="s">
        <v>51</v>
      </c>
      <c r="B8" s="5">
        <v>6375.7</v>
      </c>
      <c r="C8" s="5">
        <v>4506.8</v>
      </c>
      <c r="D8" s="6">
        <v>1753.8</v>
      </c>
      <c r="E8" s="5">
        <v>1123</v>
      </c>
    </row>
    <row r="9" spans="1:5" ht="46.8">
      <c r="A9" s="4" t="s">
        <v>52</v>
      </c>
      <c r="B9" s="5">
        <v>5481.5</v>
      </c>
      <c r="C9" s="5">
        <v>12512.5</v>
      </c>
      <c r="D9" s="5">
        <v>4105</v>
      </c>
      <c r="E9" s="6">
        <v>3529.9</v>
      </c>
    </row>
    <row r="10" spans="1:5">
      <c r="A10" s="4" t="s">
        <v>53</v>
      </c>
      <c r="B10" s="5">
        <v>4097.6000000000004</v>
      </c>
      <c r="C10" s="5">
        <v>6877.7</v>
      </c>
      <c r="D10" s="6">
        <v>32537.8</v>
      </c>
      <c r="E10" s="6">
        <v>2681.4</v>
      </c>
    </row>
    <row r="11" spans="1:5" ht="24">
      <c r="A11" s="4" t="s">
        <v>54</v>
      </c>
      <c r="B11" s="5">
        <v>3128.8</v>
      </c>
      <c r="C11" s="5">
        <v>3666.4</v>
      </c>
      <c r="D11" s="6">
        <v>40923.9</v>
      </c>
      <c r="E11" s="6">
        <v>107978.6</v>
      </c>
    </row>
    <row r="12" spans="1:5" ht="24">
      <c r="A12" s="4" t="s">
        <v>55</v>
      </c>
      <c r="B12" s="5">
        <v>1232.4000000000001</v>
      </c>
      <c r="C12" s="5">
        <v>-2789.5</v>
      </c>
      <c r="D12" s="6">
        <v>6922.1</v>
      </c>
      <c r="E12" s="6">
        <v>-3425.3</v>
      </c>
    </row>
    <row r="13" spans="1:5" ht="35.4">
      <c r="A13" s="4" t="s">
        <v>56</v>
      </c>
      <c r="B13" s="5">
        <v>1194</v>
      </c>
      <c r="C13" s="5">
        <v>305.5</v>
      </c>
      <c r="D13" s="7">
        <v>261.3</v>
      </c>
      <c r="E13" s="6">
        <v>529.29999999999995</v>
      </c>
    </row>
    <row r="14" spans="1:5" ht="24">
      <c r="A14" s="4" t="s">
        <v>57</v>
      </c>
      <c r="B14" s="5">
        <v>1043.5</v>
      </c>
      <c r="C14" s="5">
        <v>297.60000000000002</v>
      </c>
      <c r="D14" s="6">
        <v>-1233.0999999999999</v>
      </c>
      <c r="E14" s="6">
        <v>771.1</v>
      </c>
    </row>
    <row r="15" spans="1:5">
      <c r="A15" s="4" t="s">
        <v>58</v>
      </c>
      <c r="B15" s="5">
        <v>958.4</v>
      </c>
      <c r="C15" s="5">
        <v>-30524</v>
      </c>
      <c r="D15" s="6">
        <v>7169.9</v>
      </c>
      <c r="E15" s="6">
        <v>-8965.9</v>
      </c>
    </row>
    <row r="16" spans="1:5" ht="24">
      <c r="A16" s="4" t="s">
        <v>59</v>
      </c>
      <c r="B16" s="5">
        <v>611.79999999999995</v>
      </c>
      <c r="C16" s="5">
        <v>-710.3</v>
      </c>
      <c r="D16" s="5">
        <v>-1136</v>
      </c>
      <c r="E16" s="6">
        <v>516.79999999999995</v>
      </c>
    </row>
    <row r="17" spans="1:5" ht="24">
      <c r="A17" s="4" t="s">
        <v>60</v>
      </c>
      <c r="B17" s="5">
        <v>513.29999999999995</v>
      </c>
      <c r="C17" s="5">
        <v>-163.6</v>
      </c>
      <c r="D17" s="6">
        <v>594.79999999999995</v>
      </c>
      <c r="E17" s="6">
        <v>-203.1</v>
      </c>
    </row>
    <row r="18" spans="1:5" ht="69.599999999999994">
      <c r="A18" s="4" t="s">
        <v>61</v>
      </c>
      <c r="B18" s="5">
        <v>496.8</v>
      </c>
      <c r="C18" s="5">
        <v>5658.6</v>
      </c>
      <c r="D18" s="8">
        <v>0</v>
      </c>
      <c r="E18" s="8">
        <v>0</v>
      </c>
    </row>
    <row r="19" spans="1:5" ht="24">
      <c r="A19" s="4" t="s">
        <v>62</v>
      </c>
      <c r="B19" s="5">
        <v>420.2</v>
      </c>
      <c r="C19" s="5">
        <v>-34.799999999999997</v>
      </c>
      <c r="D19" s="6">
        <v>-1.9</v>
      </c>
      <c r="E19" s="6">
        <v>12.6</v>
      </c>
    </row>
    <row r="20" spans="1:5" ht="24">
      <c r="A20" s="4" t="s">
        <v>63</v>
      </c>
      <c r="B20" s="5">
        <v>305.89999999999998</v>
      </c>
      <c r="C20" s="5">
        <v>1739.4</v>
      </c>
      <c r="D20" s="6">
        <v>-2827.7</v>
      </c>
      <c r="E20" s="5">
        <v>4953</v>
      </c>
    </row>
    <row r="21" spans="1:5" ht="24">
      <c r="A21" s="4" t="s">
        <v>64</v>
      </c>
      <c r="B21" s="5">
        <v>99.6</v>
      </c>
      <c r="C21" s="5">
        <v>-124.7</v>
      </c>
      <c r="D21" s="6">
        <v>-10.3</v>
      </c>
      <c r="E21" s="6">
        <v>9.1</v>
      </c>
    </row>
    <row r="22" spans="1:5" ht="24">
      <c r="A22" s="4" t="s">
        <v>65</v>
      </c>
      <c r="B22" s="5">
        <v>80</v>
      </c>
      <c r="C22" s="5">
        <v>78</v>
      </c>
      <c r="D22" s="6">
        <v>3.9</v>
      </c>
      <c r="E22" s="6">
        <v>15.6</v>
      </c>
    </row>
    <row r="23" spans="1:5" ht="46.8">
      <c r="A23" s="4" t="s">
        <v>66</v>
      </c>
      <c r="B23" s="5">
        <v>73.400000000000006</v>
      </c>
      <c r="C23" s="5">
        <v>109.5</v>
      </c>
      <c r="D23" s="6">
        <v>48.3</v>
      </c>
      <c r="E23" s="8">
        <v>0</v>
      </c>
    </row>
    <row r="24" spans="1:5" ht="35.4">
      <c r="A24" s="4" t="s">
        <v>67</v>
      </c>
      <c r="B24" s="5">
        <v>62.1</v>
      </c>
      <c r="C24" s="5">
        <v>-45.1</v>
      </c>
      <c r="D24" s="6">
        <v>1.1000000000000001</v>
      </c>
      <c r="E24" s="6">
        <v>0.1</v>
      </c>
    </row>
    <row r="25" spans="1:5" ht="46.8">
      <c r="A25" s="4" t="s">
        <v>68</v>
      </c>
      <c r="B25" s="5">
        <v>22</v>
      </c>
      <c r="C25" s="5">
        <v>761.1</v>
      </c>
      <c r="D25" s="6">
        <v>119.7</v>
      </c>
      <c r="E25" s="6">
        <v>366.4</v>
      </c>
    </row>
    <row r="26" spans="1:5" ht="58.2">
      <c r="A26" s="4" t="s">
        <v>69</v>
      </c>
      <c r="B26" s="5">
        <v>10</v>
      </c>
      <c r="C26" s="5">
        <v>-7.6</v>
      </c>
      <c r="D26" s="6">
        <v>369.9</v>
      </c>
      <c r="E26" s="6">
        <v>-3.6</v>
      </c>
    </row>
    <row r="27" spans="1:5" ht="35.4">
      <c r="A27" s="4" t="s">
        <v>70</v>
      </c>
      <c r="B27" s="5">
        <v>3.1</v>
      </c>
      <c r="C27" s="5">
        <v>1.7</v>
      </c>
      <c r="D27" s="6">
        <v>2.8</v>
      </c>
      <c r="E27" s="6">
        <v>2.2000000000000002</v>
      </c>
    </row>
    <row r="28" spans="1:5" ht="46.8">
      <c r="A28" s="4" t="s">
        <v>71</v>
      </c>
      <c r="B28" s="5">
        <v>0.1</v>
      </c>
      <c r="C28" s="5">
        <v>-10.1</v>
      </c>
      <c r="D28" s="8">
        <v>0</v>
      </c>
      <c r="E28" s="6">
        <v>13.6</v>
      </c>
    </row>
    <row r="29" spans="1:5" ht="24">
      <c r="A29" s="4" t="s">
        <v>72</v>
      </c>
      <c r="B29" s="8">
        <v>0</v>
      </c>
      <c r="C29" s="8">
        <v>0</v>
      </c>
      <c r="D29" s="8">
        <v>0</v>
      </c>
      <c r="E29" s="6">
        <v>751.1</v>
      </c>
    </row>
    <row r="30" spans="1:5">
      <c r="A30" s="4" t="s">
        <v>73</v>
      </c>
      <c r="B30" s="8">
        <v>0</v>
      </c>
      <c r="C30" s="8">
        <v>0</v>
      </c>
      <c r="D30" s="6">
        <v>361.3</v>
      </c>
      <c r="E30" s="6">
        <v>211.3</v>
      </c>
    </row>
    <row r="31" spans="1:5" ht="24">
      <c r="A31" s="4" t="s">
        <v>74</v>
      </c>
      <c r="B31" s="8">
        <v>0</v>
      </c>
      <c r="C31" s="8">
        <v>0</v>
      </c>
      <c r="D31" s="9">
        <v>746.1</v>
      </c>
      <c r="E31" s="6">
        <v>65.599999999999994</v>
      </c>
    </row>
    <row r="32" spans="1:5" ht="24">
      <c r="A32" s="4" t="s">
        <v>75</v>
      </c>
      <c r="B32" s="8">
        <v>0</v>
      </c>
      <c r="C32" s="5">
        <v>135.4</v>
      </c>
      <c r="D32" s="8">
        <v>0</v>
      </c>
      <c r="E32" s="8">
        <v>0</v>
      </c>
    </row>
    <row r="33" spans="1:5" ht="35.4">
      <c r="A33" s="4" t="s">
        <v>76</v>
      </c>
      <c r="B33" s="8">
        <v>0</v>
      </c>
      <c r="C33" s="5">
        <v>-5</v>
      </c>
      <c r="D33" s="7">
        <v>-14</v>
      </c>
      <c r="E33" s="6">
        <v>-13.9</v>
      </c>
    </row>
    <row r="34" spans="1:5" ht="35.4">
      <c r="A34" s="4" t="s">
        <v>77</v>
      </c>
      <c r="B34" s="8">
        <v>0</v>
      </c>
      <c r="C34" s="5">
        <v>-1190.4000000000001</v>
      </c>
      <c r="D34" s="6">
        <v>-211.3</v>
      </c>
      <c r="E34" s="6">
        <v>-563.6</v>
      </c>
    </row>
    <row r="35" spans="1:5" ht="35.4">
      <c r="A35" s="4" t="s">
        <v>78</v>
      </c>
      <c r="B35" s="8">
        <v>0</v>
      </c>
      <c r="C35" s="5">
        <v>4.0999999999999996</v>
      </c>
      <c r="D35" s="6">
        <v>-383.6</v>
      </c>
      <c r="E35" s="6">
        <v>-590.29999999999995</v>
      </c>
    </row>
    <row r="36" spans="1:5" ht="35.4">
      <c r="A36" s="4" t="s">
        <v>79</v>
      </c>
      <c r="B36" s="5">
        <v>-5.2</v>
      </c>
      <c r="C36" s="5">
        <v>13586.8</v>
      </c>
      <c r="D36" s="6">
        <v>873.6</v>
      </c>
      <c r="E36" s="6">
        <v>43.3</v>
      </c>
    </row>
    <row r="37" spans="1:5" ht="35.4">
      <c r="A37" s="4" t="s">
        <v>80</v>
      </c>
      <c r="B37" s="5">
        <v>-30.7</v>
      </c>
      <c r="C37" s="5">
        <v>-1180</v>
      </c>
      <c r="D37" s="7">
        <v>-860.4</v>
      </c>
      <c r="E37" s="6">
        <v>548.29999999999995</v>
      </c>
    </row>
    <row r="38" spans="1:5">
      <c r="A38" s="4" t="s">
        <v>81</v>
      </c>
      <c r="B38" s="5">
        <v>-63.1</v>
      </c>
      <c r="C38" s="5">
        <v>-26.8</v>
      </c>
      <c r="D38" s="6">
        <v>-367.2</v>
      </c>
      <c r="E38" s="6">
        <v>-55.9</v>
      </c>
    </row>
    <row r="39" spans="1:5" ht="35.4">
      <c r="A39" s="4" t="s">
        <v>82</v>
      </c>
      <c r="B39" s="5">
        <v>-67.8</v>
      </c>
      <c r="C39" s="5">
        <v>-47.1</v>
      </c>
      <c r="D39" s="6">
        <v>-108.5</v>
      </c>
      <c r="E39" s="6">
        <v>-79.099999999999994</v>
      </c>
    </row>
    <row r="40" spans="1:5" ht="46.8">
      <c r="A40" s="4" t="s">
        <v>83</v>
      </c>
      <c r="B40" s="5">
        <v>-85.8</v>
      </c>
      <c r="C40" s="5">
        <v>76.8</v>
      </c>
      <c r="D40" s="8">
        <v>0</v>
      </c>
      <c r="E40" s="6">
        <v>0.2</v>
      </c>
    </row>
    <row r="41" spans="1:5" ht="24">
      <c r="A41" s="4" t="s">
        <v>84</v>
      </c>
      <c r="B41" s="5">
        <v>-88.7</v>
      </c>
      <c r="C41" s="5">
        <v>56462</v>
      </c>
      <c r="D41" s="6">
        <v>-19167.7</v>
      </c>
      <c r="E41" s="5">
        <v>1947</v>
      </c>
    </row>
    <row r="42" spans="1:5" ht="46.8">
      <c r="A42" s="4" t="s">
        <v>85</v>
      </c>
      <c r="B42" s="5">
        <v>-89.5</v>
      </c>
      <c r="C42" s="5">
        <v>2452.5</v>
      </c>
      <c r="D42" s="6">
        <v>-907.4</v>
      </c>
      <c r="E42" s="6">
        <v>4320.3</v>
      </c>
    </row>
    <row r="43" spans="1:5" ht="46.8">
      <c r="A43" s="4" t="s">
        <v>86</v>
      </c>
      <c r="B43" s="5">
        <v>-219.8</v>
      </c>
      <c r="C43" s="5">
        <v>105.9</v>
      </c>
      <c r="D43" s="6">
        <v>-891.2</v>
      </c>
      <c r="E43" s="5">
        <v>-56</v>
      </c>
    </row>
    <row r="44" spans="1:5" ht="35.4">
      <c r="A44" s="4" t="s">
        <v>87</v>
      </c>
      <c r="B44" s="5">
        <v>-296.3</v>
      </c>
      <c r="C44" s="5">
        <v>-2.5</v>
      </c>
      <c r="D44" s="9">
        <v>0</v>
      </c>
      <c r="E44" s="9">
        <v>0</v>
      </c>
    </row>
    <row r="45" spans="1:5" ht="24">
      <c r="A45" s="4" t="s">
        <v>88</v>
      </c>
      <c r="B45" s="5">
        <v>-355.8</v>
      </c>
      <c r="C45" s="5">
        <v>-96.2</v>
      </c>
      <c r="D45" s="6">
        <v>-54.9</v>
      </c>
      <c r="E45" s="6">
        <v>-18.100000000000001</v>
      </c>
    </row>
    <row r="46" spans="1:5">
      <c r="A46" s="4" t="s">
        <v>89</v>
      </c>
      <c r="B46" s="5">
        <v>-17809.099999999999</v>
      </c>
      <c r="C46" s="5">
        <v>34550.300000000003</v>
      </c>
      <c r="D46" s="6">
        <v>-6757.8</v>
      </c>
      <c r="E46" s="6">
        <v>-7454.9</v>
      </c>
    </row>
    <row r="47" spans="1:5">
      <c r="A47" s="4" t="s">
        <v>90</v>
      </c>
      <c r="B47" s="10">
        <f t="shared" ref="B47:E47" si="0">+SUM(B2:B46)</f>
        <v>167441.60000000001</v>
      </c>
      <c r="C47" s="10">
        <f t="shared" si="0"/>
        <v>118409.40000000001</v>
      </c>
      <c r="D47" s="10">
        <f t="shared" si="0"/>
        <v>81581.300000000032</v>
      </c>
      <c r="E47" s="10">
        <f t="shared" si="0"/>
        <v>74620.400000000052</v>
      </c>
    </row>
    <row r="48" spans="1:5">
      <c r="A48" s="4" t="s">
        <v>91</v>
      </c>
      <c r="B48" s="10">
        <f t="shared" ref="B48:E48" si="1">+B47-SUM(B2:B6)</f>
        <v>18046.899999999994</v>
      </c>
      <c r="C48" s="10">
        <f t="shared" si="1"/>
        <v>112039.5</v>
      </c>
      <c r="D48" s="10">
        <f t="shared" si="1"/>
        <v>70925.300000000032</v>
      </c>
      <c r="E48" s="10">
        <f t="shared" si="1"/>
        <v>116365.60000000005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16B5-5467-4221-B922-99D5D0F4357E}">
  <dimension ref="A1:E11"/>
  <sheetViews>
    <sheetView tabSelected="1" workbookViewId="0">
      <selection activeCell="E12" sqref="A12:E12"/>
    </sheetView>
  </sheetViews>
  <sheetFormatPr defaultRowHeight="14.4"/>
  <cols>
    <col min="1" max="1" width="16.44140625" bestFit="1" customWidth="1"/>
  </cols>
  <sheetData>
    <row r="1" spans="1:5">
      <c r="A1" t="s">
        <v>92</v>
      </c>
      <c r="B1" t="s">
        <v>41</v>
      </c>
      <c r="C1" t="s">
        <v>42</v>
      </c>
      <c r="D1" t="s">
        <v>43</v>
      </c>
      <c r="E1" t="s">
        <v>44</v>
      </c>
    </row>
    <row r="2" spans="1:5">
      <c r="A2" t="s">
        <v>93</v>
      </c>
      <c r="B2">
        <v>1691017.9</v>
      </c>
      <c r="C2">
        <v>1944411.7</v>
      </c>
      <c r="D2">
        <v>2282039</v>
      </c>
      <c r="E2">
        <v>2664737.1</v>
      </c>
    </row>
    <row r="3" spans="1:5">
      <c r="A3" t="s">
        <v>94</v>
      </c>
      <c r="B3">
        <v>457067.6</v>
      </c>
      <c r="C3">
        <v>489181</v>
      </c>
      <c r="D3">
        <v>505063.3</v>
      </c>
      <c r="E3">
        <v>522927.9</v>
      </c>
    </row>
    <row r="4" spans="1:5">
      <c r="A4" t="s">
        <v>95</v>
      </c>
      <c r="B4">
        <v>290163.20000000001</v>
      </c>
      <c r="C4">
        <v>507351.6</v>
      </c>
      <c r="D4">
        <v>647180.30000000005</v>
      </c>
      <c r="E4">
        <v>829850.3</v>
      </c>
    </row>
    <row r="5" spans="1:5">
      <c r="A5" t="s">
        <v>96</v>
      </c>
      <c r="B5">
        <v>237144.4</v>
      </c>
      <c r="C5">
        <v>335213.3</v>
      </c>
      <c r="D5">
        <v>437715</v>
      </c>
      <c r="E5">
        <v>583554.30000000005</v>
      </c>
    </row>
    <row r="6" spans="1:5">
      <c r="A6" t="s">
        <v>97</v>
      </c>
      <c r="B6">
        <v>221955.5</v>
      </c>
      <c r="C6">
        <v>286952.5</v>
      </c>
      <c r="D6">
        <v>299078.3</v>
      </c>
      <c r="E6">
        <v>302689.90000000002</v>
      </c>
    </row>
    <row r="7" spans="1:5">
      <c r="A7" t="s">
        <v>98</v>
      </c>
      <c r="B7">
        <v>196125.6</v>
      </c>
      <c r="C7">
        <v>196125.6</v>
      </c>
      <c r="D7">
        <v>196125.9</v>
      </c>
      <c r="E7">
        <v>196125.9</v>
      </c>
    </row>
    <row r="8" spans="1:5">
      <c r="A8" t="s">
        <v>99</v>
      </c>
      <c r="B8">
        <v>191127.9</v>
      </c>
      <c r="C8">
        <v>217335.5</v>
      </c>
      <c r="D8">
        <v>238091.4</v>
      </c>
      <c r="E8">
        <v>260791.5</v>
      </c>
    </row>
    <row r="9" spans="1:5">
      <c r="A9" t="s">
        <v>100</v>
      </c>
      <c r="B9">
        <v>190908.3</v>
      </c>
      <c r="C9">
        <v>223521.1</v>
      </c>
      <c r="D9">
        <v>289040.8</v>
      </c>
      <c r="E9">
        <v>361083.4</v>
      </c>
    </row>
    <row r="10" spans="1:5">
      <c r="A10" t="s">
        <v>101</v>
      </c>
      <c r="B10">
        <v>168354.9</v>
      </c>
      <c r="C10">
        <v>185177.8</v>
      </c>
      <c r="D10">
        <v>210476.2</v>
      </c>
      <c r="E10">
        <v>213156.8</v>
      </c>
    </row>
    <row r="11" spans="1:5">
      <c r="A11" t="s">
        <v>102</v>
      </c>
      <c r="B11">
        <v>91943.2</v>
      </c>
      <c r="C11">
        <v>128307.7</v>
      </c>
      <c r="D11">
        <v>145243.29999999999</v>
      </c>
      <c r="E11">
        <v>178249.3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A3DB-38C0-44BB-B8D1-61B2BB5CB5C7}">
  <dimension ref="A1:C45"/>
  <sheetViews>
    <sheetView workbookViewId="0">
      <selection activeCell="F15" sqref="F15"/>
    </sheetView>
  </sheetViews>
  <sheetFormatPr defaultRowHeight="14.4"/>
  <sheetData>
    <row r="1" spans="1:3">
      <c r="A1" t="s">
        <v>104</v>
      </c>
      <c r="B1" t="s">
        <v>105</v>
      </c>
      <c r="C1" t="s">
        <v>106</v>
      </c>
    </row>
    <row r="2" spans="1:3">
      <c r="A2">
        <v>2014</v>
      </c>
      <c r="B2" t="s">
        <v>107</v>
      </c>
      <c r="C2" s="11">
        <v>1691017.9</v>
      </c>
    </row>
    <row r="3" spans="1:3">
      <c r="A3">
        <v>2015</v>
      </c>
      <c r="B3" t="s">
        <v>107</v>
      </c>
      <c r="C3" s="11">
        <v>1944411.7</v>
      </c>
    </row>
    <row r="4" spans="1:3">
      <c r="A4">
        <v>2016</v>
      </c>
      <c r="B4" t="s">
        <v>107</v>
      </c>
      <c r="C4" s="11">
        <v>2282039</v>
      </c>
    </row>
    <row r="5" spans="1:3">
      <c r="A5">
        <v>2017</v>
      </c>
      <c r="B5" t="s">
        <v>107</v>
      </c>
      <c r="C5" s="11">
        <v>2664737.1</v>
      </c>
    </row>
    <row r="6" spans="1:3">
      <c r="A6">
        <v>2014</v>
      </c>
      <c r="B6" t="s">
        <v>94</v>
      </c>
      <c r="C6" s="11">
        <v>457067.6</v>
      </c>
    </row>
    <row r="7" spans="1:3">
      <c r="A7">
        <v>2015</v>
      </c>
      <c r="B7" t="s">
        <v>94</v>
      </c>
      <c r="C7" s="11">
        <v>489181</v>
      </c>
    </row>
    <row r="8" spans="1:3">
      <c r="A8">
        <v>2016</v>
      </c>
      <c r="B8" t="s">
        <v>94</v>
      </c>
      <c r="C8" s="11">
        <v>505063.3</v>
      </c>
    </row>
    <row r="9" spans="1:3">
      <c r="A9">
        <v>2017</v>
      </c>
      <c r="B9" t="s">
        <v>94</v>
      </c>
      <c r="C9" s="11">
        <v>522927.9</v>
      </c>
    </row>
    <row r="10" spans="1:3">
      <c r="A10">
        <v>2014</v>
      </c>
      <c r="B10" t="s">
        <v>95</v>
      </c>
      <c r="C10" s="11">
        <v>290163.20000000001</v>
      </c>
    </row>
    <row r="11" spans="1:3">
      <c r="A11">
        <v>2015</v>
      </c>
      <c r="B11" t="s">
        <v>95</v>
      </c>
      <c r="C11" s="11">
        <v>507351.6</v>
      </c>
    </row>
    <row r="12" spans="1:3">
      <c r="A12">
        <v>2016</v>
      </c>
      <c r="B12" t="s">
        <v>95</v>
      </c>
      <c r="C12" s="11">
        <v>647180.30000000005</v>
      </c>
    </row>
    <row r="13" spans="1:3">
      <c r="A13">
        <v>2017</v>
      </c>
      <c r="B13" t="s">
        <v>95</v>
      </c>
      <c r="C13" s="11">
        <v>829850.3</v>
      </c>
    </row>
    <row r="14" spans="1:3">
      <c r="A14">
        <v>2014</v>
      </c>
      <c r="B14" t="s">
        <v>96</v>
      </c>
      <c r="C14" s="11">
        <v>237144.4</v>
      </c>
    </row>
    <row r="15" spans="1:3">
      <c r="A15">
        <v>2015</v>
      </c>
      <c r="B15" t="s">
        <v>96</v>
      </c>
      <c r="C15" s="11">
        <v>335213.3</v>
      </c>
    </row>
    <row r="16" spans="1:3">
      <c r="A16">
        <v>2016</v>
      </c>
      <c r="B16" t="s">
        <v>96</v>
      </c>
      <c r="C16" s="11">
        <v>437715</v>
      </c>
    </row>
    <row r="17" spans="1:3">
      <c r="A17">
        <v>2017</v>
      </c>
      <c r="B17" t="s">
        <v>96</v>
      </c>
      <c r="C17" s="11">
        <v>583554.30000000005</v>
      </c>
    </row>
    <row r="18" spans="1:3">
      <c r="A18">
        <v>2014</v>
      </c>
      <c r="B18" t="s">
        <v>97</v>
      </c>
      <c r="C18" s="11">
        <v>221955.5</v>
      </c>
    </row>
    <row r="19" spans="1:3">
      <c r="A19">
        <v>2015</v>
      </c>
      <c r="B19" t="s">
        <v>97</v>
      </c>
      <c r="C19" s="11">
        <v>286952.5</v>
      </c>
    </row>
    <row r="20" spans="1:3">
      <c r="A20">
        <v>2016</v>
      </c>
      <c r="B20" t="s">
        <v>97</v>
      </c>
      <c r="C20" s="11">
        <v>299078.3</v>
      </c>
    </row>
    <row r="21" spans="1:3">
      <c r="A21">
        <v>2017</v>
      </c>
      <c r="B21" t="s">
        <v>97</v>
      </c>
      <c r="C21" s="11">
        <v>302689.90000000002</v>
      </c>
    </row>
    <row r="22" spans="1:3">
      <c r="A22">
        <v>2014</v>
      </c>
      <c r="B22" t="s">
        <v>98</v>
      </c>
      <c r="C22" s="11">
        <v>196125.6</v>
      </c>
    </row>
    <row r="23" spans="1:3">
      <c r="A23">
        <v>2015</v>
      </c>
      <c r="B23" t="s">
        <v>98</v>
      </c>
      <c r="C23" s="11">
        <v>128400.4</v>
      </c>
    </row>
    <row r="24" spans="1:3">
      <c r="A24">
        <v>2016</v>
      </c>
      <c r="B24" t="s">
        <v>98</v>
      </c>
      <c r="C24" s="11">
        <v>100258.1</v>
      </c>
    </row>
    <row r="25" spans="1:3">
      <c r="A25">
        <v>2017</v>
      </c>
      <c r="B25" t="s">
        <v>98</v>
      </c>
      <c r="C25" s="11">
        <v>92465.3</v>
      </c>
    </row>
    <row r="26" spans="1:3">
      <c r="A26">
        <v>2014</v>
      </c>
      <c r="B26" t="s">
        <v>99</v>
      </c>
      <c r="C26" s="11">
        <v>191127.9</v>
      </c>
    </row>
    <row r="27" spans="1:3">
      <c r="A27">
        <v>2015</v>
      </c>
      <c r="B27" t="s">
        <v>99</v>
      </c>
      <c r="C27" s="11">
        <v>217335.5</v>
      </c>
    </row>
    <row r="28" spans="1:3">
      <c r="A28">
        <v>2016</v>
      </c>
      <c r="B28" t="s">
        <v>99</v>
      </c>
      <c r="C28" s="11">
        <v>238091.4</v>
      </c>
    </row>
    <row r="29" spans="1:3">
      <c r="A29">
        <v>2017</v>
      </c>
      <c r="B29" t="s">
        <v>99</v>
      </c>
      <c r="C29" s="11">
        <v>260791.5</v>
      </c>
    </row>
    <row r="30" spans="1:3">
      <c r="A30">
        <v>2014</v>
      </c>
      <c r="B30" t="s">
        <v>100</v>
      </c>
      <c r="C30" s="11">
        <v>190908.3</v>
      </c>
    </row>
    <row r="31" spans="1:3">
      <c r="A31">
        <v>2015</v>
      </c>
      <c r="B31" t="s">
        <v>100</v>
      </c>
      <c r="C31" s="11">
        <v>223521.1</v>
      </c>
    </row>
    <row r="32" spans="1:3">
      <c r="A32">
        <v>2016</v>
      </c>
      <c r="B32" t="s">
        <v>100</v>
      </c>
      <c r="C32" s="11">
        <v>289040.8</v>
      </c>
    </row>
    <row r="33" spans="1:3">
      <c r="A33">
        <v>2017</v>
      </c>
      <c r="B33" t="s">
        <v>100</v>
      </c>
      <c r="C33" s="11">
        <v>361083.4</v>
      </c>
    </row>
    <row r="34" spans="1:3">
      <c r="A34">
        <v>2014</v>
      </c>
      <c r="B34" t="s">
        <v>101</v>
      </c>
      <c r="C34" s="11">
        <v>168354.9</v>
      </c>
    </row>
    <row r="35" spans="1:3">
      <c r="A35">
        <v>2015</v>
      </c>
      <c r="B35" t="s">
        <v>101</v>
      </c>
      <c r="C35" s="11">
        <v>185177.8</v>
      </c>
    </row>
    <row r="36" spans="1:3">
      <c r="A36">
        <v>2016</v>
      </c>
      <c r="B36" t="s">
        <v>101</v>
      </c>
      <c r="C36" s="11">
        <v>210476.2</v>
      </c>
    </row>
    <row r="37" spans="1:3">
      <c r="A37">
        <v>2017</v>
      </c>
      <c r="B37" t="s">
        <v>101</v>
      </c>
      <c r="C37" s="11">
        <v>213156.8</v>
      </c>
    </row>
    <row r="38" spans="1:3">
      <c r="A38">
        <v>2014</v>
      </c>
      <c r="B38" t="s">
        <v>102</v>
      </c>
      <c r="C38" s="11">
        <v>91943.2</v>
      </c>
    </row>
    <row r="39" spans="1:3">
      <c r="A39">
        <v>2015</v>
      </c>
      <c r="B39" t="s">
        <v>102</v>
      </c>
      <c r="C39" s="11">
        <v>128307.7</v>
      </c>
    </row>
    <row r="40" spans="1:3">
      <c r="A40">
        <v>2016</v>
      </c>
      <c r="B40" t="s">
        <v>102</v>
      </c>
      <c r="C40" s="11">
        <v>145243.29999999999</v>
      </c>
    </row>
    <row r="41" spans="1:3">
      <c r="A41">
        <v>2017</v>
      </c>
      <c r="B41" t="s">
        <v>102</v>
      </c>
      <c r="C41" s="11">
        <v>178249.3</v>
      </c>
    </row>
    <row r="42" spans="1:3">
      <c r="A42">
        <v>2014</v>
      </c>
      <c r="B42" t="s">
        <v>103</v>
      </c>
      <c r="C42" s="11">
        <v>599857.4</v>
      </c>
    </row>
    <row r="43" spans="1:3">
      <c r="A43">
        <v>2015</v>
      </c>
      <c r="B43" t="s">
        <v>103</v>
      </c>
      <c r="C43" s="11">
        <v>787430.9</v>
      </c>
    </row>
    <row r="44" spans="1:3">
      <c r="A44">
        <v>2016</v>
      </c>
      <c r="B44" t="s">
        <v>103</v>
      </c>
      <c r="C44" s="11">
        <v>1028071.2</v>
      </c>
    </row>
    <row r="45" spans="1:3">
      <c r="A45">
        <v>2017</v>
      </c>
      <c r="B45" t="s">
        <v>103</v>
      </c>
      <c r="C45" s="11">
        <v>1285187.6000000001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</vt:lpstr>
      <vt:lpstr>two</vt:lpstr>
      <vt:lpstr>three</vt:lpstr>
      <vt:lpstr>four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2019-05-11T12:28:16Z</dcterms:modified>
</cp:coreProperties>
</file>