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esktop\Ecological Quality_CMA\"/>
    </mc:Choice>
  </mc:AlternateContent>
  <xr:revisionPtr revIDLastSave="0" documentId="13_ncr:1_{122EC97D-4C93-4391-A025-DC9893B15B16}" xr6:coauthVersionLast="47" xr6:coauthVersionMax="47" xr10:uidLastSave="{00000000-0000-0000-0000-000000000000}"/>
  <bookViews>
    <workbookView xWindow="6930" yWindow="990" windowWidth="15600" windowHeight="14415" firstSheet="1" activeTab="2" xr2:uid="{CA13B2DD-FDDF-4A1F-9AD7-9342CB840001}"/>
  </bookViews>
  <sheets>
    <sheet name="RSEI (2003 - 2023)" sheetId="1" r:id="rId1"/>
    <sheet name="RSEI Area Percentage" sheetId="2" r:id="rId2"/>
    <sheet name="Average Value of RSEI Factors" sheetId="3" r:id="rId3"/>
    <sheet name="Dynamic Change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5" l="1"/>
  <c r="I5" i="5"/>
  <c r="I3" i="5"/>
  <c r="G4" i="5"/>
  <c r="G5" i="5"/>
  <c r="G3" i="5"/>
  <c r="E4" i="5"/>
  <c r="E5" i="5"/>
  <c r="E3" i="5"/>
  <c r="H4" i="5"/>
  <c r="H5" i="5"/>
  <c r="H3" i="5"/>
  <c r="C4" i="5"/>
  <c r="C5" i="5"/>
  <c r="C3" i="5"/>
  <c r="E4" i="4"/>
  <c r="E5" i="4"/>
  <c r="E3" i="4"/>
  <c r="L6" i="1"/>
  <c r="K6" i="1" s="1"/>
  <c r="L5" i="1"/>
  <c r="G5" i="1" s="1"/>
  <c r="L4" i="1"/>
  <c r="E4" i="1" s="1"/>
  <c r="G4" i="1" l="1"/>
  <c r="I4" i="1"/>
  <c r="C4" i="1"/>
  <c r="K4" i="1"/>
  <c r="I5" i="1"/>
  <c r="K5" i="1"/>
  <c r="C6" i="1"/>
  <c r="M6" i="1" s="1"/>
  <c r="C5" i="1"/>
  <c r="M5" i="1" s="1"/>
  <c r="E6" i="1"/>
  <c r="E5" i="1"/>
  <c r="G6" i="1"/>
  <c r="I6" i="1"/>
  <c r="M4" i="1" l="1"/>
</calcChain>
</file>

<file path=xl/sharedStrings.xml><?xml version="1.0" encoding="utf-8"?>
<sst xmlns="http://schemas.openxmlformats.org/spreadsheetml/2006/main" count="57" uniqueCount="29">
  <si>
    <t>RSEI (2003 - 2023)</t>
  </si>
  <si>
    <t>Grade/Year</t>
  </si>
  <si>
    <t>Moderate (0.4-0.6)</t>
  </si>
  <si>
    <t>Good (0.6-0.8)</t>
  </si>
  <si>
    <t>Excellent (0.8-1)</t>
  </si>
  <si>
    <t>Total</t>
  </si>
  <si>
    <t>Percentage</t>
  </si>
  <si>
    <t>Worst (0-0.2)</t>
  </si>
  <si>
    <t>Poor (0.2-0.4)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</si>
  <si>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</si>
  <si>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Year/Grade</t>
  </si>
  <si>
    <t>2003 (%)</t>
  </si>
  <si>
    <t>2013 (%)</t>
  </si>
  <si>
    <t>2023 (%)</t>
  </si>
  <si>
    <t>Average Value of RSEI Factors and RSEI</t>
  </si>
  <si>
    <t>Year</t>
  </si>
  <si>
    <t>NDVI</t>
  </si>
  <si>
    <t>LST</t>
  </si>
  <si>
    <t>NDBSI</t>
  </si>
  <si>
    <t>WET</t>
  </si>
  <si>
    <t>RSEI</t>
  </si>
  <si>
    <t>Dynamic Changes of Ecological Environment</t>
  </si>
  <si>
    <t>Improved</t>
  </si>
  <si>
    <t>Unchanged</t>
  </si>
  <si>
    <t>Degraded</t>
  </si>
  <si>
    <t>2003 - 2013</t>
  </si>
  <si>
    <t>2013 - 2023</t>
  </si>
  <si>
    <t>2003 - 2023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</si>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</sst>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2" fontId="0" fillId="0" borderId="1" xfId="0" applyNumberFormat="1" applyBorder="1"/>
    <xf numFmtId="0" fontId="1" fillId="0" borderId="1" xfId="0" applyFont="1" applyBorder="1"/>
    <xf numFmtId="1" fontId="0" fillId="0" borderId="1" xfId="0" applyNumberFormat="1" applyBorder="1"/>
    <xf numFmtId="165" fontId="0" fillId="0" borderId="1" xfId="0" applyNumberFormat="1" applyBorder="1"/>
    <xf numFmtId="1" fontId="0" fillId="0" borderId="0" xfId="0" applyNumberFormat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ECOLOGICAL QUALITY (2003 - 2023)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'RSEI Area Percentage'!$B$1</c:f>
              <c:strCache>
                <c:ptCount val="1"/>
                <c:pt idx="0">
                  <c:v>2003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'RSEI Area Percentage'!$A$2:$A$6</c:f>
              <c:strCache>
                <c:ptCount val="5"/>
                <c:pt idx="0">
                  <c:v>Worst (0-0.2)</c:v>
                </c:pt>
                <c:pt idx="1">
                  <c:v>Poor (0.2-0.4)</c:v>
                </c:pt>
                <c:pt idx="2">
                  <c:v>Moderate (0.4-0.6)</c:v>
                </c:pt>
                <c:pt idx="3">
                  <c:v>Good (0.6-0.8)</c:v>
                </c:pt>
                <c:pt idx="4">
                  <c:v>Excellent (0.8-1)</c:v>
                </c:pt>
              </c:strCache>
            </c:strRef>
          </c:cat>
          <c:val>
            <c:numRef>
              <c:f>'RSEI Area Percentage'!$B$2:$B$6</c:f>
              <c:numCache>
                <c:formatCode>0.00</c:formatCode>
                <c:ptCount val="5"/>
                <c:pt idx="0">
                  <c:v>0.5865102639296188</c:v>
                </c:pt>
                <c:pt idx="1">
                  <c:v>9.9706744868035191</c:v>
                </c:pt>
                <c:pt idx="2">
                  <c:v>31.231671554252198</c:v>
                </c:pt>
                <c:pt idx="3">
                  <c:v>46.334310850439877</c:v>
                </c:pt>
                <c:pt idx="4">
                  <c:v>11.87683284457478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4-4341-8850-F25CF7DE8612}"/>
            </c:ext>
          </c:extLst>
        </c:ser>
        <c:ser>
          <c:idx val="1"/>
          <c:order val="1"/>
          <c:tx>
            <c:strRef>
              <c:f>'RSEI Area Percentage'!$C$1</c:f>
              <c:strCache>
                <c:ptCount val="1"/>
                <c:pt idx="0">
                  <c:v>2013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'RSEI Area Percentage'!$A$2:$A$6</c:f>
              <c:strCache>
                <c:ptCount val="5"/>
                <c:pt idx="0">
                  <c:v>Worst (0-0.2)</c:v>
                </c:pt>
                <c:pt idx="1">
                  <c:v>Poor (0.2-0.4)</c:v>
                </c:pt>
                <c:pt idx="2">
                  <c:v>Moderate (0.4-0.6)</c:v>
                </c:pt>
                <c:pt idx="3">
                  <c:v>Good (0.6-0.8)</c:v>
                </c:pt>
                <c:pt idx="4">
                  <c:v>Excellent (0.8-1)</c:v>
                </c:pt>
              </c:strCache>
            </c:strRef>
          </c:cat>
          <c:val>
            <c:numRef>
              <c:f>'RSEI Area Percentage'!$C$2:$C$6</c:f>
              <c:numCache>
                <c:formatCode>0.00</c:formatCode>
                <c:ptCount val="5"/>
                <c:pt idx="0">
                  <c:v>1.3215859030837005</c:v>
                </c:pt>
                <c:pt idx="1">
                  <c:v>10.572687224669604</c:v>
                </c:pt>
                <c:pt idx="2">
                  <c:v>25.697503671071953</c:v>
                </c:pt>
                <c:pt idx="3">
                  <c:v>47.136563876651984</c:v>
                </c:pt>
                <c:pt idx="4">
                  <c:v>15.27165932452276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4-4341-8850-F25CF7DE8612}"/>
            </c:ext>
          </c:extLst>
        </c:ser>
        <c:ser>
          <c:idx val="2"/>
          <c:order val="2"/>
          <c:tx>
            <c:strRef>
              <c:f>'RSEI Area Percentage'!$D$1</c:f>
              <c:strCache>
                <c:ptCount val="1"/>
                <c:pt idx="0">
                  <c:v>2023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'RSEI Area Percentage'!$A$2:$A$6</c:f>
              <c:strCache>
                <c:ptCount val="5"/>
                <c:pt idx="0">
                  <c:v>Worst (0-0.2)</c:v>
                </c:pt>
                <c:pt idx="1">
                  <c:v>Poor (0.2-0.4)</c:v>
                </c:pt>
                <c:pt idx="2">
                  <c:v>Moderate (0.4-0.6)</c:v>
                </c:pt>
                <c:pt idx="3">
                  <c:v>Good (0.6-0.8)</c:v>
                </c:pt>
                <c:pt idx="4">
                  <c:v>Excellent (0.8-1)</c:v>
                </c:pt>
              </c:strCache>
            </c:strRef>
          </c:cat>
          <c:val>
            <c:numRef>
              <c:f>'RSEI Area Percentage'!$D$2:$D$6</c:f>
              <c:numCache>
                <c:formatCode>0.00</c:formatCode>
                <c:ptCount val="5"/>
                <c:pt idx="0">
                  <c:v>0.73421439060205573</c:v>
                </c:pt>
                <c:pt idx="1">
                  <c:v>10.425844346549193</c:v>
                </c:pt>
                <c:pt idx="2">
                  <c:v>26.578560939794421</c:v>
                </c:pt>
                <c:pt idx="3">
                  <c:v>53.157121879588843</c:v>
                </c:pt>
                <c:pt idx="4">
                  <c:v>9.1042584434654916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4-4341-8850-F25CF7DE86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09673296"/>
        <c:axId val="1309685296"/>
      </c:barChart>
      <c:catAx>
        <c:axId val="130967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85296"/>
        <c:crosses val="autoZero"/>
        <c:auto val="1"/>
        <c:lblAlgn val="ctr"/>
        <c:lblOffset val="100"/>
        <c:noMultiLvlLbl val="0"/>
      </c:catAx>
      <c:valAx>
        <c:axId val="130968529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0967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'Average Value of RSEI Factors'!$A$3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Value of RSEI Factors'!$B$1:$F$2</c:f>
              <c:strCache>
                <c:ptCount val="5"/>
                <c:pt idx="0">
                  <c:v>NDVI</c:v>
                </c:pt>
                <c:pt idx="1">
                  <c:v>LST</c:v>
                </c:pt>
                <c:pt idx="2">
                  <c:v>NDBSI</c:v>
                </c:pt>
                <c:pt idx="3">
                  <c:v>WET</c:v>
                </c:pt>
                <c:pt idx="4">
                  <c:v>RSEI</c:v>
                </c:pt>
              </c:strCache>
            </c:strRef>
          </c:cat>
          <c:val>
            <c:numRef>
              <c:f>'Average Value of RSEI Factors'!$B$3:$F$3</c:f>
              <c:numCache>
                <c:formatCode>0.00</c:formatCode>
                <c:ptCount val="5"/>
                <c:pt idx="0">
                  <c:v>0.58933682088822503</c:v>
                </c:pt>
                <c:pt idx="1">
                  <c:v>0.29347247129981102</c:v>
                </c:pt>
                <c:pt idx="2">
                  <c:v>0.41763456489467099</c:v>
                </c:pt>
                <c:pt idx="3">
                  <c:v>0.86601462382908401</c:v>
                </c:pt>
                <c:pt idx="4" formatCode="0.000">
                  <c:v>0.61622735037001897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8-4DDB-85C1-8BA697D01385}"/>
            </c:ext>
          </c:extLst>
        </c:ser>
        <c:ser>
          <c:idx val="1"/>
          <c:order val="1"/>
          <c:tx>
            <c:strRef>
              <c:f>'Average Value of RSEI Factors'!$A$4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 Value of RSEI Factors'!$B$1:$F$2</c:f>
              <c:strCache>
                <c:ptCount val="5"/>
                <c:pt idx="0">
                  <c:v>NDVI</c:v>
                </c:pt>
                <c:pt idx="1">
                  <c:v>LST</c:v>
                </c:pt>
                <c:pt idx="2">
                  <c:v>NDBSI</c:v>
                </c:pt>
                <c:pt idx="3">
                  <c:v>WET</c:v>
                </c:pt>
                <c:pt idx="4">
                  <c:v>RSEI</c:v>
                </c:pt>
              </c:strCache>
            </c:strRef>
          </c:cat>
          <c:val>
            <c:numRef>
              <c:f>'Average Value of RSEI Factors'!$B$4:$F$4</c:f>
              <c:numCache>
                <c:formatCode>0.00</c:formatCode>
                <c:ptCount val="5"/>
                <c:pt idx="0">
                  <c:v>0.65566008863848502</c:v>
                </c:pt>
                <c:pt idx="1">
                  <c:v>0.306971455207602</c:v>
                </c:pt>
                <c:pt idx="2">
                  <c:v>0.41437942265451599</c:v>
                </c:pt>
                <c:pt idx="3">
                  <c:v>0.90993991718785405</c:v>
                </c:pt>
                <c:pt idx="4" formatCode="0.000">
                  <c:v>0.62679244054300098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8-4DDB-85C1-8BA697D01385}"/>
            </c:ext>
          </c:extLst>
        </c:ser>
        <c:ser>
          <c:idx val="2"/>
          <c:order val="2"/>
          <c:tx>
            <c:strRef>
              <c:f>'Average Value of RSEI Factors'!$A$5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 Value of RSEI Factors'!$B$1:$F$2</c:f>
              <c:strCache>
                <c:ptCount val="5"/>
                <c:pt idx="0">
                  <c:v>NDVI</c:v>
                </c:pt>
                <c:pt idx="1">
                  <c:v>LST</c:v>
                </c:pt>
                <c:pt idx="2">
                  <c:v>NDBSI</c:v>
                </c:pt>
                <c:pt idx="3">
                  <c:v>WET</c:v>
                </c:pt>
                <c:pt idx="4">
                  <c:v>RSEI</c:v>
                </c:pt>
              </c:strCache>
            </c:strRef>
          </c:cat>
          <c:val>
            <c:numRef>
              <c:f>'Average Value of RSEI Factors'!$B$5:$F$5</c:f>
              <c:numCache>
                <c:formatCode>0.00</c:formatCode>
                <c:ptCount val="5"/>
                <c:pt idx="0">
                  <c:v>0.60513006948588199</c:v>
                </c:pt>
                <c:pt idx="1">
                  <c:v>0.28896333021551301</c:v>
                </c:pt>
                <c:pt idx="2">
                  <c:v>0.43480976856734699</c:v>
                </c:pt>
                <c:pt idx="3">
                  <c:v>0.82209777234006898</c:v>
                </c:pt>
                <c:pt idx="4" formatCode="0.000">
                  <c:v>0.62146778383341705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8-4DDB-85C1-8BA697D01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735328"/>
        <c:axId val="1885730528"/>
      </c:radarChart>
      <c:catAx>
        <c:axId val="188573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730528"/>
        <c:crosses val="autoZero"/>
        <c:auto val="1"/>
        <c:lblAlgn val="ctr"/>
        <c:lblOffset val="100"/>
        <c:noMultiLvlLbl val="0"/>
      </c:catAx>
      <c:valAx>
        <c:axId val="18857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73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Dynamic Changes of Ecological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Change'!$A$3</c:f>
              <c:strCache>
                <c:ptCount val="1"/>
                <c:pt idx="0">
                  <c:v>2003 - 2013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'Dynamic Change'!$B$2:$D$2</c:f>
              <c:strCache>
                <c:ptCount val="3"/>
                <c:pt idx="0">
                  <c:v>Improved</c:v>
                </c:pt>
                <c:pt idx="1">
                  <c:v>Unchanged</c:v>
                </c:pt>
                <c:pt idx="2">
                  <c:v>Degraded</c:v>
                </c:pt>
              </c:strCache>
            </c:strRef>
          </c:cat>
          <c:val>
            <c:numRef>
              <c:f>'Dynamic Change'!$B$3:$D$3</c:f>
              <c:numCache>
                <c:formatCode>0</c:formatCode>
                <c:ptCount val="3"/>
                <c:pt idx="0">
                  <c:v>139.284021</c:v>
                </c:pt>
                <c:pt idx="1">
                  <c:v>413.39705199999997</c:v>
                </c:pt>
                <c:pt idx="2">
                  <c:v>99.093252000000007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6-4F59-8E03-941A2671A704}"/>
            </c:ext>
          </c:extLst>
        </c:ser>
        <c:ser>
          <c:idx val="1"/>
          <c:order val="1"/>
          <c:tx>
            <c:strRef>
              <c:f>'Dynamic Change'!$A$4</c:f>
              <c:strCache>
                <c:ptCount val="1"/>
                <c:pt idx="0">
                  <c:v>2013 - 2023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'Dynamic Change'!$B$2:$D$2</c:f>
              <c:strCache>
                <c:ptCount val="3"/>
                <c:pt idx="0">
                  <c:v>Improved</c:v>
                </c:pt>
                <c:pt idx="1">
                  <c:v>Unchanged</c:v>
                </c:pt>
                <c:pt idx="2">
                  <c:v>Degraded</c:v>
                </c:pt>
              </c:strCache>
            </c:strRef>
          </c:cat>
          <c:val>
            <c:numRef>
              <c:f>'Dynamic Change'!$B$4:$D$4</c:f>
              <c:numCache>
                <c:formatCode>0</c:formatCode>
                <c:ptCount val="3"/>
                <c:pt idx="0">
                  <c:v>107.59957799999999</c:v>
                </c:pt>
                <c:pt idx="1">
                  <c:v>407.29709100000002</c:v>
                </c:pt>
                <c:pt idx="2">
                  <c:v>136.877656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6-4F59-8E03-941A2671A704}"/>
            </c:ext>
          </c:extLst>
        </c:ser>
        <c:ser>
          <c:idx val="2"/>
          <c:order val="2"/>
          <c:tx>
            <c:strRef>
              <c:f>'Dynamic Change'!$A$5</c:f>
              <c:strCache>
                <c:ptCount val="1"/>
                <c:pt idx="0">
                  <c:v>2003 - 2023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'Dynamic Change'!$B$2:$D$2</c:f>
              <c:strCache>
                <c:ptCount val="3"/>
                <c:pt idx="0">
                  <c:v>Improved</c:v>
                </c:pt>
                <c:pt idx="1">
                  <c:v>Unchanged</c:v>
                </c:pt>
                <c:pt idx="2">
                  <c:v>Degraded</c:v>
                </c:pt>
              </c:strCache>
            </c:strRef>
          </c:cat>
          <c:val>
            <c:numRef>
              <c:f>'Dynamic Change'!$B$5:$D$5</c:f>
              <c:numCache>
                <c:formatCode>0</c:formatCode>
                <c:ptCount val="3"/>
                <c:pt idx="0">
                  <c:v>150.76210499999999</c:v>
                </c:pt>
                <c:pt idx="1">
                  <c:v>355.14606900000001</c:v>
                </c:pt>
                <c:pt idx="2">
                  <c:v>145.866151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6-4F59-8E03-941A2671A7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8778976"/>
        <c:axId val="148779456"/>
      </c:barChart>
      <c:catAx>
        <c:axId val="14877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456"/>
        <c:crosses val="autoZero"/>
        <c:auto val="1"/>
        <c:lblAlgn val="ctr"/>
        <c:lblOffset val="100"/>
        <c:noMultiLvlLbl val="0"/>
      </c:catAx>
      <c:valAx>
        <c:axId val="14877945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487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819151</xdr:colOff>
      <xdr:row>7</xdr:row>
      <xdr:rowOff>38100</xdr:rowOff>
    </xdr:from>
    <xdr:to>
      <xdr:col>18</xdr:col>
      <xdr:colOff>304800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DC20C-8EC1-3A69-9543-028006746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32971</xdr:colOff>
      <xdr:row>5</xdr:row>
      <xdr:rowOff>145073</xdr:rowOff>
    </xdr:from>
    <xdr:to>
      <xdr:col>9</xdr:col>
      <xdr:colOff>348028</xdr:colOff>
      <xdr:row>20</xdr:row>
      <xdr:rowOff>30773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FFFF32-BF1A-82E4-F393-B63C4D93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505558</xdr:colOff>
      <xdr:row>10</xdr:row>
      <xdr:rowOff>152400</xdr:rowOff>
    </xdr:from>
    <xdr:to>
      <xdr:col>7</xdr:col>
      <xdr:colOff>575164</xdr:colOff>
      <xdr:row>26</xdr:row>
      <xdr:rowOff>80596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6BDDB-2A6F-0A5F-CB4C-AFBAA7A2E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21F2-0A36-4883-A32A-1C6CBECA9042}">
  <dimension ref="A1:M6"/>
  <sheetViews>
    <sheetView zoomScale="115" zoomScaleNormal="115" workbookViewId="0">
      <selection activeCell="F25" sqref="F25"/>
    </sheetView>
  </sheetViews>
  <sheetFormatPr defaultRowHeight="15" x14ac:dyDescent="0.25"/>
  <cols>
    <col min="1" max="1" width="12.42578125" customWidth="1"/>
    <col min="2" max="2" width="10" customWidth="1"/>
    <col min="3" max="3" width="10.7109375" customWidth="1"/>
    <col min="4" max="4" width="10" customWidth="1"/>
    <col min="5" max="5" width="10.7109375" customWidth="1"/>
    <col min="6" max="6" width="10" customWidth="1"/>
    <col min="7" max="7" width="10.7109375" customWidth="1"/>
    <col min="8" max="8" width="10" customWidth="1"/>
    <col min="9" max="9" width="10.7109375" customWidth="1"/>
    <col min="10" max="10" width="10" customWidth="1"/>
    <col min="11" max="11" width="10.7109375" customWidth="1"/>
    <col min="12" max="12" width="10" customWidth="1"/>
    <col min="13" max="13" width="10.7109375" customWidth="1"/>
  </cols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1</v>
      </c>
      <c r="B2" s="12" t="s">
        <v>7</v>
      </c>
      <c r="C2" s="12"/>
      <c r="D2" s="12" t="s">
        <v>8</v>
      </c>
      <c r="E2" s="12"/>
      <c r="F2" s="12" t="s">
        <v>2</v>
      </c>
      <c r="G2" s="12"/>
      <c r="H2" s="12" t="s">
        <v>3</v>
      </c>
      <c r="I2" s="12"/>
      <c r="J2" s="12" t="s">
        <v>4</v>
      </c>
      <c r="K2" s="12"/>
      <c r="L2" s="12" t="s">
        <v>5</v>
      </c>
      <c r="M2" s="12"/>
    </row>
    <row r="3" spans="1:13" ht="17.25" x14ac:dyDescent="0.25">
      <c r="A3" s="12"/>
      <c r="B3" s="1" t="s">
        <v>9</v>
      </c>
      <c r="C3" s="1" t="s">
        <v>6</v>
      </c>
      <c r="D3" s="1" t="s">
        <v>9</v>
      </c>
      <c r="E3" s="1" t="s">
        <v>6</v>
      </c>
      <c r="F3" s="1" t="s">
        <v>9</v>
      </c>
      <c r="G3" s="1" t="s">
        <v>6</v>
      </c>
      <c r="H3" s="1" t="s">
        <v>9</v>
      </c>
      <c r="I3" s="1" t="s">
        <v>6</v>
      </c>
      <c r="J3" s="1" t="s">
        <v>9</v>
      </c>
      <c r="K3" s="1" t="s">
        <v>6</v>
      </c>
      <c r="L3" s="1" t="s">
        <v>9</v>
      </c>
      <c r="M3" s="1" t="s">
        <v>6</v>
      </c>
    </row>
    <row r="4" spans="1:13" x14ac:dyDescent="0.25">
      <c r="A4" s="1">
        <v>2003</v>
      </c>
      <c r="B4" s="3">
        <v>4</v>
      </c>
      <c r="C4" s="2">
        <f>(B4/L4)*100</f>
        <v>0.5865102639296188</v>
      </c>
      <c r="D4" s="3">
        <v>68</v>
      </c>
      <c r="E4" s="2">
        <f>(D4/L4)*100</f>
        <v>9.9706744868035191</v>
      </c>
      <c r="F4" s="3">
        <v>213</v>
      </c>
      <c r="G4" s="2">
        <f>(F4/L4)*100</f>
        <v>31.231671554252198</v>
      </c>
      <c r="H4" s="3">
        <v>316</v>
      </c>
      <c r="I4" s="2">
        <f>(H4/L4)*100</f>
        <v>46.334310850439877</v>
      </c>
      <c r="J4" s="3">
        <v>81</v>
      </c>
      <c r="K4" s="2">
        <f>(J4/L4)*100</f>
        <v>11.87683284457478</v>
      </c>
      <c r="L4" s="2">
        <f>SUM(B4,D4,F4,H4,J4)</f>
        <v>682</v>
      </c>
      <c r="M4" s="2">
        <f>SUM(C4,E4,G4,I4,K4)</f>
        <v>100</v>
      </c>
    </row>
    <row r="5" spans="1:13" x14ac:dyDescent="0.25">
      <c r="A5" s="1">
        <v>2013</v>
      </c>
      <c r="B5" s="3">
        <v>9</v>
      </c>
      <c r="C5" s="2">
        <f t="shared" ref="C5:C6" si="0">(B5/L5)*100</f>
        <v>1.3215859030837005</v>
      </c>
      <c r="D5" s="3">
        <v>72</v>
      </c>
      <c r="E5" s="2">
        <f t="shared" ref="E5:E6" si="1">(D5/L5)*100</f>
        <v>10.572687224669604</v>
      </c>
      <c r="F5" s="3">
        <v>175</v>
      </c>
      <c r="G5" s="2">
        <f t="shared" ref="G5:G6" si="2">(F5/L5)*100</f>
        <v>25.697503671071953</v>
      </c>
      <c r="H5" s="3">
        <v>321</v>
      </c>
      <c r="I5" s="2">
        <f t="shared" ref="I5:I6" si="3">(H5/L5)*100</f>
        <v>47.136563876651984</v>
      </c>
      <c r="J5" s="3">
        <v>104</v>
      </c>
      <c r="K5" s="2">
        <f t="shared" ref="K5:K6" si="4">(J5/L5)*100</f>
        <v>15.27165932452276</v>
      </c>
      <c r="L5" s="2">
        <f t="shared" ref="L5:L6" si="5">SUM(B5,D5,F5,H5,J5)</f>
        <v>681</v>
      </c>
      <c r="M5" s="2">
        <f t="shared" ref="M5:M6" si="6">SUM(C5,E5,G5,I5,K5)</f>
        <v>100</v>
      </c>
    </row>
    <row r="6" spans="1:13" x14ac:dyDescent="0.25">
      <c r="A6" s="1">
        <v>2023</v>
      </c>
      <c r="B6" s="3">
        <v>5</v>
      </c>
      <c r="C6" s="2">
        <f t="shared" si="0"/>
        <v>0.73421439060205573</v>
      </c>
      <c r="D6" s="3">
        <v>71</v>
      </c>
      <c r="E6" s="2">
        <f t="shared" si="1"/>
        <v>10.425844346549193</v>
      </c>
      <c r="F6" s="3">
        <v>181</v>
      </c>
      <c r="G6" s="2">
        <f t="shared" si="2"/>
        <v>26.578560939794421</v>
      </c>
      <c r="H6" s="3">
        <v>362</v>
      </c>
      <c r="I6" s="2">
        <f t="shared" si="3"/>
        <v>53.157121879588843</v>
      </c>
      <c r="J6" s="3">
        <v>62</v>
      </c>
      <c r="K6" s="2">
        <f t="shared" si="4"/>
        <v>9.1042584434654916</v>
      </c>
      <c r="L6" s="2">
        <f t="shared" si="5"/>
        <v>681</v>
      </c>
      <c r="M6" s="2">
        <f t="shared" si="6"/>
        <v>100.00000000000001</v>
      </c>
    </row>
  </sheetData>
  <mergeCells count="8">
    <mergeCell ref="A1:M1"/>
    <mergeCell ref="A2:A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0AE0-2D46-44DD-AB20-5A5693CFE091}">
  <dimension ref="A1:D6"/>
  <sheetViews>
    <sheetView workbookViewId="0">
      <selection activeCell="T7" sqref="T7"/>
    </sheetView>
  </sheetViews>
  <sheetFormatPr defaultRowHeight="15" x14ac:dyDescent="0.25"/>
  <cols>
    <col min="1" max="1" width="18.28515625" customWidth="1"/>
    <col min="2" max="2" width="13.42578125" customWidth="1"/>
    <col min="3" max="3" width="13.28515625" customWidth="1"/>
    <col min="4" max="4" width="13" customWidth="1"/>
  </cols>
  <sheetData>
    <row r="1" spans="1:4" ht="18" customHeight="1" x14ac:dyDescent="0.25">
      <c r="A1" s="4" t="s">
        <v>10</v>
      </c>
      <c r="B1" s="4" t="s">
        <v>11</v>
      </c>
      <c r="C1" s="4" t="s">
        <v>12</v>
      </c>
      <c r="D1" s="4" t="s">
        <v>13</v>
      </c>
    </row>
    <row r="2" spans="1:4" ht="17.25" customHeight="1" x14ac:dyDescent="0.25">
      <c r="A2" s="3" t="s">
        <v>7</v>
      </c>
      <c r="B2" s="5">
        <v>0.5865102639296188</v>
      </c>
      <c r="C2" s="5">
        <v>1.3215859030837005</v>
      </c>
      <c r="D2" s="5">
        <v>0.73421439060205573</v>
      </c>
    </row>
    <row r="3" spans="1:4" ht="17.25" customHeight="1" x14ac:dyDescent="0.25">
      <c r="A3" s="3" t="s">
        <v>8</v>
      </c>
      <c r="B3" s="5">
        <v>9.9706744868035191</v>
      </c>
      <c r="C3" s="5">
        <v>10.572687224669604</v>
      </c>
      <c r="D3" s="5">
        <v>10.425844346549193</v>
      </c>
    </row>
    <row r="4" spans="1:4" ht="17.25" customHeight="1" x14ac:dyDescent="0.25">
      <c r="A4" s="3" t="s">
        <v>2</v>
      </c>
      <c r="B4" s="5">
        <v>31.231671554252198</v>
      </c>
      <c r="C4" s="5">
        <v>25.697503671071953</v>
      </c>
      <c r="D4" s="5">
        <v>26.578560939794421</v>
      </c>
    </row>
    <row r="5" spans="1:4" ht="17.25" customHeight="1" x14ac:dyDescent="0.25">
      <c r="A5" s="3" t="s">
        <v>3</v>
      </c>
      <c r="B5" s="5">
        <v>46.334310850439877</v>
      </c>
      <c r="C5" s="5">
        <v>47.136563876651984</v>
      </c>
      <c r="D5" s="5">
        <v>53.157121879588843</v>
      </c>
    </row>
    <row r="6" spans="1:4" ht="17.25" customHeight="1" x14ac:dyDescent="0.25">
      <c r="A6" s="3" t="s">
        <v>4</v>
      </c>
      <c r="B6" s="5">
        <v>11.87683284457478</v>
      </c>
      <c r="C6" s="5">
        <v>15.27165932452276</v>
      </c>
      <c r="D6" s="5">
        <v>9.1042584434654916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01C4-2511-4DA6-A756-105DD1728A5D}">
  <dimension ref="A1:F5"/>
  <sheetViews>
    <sheetView tabSelected="1" topLeftCell="A4" zoomScale="205" zoomScaleNormal="205" workbookViewId="0">
      <selection activeCell="L15" sqref="L15"/>
    </sheetView>
  </sheetViews>
  <sheetFormatPr defaultRowHeight="15" x14ac:dyDescent="0.25"/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</row>
    <row r="3" spans="1:6" x14ac:dyDescent="0.25">
      <c r="A3" s="6">
        <v>2003</v>
      </c>
      <c r="B3" s="5">
        <v>0.58933682088822503</v>
      </c>
      <c r="C3" s="5">
        <v>0.29347247129981102</v>
      </c>
      <c r="D3" s="5">
        <v>0.41763456489467099</v>
      </c>
      <c r="E3" s="5">
        <v>0.86601462382908401</v>
      </c>
      <c r="F3" s="8">
        <v>0.61622735037001897</v>
      </c>
    </row>
    <row r="4" spans="1:6" x14ac:dyDescent="0.25">
      <c r="A4" s="6">
        <v>2013</v>
      </c>
      <c r="B4" s="5">
        <v>0.65566008863848502</v>
      </c>
      <c r="C4" s="5">
        <v>0.306971455207602</v>
      </c>
      <c r="D4" s="5">
        <v>0.41437942265451599</v>
      </c>
      <c r="E4" s="5">
        <v>0.90993991718785405</v>
      </c>
      <c r="F4" s="8">
        <v>0.62679244054300098</v>
      </c>
    </row>
    <row r="5" spans="1:6" x14ac:dyDescent="0.25">
      <c r="A5" s="6">
        <v>2023</v>
      </c>
      <c r="B5" s="5">
        <v>0.60513006948588199</v>
      </c>
      <c r="C5" s="5">
        <v>0.28896333021551301</v>
      </c>
      <c r="D5" s="5">
        <v>0.43480976856734699</v>
      </c>
      <c r="E5" s="5">
        <v>0.82209777234006898</v>
      </c>
      <c r="F5" s="8">
        <v>0.62146778383341705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C0CB-057F-48EA-89AB-32C0505E2BCC}">
  <dimension ref="A1:E5"/>
  <sheetViews>
    <sheetView zoomScale="130" zoomScaleNormal="130" workbookViewId="0">
      <selection sqref="A1:E5"/>
    </sheetView>
  </sheetViews>
  <sheetFormatPr defaultRowHeight="15" x14ac:dyDescent="0.25"/>
  <cols>
    <col min="1" max="1" width="12.42578125" customWidth="1"/>
    <col min="2" max="2" width="13.28515625" customWidth="1"/>
    <col min="3" max="3" width="14.85546875" customWidth="1"/>
    <col min="4" max="5" width="12.42578125" customWidth="1"/>
  </cols>
  <sheetData>
    <row r="1" spans="1:5" x14ac:dyDescent="0.25">
      <c r="A1" s="11" t="s">
        <v>21</v>
      </c>
      <c r="B1" s="11"/>
      <c r="C1" s="11"/>
      <c r="D1" s="11"/>
      <c r="E1" s="11"/>
    </row>
    <row r="2" spans="1:5" x14ac:dyDescent="0.25">
      <c r="A2" s="6" t="s">
        <v>15</v>
      </c>
      <c r="B2" s="6" t="s">
        <v>22</v>
      </c>
      <c r="C2" s="6" t="s">
        <v>23</v>
      </c>
      <c r="D2" s="6" t="s">
        <v>24</v>
      </c>
      <c r="E2" s="6" t="s">
        <v>5</v>
      </c>
    </row>
    <row r="3" spans="1:5" x14ac:dyDescent="0.25">
      <c r="A3" s="6" t="s">
        <v>25</v>
      </c>
      <c r="B3" s="7">
        <v>139.284021</v>
      </c>
      <c r="C3" s="7">
        <v>413.39705199999997</v>
      </c>
      <c r="D3" s="7">
        <v>99.093252000000007</v>
      </c>
      <c r="E3" s="7">
        <f>SUM(B3:D3)</f>
        <v>651.77432499999998</v>
      </c>
    </row>
    <row r="4" spans="1:5" x14ac:dyDescent="0.25">
      <c r="A4" s="6" t="s">
        <v>26</v>
      </c>
      <c r="B4" s="7">
        <v>107.59957799999999</v>
      </c>
      <c r="C4" s="7">
        <v>407.29709100000002</v>
      </c>
      <c r="D4" s="7">
        <v>136.877656</v>
      </c>
      <c r="E4" s="7">
        <f t="shared" ref="E4:E5" si="0">SUM(B4:D4)</f>
        <v>651.77432499999998</v>
      </c>
    </row>
    <row r="5" spans="1:5" x14ac:dyDescent="0.25">
      <c r="A5" s="6" t="s">
        <v>27</v>
      </c>
      <c r="B5" s="7">
        <v>150.76210499999999</v>
      </c>
      <c r="C5" s="7">
        <v>355.14606900000001</v>
      </c>
      <c r="D5" s="7">
        <v>145.866151</v>
      </c>
      <c r="E5" s="7">
        <f t="shared" si="0"/>
        <v>651.77432500000009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FFEE-39F6-4A0F-92B4-78D7C6F3B7DD}">
  <dimension ref="A1:I5"/>
  <sheetViews>
    <sheetView workbookViewId="0">
      <selection activeCell="G12" sqref="G12"/>
    </sheetView>
  </sheetViews>
  <sheetFormatPr defaultRowHeight="15" x14ac:dyDescent="0.25"/>
  <cols>
    <col min="2" max="2" width="11.7109375" customWidth="1"/>
    <col min="4" max="4" width="11.28515625" customWidth="1"/>
    <col min="6" max="6" width="10.85546875" customWidth="1"/>
  </cols>
  <sheetData>
    <row r="1" spans="1:9" x14ac:dyDescent="0.25">
      <c r="A1" s="11" t="s">
        <v>21</v>
      </c>
      <c r="B1" s="11"/>
      <c r="C1" s="11"/>
      <c r="D1" s="11"/>
      <c r="E1" s="11"/>
      <c r="F1" s="11"/>
      <c r="G1" s="11"/>
      <c r="H1" s="11"/>
    </row>
    <row r="2" spans="1:9" x14ac:dyDescent="0.25">
      <c r="A2" s="6" t="s">
        <v>15</v>
      </c>
      <c r="B2" s="6" t="s">
        <v>22</v>
      </c>
      <c r="C2" s="6" t="s">
        <v>28</v>
      </c>
      <c r="D2" s="6" t="s">
        <v>23</v>
      </c>
      <c r="E2" s="6" t="s">
        <v>28</v>
      </c>
      <c r="F2" s="6" t="s">
        <v>24</v>
      </c>
      <c r="G2" s="6" t="s">
        <v>28</v>
      </c>
      <c r="H2" s="6" t="s">
        <v>5</v>
      </c>
    </row>
    <row r="3" spans="1:9" x14ac:dyDescent="0.25">
      <c r="A3" s="6" t="s">
        <v>25</v>
      </c>
      <c r="B3" s="7">
        <v>139.284021</v>
      </c>
      <c r="C3" s="10">
        <f>(B3*100)/652</f>
        <v>21.362579907975459</v>
      </c>
      <c r="D3" s="7">
        <v>413.39705199999997</v>
      </c>
      <c r="E3" s="10">
        <f>(D3*100)/652</f>
        <v>63.404455828220854</v>
      </c>
      <c r="F3" s="7">
        <v>99.093252000000007</v>
      </c>
      <c r="G3" s="10">
        <f>(F3*100)/652</f>
        <v>15.198351533742333</v>
      </c>
      <c r="H3" s="7">
        <f>SUM(B3,D3,F3)</f>
        <v>651.77432499999998</v>
      </c>
      <c r="I3" s="9">
        <f>SUM(C3,E3,G3)</f>
        <v>99.965387269938645</v>
      </c>
    </row>
    <row r="4" spans="1:9" x14ac:dyDescent="0.25">
      <c r="A4" s="6" t="s">
        <v>26</v>
      </c>
      <c r="B4" s="7">
        <v>107.59957799999999</v>
      </c>
      <c r="C4" s="10">
        <f t="shared" ref="C4:C5" si="0">(B4*100)/652</f>
        <v>16.503002760736198</v>
      </c>
      <c r="D4" s="7">
        <v>407.29709100000002</v>
      </c>
      <c r="E4" s="10">
        <f t="shared" ref="E4:E5" si="1">(D4*100)/652</f>
        <v>62.468878987730058</v>
      </c>
      <c r="F4" s="7">
        <v>136.877656</v>
      </c>
      <c r="G4" s="10">
        <f t="shared" ref="G4:G5" si="2">(F4*100)/652</f>
        <v>20.993505521472393</v>
      </c>
      <c r="H4" s="7">
        <f t="shared" ref="H4:H5" si="3">SUM(B4,D4,F4)</f>
        <v>651.77432499999998</v>
      </c>
      <c r="I4" s="9">
        <f t="shared" ref="I4:I5" si="4">SUM(C4,E4,G4)</f>
        <v>99.965387269938645</v>
      </c>
    </row>
    <row r="5" spans="1:9" x14ac:dyDescent="0.25">
      <c r="A5" s="6" t="s">
        <v>27</v>
      </c>
      <c r="B5" s="7">
        <v>150.76210499999999</v>
      </c>
      <c r="C5" s="10">
        <f t="shared" si="0"/>
        <v>23.123022239263804</v>
      </c>
      <c r="D5" s="7">
        <v>355.14606900000001</v>
      </c>
      <c r="E5" s="10">
        <f t="shared" si="1"/>
        <v>54.470255981595088</v>
      </c>
      <c r="F5" s="7">
        <v>145.866151</v>
      </c>
      <c r="G5" s="10">
        <f t="shared" si="2"/>
        <v>22.372109049079757</v>
      </c>
      <c r="H5" s="7">
        <f t="shared" si="3"/>
        <v>651.77432500000009</v>
      </c>
      <c r="I5" s="9">
        <f t="shared" si="4"/>
        <v>99.965387269938645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RSEI (2003 - 2023)</vt:lpstr>
      <vt:lpstr>RSEI Area Percentage</vt:lpstr>
      <vt:lpstr>Average Value of RSEI Factors</vt:lpstr>
      <vt:lpstr>Dynamic 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RIYADUL HAQUE</dc:creator>
  <cp:lastModifiedBy>MD. RIYADUL HAQUE</cp:lastModifiedBy>
  <dcterms:created xsi:type="dcterms:W3CDTF">2024-04-06T04:26:33Z</dcterms:created>
  <dcterms:modified xsi:type="dcterms:W3CDTF">2024-05-02T09:25:38Z</dcterms:modified>
</cp:coreProperties>
</file>