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yad\Documents\UCL chem eng\YEAR 4\Research Project\"/>
    </mc:Choice>
  </mc:AlternateContent>
  <xr:revisionPtr revIDLastSave="0" documentId="13_ncr:1_{FEC44640-B9E2-4E5B-BFBC-363E50762011}" xr6:coauthVersionLast="45" xr6:coauthVersionMax="45" xr10:uidLastSave="{00000000-0000-0000-0000-000000000000}"/>
  <bookViews>
    <workbookView xWindow="-110" yWindow="-110" windowWidth="19420" windowHeight="10560" activeTab="4" xr2:uid="{00000000-000D-0000-FFFF-FFFF00000000}"/>
  </bookViews>
  <sheets>
    <sheet name="ex1_126" sheetId="1" r:id="rId1"/>
    <sheet name="linear k" sheetId="2" r:id="rId2"/>
    <sheet name="poly k" sheetId="3" r:id="rId3"/>
    <sheet name="chi squared k" sheetId="5" r:id="rId4"/>
    <sheet name="arima" sheetId="7" r:id="rId5"/>
    <sheet name="gamma k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7" i="7" l="1"/>
  <c r="I119" i="7" s="1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02" i="7"/>
  <c r="H103" i="7" l="1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02" i="7"/>
  <c r="G102" i="7"/>
  <c r="H117" i="7" l="1"/>
  <c r="H119" i="7" s="1"/>
  <c r="L123" i="3"/>
  <c r="M123" i="3"/>
  <c r="N123" i="3"/>
  <c r="L121" i="3"/>
  <c r="M121" i="3"/>
  <c r="N121" i="3"/>
  <c r="K121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03" i="3"/>
  <c r="L103" i="3"/>
  <c r="L118" i="3" s="1"/>
  <c r="L120" i="3" s="1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K103" i="3"/>
  <c r="N118" i="3" l="1"/>
  <c r="N120" i="3" s="1"/>
  <c r="M118" i="3"/>
  <c r="M120" i="3" s="1"/>
  <c r="G120" i="2"/>
  <c r="I3" i="1"/>
  <c r="H3" i="1"/>
  <c r="G116" i="7" l="1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17" i="7" l="1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19" i="7" l="1"/>
  <c r="K102" i="7" s="1"/>
  <c r="G117" i="5"/>
  <c r="G119" i="5" s="1"/>
  <c r="K102" i="5" s="1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02" i="2"/>
  <c r="G116" i="4" l="1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17" i="2"/>
  <c r="G119" i="2" s="1"/>
  <c r="K102" i="2" s="1"/>
  <c r="K118" i="3"/>
  <c r="K120" i="3" s="1"/>
  <c r="K123" i="3" s="1"/>
  <c r="G117" i="4" l="1"/>
  <c r="G119" i="4" s="1"/>
  <c r="K102" i="4" s="1"/>
  <c r="E4" i="1"/>
  <c r="E3" i="1"/>
  <c r="H4" i="1" l="1"/>
</calcChain>
</file>

<file path=xl/sharedStrings.xml><?xml version="1.0" encoding="utf-8"?>
<sst xmlns="http://schemas.openxmlformats.org/spreadsheetml/2006/main" count="68" uniqueCount="26">
  <si>
    <t>Parameter demand(t)</t>
  </si>
  <si>
    <t>/</t>
  </si>
  <si>
    <t>;</t>
  </si>
  <si>
    <t>mean</t>
  </si>
  <si>
    <t>stdev</t>
  </si>
  <si>
    <t>C</t>
  </si>
  <si>
    <t>epsilon</t>
  </si>
  <si>
    <t>k</t>
  </si>
  <si>
    <t>t</t>
  </si>
  <si>
    <t xml:space="preserve"> demand(t)</t>
  </si>
  <si>
    <t>predict(t)</t>
  </si>
  <si>
    <t>mape</t>
  </si>
  <si>
    <t>(d-p)/d</t>
  </si>
  <si>
    <t>sum</t>
  </si>
  <si>
    <t>n</t>
  </si>
  <si>
    <t>prediction accuracy</t>
  </si>
  <si>
    <t>mape%</t>
  </si>
  <si>
    <t>k=10</t>
  </si>
  <si>
    <t>k=20</t>
  </si>
  <si>
    <t>k=30</t>
  </si>
  <si>
    <t>k=40</t>
  </si>
  <si>
    <t>c=168.84</t>
  </si>
  <si>
    <t>c=16.684</t>
  </si>
  <si>
    <t>beta=3.348</t>
  </si>
  <si>
    <t>beta=3.224</t>
  </si>
  <si>
    <t>arima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</si>
</sst>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000000"/>
      <name val="Courier New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33" borderId="0" xfId="0" applyFill="1"/>
    <xf numFmtId="0" fontId="0" fillId="33" borderId="0" xfId="0" applyFill="1" applyAlignment="1">
      <alignment vertical="center"/>
    </xf>
    <xf numFmtId="0" fontId="18" fillId="0" borderId="0" xfId="0" applyFont="1" applyAlignment="1">
      <alignment horizontal="left" vertical="center"/>
    </xf>
    <xf numFmtId="0" fontId="18" fillId="34" borderId="0" xfId="0" applyFont="1" applyFill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565E8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794456730884871E-2"/>
          <c:y val="2.6520843654416773E-2"/>
          <c:w val="0.89891356066904271"/>
          <c:h val="0.86250518084037164"/>
        </c:manualLayout>
      </c:layout>
      <c:scatterChart>
        <c:scatterStyle val="smoothMarker"/>
        <c:varyColors val="0"/>
        <c:ser>
          <c:idx val="2"/>
          <c:order val="0"/>
          <c:spPr>
            <a:ln w="12700">
              <a:solidFill>
                <a:srgbClr val="0070C0"/>
              </a:solidFill>
            </a:ln>
          </c:spPr>
          <c:xVal>
            <c:numRef>
              <c:f>'linear k'!$A$3:$A$128</c:f>
              <c:numCache>
                <c:formatCode>General</c:formatCode>
                <c:ptCount val="1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</c:numCache>
            </c:numRef>
          </c:xVal>
          <c:yVal>
            <c:numRef>
              <c:f>'linear k'!$B$3:$B$128</c:f>
              <c:numCache>
                <c:formatCode>General</c:formatCode>
                <c:ptCount val="126"/>
                <c:pt idx="0">
                  <c:v>7.8</c:v>
                </c:pt>
                <c:pt idx="1">
                  <c:v>7.7</c:v>
                </c:pt>
                <c:pt idx="2">
                  <c:v>6</c:v>
                </c:pt>
                <c:pt idx="3">
                  <c:v>6.8</c:v>
                </c:pt>
                <c:pt idx="4">
                  <c:v>9.1999999999999993</c:v>
                </c:pt>
                <c:pt idx="5">
                  <c:v>12</c:v>
                </c:pt>
                <c:pt idx="6">
                  <c:v>3.2</c:v>
                </c:pt>
                <c:pt idx="7">
                  <c:v>5.3</c:v>
                </c:pt>
                <c:pt idx="8">
                  <c:v>6.3</c:v>
                </c:pt>
                <c:pt idx="9">
                  <c:v>5.8</c:v>
                </c:pt>
                <c:pt idx="10">
                  <c:v>5.8</c:v>
                </c:pt>
                <c:pt idx="11">
                  <c:v>6</c:v>
                </c:pt>
                <c:pt idx="12">
                  <c:v>10</c:v>
                </c:pt>
                <c:pt idx="13">
                  <c:v>5</c:v>
                </c:pt>
                <c:pt idx="14">
                  <c:v>5.5</c:v>
                </c:pt>
                <c:pt idx="15">
                  <c:v>6.4</c:v>
                </c:pt>
                <c:pt idx="16">
                  <c:v>5.8</c:v>
                </c:pt>
                <c:pt idx="17">
                  <c:v>5.9</c:v>
                </c:pt>
                <c:pt idx="18">
                  <c:v>6.1</c:v>
                </c:pt>
                <c:pt idx="19">
                  <c:v>10.199999999999999</c:v>
                </c:pt>
                <c:pt idx="20">
                  <c:v>5</c:v>
                </c:pt>
                <c:pt idx="21">
                  <c:v>6.2</c:v>
                </c:pt>
                <c:pt idx="22">
                  <c:v>7.8</c:v>
                </c:pt>
                <c:pt idx="23">
                  <c:v>6.4</c:v>
                </c:pt>
                <c:pt idx="24">
                  <c:v>6.4</c:v>
                </c:pt>
                <c:pt idx="25">
                  <c:v>7.2</c:v>
                </c:pt>
                <c:pt idx="26">
                  <c:v>12</c:v>
                </c:pt>
                <c:pt idx="27">
                  <c:v>6</c:v>
                </c:pt>
                <c:pt idx="28">
                  <c:v>7</c:v>
                </c:pt>
                <c:pt idx="29">
                  <c:v>9</c:v>
                </c:pt>
                <c:pt idx="30">
                  <c:v>7.8</c:v>
                </c:pt>
                <c:pt idx="31">
                  <c:v>7.9</c:v>
                </c:pt>
                <c:pt idx="32">
                  <c:v>8.3000000000000007</c:v>
                </c:pt>
                <c:pt idx="33">
                  <c:v>14</c:v>
                </c:pt>
                <c:pt idx="34">
                  <c:v>7</c:v>
                </c:pt>
                <c:pt idx="35">
                  <c:v>9</c:v>
                </c:pt>
                <c:pt idx="36">
                  <c:v>11</c:v>
                </c:pt>
                <c:pt idx="37">
                  <c:v>9.8000000000000007</c:v>
                </c:pt>
                <c:pt idx="38">
                  <c:v>9.9</c:v>
                </c:pt>
                <c:pt idx="39">
                  <c:v>10.4</c:v>
                </c:pt>
                <c:pt idx="40">
                  <c:v>17.8</c:v>
                </c:pt>
                <c:pt idx="41">
                  <c:v>9</c:v>
                </c:pt>
                <c:pt idx="42">
                  <c:v>8.58</c:v>
                </c:pt>
                <c:pt idx="43">
                  <c:v>8.4700000000000006</c:v>
                </c:pt>
                <c:pt idx="44">
                  <c:v>6.6</c:v>
                </c:pt>
                <c:pt idx="45">
                  <c:v>7.48</c:v>
                </c:pt>
                <c:pt idx="46">
                  <c:v>10.119999999999999</c:v>
                </c:pt>
                <c:pt idx="47">
                  <c:v>13.2</c:v>
                </c:pt>
                <c:pt idx="48">
                  <c:v>3.52</c:v>
                </c:pt>
                <c:pt idx="49">
                  <c:v>5.83</c:v>
                </c:pt>
                <c:pt idx="50">
                  <c:v>6.93</c:v>
                </c:pt>
                <c:pt idx="51">
                  <c:v>6.38</c:v>
                </c:pt>
                <c:pt idx="52">
                  <c:v>6.38</c:v>
                </c:pt>
                <c:pt idx="53">
                  <c:v>6.6</c:v>
                </c:pt>
                <c:pt idx="54">
                  <c:v>11</c:v>
                </c:pt>
                <c:pt idx="55">
                  <c:v>5.5</c:v>
                </c:pt>
                <c:pt idx="56">
                  <c:v>6.05</c:v>
                </c:pt>
                <c:pt idx="57">
                  <c:v>7.04</c:v>
                </c:pt>
                <c:pt idx="58">
                  <c:v>6.38</c:v>
                </c:pt>
                <c:pt idx="59">
                  <c:v>6.49</c:v>
                </c:pt>
                <c:pt idx="60">
                  <c:v>6.71</c:v>
                </c:pt>
                <c:pt idx="61">
                  <c:v>11.22</c:v>
                </c:pt>
                <c:pt idx="62">
                  <c:v>5.5</c:v>
                </c:pt>
                <c:pt idx="63">
                  <c:v>6.82</c:v>
                </c:pt>
                <c:pt idx="64">
                  <c:v>8.58</c:v>
                </c:pt>
                <c:pt idx="65">
                  <c:v>7.04</c:v>
                </c:pt>
                <c:pt idx="66">
                  <c:v>7.04</c:v>
                </c:pt>
                <c:pt idx="67">
                  <c:v>7.92</c:v>
                </c:pt>
                <c:pt idx="68">
                  <c:v>13.2</c:v>
                </c:pt>
                <c:pt idx="69">
                  <c:v>6.6</c:v>
                </c:pt>
                <c:pt idx="70">
                  <c:v>7.7</c:v>
                </c:pt>
                <c:pt idx="71">
                  <c:v>9.9</c:v>
                </c:pt>
                <c:pt idx="72">
                  <c:v>8.58</c:v>
                </c:pt>
                <c:pt idx="73">
                  <c:v>8.69</c:v>
                </c:pt>
                <c:pt idx="74">
                  <c:v>9.1300000000000008</c:v>
                </c:pt>
                <c:pt idx="75">
                  <c:v>15.4</c:v>
                </c:pt>
                <c:pt idx="76">
                  <c:v>7.7</c:v>
                </c:pt>
                <c:pt idx="77">
                  <c:v>9.9</c:v>
                </c:pt>
                <c:pt idx="78">
                  <c:v>12.1</c:v>
                </c:pt>
                <c:pt idx="79">
                  <c:v>10.78</c:v>
                </c:pt>
                <c:pt idx="80">
                  <c:v>10.89</c:v>
                </c:pt>
                <c:pt idx="81">
                  <c:v>11.44</c:v>
                </c:pt>
                <c:pt idx="82">
                  <c:v>19.579999999999998</c:v>
                </c:pt>
                <c:pt idx="83">
                  <c:v>9.9</c:v>
                </c:pt>
                <c:pt idx="84">
                  <c:v>10.14</c:v>
                </c:pt>
                <c:pt idx="85">
                  <c:v>10.01</c:v>
                </c:pt>
                <c:pt idx="86">
                  <c:v>7.8</c:v>
                </c:pt>
                <c:pt idx="87">
                  <c:v>8.84</c:v>
                </c:pt>
                <c:pt idx="88">
                  <c:v>11.96</c:v>
                </c:pt>
                <c:pt idx="89">
                  <c:v>15.6</c:v>
                </c:pt>
                <c:pt idx="90">
                  <c:v>4.16</c:v>
                </c:pt>
                <c:pt idx="91">
                  <c:v>6.89</c:v>
                </c:pt>
                <c:pt idx="92">
                  <c:v>8.19</c:v>
                </c:pt>
                <c:pt idx="93">
                  <c:v>7.54</c:v>
                </c:pt>
                <c:pt idx="94">
                  <c:v>7.54</c:v>
                </c:pt>
                <c:pt idx="95">
                  <c:v>7.8</c:v>
                </c:pt>
                <c:pt idx="96">
                  <c:v>13</c:v>
                </c:pt>
                <c:pt idx="97">
                  <c:v>6.5</c:v>
                </c:pt>
                <c:pt idx="98">
                  <c:v>7.15</c:v>
                </c:pt>
                <c:pt idx="99">
                  <c:v>8.32</c:v>
                </c:pt>
                <c:pt idx="100">
                  <c:v>7.54</c:v>
                </c:pt>
                <c:pt idx="101">
                  <c:v>7.67</c:v>
                </c:pt>
                <c:pt idx="102">
                  <c:v>7.93</c:v>
                </c:pt>
                <c:pt idx="103">
                  <c:v>13.26</c:v>
                </c:pt>
                <c:pt idx="104">
                  <c:v>6.5</c:v>
                </c:pt>
                <c:pt idx="105">
                  <c:v>8.06</c:v>
                </c:pt>
                <c:pt idx="106">
                  <c:v>10.14</c:v>
                </c:pt>
                <c:pt idx="107">
                  <c:v>8.32</c:v>
                </c:pt>
                <c:pt idx="108">
                  <c:v>8.32</c:v>
                </c:pt>
                <c:pt idx="109">
                  <c:v>9.36</c:v>
                </c:pt>
                <c:pt idx="110">
                  <c:v>15.6</c:v>
                </c:pt>
                <c:pt idx="111">
                  <c:v>7.8</c:v>
                </c:pt>
                <c:pt idx="112">
                  <c:v>9.1</c:v>
                </c:pt>
                <c:pt idx="113">
                  <c:v>11.7</c:v>
                </c:pt>
                <c:pt idx="114">
                  <c:v>10.14</c:v>
                </c:pt>
                <c:pt idx="115">
                  <c:v>10.27</c:v>
                </c:pt>
                <c:pt idx="116">
                  <c:v>10.79</c:v>
                </c:pt>
                <c:pt idx="117">
                  <c:v>18.2</c:v>
                </c:pt>
                <c:pt idx="118">
                  <c:v>9.1</c:v>
                </c:pt>
                <c:pt idx="119">
                  <c:v>11.7</c:v>
                </c:pt>
                <c:pt idx="120">
                  <c:v>14.3</c:v>
                </c:pt>
                <c:pt idx="121">
                  <c:v>12.74</c:v>
                </c:pt>
                <c:pt idx="122">
                  <c:v>12.87</c:v>
                </c:pt>
                <c:pt idx="123">
                  <c:v>13.52</c:v>
                </c:pt>
                <c:pt idx="124">
                  <c:v>23.14</c:v>
                </c:pt>
                <c:pt idx="125">
                  <c:v>11.7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BA7-4157-A57E-3138BA7882EB}"/>
            </c:ext>
          </c:extLst>
        </c:ser>
        <c:ser>
          <c:idx val="3"/>
          <c:order val="1"/>
          <c:xVal>
            <c:numRef>
              <c:f>'linear k'!$A$3:$A$128</c:f>
              <c:numCache>
                <c:formatCode>General</c:formatCode>
                <c:ptCount val="1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</c:numCache>
            </c:numRef>
          </c:xVal>
          <c:yVal>
            <c:numRef>
              <c:f>'linear k'!$C$3:$C$128</c:f>
              <c:numCache>
                <c:formatCode>General</c:formatCode>
                <c:ptCount val="126"/>
                <c:pt idx="0">
                  <c:v>7.8</c:v>
                </c:pt>
                <c:pt idx="1">
                  <c:v>7.7</c:v>
                </c:pt>
                <c:pt idx="2">
                  <c:v>6</c:v>
                </c:pt>
                <c:pt idx="3">
                  <c:v>6.8</c:v>
                </c:pt>
                <c:pt idx="4">
                  <c:v>9.1999999999999993</c:v>
                </c:pt>
                <c:pt idx="5">
                  <c:v>12</c:v>
                </c:pt>
                <c:pt idx="6">
                  <c:v>3.2</c:v>
                </c:pt>
                <c:pt idx="7">
                  <c:v>5.3</c:v>
                </c:pt>
                <c:pt idx="8">
                  <c:v>6.3</c:v>
                </c:pt>
                <c:pt idx="9">
                  <c:v>5.8</c:v>
                </c:pt>
                <c:pt idx="10">
                  <c:v>5.8</c:v>
                </c:pt>
                <c:pt idx="11">
                  <c:v>6</c:v>
                </c:pt>
                <c:pt idx="12">
                  <c:v>10</c:v>
                </c:pt>
                <c:pt idx="13">
                  <c:v>5</c:v>
                </c:pt>
                <c:pt idx="14">
                  <c:v>5.5</c:v>
                </c:pt>
                <c:pt idx="15">
                  <c:v>6.4</c:v>
                </c:pt>
                <c:pt idx="16">
                  <c:v>5.8</c:v>
                </c:pt>
                <c:pt idx="17">
                  <c:v>5.9</c:v>
                </c:pt>
                <c:pt idx="18">
                  <c:v>6.1</c:v>
                </c:pt>
                <c:pt idx="19">
                  <c:v>10.199999999999999</c:v>
                </c:pt>
                <c:pt idx="20">
                  <c:v>5</c:v>
                </c:pt>
                <c:pt idx="21">
                  <c:v>6.2</c:v>
                </c:pt>
                <c:pt idx="22">
                  <c:v>7.8</c:v>
                </c:pt>
                <c:pt idx="23">
                  <c:v>6.4</c:v>
                </c:pt>
                <c:pt idx="24">
                  <c:v>6.4</c:v>
                </c:pt>
                <c:pt idx="25">
                  <c:v>7.2</c:v>
                </c:pt>
                <c:pt idx="26">
                  <c:v>12</c:v>
                </c:pt>
                <c:pt idx="27">
                  <c:v>6</c:v>
                </c:pt>
                <c:pt idx="28">
                  <c:v>7</c:v>
                </c:pt>
                <c:pt idx="29">
                  <c:v>9</c:v>
                </c:pt>
                <c:pt idx="30">
                  <c:v>7.8</c:v>
                </c:pt>
                <c:pt idx="31">
                  <c:v>7.9</c:v>
                </c:pt>
                <c:pt idx="32">
                  <c:v>8.3000000000000007</c:v>
                </c:pt>
                <c:pt idx="33">
                  <c:v>14</c:v>
                </c:pt>
                <c:pt idx="34">
                  <c:v>7</c:v>
                </c:pt>
                <c:pt idx="35">
                  <c:v>9</c:v>
                </c:pt>
                <c:pt idx="36">
                  <c:v>11</c:v>
                </c:pt>
                <c:pt idx="37">
                  <c:v>9.8000000000000007</c:v>
                </c:pt>
                <c:pt idx="38">
                  <c:v>9.9</c:v>
                </c:pt>
                <c:pt idx="39">
                  <c:v>10.4</c:v>
                </c:pt>
                <c:pt idx="40">
                  <c:v>17.8</c:v>
                </c:pt>
                <c:pt idx="41">
                  <c:v>9</c:v>
                </c:pt>
                <c:pt idx="42">
                  <c:v>8.58</c:v>
                </c:pt>
                <c:pt idx="43">
                  <c:v>8.4700000000000006</c:v>
                </c:pt>
                <c:pt idx="44">
                  <c:v>6.6</c:v>
                </c:pt>
                <c:pt idx="45">
                  <c:v>7.48</c:v>
                </c:pt>
                <c:pt idx="46">
                  <c:v>10.119999999999999</c:v>
                </c:pt>
                <c:pt idx="47">
                  <c:v>13.2</c:v>
                </c:pt>
                <c:pt idx="48">
                  <c:v>3.52</c:v>
                </c:pt>
                <c:pt idx="49">
                  <c:v>5.83</c:v>
                </c:pt>
                <c:pt idx="50">
                  <c:v>6.93</c:v>
                </c:pt>
                <c:pt idx="51">
                  <c:v>6.38</c:v>
                </c:pt>
                <c:pt idx="52">
                  <c:v>6.38</c:v>
                </c:pt>
                <c:pt idx="53">
                  <c:v>6.6</c:v>
                </c:pt>
                <c:pt idx="54">
                  <c:v>11</c:v>
                </c:pt>
                <c:pt idx="55">
                  <c:v>5.5</c:v>
                </c:pt>
                <c:pt idx="56">
                  <c:v>6.05</c:v>
                </c:pt>
                <c:pt idx="57">
                  <c:v>7.04</c:v>
                </c:pt>
                <c:pt idx="58">
                  <c:v>6.38</c:v>
                </c:pt>
                <c:pt idx="59">
                  <c:v>6.49</c:v>
                </c:pt>
                <c:pt idx="60">
                  <c:v>6.71</c:v>
                </c:pt>
                <c:pt idx="61">
                  <c:v>11.22</c:v>
                </c:pt>
                <c:pt idx="62">
                  <c:v>5.5</c:v>
                </c:pt>
                <c:pt idx="63">
                  <c:v>6.82</c:v>
                </c:pt>
                <c:pt idx="64">
                  <c:v>8.58</c:v>
                </c:pt>
                <c:pt idx="65">
                  <c:v>7.04</c:v>
                </c:pt>
                <c:pt idx="66">
                  <c:v>7.04</c:v>
                </c:pt>
                <c:pt idx="67">
                  <c:v>7.92</c:v>
                </c:pt>
                <c:pt idx="68">
                  <c:v>13.2</c:v>
                </c:pt>
                <c:pt idx="69">
                  <c:v>6.6</c:v>
                </c:pt>
                <c:pt idx="70">
                  <c:v>7.7</c:v>
                </c:pt>
                <c:pt idx="71">
                  <c:v>9.9</c:v>
                </c:pt>
                <c:pt idx="72">
                  <c:v>8.58</c:v>
                </c:pt>
                <c:pt idx="73">
                  <c:v>8.69</c:v>
                </c:pt>
                <c:pt idx="74">
                  <c:v>9.1300000000000008</c:v>
                </c:pt>
                <c:pt idx="75">
                  <c:v>15.4</c:v>
                </c:pt>
                <c:pt idx="76">
                  <c:v>7.7</c:v>
                </c:pt>
                <c:pt idx="77">
                  <c:v>9.9</c:v>
                </c:pt>
                <c:pt idx="78">
                  <c:v>12.1</c:v>
                </c:pt>
                <c:pt idx="79">
                  <c:v>10.78</c:v>
                </c:pt>
                <c:pt idx="80">
                  <c:v>10.89</c:v>
                </c:pt>
                <c:pt idx="81">
                  <c:v>11.44</c:v>
                </c:pt>
                <c:pt idx="82">
                  <c:v>19.579999999999998</c:v>
                </c:pt>
                <c:pt idx="83">
                  <c:v>9.9</c:v>
                </c:pt>
                <c:pt idx="84">
                  <c:v>10.14</c:v>
                </c:pt>
                <c:pt idx="85">
                  <c:v>10.01</c:v>
                </c:pt>
                <c:pt idx="86">
                  <c:v>7.8</c:v>
                </c:pt>
                <c:pt idx="87">
                  <c:v>8.84</c:v>
                </c:pt>
                <c:pt idx="88">
                  <c:v>11.96</c:v>
                </c:pt>
                <c:pt idx="89">
                  <c:v>15.6</c:v>
                </c:pt>
                <c:pt idx="90">
                  <c:v>4.16</c:v>
                </c:pt>
                <c:pt idx="91">
                  <c:v>6.89</c:v>
                </c:pt>
                <c:pt idx="92">
                  <c:v>8.19</c:v>
                </c:pt>
                <c:pt idx="93">
                  <c:v>7.54</c:v>
                </c:pt>
                <c:pt idx="94">
                  <c:v>7.54</c:v>
                </c:pt>
                <c:pt idx="95">
                  <c:v>7.8</c:v>
                </c:pt>
                <c:pt idx="96">
                  <c:v>13</c:v>
                </c:pt>
                <c:pt idx="97">
                  <c:v>6.5</c:v>
                </c:pt>
                <c:pt idx="98">
                  <c:v>7.15</c:v>
                </c:pt>
                <c:pt idx="99">
                  <c:v>7.6</c:v>
                </c:pt>
                <c:pt idx="100">
                  <c:v>7.8120000000000003</c:v>
                </c:pt>
                <c:pt idx="101">
                  <c:v>8.0419999999999998</c:v>
                </c:pt>
                <c:pt idx="102">
                  <c:v>9.2430000000000003</c:v>
                </c:pt>
                <c:pt idx="103">
                  <c:v>14.221</c:v>
                </c:pt>
                <c:pt idx="104">
                  <c:v>6.4169999999999998</c:v>
                </c:pt>
                <c:pt idx="105">
                  <c:v>7.4039999999999999</c:v>
                </c:pt>
                <c:pt idx="106">
                  <c:v>8.6549999999999994</c:v>
                </c:pt>
                <c:pt idx="107">
                  <c:v>9.0380000000000003</c:v>
                </c:pt>
                <c:pt idx="108">
                  <c:v>8.6069999999999993</c:v>
                </c:pt>
                <c:pt idx="109">
                  <c:v>8.84</c:v>
                </c:pt>
                <c:pt idx="110">
                  <c:v>13.673999999999999</c:v>
                </c:pt>
                <c:pt idx="111">
                  <c:v>6.4539999999999997</c:v>
                </c:pt>
                <c:pt idx="112">
                  <c:v>7.6920000000000002</c:v>
                </c:pt>
                <c:pt idx="113">
                  <c:v>8.6430000000000007</c:v>
                </c:pt>
                <c:pt idx="114">
                  <c:v>10.14</c:v>
                </c:pt>
                <c:pt idx="115">
                  <c:v>10.27</c:v>
                </c:pt>
                <c:pt idx="116">
                  <c:v>10.79</c:v>
                </c:pt>
                <c:pt idx="117">
                  <c:v>18.2</c:v>
                </c:pt>
                <c:pt idx="118">
                  <c:v>9.1</c:v>
                </c:pt>
                <c:pt idx="119">
                  <c:v>11.7</c:v>
                </c:pt>
                <c:pt idx="120">
                  <c:v>14.3</c:v>
                </c:pt>
                <c:pt idx="121">
                  <c:v>12.74</c:v>
                </c:pt>
                <c:pt idx="122">
                  <c:v>12.87</c:v>
                </c:pt>
                <c:pt idx="123">
                  <c:v>13.52</c:v>
                </c:pt>
                <c:pt idx="124">
                  <c:v>23.14</c:v>
                </c:pt>
                <c:pt idx="125">
                  <c:v>11.7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BA7-4157-A57E-3138BA7882EB}"/>
            </c:ext>
          </c:extLst>
        </c:ser>
        <c:ser>
          <c:idx val="0"/>
          <c:order val="2"/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'linear k'!$A$3:$A$128</c:f>
              <c:numCache>
                <c:formatCode>General</c:formatCode>
                <c:ptCount val="1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</c:numCache>
            </c:numRef>
          </c:xVal>
          <c:yVal>
            <c:numRef>
              <c:f>'linear k'!$B$3:$B$128</c:f>
              <c:numCache>
                <c:formatCode>General</c:formatCode>
                <c:ptCount val="126"/>
                <c:pt idx="0">
                  <c:v>7.8</c:v>
                </c:pt>
                <c:pt idx="1">
                  <c:v>7.7</c:v>
                </c:pt>
                <c:pt idx="2">
                  <c:v>6</c:v>
                </c:pt>
                <c:pt idx="3">
                  <c:v>6.8</c:v>
                </c:pt>
                <c:pt idx="4">
                  <c:v>9.1999999999999993</c:v>
                </c:pt>
                <c:pt idx="5">
                  <c:v>12</c:v>
                </c:pt>
                <c:pt idx="6">
                  <c:v>3.2</c:v>
                </c:pt>
                <c:pt idx="7">
                  <c:v>5.3</c:v>
                </c:pt>
                <c:pt idx="8">
                  <c:v>6.3</c:v>
                </c:pt>
                <c:pt idx="9">
                  <c:v>5.8</c:v>
                </c:pt>
                <c:pt idx="10">
                  <c:v>5.8</c:v>
                </c:pt>
                <c:pt idx="11">
                  <c:v>6</c:v>
                </c:pt>
                <c:pt idx="12">
                  <c:v>10</c:v>
                </c:pt>
                <c:pt idx="13">
                  <c:v>5</c:v>
                </c:pt>
                <c:pt idx="14">
                  <c:v>5.5</c:v>
                </c:pt>
                <c:pt idx="15">
                  <c:v>6.4</c:v>
                </c:pt>
                <c:pt idx="16">
                  <c:v>5.8</c:v>
                </c:pt>
                <c:pt idx="17">
                  <c:v>5.9</c:v>
                </c:pt>
                <c:pt idx="18">
                  <c:v>6.1</c:v>
                </c:pt>
                <c:pt idx="19">
                  <c:v>10.199999999999999</c:v>
                </c:pt>
                <c:pt idx="20">
                  <c:v>5</c:v>
                </c:pt>
                <c:pt idx="21">
                  <c:v>6.2</c:v>
                </c:pt>
                <c:pt idx="22">
                  <c:v>7.8</c:v>
                </c:pt>
                <c:pt idx="23">
                  <c:v>6.4</c:v>
                </c:pt>
                <c:pt idx="24">
                  <c:v>6.4</c:v>
                </c:pt>
                <c:pt idx="25">
                  <c:v>7.2</c:v>
                </c:pt>
                <c:pt idx="26">
                  <c:v>12</c:v>
                </c:pt>
                <c:pt idx="27">
                  <c:v>6</c:v>
                </c:pt>
                <c:pt idx="28">
                  <c:v>7</c:v>
                </c:pt>
                <c:pt idx="29">
                  <c:v>9</c:v>
                </c:pt>
                <c:pt idx="30">
                  <c:v>7.8</c:v>
                </c:pt>
                <c:pt idx="31">
                  <c:v>7.9</c:v>
                </c:pt>
                <c:pt idx="32">
                  <c:v>8.3000000000000007</c:v>
                </c:pt>
                <c:pt idx="33">
                  <c:v>14</c:v>
                </c:pt>
                <c:pt idx="34">
                  <c:v>7</c:v>
                </c:pt>
                <c:pt idx="35">
                  <c:v>9</c:v>
                </c:pt>
                <c:pt idx="36">
                  <c:v>11</c:v>
                </c:pt>
                <c:pt idx="37">
                  <c:v>9.8000000000000007</c:v>
                </c:pt>
                <c:pt idx="38">
                  <c:v>9.9</c:v>
                </c:pt>
                <c:pt idx="39">
                  <c:v>10.4</c:v>
                </c:pt>
                <c:pt idx="40">
                  <c:v>17.8</c:v>
                </c:pt>
                <c:pt idx="41">
                  <c:v>9</c:v>
                </c:pt>
                <c:pt idx="42">
                  <c:v>8.58</c:v>
                </c:pt>
                <c:pt idx="43">
                  <c:v>8.4700000000000006</c:v>
                </c:pt>
                <c:pt idx="44">
                  <c:v>6.6</c:v>
                </c:pt>
                <c:pt idx="45">
                  <c:v>7.48</c:v>
                </c:pt>
                <c:pt idx="46">
                  <c:v>10.119999999999999</c:v>
                </c:pt>
                <c:pt idx="47">
                  <c:v>13.2</c:v>
                </c:pt>
                <c:pt idx="48">
                  <c:v>3.52</c:v>
                </c:pt>
                <c:pt idx="49">
                  <c:v>5.83</c:v>
                </c:pt>
                <c:pt idx="50">
                  <c:v>6.93</c:v>
                </c:pt>
                <c:pt idx="51">
                  <c:v>6.38</c:v>
                </c:pt>
                <c:pt idx="52">
                  <c:v>6.38</c:v>
                </c:pt>
                <c:pt idx="53">
                  <c:v>6.6</c:v>
                </c:pt>
                <c:pt idx="54">
                  <c:v>11</c:v>
                </c:pt>
                <c:pt idx="55">
                  <c:v>5.5</c:v>
                </c:pt>
                <c:pt idx="56">
                  <c:v>6.05</c:v>
                </c:pt>
                <c:pt idx="57">
                  <c:v>7.04</c:v>
                </c:pt>
                <c:pt idx="58">
                  <c:v>6.38</c:v>
                </c:pt>
                <c:pt idx="59">
                  <c:v>6.49</c:v>
                </c:pt>
                <c:pt idx="60">
                  <c:v>6.71</c:v>
                </c:pt>
                <c:pt idx="61">
                  <c:v>11.22</c:v>
                </c:pt>
                <c:pt idx="62">
                  <c:v>5.5</c:v>
                </c:pt>
                <c:pt idx="63">
                  <c:v>6.82</c:v>
                </c:pt>
                <c:pt idx="64">
                  <c:v>8.58</c:v>
                </c:pt>
                <c:pt idx="65">
                  <c:v>7.04</c:v>
                </c:pt>
                <c:pt idx="66">
                  <c:v>7.04</c:v>
                </c:pt>
                <c:pt idx="67">
                  <c:v>7.92</c:v>
                </c:pt>
                <c:pt idx="68">
                  <c:v>13.2</c:v>
                </c:pt>
                <c:pt idx="69">
                  <c:v>6.6</c:v>
                </c:pt>
                <c:pt idx="70">
                  <c:v>7.7</c:v>
                </c:pt>
                <c:pt idx="71">
                  <c:v>9.9</c:v>
                </c:pt>
                <c:pt idx="72">
                  <c:v>8.58</c:v>
                </c:pt>
                <c:pt idx="73">
                  <c:v>8.69</c:v>
                </c:pt>
                <c:pt idx="74">
                  <c:v>9.1300000000000008</c:v>
                </c:pt>
                <c:pt idx="75">
                  <c:v>15.4</c:v>
                </c:pt>
                <c:pt idx="76">
                  <c:v>7.7</c:v>
                </c:pt>
                <c:pt idx="77">
                  <c:v>9.9</c:v>
                </c:pt>
                <c:pt idx="78">
                  <c:v>12.1</c:v>
                </c:pt>
                <c:pt idx="79">
                  <c:v>10.78</c:v>
                </c:pt>
                <c:pt idx="80">
                  <c:v>10.89</c:v>
                </c:pt>
                <c:pt idx="81">
                  <c:v>11.44</c:v>
                </c:pt>
                <c:pt idx="82">
                  <c:v>19.579999999999998</c:v>
                </c:pt>
                <c:pt idx="83">
                  <c:v>9.9</c:v>
                </c:pt>
                <c:pt idx="84">
                  <c:v>10.14</c:v>
                </c:pt>
                <c:pt idx="85">
                  <c:v>10.01</c:v>
                </c:pt>
                <c:pt idx="86">
                  <c:v>7.8</c:v>
                </c:pt>
                <c:pt idx="87">
                  <c:v>8.84</c:v>
                </c:pt>
                <c:pt idx="88">
                  <c:v>11.96</c:v>
                </c:pt>
                <c:pt idx="89">
                  <c:v>15.6</c:v>
                </c:pt>
                <c:pt idx="90">
                  <c:v>4.16</c:v>
                </c:pt>
                <c:pt idx="91">
                  <c:v>6.89</c:v>
                </c:pt>
                <c:pt idx="92">
                  <c:v>8.19</c:v>
                </c:pt>
                <c:pt idx="93">
                  <c:v>7.54</c:v>
                </c:pt>
                <c:pt idx="94">
                  <c:v>7.54</c:v>
                </c:pt>
                <c:pt idx="95">
                  <c:v>7.8</c:v>
                </c:pt>
                <c:pt idx="96">
                  <c:v>13</c:v>
                </c:pt>
                <c:pt idx="97">
                  <c:v>6.5</c:v>
                </c:pt>
                <c:pt idx="98">
                  <c:v>7.15</c:v>
                </c:pt>
                <c:pt idx="99">
                  <c:v>8.32</c:v>
                </c:pt>
                <c:pt idx="100">
                  <c:v>7.54</c:v>
                </c:pt>
                <c:pt idx="101">
                  <c:v>7.67</c:v>
                </c:pt>
                <c:pt idx="102">
                  <c:v>7.93</c:v>
                </c:pt>
                <c:pt idx="103">
                  <c:v>13.26</c:v>
                </c:pt>
                <c:pt idx="104">
                  <c:v>6.5</c:v>
                </c:pt>
                <c:pt idx="105">
                  <c:v>8.06</c:v>
                </c:pt>
                <c:pt idx="106">
                  <c:v>10.14</c:v>
                </c:pt>
                <c:pt idx="107">
                  <c:v>8.32</c:v>
                </c:pt>
                <c:pt idx="108">
                  <c:v>8.32</c:v>
                </c:pt>
                <c:pt idx="109">
                  <c:v>9.36</c:v>
                </c:pt>
                <c:pt idx="110">
                  <c:v>15.6</c:v>
                </c:pt>
                <c:pt idx="111">
                  <c:v>7.8</c:v>
                </c:pt>
                <c:pt idx="112">
                  <c:v>9.1</c:v>
                </c:pt>
                <c:pt idx="113">
                  <c:v>11.7</c:v>
                </c:pt>
                <c:pt idx="114">
                  <c:v>10.14</c:v>
                </c:pt>
                <c:pt idx="115">
                  <c:v>10.27</c:v>
                </c:pt>
                <c:pt idx="116">
                  <c:v>10.79</c:v>
                </c:pt>
                <c:pt idx="117">
                  <c:v>18.2</c:v>
                </c:pt>
                <c:pt idx="118">
                  <c:v>9.1</c:v>
                </c:pt>
                <c:pt idx="119">
                  <c:v>11.7</c:v>
                </c:pt>
                <c:pt idx="120">
                  <c:v>14.3</c:v>
                </c:pt>
                <c:pt idx="121">
                  <c:v>12.74</c:v>
                </c:pt>
                <c:pt idx="122">
                  <c:v>12.87</c:v>
                </c:pt>
                <c:pt idx="123">
                  <c:v>13.52</c:v>
                </c:pt>
                <c:pt idx="124">
                  <c:v>23.14</c:v>
                </c:pt>
                <c:pt idx="125">
                  <c:v>11.7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A7-4157-A57E-3138BA7882EB}"/>
            </c:ext>
          </c:extLst>
        </c:ser>
        <c:ser>
          <c:idx val="1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'linear k'!$A$3:$A$128</c:f>
              <c:numCache>
                <c:formatCode>General</c:formatCode>
                <c:ptCount val="1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</c:numCache>
            </c:numRef>
          </c:xVal>
          <c:yVal>
            <c:numRef>
              <c:f>'linear k'!$C$3:$C$128</c:f>
              <c:numCache>
                <c:formatCode>General</c:formatCode>
                <c:ptCount val="126"/>
                <c:pt idx="0">
                  <c:v>7.8</c:v>
                </c:pt>
                <c:pt idx="1">
                  <c:v>7.7</c:v>
                </c:pt>
                <c:pt idx="2">
                  <c:v>6</c:v>
                </c:pt>
                <c:pt idx="3">
                  <c:v>6.8</c:v>
                </c:pt>
                <c:pt idx="4">
                  <c:v>9.1999999999999993</c:v>
                </c:pt>
                <c:pt idx="5">
                  <c:v>12</c:v>
                </c:pt>
                <c:pt idx="6">
                  <c:v>3.2</c:v>
                </c:pt>
                <c:pt idx="7">
                  <c:v>5.3</c:v>
                </c:pt>
                <c:pt idx="8">
                  <c:v>6.3</c:v>
                </c:pt>
                <c:pt idx="9">
                  <c:v>5.8</c:v>
                </c:pt>
                <c:pt idx="10">
                  <c:v>5.8</c:v>
                </c:pt>
                <c:pt idx="11">
                  <c:v>6</c:v>
                </c:pt>
                <c:pt idx="12">
                  <c:v>10</c:v>
                </c:pt>
                <c:pt idx="13">
                  <c:v>5</c:v>
                </c:pt>
                <c:pt idx="14">
                  <c:v>5.5</c:v>
                </c:pt>
                <c:pt idx="15">
                  <c:v>6.4</c:v>
                </c:pt>
                <c:pt idx="16">
                  <c:v>5.8</c:v>
                </c:pt>
                <c:pt idx="17">
                  <c:v>5.9</c:v>
                </c:pt>
                <c:pt idx="18">
                  <c:v>6.1</c:v>
                </c:pt>
                <c:pt idx="19">
                  <c:v>10.199999999999999</c:v>
                </c:pt>
                <c:pt idx="20">
                  <c:v>5</c:v>
                </c:pt>
                <c:pt idx="21">
                  <c:v>6.2</c:v>
                </c:pt>
                <c:pt idx="22">
                  <c:v>7.8</c:v>
                </c:pt>
                <c:pt idx="23">
                  <c:v>6.4</c:v>
                </c:pt>
                <c:pt idx="24">
                  <c:v>6.4</c:v>
                </c:pt>
                <c:pt idx="25">
                  <c:v>7.2</c:v>
                </c:pt>
                <c:pt idx="26">
                  <c:v>12</c:v>
                </c:pt>
                <c:pt idx="27">
                  <c:v>6</c:v>
                </c:pt>
                <c:pt idx="28">
                  <c:v>7</c:v>
                </c:pt>
                <c:pt idx="29">
                  <c:v>9</c:v>
                </c:pt>
                <c:pt idx="30">
                  <c:v>7.8</c:v>
                </c:pt>
                <c:pt idx="31">
                  <c:v>7.9</c:v>
                </c:pt>
                <c:pt idx="32">
                  <c:v>8.3000000000000007</c:v>
                </c:pt>
                <c:pt idx="33">
                  <c:v>14</c:v>
                </c:pt>
                <c:pt idx="34">
                  <c:v>7</c:v>
                </c:pt>
                <c:pt idx="35">
                  <c:v>9</c:v>
                </c:pt>
                <c:pt idx="36">
                  <c:v>11</c:v>
                </c:pt>
                <c:pt idx="37">
                  <c:v>9.8000000000000007</c:v>
                </c:pt>
                <c:pt idx="38">
                  <c:v>9.9</c:v>
                </c:pt>
                <c:pt idx="39">
                  <c:v>10.4</c:v>
                </c:pt>
                <c:pt idx="40">
                  <c:v>17.8</c:v>
                </c:pt>
                <c:pt idx="41">
                  <c:v>9</c:v>
                </c:pt>
                <c:pt idx="42">
                  <c:v>8.58</c:v>
                </c:pt>
                <c:pt idx="43">
                  <c:v>8.4700000000000006</c:v>
                </c:pt>
                <c:pt idx="44">
                  <c:v>6.6</c:v>
                </c:pt>
                <c:pt idx="45">
                  <c:v>7.48</c:v>
                </c:pt>
                <c:pt idx="46">
                  <c:v>10.119999999999999</c:v>
                </c:pt>
                <c:pt idx="47">
                  <c:v>13.2</c:v>
                </c:pt>
                <c:pt idx="48">
                  <c:v>3.52</c:v>
                </c:pt>
                <c:pt idx="49">
                  <c:v>5.83</c:v>
                </c:pt>
                <c:pt idx="50">
                  <c:v>6.93</c:v>
                </c:pt>
                <c:pt idx="51">
                  <c:v>6.38</c:v>
                </c:pt>
                <c:pt idx="52">
                  <c:v>6.38</c:v>
                </c:pt>
                <c:pt idx="53">
                  <c:v>6.6</c:v>
                </c:pt>
                <c:pt idx="54">
                  <c:v>11</c:v>
                </c:pt>
                <c:pt idx="55">
                  <c:v>5.5</c:v>
                </c:pt>
                <c:pt idx="56">
                  <c:v>6.05</c:v>
                </c:pt>
                <c:pt idx="57">
                  <c:v>7.04</c:v>
                </c:pt>
                <c:pt idx="58">
                  <c:v>6.38</c:v>
                </c:pt>
                <c:pt idx="59">
                  <c:v>6.49</c:v>
                </c:pt>
                <c:pt idx="60">
                  <c:v>6.71</c:v>
                </c:pt>
                <c:pt idx="61">
                  <c:v>11.22</c:v>
                </c:pt>
                <c:pt idx="62">
                  <c:v>5.5</c:v>
                </c:pt>
                <c:pt idx="63">
                  <c:v>6.82</c:v>
                </c:pt>
                <c:pt idx="64">
                  <c:v>8.58</c:v>
                </c:pt>
                <c:pt idx="65">
                  <c:v>7.04</c:v>
                </c:pt>
                <c:pt idx="66">
                  <c:v>7.04</c:v>
                </c:pt>
                <c:pt idx="67">
                  <c:v>7.92</c:v>
                </c:pt>
                <c:pt idx="68">
                  <c:v>13.2</c:v>
                </c:pt>
                <c:pt idx="69">
                  <c:v>6.6</c:v>
                </c:pt>
                <c:pt idx="70">
                  <c:v>7.7</c:v>
                </c:pt>
                <c:pt idx="71">
                  <c:v>9.9</c:v>
                </c:pt>
                <c:pt idx="72">
                  <c:v>8.58</c:v>
                </c:pt>
                <c:pt idx="73">
                  <c:v>8.69</c:v>
                </c:pt>
                <c:pt idx="74">
                  <c:v>9.1300000000000008</c:v>
                </c:pt>
                <c:pt idx="75">
                  <c:v>15.4</c:v>
                </c:pt>
                <c:pt idx="76">
                  <c:v>7.7</c:v>
                </c:pt>
                <c:pt idx="77">
                  <c:v>9.9</c:v>
                </c:pt>
                <c:pt idx="78">
                  <c:v>12.1</c:v>
                </c:pt>
                <c:pt idx="79">
                  <c:v>10.78</c:v>
                </c:pt>
                <c:pt idx="80">
                  <c:v>10.89</c:v>
                </c:pt>
                <c:pt idx="81">
                  <c:v>11.44</c:v>
                </c:pt>
                <c:pt idx="82">
                  <c:v>19.579999999999998</c:v>
                </c:pt>
                <c:pt idx="83">
                  <c:v>9.9</c:v>
                </c:pt>
                <c:pt idx="84">
                  <c:v>10.14</c:v>
                </c:pt>
                <c:pt idx="85">
                  <c:v>10.01</c:v>
                </c:pt>
                <c:pt idx="86">
                  <c:v>7.8</c:v>
                </c:pt>
                <c:pt idx="87">
                  <c:v>8.84</c:v>
                </c:pt>
                <c:pt idx="88">
                  <c:v>11.96</c:v>
                </c:pt>
                <c:pt idx="89">
                  <c:v>15.6</c:v>
                </c:pt>
                <c:pt idx="90">
                  <c:v>4.16</c:v>
                </c:pt>
                <c:pt idx="91">
                  <c:v>6.89</c:v>
                </c:pt>
                <c:pt idx="92">
                  <c:v>8.19</c:v>
                </c:pt>
                <c:pt idx="93">
                  <c:v>7.54</c:v>
                </c:pt>
                <c:pt idx="94">
                  <c:v>7.54</c:v>
                </c:pt>
                <c:pt idx="95">
                  <c:v>7.8</c:v>
                </c:pt>
                <c:pt idx="96">
                  <c:v>13</c:v>
                </c:pt>
                <c:pt idx="97">
                  <c:v>6.5</c:v>
                </c:pt>
                <c:pt idx="98">
                  <c:v>7.15</c:v>
                </c:pt>
                <c:pt idx="99">
                  <c:v>7.6</c:v>
                </c:pt>
                <c:pt idx="100">
                  <c:v>7.8120000000000003</c:v>
                </c:pt>
                <c:pt idx="101">
                  <c:v>8.0419999999999998</c:v>
                </c:pt>
                <c:pt idx="102">
                  <c:v>9.2430000000000003</c:v>
                </c:pt>
                <c:pt idx="103">
                  <c:v>14.221</c:v>
                </c:pt>
                <c:pt idx="104">
                  <c:v>6.4169999999999998</c:v>
                </c:pt>
                <c:pt idx="105">
                  <c:v>7.4039999999999999</c:v>
                </c:pt>
                <c:pt idx="106">
                  <c:v>8.6549999999999994</c:v>
                </c:pt>
                <c:pt idx="107">
                  <c:v>9.0380000000000003</c:v>
                </c:pt>
                <c:pt idx="108">
                  <c:v>8.6069999999999993</c:v>
                </c:pt>
                <c:pt idx="109">
                  <c:v>8.84</c:v>
                </c:pt>
                <c:pt idx="110">
                  <c:v>13.673999999999999</c:v>
                </c:pt>
                <c:pt idx="111">
                  <c:v>6.4539999999999997</c:v>
                </c:pt>
                <c:pt idx="112">
                  <c:v>7.6920000000000002</c:v>
                </c:pt>
                <c:pt idx="113">
                  <c:v>8.6430000000000007</c:v>
                </c:pt>
                <c:pt idx="114">
                  <c:v>10.14</c:v>
                </c:pt>
                <c:pt idx="115">
                  <c:v>10.27</c:v>
                </c:pt>
                <c:pt idx="116">
                  <c:v>10.79</c:v>
                </c:pt>
                <c:pt idx="117">
                  <c:v>18.2</c:v>
                </c:pt>
                <c:pt idx="118">
                  <c:v>9.1</c:v>
                </c:pt>
                <c:pt idx="119">
                  <c:v>11.7</c:v>
                </c:pt>
                <c:pt idx="120">
                  <c:v>14.3</c:v>
                </c:pt>
                <c:pt idx="121">
                  <c:v>12.74</c:v>
                </c:pt>
                <c:pt idx="122">
                  <c:v>12.87</c:v>
                </c:pt>
                <c:pt idx="123">
                  <c:v>13.52</c:v>
                </c:pt>
                <c:pt idx="124">
                  <c:v>23.14</c:v>
                </c:pt>
                <c:pt idx="125">
                  <c:v>11.7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A7-4157-A57E-3138BA788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254408"/>
        <c:axId val="509253096"/>
      </c:scatterChart>
      <c:valAx>
        <c:axId val="50925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(days)</a:t>
                </a:r>
              </a:p>
            </c:rich>
          </c:tx>
          <c:layout>
            <c:manualLayout>
              <c:xMode val="edge"/>
              <c:yMode val="edge"/>
              <c:x val="0.46806828544877516"/>
              <c:y val="0.9590584323845057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3096"/>
        <c:crosses val="autoZero"/>
        <c:crossBetween val="midCat"/>
      </c:valAx>
      <c:valAx>
        <c:axId val="50925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Demand</a:t>
                </a:r>
                <a:endParaRPr lang="en-GB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410942384558135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440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105035610601744E-2"/>
          <c:y val="2.8927167484285195E-2"/>
          <c:w val="0.86151761185493836"/>
          <c:h val="0.8294300918690708"/>
        </c:manualLayout>
      </c:layout>
      <c:scatterChart>
        <c:scatterStyle val="smoothMarker"/>
        <c:varyColors val="0"/>
        <c:ser>
          <c:idx val="0"/>
          <c:order val="0"/>
          <c:tx>
            <c:v>Actual</c:v>
          </c:tx>
          <c:spPr>
            <a:ln w="9525">
              <a:solidFill>
                <a:schemeClr val="accent1">
                  <a:lumMod val="75000"/>
                </a:schemeClr>
              </a:solidFill>
            </a:ln>
          </c:spPr>
          <c:xVal>
            <c:numRef>
              <c:f>'linear k'!$A$102:$A$116</c:f>
              <c:numCache>
                <c:formatCode>General</c:formatCode>
                <c:ptCount val="1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</c:numCache>
            </c:numRef>
          </c:xVal>
          <c:yVal>
            <c:numRef>
              <c:f>'linear k'!$B$102:$B$116</c:f>
              <c:numCache>
                <c:formatCode>General</c:formatCode>
                <c:ptCount val="15"/>
                <c:pt idx="0">
                  <c:v>8.32</c:v>
                </c:pt>
                <c:pt idx="1">
                  <c:v>7.54</c:v>
                </c:pt>
                <c:pt idx="2">
                  <c:v>7.67</c:v>
                </c:pt>
                <c:pt idx="3">
                  <c:v>7.93</c:v>
                </c:pt>
                <c:pt idx="4">
                  <c:v>13.26</c:v>
                </c:pt>
                <c:pt idx="5">
                  <c:v>6.5</c:v>
                </c:pt>
                <c:pt idx="6">
                  <c:v>8.06</c:v>
                </c:pt>
                <c:pt idx="7">
                  <c:v>10.14</c:v>
                </c:pt>
                <c:pt idx="8">
                  <c:v>8.32</c:v>
                </c:pt>
                <c:pt idx="9">
                  <c:v>8.32</c:v>
                </c:pt>
                <c:pt idx="10">
                  <c:v>9.36</c:v>
                </c:pt>
                <c:pt idx="11">
                  <c:v>15.6</c:v>
                </c:pt>
                <c:pt idx="12">
                  <c:v>7.8</c:v>
                </c:pt>
                <c:pt idx="13">
                  <c:v>9.1</c:v>
                </c:pt>
                <c:pt idx="14">
                  <c:v>11.7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0B-4191-9997-1BDB2887A618}"/>
            </c:ext>
          </c:extLst>
        </c:ser>
        <c:ser>
          <c:idx val="3"/>
          <c:order val="1"/>
          <c:tx>
            <c:v>Epsilon=0.418</c:v>
          </c:tx>
          <c:spPr>
            <a:ln w="9525">
              <a:solidFill>
                <a:schemeClr val="accent6">
                  <a:lumMod val="75000"/>
                </a:schemeClr>
              </a:solidFill>
            </a:ln>
          </c:spPr>
          <c:marker>
            <c:symbol val="square"/>
            <c:size val="3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dPt>
            <c:idx val="99"/>
            <c:bubble3D val="0"/>
            <c:extLst>
              <c:ext xmlns:c16="http://schemas.microsoft.com/office/drawing/2014/chart" uri="{C3380CC4-5D6E-409C-BE32-E72D297353CC}">
                <c16:uniqueId val="{00000001-DE0B-4191-9997-1BDB2887A618}"/>
              </c:ext>
            </c:extLst>
          </c:dPt>
          <c:dPt>
            <c:idx val="100"/>
            <c:bubble3D val="0"/>
            <c:extLst>
              <c:ext xmlns:c16="http://schemas.microsoft.com/office/drawing/2014/chart" uri="{C3380CC4-5D6E-409C-BE32-E72D297353CC}">
                <c16:uniqueId val="{00000002-DE0B-4191-9997-1BDB2887A618}"/>
              </c:ext>
            </c:extLst>
          </c:dPt>
          <c:dPt>
            <c:idx val="101"/>
            <c:bubble3D val="0"/>
            <c:extLst>
              <c:ext xmlns:c16="http://schemas.microsoft.com/office/drawing/2014/chart" uri="{C3380CC4-5D6E-409C-BE32-E72D297353CC}">
                <c16:uniqueId val="{00000003-DE0B-4191-9997-1BDB2887A618}"/>
              </c:ext>
            </c:extLst>
          </c:dPt>
          <c:dPt>
            <c:idx val="102"/>
            <c:bubble3D val="0"/>
            <c:extLst>
              <c:ext xmlns:c16="http://schemas.microsoft.com/office/drawing/2014/chart" uri="{C3380CC4-5D6E-409C-BE32-E72D297353CC}">
                <c16:uniqueId val="{00000004-DE0B-4191-9997-1BDB2887A618}"/>
              </c:ext>
            </c:extLst>
          </c:dPt>
          <c:dPt>
            <c:idx val="103"/>
            <c:bubble3D val="0"/>
            <c:extLst>
              <c:ext xmlns:c16="http://schemas.microsoft.com/office/drawing/2014/chart" uri="{C3380CC4-5D6E-409C-BE32-E72D297353CC}">
                <c16:uniqueId val="{00000005-DE0B-4191-9997-1BDB2887A618}"/>
              </c:ext>
            </c:extLst>
          </c:dPt>
          <c:dPt>
            <c:idx val="104"/>
            <c:bubble3D val="0"/>
            <c:extLst>
              <c:ext xmlns:c16="http://schemas.microsoft.com/office/drawing/2014/chart" uri="{C3380CC4-5D6E-409C-BE32-E72D297353CC}">
                <c16:uniqueId val="{00000006-DE0B-4191-9997-1BDB2887A618}"/>
              </c:ext>
            </c:extLst>
          </c:dPt>
          <c:dPt>
            <c:idx val="105"/>
            <c:bubble3D val="0"/>
            <c:extLst>
              <c:ext xmlns:c16="http://schemas.microsoft.com/office/drawing/2014/chart" uri="{C3380CC4-5D6E-409C-BE32-E72D297353CC}">
                <c16:uniqueId val="{00000007-DE0B-4191-9997-1BDB2887A618}"/>
              </c:ext>
            </c:extLst>
          </c:dPt>
          <c:dPt>
            <c:idx val="106"/>
            <c:bubble3D val="0"/>
            <c:extLst>
              <c:ext xmlns:c16="http://schemas.microsoft.com/office/drawing/2014/chart" uri="{C3380CC4-5D6E-409C-BE32-E72D297353CC}">
                <c16:uniqueId val="{00000008-DE0B-4191-9997-1BDB2887A618}"/>
              </c:ext>
            </c:extLst>
          </c:dPt>
          <c:dPt>
            <c:idx val="107"/>
            <c:bubble3D val="0"/>
            <c:extLst>
              <c:ext xmlns:c16="http://schemas.microsoft.com/office/drawing/2014/chart" uri="{C3380CC4-5D6E-409C-BE32-E72D297353CC}">
                <c16:uniqueId val="{00000009-DE0B-4191-9997-1BDB2887A618}"/>
              </c:ext>
            </c:extLst>
          </c:dPt>
          <c:dPt>
            <c:idx val="108"/>
            <c:bubble3D val="0"/>
            <c:extLst>
              <c:ext xmlns:c16="http://schemas.microsoft.com/office/drawing/2014/chart" uri="{C3380CC4-5D6E-409C-BE32-E72D297353CC}">
                <c16:uniqueId val="{0000000A-DE0B-4191-9997-1BDB2887A618}"/>
              </c:ext>
            </c:extLst>
          </c:dPt>
          <c:dPt>
            <c:idx val="109"/>
            <c:bubble3D val="0"/>
            <c:extLst>
              <c:ext xmlns:c16="http://schemas.microsoft.com/office/drawing/2014/chart" uri="{C3380CC4-5D6E-409C-BE32-E72D297353CC}">
                <c16:uniqueId val="{0000000B-DE0B-4191-9997-1BDB2887A618}"/>
              </c:ext>
            </c:extLst>
          </c:dPt>
          <c:dPt>
            <c:idx val="110"/>
            <c:bubble3D val="0"/>
            <c:extLst>
              <c:ext xmlns:c16="http://schemas.microsoft.com/office/drawing/2014/chart" uri="{C3380CC4-5D6E-409C-BE32-E72D297353CC}">
                <c16:uniqueId val="{0000000C-DE0B-4191-9997-1BDB2887A618}"/>
              </c:ext>
            </c:extLst>
          </c:dPt>
          <c:dPt>
            <c:idx val="111"/>
            <c:bubble3D val="0"/>
            <c:extLst>
              <c:ext xmlns:c16="http://schemas.microsoft.com/office/drawing/2014/chart" uri="{C3380CC4-5D6E-409C-BE32-E72D297353CC}">
                <c16:uniqueId val="{0000000D-DE0B-4191-9997-1BDB2887A618}"/>
              </c:ext>
            </c:extLst>
          </c:dPt>
          <c:dPt>
            <c:idx val="112"/>
            <c:bubble3D val="0"/>
            <c:extLst>
              <c:ext xmlns:c16="http://schemas.microsoft.com/office/drawing/2014/chart" uri="{C3380CC4-5D6E-409C-BE32-E72D297353CC}">
                <c16:uniqueId val="{0000000E-DE0B-4191-9997-1BDB2887A618}"/>
              </c:ext>
            </c:extLst>
          </c:dPt>
          <c:dPt>
            <c:idx val="113"/>
            <c:bubble3D val="0"/>
            <c:extLst>
              <c:ext xmlns:c16="http://schemas.microsoft.com/office/drawing/2014/chart" uri="{C3380CC4-5D6E-409C-BE32-E72D297353CC}">
                <c16:uniqueId val="{0000000F-DE0B-4191-9997-1BDB2887A618}"/>
              </c:ext>
            </c:extLst>
          </c:dPt>
          <c:xVal>
            <c:numRef>
              <c:f>'linear k'!$A$102:$A$116</c:f>
              <c:numCache>
                <c:formatCode>General</c:formatCode>
                <c:ptCount val="1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</c:numCache>
            </c:numRef>
          </c:xVal>
          <c:yVal>
            <c:numRef>
              <c:f>'poly k'!$C$102:$C$116</c:f>
              <c:numCache>
                <c:formatCode>General</c:formatCode>
                <c:ptCount val="15"/>
                <c:pt idx="0">
                  <c:v>7.8929999999999998</c:v>
                </c:pt>
                <c:pt idx="1">
                  <c:v>6.7210000000000001</c:v>
                </c:pt>
                <c:pt idx="2">
                  <c:v>7.11</c:v>
                </c:pt>
                <c:pt idx="3">
                  <c:v>7.63</c:v>
                </c:pt>
                <c:pt idx="4">
                  <c:v>12.279</c:v>
                </c:pt>
                <c:pt idx="5">
                  <c:v>5.5359999999999996</c:v>
                </c:pt>
                <c:pt idx="6">
                  <c:v>7.1470000000000002</c:v>
                </c:pt>
                <c:pt idx="7">
                  <c:v>8.8650000000000002</c:v>
                </c:pt>
                <c:pt idx="8">
                  <c:v>7.1120000000000001</c:v>
                </c:pt>
                <c:pt idx="9">
                  <c:v>7.1150000000000002</c:v>
                </c:pt>
                <c:pt idx="10">
                  <c:v>7.992</c:v>
                </c:pt>
                <c:pt idx="11">
                  <c:v>13.849</c:v>
                </c:pt>
                <c:pt idx="12">
                  <c:v>6.5510000000000002</c:v>
                </c:pt>
                <c:pt idx="13">
                  <c:v>7.4349999999999996</c:v>
                </c:pt>
                <c:pt idx="14">
                  <c:v>9.1590000000000007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E0B-4191-9997-1BDB2887A618}"/>
            </c:ext>
          </c:extLst>
        </c:ser>
        <c:ser>
          <c:idx val="1"/>
          <c:order val="2"/>
          <c:tx>
            <c:v>Epsilon=0.838</c:v>
          </c:tx>
          <c:spPr>
            <a:ln w="9525"/>
          </c:spPr>
          <c:marker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'poly k'!$A$102:$A$116</c:f>
              <c:numCache>
                <c:formatCode>General</c:formatCode>
                <c:ptCount val="1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</c:numCache>
            </c:numRef>
          </c:xVal>
          <c:yVal>
            <c:numRef>
              <c:f>'poly k'!$D$102:$D$116</c:f>
              <c:numCache>
                <c:formatCode>General</c:formatCode>
                <c:ptCount val="15"/>
                <c:pt idx="0">
                  <c:v>7.4649999999999999</c:v>
                </c:pt>
                <c:pt idx="1">
                  <c:v>8.2080000000000002</c:v>
                </c:pt>
                <c:pt idx="2">
                  <c:v>9.0749999999999993</c:v>
                </c:pt>
                <c:pt idx="3">
                  <c:v>8.9390000000000001</c:v>
                </c:pt>
                <c:pt idx="4">
                  <c:v>13.927</c:v>
                </c:pt>
                <c:pt idx="5">
                  <c:v>6.9349999999999996</c:v>
                </c:pt>
                <c:pt idx="6">
                  <c:v>8.0530000000000008</c:v>
                </c:pt>
                <c:pt idx="7">
                  <c:v>7.4649999999999999</c:v>
                </c:pt>
                <c:pt idx="8">
                  <c:v>6.899</c:v>
                </c:pt>
                <c:pt idx="9">
                  <c:v>7.7910000000000004</c:v>
                </c:pt>
                <c:pt idx="10">
                  <c:v>9.5459999999999994</c:v>
                </c:pt>
                <c:pt idx="11">
                  <c:v>12.794</c:v>
                </c:pt>
                <c:pt idx="12">
                  <c:v>5.6589999999999998</c:v>
                </c:pt>
                <c:pt idx="13">
                  <c:v>6.617</c:v>
                </c:pt>
                <c:pt idx="14">
                  <c:v>6.8250000000000002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DE0B-4191-9997-1BDB2887A618}"/>
            </c:ext>
          </c:extLst>
        </c:ser>
        <c:ser>
          <c:idx val="2"/>
          <c:order val="3"/>
          <c:tx>
            <c:v>Epsilon=0.279</c:v>
          </c:tx>
          <c:spPr>
            <a:ln w="9525">
              <a:solidFill>
                <a:schemeClr val="accent4">
                  <a:lumMod val="75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'poly k'!$A$102:$A$116</c:f>
              <c:numCache>
                <c:formatCode>General</c:formatCode>
                <c:ptCount val="1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</c:numCache>
            </c:numRef>
          </c:xVal>
          <c:yVal>
            <c:numRef>
              <c:f>'poly k'!$E$102:$E$116</c:f>
              <c:numCache>
                <c:formatCode>General</c:formatCode>
                <c:ptCount val="15"/>
                <c:pt idx="0">
                  <c:v>8.0410000000000004</c:v>
                </c:pt>
                <c:pt idx="1">
                  <c:v>6.6820000000000004</c:v>
                </c:pt>
                <c:pt idx="2">
                  <c:v>7.2</c:v>
                </c:pt>
                <c:pt idx="3">
                  <c:v>7.4089999999999998</c:v>
                </c:pt>
                <c:pt idx="4">
                  <c:v>12.263999999999999</c:v>
                </c:pt>
                <c:pt idx="5">
                  <c:v>5.6470000000000002</c:v>
                </c:pt>
                <c:pt idx="6">
                  <c:v>7.3849999999999998</c:v>
                </c:pt>
                <c:pt idx="7">
                  <c:v>9.5470000000000006</c:v>
                </c:pt>
                <c:pt idx="8">
                  <c:v>7.0720000000000001</c:v>
                </c:pt>
                <c:pt idx="9">
                  <c:v>7.2679999999999998</c:v>
                </c:pt>
                <c:pt idx="10">
                  <c:v>8.3550000000000004</c:v>
                </c:pt>
                <c:pt idx="11">
                  <c:v>14.269</c:v>
                </c:pt>
                <c:pt idx="12">
                  <c:v>6.3620000000000001</c:v>
                </c:pt>
                <c:pt idx="13">
                  <c:v>8.2929999999999993</c:v>
                </c:pt>
                <c:pt idx="14">
                  <c:v>11.728999999999999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DE0B-4191-9997-1BDB2887A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254408"/>
        <c:axId val="509253096"/>
      </c:scatterChart>
      <c:valAx>
        <c:axId val="509254408"/>
        <c:scaling>
          <c:orientation val="minMax"/>
          <c:max val="114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(days)</a:t>
                </a:r>
              </a:p>
            </c:rich>
          </c:tx>
          <c:layout>
            <c:manualLayout>
              <c:xMode val="edge"/>
              <c:yMode val="edge"/>
              <c:x val="0.46288019445040196"/>
              <c:y val="0.938637325433770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3096"/>
        <c:crosses val="autoZero"/>
        <c:crossBetween val="midCat"/>
      </c:valAx>
      <c:valAx>
        <c:axId val="50925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Demand</a:t>
                </a:r>
              </a:p>
            </c:rich>
          </c:tx>
          <c:layout>
            <c:manualLayout>
              <c:xMode val="edge"/>
              <c:yMode val="edge"/>
              <c:x val="0"/>
              <c:y val="0.3559275044068496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4408"/>
        <c:crosses val="autoZero"/>
        <c:crossBetween val="midCat"/>
      </c:valAx>
      <c:spPr>
        <a:ln w="15875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7368177897788784"/>
          <c:y val="0.61104916273969134"/>
          <c:w val="0.24210351630541399"/>
          <c:h val="0.1964314901634456"/>
        </c:manualLayout>
      </c:layout>
      <c:overlay val="0"/>
      <c:txPr>
        <a:bodyPr/>
        <a:lstStyle/>
        <a:p>
          <a:pPr>
            <a:defRPr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613101511195216E-2"/>
          <c:y val="1.6881670626974658E-2"/>
          <c:w val="0.89891356066904271"/>
          <c:h val="0.86250518084037164"/>
        </c:manualLayout>
      </c:layout>
      <c:scatterChart>
        <c:scatterStyle val="smoothMarker"/>
        <c:varyColors val="0"/>
        <c:ser>
          <c:idx val="0"/>
          <c:order val="0"/>
          <c:tx>
            <c:v>ACTUAL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'chi squared k'!$A$3:$A$116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xVal>
          <c:yVal>
            <c:numRef>
              <c:f>'chi squared k'!$B$3:$B$116</c:f>
              <c:numCache>
                <c:formatCode>General</c:formatCode>
                <c:ptCount val="114"/>
                <c:pt idx="0">
                  <c:v>7.8</c:v>
                </c:pt>
                <c:pt idx="1">
                  <c:v>7.7</c:v>
                </c:pt>
                <c:pt idx="2">
                  <c:v>6</c:v>
                </c:pt>
                <c:pt idx="3">
                  <c:v>6.8</c:v>
                </c:pt>
                <c:pt idx="4">
                  <c:v>9.1999999999999993</c:v>
                </c:pt>
                <c:pt idx="5">
                  <c:v>12</c:v>
                </c:pt>
                <c:pt idx="6">
                  <c:v>3.2</c:v>
                </c:pt>
                <c:pt idx="7">
                  <c:v>5.3</c:v>
                </c:pt>
                <c:pt idx="8">
                  <c:v>6.3</c:v>
                </c:pt>
                <c:pt idx="9">
                  <c:v>5.8</c:v>
                </c:pt>
                <c:pt idx="10">
                  <c:v>5.8</c:v>
                </c:pt>
                <c:pt idx="11">
                  <c:v>6</c:v>
                </c:pt>
                <c:pt idx="12">
                  <c:v>10</c:v>
                </c:pt>
                <c:pt idx="13">
                  <c:v>5</c:v>
                </c:pt>
                <c:pt idx="14">
                  <c:v>5.5</c:v>
                </c:pt>
                <c:pt idx="15">
                  <c:v>6.4</c:v>
                </c:pt>
                <c:pt idx="16">
                  <c:v>5.8</c:v>
                </c:pt>
                <c:pt idx="17">
                  <c:v>5.9</c:v>
                </c:pt>
                <c:pt idx="18">
                  <c:v>6.1</c:v>
                </c:pt>
                <c:pt idx="19">
                  <c:v>10.199999999999999</c:v>
                </c:pt>
                <c:pt idx="20">
                  <c:v>5</c:v>
                </c:pt>
                <c:pt idx="21">
                  <c:v>6.2</c:v>
                </c:pt>
                <c:pt idx="22">
                  <c:v>7.8</c:v>
                </c:pt>
                <c:pt idx="23">
                  <c:v>6.4</c:v>
                </c:pt>
                <c:pt idx="24">
                  <c:v>6.4</c:v>
                </c:pt>
                <c:pt idx="25">
                  <c:v>7.2</c:v>
                </c:pt>
                <c:pt idx="26">
                  <c:v>12</c:v>
                </c:pt>
                <c:pt idx="27">
                  <c:v>6</c:v>
                </c:pt>
                <c:pt idx="28">
                  <c:v>7</c:v>
                </c:pt>
                <c:pt idx="29">
                  <c:v>9</c:v>
                </c:pt>
                <c:pt idx="30">
                  <c:v>7.8</c:v>
                </c:pt>
                <c:pt idx="31">
                  <c:v>7.9</c:v>
                </c:pt>
                <c:pt idx="32">
                  <c:v>8.3000000000000007</c:v>
                </c:pt>
                <c:pt idx="33">
                  <c:v>14</c:v>
                </c:pt>
                <c:pt idx="34">
                  <c:v>7</c:v>
                </c:pt>
                <c:pt idx="35">
                  <c:v>9</c:v>
                </c:pt>
                <c:pt idx="36">
                  <c:v>11</c:v>
                </c:pt>
                <c:pt idx="37">
                  <c:v>9.8000000000000007</c:v>
                </c:pt>
                <c:pt idx="38">
                  <c:v>9.9</c:v>
                </c:pt>
                <c:pt idx="39">
                  <c:v>10.4</c:v>
                </c:pt>
                <c:pt idx="40">
                  <c:v>17.8</c:v>
                </c:pt>
                <c:pt idx="41">
                  <c:v>9</c:v>
                </c:pt>
                <c:pt idx="42">
                  <c:v>8.58</c:v>
                </c:pt>
                <c:pt idx="43">
                  <c:v>8.4700000000000006</c:v>
                </c:pt>
                <c:pt idx="44">
                  <c:v>6.6</c:v>
                </c:pt>
                <c:pt idx="45">
                  <c:v>7.48</c:v>
                </c:pt>
                <c:pt idx="46">
                  <c:v>10.119999999999999</c:v>
                </c:pt>
                <c:pt idx="47">
                  <c:v>13.2</c:v>
                </c:pt>
                <c:pt idx="48">
                  <c:v>3.52</c:v>
                </c:pt>
                <c:pt idx="49">
                  <c:v>5.83</c:v>
                </c:pt>
                <c:pt idx="50">
                  <c:v>6.93</c:v>
                </c:pt>
                <c:pt idx="51">
                  <c:v>6.38</c:v>
                </c:pt>
                <c:pt idx="52">
                  <c:v>6.38</c:v>
                </c:pt>
                <c:pt idx="53">
                  <c:v>6.6</c:v>
                </c:pt>
                <c:pt idx="54">
                  <c:v>11</c:v>
                </c:pt>
                <c:pt idx="55">
                  <c:v>5.5</c:v>
                </c:pt>
                <c:pt idx="56">
                  <c:v>6.05</c:v>
                </c:pt>
                <c:pt idx="57">
                  <c:v>7.04</c:v>
                </c:pt>
                <c:pt idx="58">
                  <c:v>6.38</c:v>
                </c:pt>
                <c:pt idx="59">
                  <c:v>6.49</c:v>
                </c:pt>
                <c:pt idx="60">
                  <c:v>6.71</c:v>
                </c:pt>
                <c:pt idx="61">
                  <c:v>11.22</c:v>
                </c:pt>
                <c:pt idx="62">
                  <c:v>5.5</c:v>
                </c:pt>
                <c:pt idx="63">
                  <c:v>6.82</c:v>
                </c:pt>
                <c:pt idx="64">
                  <c:v>8.58</c:v>
                </c:pt>
                <c:pt idx="65">
                  <c:v>7.04</c:v>
                </c:pt>
                <c:pt idx="66">
                  <c:v>7.04</c:v>
                </c:pt>
                <c:pt idx="67">
                  <c:v>7.92</c:v>
                </c:pt>
                <c:pt idx="68">
                  <c:v>13.2</c:v>
                </c:pt>
                <c:pt idx="69">
                  <c:v>6.6</c:v>
                </c:pt>
                <c:pt idx="70">
                  <c:v>7.7</c:v>
                </c:pt>
                <c:pt idx="71">
                  <c:v>9.9</c:v>
                </c:pt>
                <c:pt idx="72">
                  <c:v>8.58</c:v>
                </c:pt>
                <c:pt idx="73">
                  <c:v>8.69</c:v>
                </c:pt>
                <c:pt idx="74">
                  <c:v>9.1300000000000008</c:v>
                </c:pt>
                <c:pt idx="75">
                  <c:v>15.4</c:v>
                </c:pt>
                <c:pt idx="76">
                  <c:v>7.7</c:v>
                </c:pt>
                <c:pt idx="77">
                  <c:v>9.9</c:v>
                </c:pt>
                <c:pt idx="78">
                  <c:v>12.1</c:v>
                </c:pt>
                <c:pt idx="79">
                  <c:v>10.78</c:v>
                </c:pt>
                <c:pt idx="80">
                  <c:v>10.89</c:v>
                </c:pt>
                <c:pt idx="81">
                  <c:v>11.44</c:v>
                </c:pt>
                <c:pt idx="82">
                  <c:v>19.579999999999998</c:v>
                </c:pt>
                <c:pt idx="83">
                  <c:v>9.9</c:v>
                </c:pt>
                <c:pt idx="84">
                  <c:v>10.14</c:v>
                </c:pt>
                <c:pt idx="85">
                  <c:v>10.01</c:v>
                </c:pt>
                <c:pt idx="86">
                  <c:v>7.8</c:v>
                </c:pt>
                <c:pt idx="87">
                  <c:v>8.84</c:v>
                </c:pt>
                <c:pt idx="88">
                  <c:v>11.96</c:v>
                </c:pt>
                <c:pt idx="89">
                  <c:v>15.6</c:v>
                </c:pt>
                <c:pt idx="90">
                  <c:v>4.16</c:v>
                </c:pt>
                <c:pt idx="91">
                  <c:v>6.89</c:v>
                </c:pt>
                <c:pt idx="92">
                  <c:v>8.19</c:v>
                </c:pt>
                <c:pt idx="93">
                  <c:v>7.54</c:v>
                </c:pt>
                <c:pt idx="94">
                  <c:v>7.54</c:v>
                </c:pt>
                <c:pt idx="95">
                  <c:v>7.8</c:v>
                </c:pt>
                <c:pt idx="96">
                  <c:v>13</c:v>
                </c:pt>
                <c:pt idx="97">
                  <c:v>6.5</c:v>
                </c:pt>
                <c:pt idx="98">
                  <c:v>7.15</c:v>
                </c:pt>
                <c:pt idx="99">
                  <c:v>8.32</c:v>
                </c:pt>
                <c:pt idx="100">
                  <c:v>7.54</c:v>
                </c:pt>
                <c:pt idx="101">
                  <c:v>7.67</c:v>
                </c:pt>
                <c:pt idx="102">
                  <c:v>7.93</c:v>
                </c:pt>
                <c:pt idx="103">
                  <c:v>13.26</c:v>
                </c:pt>
                <c:pt idx="104">
                  <c:v>6.5</c:v>
                </c:pt>
                <c:pt idx="105">
                  <c:v>8.06</c:v>
                </c:pt>
                <c:pt idx="106">
                  <c:v>10.14</c:v>
                </c:pt>
                <c:pt idx="107">
                  <c:v>8.32</c:v>
                </c:pt>
                <c:pt idx="108">
                  <c:v>8.32</c:v>
                </c:pt>
                <c:pt idx="109">
                  <c:v>9.36</c:v>
                </c:pt>
                <c:pt idx="110">
                  <c:v>15.6</c:v>
                </c:pt>
                <c:pt idx="111">
                  <c:v>7.8</c:v>
                </c:pt>
                <c:pt idx="112">
                  <c:v>9.1</c:v>
                </c:pt>
                <c:pt idx="113">
                  <c:v>11.7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90-46E9-A93B-59AF30439B4E}"/>
            </c:ext>
          </c:extLst>
        </c:ser>
        <c:ser>
          <c:idx val="1"/>
          <c:order val="1"/>
          <c:tx>
            <c:v>PREDICT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'chi squared k'!$A$3:$A$116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xVal>
          <c:yVal>
            <c:numRef>
              <c:f>'chi squared k'!$C$3:$C$116</c:f>
              <c:numCache>
                <c:formatCode>General</c:formatCode>
                <c:ptCount val="114"/>
                <c:pt idx="0">
                  <c:v>7.8</c:v>
                </c:pt>
                <c:pt idx="1">
                  <c:v>7.7</c:v>
                </c:pt>
                <c:pt idx="2">
                  <c:v>6</c:v>
                </c:pt>
                <c:pt idx="3">
                  <c:v>6.8</c:v>
                </c:pt>
                <c:pt idx="4">
                  <c:v>9.1999999999999993</c:v>
                </c:pt>
                <c:pt idx="5">
                  <c:v>12</c:v>
                </c:pt>
                <c:pt idx="6">
                  <c:v>3.2</c:v>
                </c:pt>
                <c:pt idx="7">
                  <c:v>5.3</c:v>
                </c:pt>
                <c:pt idx="8">
                  <c:v>6.3</c:v>
                </c:pt>
                <c:pt idx="9">
                  <c:v>5.8</c:v>
                </c:pt>
                <c:pt idx="10">
                  <c:v>5.8</c:v>
                </c:pt>
                <c:pt idx="11">
                  <c:v>6</c:v>
                </c:pt>
                <c:pt idx="12">
                  <c:v>10</c:v>
                </c:pt>
                <c:pt idx="13">
                  <c:v>5</c:v>
                </c:pt>
                <c:pt idx="14">
                  <c:v>5.5</c:v>
                </c:pt>
                <c:pt idx="15">
                  <c:v>6.4</c:v>
                </c:pt>
                <c:pt idx="16">
                  <c:v>5.8</c:v>
                </c:pt>
                <c:pt idx="17">
                  <c:v>5.9</c:v>
                </c:pt>
                <c:pt idx="18">
                  <c:v>6.1</c:v>
                </c:pt>
                <c:pt idx="19">
                  <c:v>10.199999999999999</c:v>
                </c:pt>
                <c:pt idx="20">
                  <c:v>5</c:v>
                </c:pt>
                <c:pt idx="21">
                  <c:v>6.2</c:v>
                </c:pt>
                <c:pt idx="22">
                  <c:v>7.8</c:v>
                </c:pt>
                <c:pt idx="23">
                  <c:v>6.4</c:v>
                </c:pt>
                <c:pt idx="24">
                  <c:v>6.4</c:v>
                </c:pt>
                <c:pt idx="25">
                  <c:v>7.2</c:v>
                </c:pt>
                <c:pt idx="26">
                  <c:v>12</c:v>
                </c:pt>
                <c:pt idx="27">
                  <c:v>6</c:v>
                </c:pt>
                <c:pt idx="28">
                  <c:v>7</c:v>
                </c:pt>
                <c:pt idx="29">
                  <c:v>9</c:v>
                </c:pt>
                <c:pt idx="30">
                  <c:v>7.8</c:v>
                </c:pt>
                <c:pt idx="31">
                  <c:v>7.9</c:v>
                </c:pt>
                <c:pt idx="32">
                  <c:v>8.3000000000000007</c:v>
                </c:pt>
                <c:pt idx="33">
                  <c:v>14</c:v>
                </c:pt>
                <c:pt idx="34">
                  <c:v>7</c:v>
                </c:pt>
                <c:pt idx="35">
                  <c:v>9</c:v>
                </c:pt>
                <c:pt idx="36">
                  <c:v>11</c:v>
                </c:pt>
                <c:pt idx="37">
                  <c:v>9.8000000000000007</c:v>
                </c:pt>
                <c:pt idx="38">
                  <c:v>9.9</c:v>
                </c:pt>
                <c:pt idx="39">
                  <c:v>10.4</c:v>
                </c:pt>
                <c:pt idx="40">
                  <c:v>17.8</c:v>
                </c:pt>
                <c:pt idx="41">
                  <c:v>9</c:v>
                </c:pt>
                <c:pt idx="42">
                  <c:v>8.58</c:v>
                </c:pt>
                <c:pt idx="43">
                  <c:v>8.4700000000000006</c:v>
                </c:pt>
                <c:pt idx="44">
                  <c:v>6.6</c:v>
                </c:pt>
                <c:pt idx="45">
                  <c:v>7.48</c:v>
                </c:pt>
                <c:pt idx="46">
                  <c:v>10.119999999999999</c:v>
                </c:pt>
                <c:pt idx="47">
                  <c:v>13.2</c:v>
                </c:pt>
                <c:pt idx="48">
                  <c:v>3.52</c:v>
                </c:pt>
                <c:pt idx="49">
                  <c:v>5.83</c:v>
                </c:pt>
                <c:pt idx="50">
                  <c:v>6.93</c:v>
                </c:pt>
                <c:pt idx="51">
                  <c:v>6.38</c:v>
                </c:pt>
                <c:pt idx="52">
                  <c:v>6.38</c:v>
                </c:pt>
                <c:pt idx="53">
                  <c:v>6.6</c:v>
                </c:pt>
                <c:pt idx="54">
                  <c:v>11</c:v>
                </c:pt>
                <c:pt idx="55">
                  <c:v>5.5</c:v>
                </c:pt>
                <c:pt idx="56">
                  <c:v>6.05</c:v>
                </c:pt>
                <c:pt idx="57">
                  <c:v>7.04</c:v>
                </c:pt>
                <c:pt idx="58">
                  <c:v>6.38</c:v>
                </c:pt>
                <c:pt idx="59">
                  <c:v>6.49</c:v>
                </c:pt>
                <c:pt idx="60">
                  <c:v>6.71</c:v>
                </c:pt>
                <c:pt idx="61">
                  <c:v>11.22</c:v>
                </c:pt>
                <c:pt idx="62">
                  <c:v>5.5</c:v>
                </c:pt>
                <c:pt idx="63">
                  <c:v>6.82</c:v>
                </c:pt>
                <c:pt idx="64">
                  <c:v>8.58</c:v>
                </c:pt>
                <c:pt idx="65">
                  <c:v>7.04</c:v>
                </c:pt>
                <c:pt idx="66">
                  <c:v>7.04</c:v>
                </c:pt>
                <c:pt idx="67">
                  <c:v>7.92</c:v>
                </c:pt>
                <c:pt idx="68">
                  <c:v>13.2</c:v>
                </c:pt>
                <c:pt idx="69">
                  <c:v>6.6</c:v>
                </c:pt>
                <c:pt idx="70">
                  <c:v>7.7</c:v>
                </c:pt>
                <c:pt idx="71">
                  <c:v>9.9</c:v>
                </c:pt>
                <c:pt idx="72">
                  <c:v>8.58</c:v>
                </c:pt>
                <c:pt idx="73">
                  <c:v>8.69</c:v>
                </c:pt>
                <c:pt idx="74">
                  <c:v>9.1300000000000008</c:v>
                </c:pt>
                <c:pt idx="75">
                  <c:v>15.4</c:v>
                </c:pt>
                <c:pt idx="76">
                  <c:v>7.7</c:v>
                </c:pt>
                <c:pt idx="77">
                  <c:v>9.9</c:v>
                </c:pt>
                <c:pt idx="78">
                  <c:v>12.1</c:v>
                </c:pt>
                <c:pt idx="79">
                  <c:v>10.78</c:v>
                </c:pt>
                <c:pt idx="80">
                  <c:v>10.89</c:v>
                </c:pt>
                <c:pt idx="81">
                  <c:v>11.44</c:v>
                </c:pt>
                <c:pt idx="82">
                  <c:v>19.579999999999998</c:v>
                </c:pt>
                <c:pt idx="83">
                  <c:v>9.9</c:v>
                </c:pt>
                <c:pt idx="84">
                  <c:v>10.14</c:v>
                </c:pt>
                <c:pt idx="85">
                  <c:v>10.01</c:v>
                </c:pt>
                <c:pt idx="86">
                  <c:v>7.8</c:v>
                </c:pt>
                <c:pt idx="87">
                  <c:v>8.84</c:v>
                </c:pt>
                <c:pt idx="88">
                  <c:v>11.96</c:v>
                </c:pt>
                <c:pt idx="89">
                  <c:v>15.6</c:v>
                </c:pt>
                <c:pt idx="90">
                  <c:v>4.16</c:v>
                </c:pt>
                <c:pt idx="91">
                  <c:v>6.89</c:v>
                </c:pt>
                <c:pt idx="92">
                  <c:v>8.19</c:v>
                </c:pt>
                <c:pt idx="93">
                  <c:v>7.54</c:v>
                </c:pt>
                <c:pt idx="94">
                  <c:v>7.54</c:v>
                </c:pt>
                <c:pt idx="95">
                  <c:v>7.8</c:v>
                </c:pt>
                <c:pt idx="96">
                  <c:v>13</c:v>
                </c:pt>
                <c:pt idx="97">
                  <c:v>6.5</c:v>
                </c:pt>
                <c:pt idx="98">
                  <c:v>7.15</c:v>
                </c:pt>
                <c:pt idx="99">
                  <c:v>8.2040000000000006</c:v>
                </c:pt>
                <c:pt idx="100">
                  <c:v>8.5020000000000007</c:v>
                </c:pt>
                <c:pt idx="101">
                  <c:v>8.6519999999999992</c:v>
                </c:pt>
                <c:pt idx="102">
                  <c:v>9.3439999999999994</c:v>
                </c:pt>
                <c:pt idx="103">
                  <c:v>14.798</c:v>
                </c:pt>
                <c:pt idx="104">
                  <c:v>7.2249999999999996</c:v>
                </c:pt>
                <c:pt idx="105">
                  <c:v>8.86</c:v>
                </c:pt>
                <c:pt idx="106">
                  <c:v>10.221</c:v>
                </c:pt>
                <c:pt idx="107">
                  <c:v>10.199999999999999</c:v>
                </c:pt>
                <c:pt idx="108">
                  <c:v>9.8239999999999998</c:v>
                </c:pt>
                <c:pt idx="109">
                  <c:v>10.948</c:v>
                </c:pt>
                <c:pt idx="110">
                  <c:v>16.239999999999998</c:v>
                </c:pt>
                <c:pt idx="111">
                  <c:v>8.0890000000000004</c:v>
                </c:pt>
                <c:pt idx="112">
                  <c:v>9.7829999999999995</c:v>
                </c:pt>
                <c:pt idx="113">
                  <c:v>10.326000000000001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90-46E9-A93B-59AF30439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254408"/>
        <c:axId val="509253096"/>
      </c:scatterChart>
      <c:valAx>
        <c:axId val="50925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(days)</a:t>
                </a:r>
              </a:p>
            </c:rich>
          </c:tx>
          <c:layout>
            <c:manualLayout>
              <c:xMode val="edge"/>
              <c:yMode val="edge"/>
              <c:x val="0.46806828544877516"/>
              <c:y val="0.95905843238450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3096"/>
        <c:crosses val="autoZero"/>
        <c:crossBetween val="midCat"/>
      </c:valAx>
      <c:valAx>
        <c:axId val="50925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Demand</a:t>
                </a:r>
                <a:endParaRPr lang="en-GB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41094238455813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4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794456730884871E-2"/>
          <c:y val="2.6520843654416773E-2"/>
          <c:w val="0.89891356066904271"/>
          <c:h val="0.86250518084037164"/>
        </c:manualLayout>
      </c:layout>
      <c:scatterChart>
        <c:scatterStyle val="smoothMarker"/>
        <c:varyColors val="0"/>
        <c:ser>
          <c:idx val="0"/>
          <c:order val="0"/>
          <c:tx>
            <c:v>ACTUAL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'chi squared k'!$A$3:$A$116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xVal>
          <c:yVal>
            <c:numRef>
              <c:f>'chi squared k'!$B$3:$B$116</c:f>
              <c:numCache>
                <c:formatCode>General</c:formatCode>
                <c:ptCount val="114"/>
                <c:pt idx="0">
                  <c:v>7.8</c:v>
                </c:pt>
                <c:pt idx="1">
                  <c:v>7.7</c:v>
                </c:pt>
                <c:pt idx="2">
                  <c:v>6</c:v>
                </c:pt>
                <c:pt idx="3">
                  <c:v>6.8</c:v>
                </c:pt>
                <c:pt idx="4">
                  <c:v>9.1999999999999993</c:v>
                </c:pt>
                <c:pt idx="5">
                  <c:v>12</c:v>
                </c:pt>
                <c:pt idx="6">
                  <c:v>3.2</c:v>
                </c:pt>
                <c:pt idx="7">
                  <c:v>5.3</c:v>
                </c:pt>
                <c:pt idx="8">
                  <c:v>6.3</c:v>
                </c:pt>
                <c:pt idx="9">
                  <c:v>5.8</c:v>
                </c:pt>
                <c:pt idx="10">
                  <c:v>5.8</c:v>
                </c:pt>
                <c:pt idx="11">
                  <c:v>6</c:v>
                </c:pt>
                <c:pt idx="12">
                  <c:v>10</c:v>
                </c:pt>
                <c:pt idx="13">
                  <c:v>5</c:v>
                </c:pt>
                <c:pt idx="14">
                  <c:v>5.5</c:v>
                </c:pt>
                <c:pt idx="15">
                  <c:v>6.4</c:v>
                </c:pt>
                <c:pt idx="16">
                  <c:v>5.8</c:v>
                </c:pt>
                <c:pt idx="17">
                  <c:v>5.9</c:v>
                </c:pt>
                <c:pt idx="18">
                  <c:v>6.1</c:v>
                </c:pt>
                <c:pt idx="19">
                  <c:v>10.199999999999999</c:v>
                </c:pt>
                <c:pt idx="20">
                  <c:v>5</c:v>
                </c:pt>
                <c:pt idx="21">
                  <c:v>6.2</c:v>
                </c:pt>
                <c:pt idx="22">
                  <c:v>7.8</c:v>
                </c:pt>
                <c:pt idx="23">
                  <c:v>6.4</c:v>
                </c:pt>
                <c:pt idx="24">
                  <c:v>6.4</c:v>
                </c:pt>
                <c:pt idx="25">
                  <c:v>7.2</c:v>
                </c:pt>
                <c:pt idx="26">
                  <c:v>12</c:v>
                </c:pt>
                <c:pt idx="27">
                  <c:v>6</c:v>
                </c:pt>
                <c:pt idx="28">
                  <c:v>7</c:v>
                </c:pt>
                <c:pt idx="29">
                  <c:v>9</c:v>
                </c:pt>
                <c:pt idx="30">
                  <c:v>7.8</c:v>
                </c:pt>
                <c:pt idx="31">
                  <c:v>7.9</c:v>
                </c:pt>
                <c:pt idx="32">
                  <c:v>8.3000000000000007</c:v>
                </c:pt>
                <c:pt idx="33">
                  <c:v>14</c:v>
                </c:pt>
                <c:pt idx="34">
                  <c:v>7</c:v>
                </c:pt>
                <c:pt idx="35">
                  <c:v>9</c:v>
                </c:pt>
                <c:pt idx="36">
                  <c:v>11</c:v>
                </c:pt>
                <c:pt idx="37">
                  <c:v>9.8000000000000007</c:v>
                </c:pt>
                <c:pt idx="38">
                  <c:v>9.9</c:v>
                </c:pt>
                <c:pt idx="39">
                  <c:v>10.4</c:v>
                </c:pt>
                <c:pt idx="40">
                  <c:v>17.8</c:v>
                </c:pt>
                <c:pt idx="41">
                  <c:v>9</c:v>
                </c:pt>
                <c:pt idx="42">
                  <c:v>8.58</c:v>
                </c:pt>
                <c:pt idx="43">
                  <c:v>8.4700000000000006</c:v>
                </c:pt>
                <c:pt idx="44">
                  <c:v>6.6</c:v>
                </c:pt>
                <c:pt idx="45">
                  <c:v>7.48</c:v>
                </c:pt>
                <c:pt idx="46">
                  <c:v>10.119999999999999</c:v>
                </c:pt>
                <c:pt idx="47">
                  <c:v>13.2</c:v>
                </c:pt>
                <c:pt idx="48">
                  <c:v>3.52</c:v>
                </c:pt>
                <c:pt idx="49">
                  <c:v>5.83</c:v>
                </c:pt>
                <c:pt idx="50">
                  <c:v>6.93</c:v>
                </c:pt>
                <c:pt idx="51">
                  <c:v>6.38</c:v>
                </c:pt>
                <c:pt idx="52">
                  <c:v>6.38</c:v>
                </c:pt>
                <c:pt idx="53">
                  <c:v>6.6</c:v>
                </c:pt>
                <c:pt idx="54">
                  <c:v>11</c:v>
                </c:pt>
                <c:pt idx="55">
                  <c:v>5.5</c:v>
                </c:pt>
                <c:pt idx="56">
                  <c:v>6.05</c:v>
                </c:pt>
                <c:pt idx="57">
                  <c:v>7.04</c:v>
                </c:pt>
                <c:pt idx="58">
                  <c:v>6.38</c:v>
                </c:pt>
                <c:pt idx="59">
                  <c:v>6.49</c:v>
                </c:pt>
                <c:pt idx="60">
                  <c:v>6.71</c:v>
                </c:pt>
                <c:pt idx="61">
                  <c:v>11.22</c:v>
                </c:pt>
                <c:pt idx="62">
                  <c:v>5.5</c:v>
                </c:pt>
                <c:pt idx="63">
                  <c:v>6.82</c:v>
                </c:pt>
                <c:pt idx="64">
                  <c:v>8.58</c:v>
                </c:pt>
                <c:pt idx="65">
                  <c:v>7.04</c:v>
                </c:pt>
                <c:pt idx="66">
                  <c:v>7.04</c:v>
                </c:pt>
                <c:pt idx="67">
                  <c:v>7.92</c:v>
                </c:pt>
                <c:pt idx="68">
                  <c:v>13.2</c:v>
                </c:pt>
                <c:pt idx="69">
                  <c:v>6.6</c:v>
                </c:pt>
                <c:pt idx="70">
                  <c:v>7.7</c:v>
                </c:pt>
                <c:pt idx="71">
                  <c:v>9.9</c:v>
                </c:pt>
                <c:pt idx="72">
                  <c:v>8.58</c:v>
                </c:pt>
                <c:pt idx="73">
                  <c:v>8.69</c:v>
                </c:pt>
                <c:pt idx="74">
                  <c:v>9.1300000000000008</c:v>
                </c:pt>
                <c:pt idx="75">
                  <c:v>15.4</c:v>
                </c:pt>
                <c:pt idx="76">
                  <c:v>7.7</c:v>
                </c:pt>
                <c:pt idx="77">
                  <c:v>9.9</c:v>
                </c:pt>
                <c:pt idx="78">
                  <c:v>12.1</c:v>
                </c:pt>
                <c:pt idx="79">
                  <c:v>10.78</c:v>
                </c:pt>
                <c:pt idx="80">
                  <c:v>10.89</c:v>
                </c:pt>
                <c:pt idx="81">
                  <c:v>11.44</c:v>
                </c:pt>
                <c:pt idx="82">
                  <c:v>19.579999999999998</c:v>
                </c:pt>
                <c:pt idx="83">
                  <c:v>9.9</c:v>
                </c:pt>
                <c:pt idx="84">
                  <c:v>10.14</c:v>
                </c:pt>
                <c:pt idx="85">
                  <c:v>10.01</c:v>
                </c:pt>
                <c:pt idx="86">
                  <c:v>7.8</c:v>
                </c:pt>
                <c:pt idx="87">
                  <c:v>8.84</c:v>
                </c:pt>
                <c:pt idx="88">
                  <c:v>11.96</c:v>
                </c:pt>
                <c:pt idx="89">
                  <c:v>15.6</c:v>
                </c:pt>
                <c:pt idx="90">
                  <c:v>4.16</c:v>
                </c:pt>
                <c:pt idx="91">
                  <c:v>6.89</c:v>
                </c:pt>
                <c:pt idx="92">
                  <c:v>8.19</c:v>
                </c:pt>
                <c:pt idx="93">
                  <c:v>7.54</c:v>
                </c:pt>
                <c:pt idx="94">
                  <c:v>7.54</c:v>
                </c:pt>
                <c:pt idx="95">
                  <c:v>7.8</c:v>
                </c:pt>
                <c:pt idx="96">
                  <c:v>13</c:v>
                </c:pt>
                <c:pt idx="97">
                  <c:v>6.5</c:v>
                </c:pt>
                <c:pt idx="98">
                  <c:v>7.15</c:v>
                </c:pt>
                <c:pt idx="99">
                  <c:v>8.32</c:v>
                </c:pt>
                <c:pt idx="100">
                  <c:v>7.54</c:v>
                </c:pt>
                <c:pt idx="101">
                  <c:v>7.67</c:v>
                </c:pt>
                <c:pt idx="102">
                  <c:v>7.93</c:v>
                </c:pt>
                <c:pt idx="103">
                  <c:v>13.26</c:v>
                </c:pt>
                <c:pt idx="104">
                  <c:v>6.5</c:v>
                </c:pt>
                <c:pt idx="105">
                  <c:v>8.06</c:v>
                </c:pt>
                <c:pt idx="106">
                  <c:v>10.14</c:v>
                </c:pt>
                <c:pt idx="107">
                  <c:v>8.32</c:v>
                </c:pt>
                <c:pt idx="108">
                  <c:v>8.32</c:v>
                </c:pt>
                <c:pt idx="109">
                  <c:v>9.36</c:v>
                </c:pt>
                <c:pt idx="110">
                  <c:v>15.6</c:v>
                </c:pt>
                <c:pt idx="111">
                  <c:v>7.8</c:v>
                </c:pt>
                <c:pt idx="112">
                  <c:v>9.1</c:v>
                </c:pt>
                <c:pt idx="113">
                  <c:v>11.7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11-471D-BD2D-68B94E72D216}"/>
            </c:ext>
          </c:extLst>
        </c:ser>
        <c:ser>
          <c:idx val="1"/>
          <c:order val="1"/>
          <c:tx>
            <c:v>PREDICT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'chi squared k'!$A$3:$A$116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xVal>
          <c:yVal>
            <c:numRef>
              <c:f>'chi squared k'!$C$3:$C$116</c:f>
              <c:numCache>
                <c:formatCode>General</c:formatCode>
                <c:ptCount val="114"/>
                <c:pt idx="0">
                  <c:v>7.8</c:v>
                </c:pt>
                <c:pt idx="1">
                  <c:v>7.7</c:v>
                </c:pt>
                <c:pt idx="2">
                  <c:v>6</c:v>
                </c:pt>
                <c:pt idx="3">
                  <c:v>6.8</c:v>
                </c:pt>
                <c:pt idx="4">
                  <c:v>9.1999999999999993</c:v>
                </c:pt>
                <c:pt idx="5">
                  <c:v>12</c:v>
                </c:pt>
                <c:pt idx="6">
                  <c:v>3.2</c:v>
                </c:pt>
                <c:pt idx="7">
                  <c:v>5.3</c:v>
                </c:pt>
                <c:pt idx="8">
                  <c:v>6.3</c:v>
                </c:pt>
                <c:pt idx="9">
                  <c:v>5.8</c:v>
                </c:pt>
                <c:pt idx="10">
                  <c:v>5.8</c:v>
                </c:pt>
                <c:pt idx="11">
                  <c:v>6</c:v>
                </c:pt>
                <c:pt idx="12">
                  <c:v>10</c:v>
                </c:pt>
                <c:pt idx="13">
                  <c:v>5</c:v>
                </c:pt>
                <c:pt idx="14">
                  <c:v>5.5</c:v>
                </c:pt>
                <c:pt idx="15">
                  <c:v>6.4</c:v>
                </c:pt>
                <c:pt idx="16">
                  <c:v>5.8</c:v>
                </c:pt>
                <c:pt idx="17">
                  <c:v>5.9</c:v>
                </c:pt>
                <c:pt idx="18">
                  <c:v>6.1</c:v>
                </c:pt>
                <c:pt idx="19">
                  <c:v>10.199999999999999</c:v>
                </c:pt>
                <c:pt idx="20">
                  <c:v>5</c:v>
                </c:pt>
                <c:pt idx="21">
                  <c:v>6.2</c:v>
                </c:pt>
                <c:pt idx="22">
                  <c:v>7.8</c:v>
                </c:pt>
                <c:pt idx="23">
                  <c:v>6.4</c:v>
                </c:pt>
                <c:pt idx="24">
                  <c:v>6.4</c:v>
                </c:pt>
                <c:pt idx="25">
                  <c:v>7.2</c:v>
                </c:pt>
                <c:pt idx="26">
                  <c:v>12</c:v>
                </c:pt>
                <c:pt idx="27">
                  <c:v>6</c:v>
                </c:pt>
                <c:pt idx="28">
                  <c:v>7</c:v>
                </c:pt>
                <c:pt idx="29">
                  <c:v>9</c:v>
                </c:pt>
                <c:pt idx="30">
                  <c:v>7.8</c:v>
                </c:pt>
                <c:pt idx="31">
                  <c:v>7.9</c:v>
                </c:pt>
                <c:pt idx="32">
                  <c:v>8.3000000000000007</c:v>
                </c:pt>
                <c:pt idx="33">
                  <c:v>14</c:v>
                </c:pt>
                <c:pt idx="34">
                  <c:v>7</c:v>
                </c:pt>
                <c:pt idx="35">
                  <c:v>9</c:v>
                </c:pt>
                <c:pt idx="36">
                  <c:v>11</c:v>
                </c:pt>
                <c:pt idx="37">
                  <c:v>9.8000000000000007</c:v>
                </c:pt>
                <c:pt idx="38">
                  <c:v>9.9</c:v>
                </c:pt>
                <c:pt idx="39">
                  <c:v>10.4</c:v>
                </c:pt>
                <c:pt idx="40">
                  <c:v>17.8</c:v>
                </c:pt>
                <c:pt idx="41">
                  <c:v>9</c:v>
                </c:pt>
                <c:pt idx="42">
                  <c:v>8.58</c:v>
                </c:pt>
                <c:pt idx="43">
                  <c:v>8.4700000000000006</c:v>
                </c:pt>
                <c:pt idx="44">
                  <c:v>6.6</c:v>
                </c:pt>
                <c:pt idx="45">
                  <c:v>7.48</c:v>
                </c:pt>
                <c:pt idx="46">
                  <c:v>10.119999999999999</c:v>
                </c:pt>
                <c:pt idx="47">
                  <c:v>13.2</c:v>
                </c:pt>
                <c:pt idx="48">
                  <c:v>3.52</c:v>
                </c:pt>
                <c:pt idx="49">
                  <c:v>5.83</c:v>
                </c:pt>
                <c:pt idx="50">
                  <c:v>6.93</c:v>
                </c:pt>
                <c:pt idx="51">
                  <c:v>6.38</c:v>
                </c:pt>
                <c:pt idx="52">
                  <c:v>6.38</c:v>
                </c:pt>
                <c:pt idx="53">
                  <c:v>6.6</c:v>
                </c:pt>
                <c:pt idx="54">
                  <c:v>11</c:v>
                </c:pt>
                <c:pt idx="55">
                  <c:v>5.5</c:v>
                </c:pt>
                <c:pt idx="56">
                  <c:v>6.05</c:v>
                </c:pt>
                <c:pt idx="57">
                  <c:v>7.04</c:v>
                </c:pt>
                <c:pt idx="58">
                  <c:v>6.38</c:v>
                </c:pt>
                <c:pt idx="59">
                  <c:v>6.49</c:v>
                </c:pt>
                <c:pt idx="60">
                  <c:v>6.71</c:v>
                </c:pt>
                <c:pt idx="61">
                  <c:v>11.22</c:v>
                </c:pt>
                <c:pt idx="62">
                  <c:v>5.5</c:v>
                </c:pt>
                <c:pt idx="63">
                  <c:v>6.82</c:v>
                </c:pt>
                <c:pt idx="64">
                  <c:v>8.58</c:v>
                </c:pt>
                <c:pt idx="65">
                  <c:v>7.04</c:v>
                </c:pt>
                <c:pt idx="66">
                  <c:v>7.04</c:v>
                </c:pt>
                <c:pt idx="67">
                  <c:v>7.92</c:v>
                </c:pt>
                <c:pt idx="68">
                  <c:v>13.2</c:v>
                </c:pt>
                <c:pt idx="69">
                  <c:v>6.6</c:v>
                </c:pt>
                <c:pt idx="70">
                  <c:v>7.7</c:v>
                </c:pt>
                <c:pt idx="71">
                  <c:v>9.9</c:v>
                </c:pt>
                <c:pt idx="72">
                  <c:v>8.58</c:v>
                </c:pt>
                <c:pt idx="73">
                  <c:v>8.69</c:v>
                </c:pt>
                <c:pt idx="74">
                  <c:v>9.1300000000000008</c:v>
                </c:pt>
                <c:pt idx="75">
                  <c:v>15.4</c:v>
                </c:pt>
                <c:pt idx="76">
                  <c:v>7.7</c:v>
                </c:pt>
                <c:pt idx="77">
                  <c:v>9.9</c:v>
                </c:pt>
                <c:pt idx="78">
                  <c:v>12.1</c:v>
                </c:pt>
                <c:pt idx="79">
                  <c:v>10.78</c:v>
                </c:pt>
                <c:pt idx="80">
                  <c:v>10.89</c:v>
                </c:pt>
                <c:pt idx="81">
                  <c:v>11.44</c:v>
                </c:pt>
                <c:pt idx="82">
                  <c:v>19.579999999999998</c:v>
                </c:pt>
                <c:pt idx="83">
                  <c:v>9.9</c:v>
                </c:pt>
                <c:pt idx="84">
                  <c:v>10.14</c:v>
                </c:pt>
                <c:pt idx="85">
                  <c:v>10.01</c:v>
                </c:pt>
                <c:pt idx="86">
                  <c:v>7.8</c:v>
                </c:pt>
                <c:pt idx="87">
                  <c:v>8.84</c:v>
                </c:pt>
                <c:pt idx="88">
                  <c:v>11.96</c:v>
                </c:pt>
                <c:pt idx="89">
                  <c:v>15.6</c:v>
                </c:pt>
                <c:pt idx="90">
                  <c:v>4.16</c:v>
                </c:pt>
                <c:pt idx="91">
                  <c:v>6.89</c:v>
                </c:pt>
                <c:pt idx="92">
                  <c:v>8.19</c:v>
                </c:pt>
                <c:pt idx="93">
                  <c:v>7.54</c:v>
                </c:pt>
                <c:pt idx="94">
                  <c:v>7.54</c:v>
                </c:pt>
                <c:pt idx="95">
                  <c:v>7.8</c:v>
                </c:pt>
                <c:pt idx="96">
                  <c:v>13</c:v>
                </c:pt>
                <c:pt idx="97">
                  <c:v>6.5</c:v>
                </c:pt>
                <c:pt idx="98">
                  <c:v>7.15</c:v>
                </c:pt>
                <c:pt idx="99">
                  <c:v>8.2040000000000006</c:v>
                </c:pt>
                <c:pt idx="100">
                  <c:v>8.5020000000000007</c:v>
                </c:pt>
                <c:pt idx="101">
                  <c:v>8.6519999999999992</c:v>
                </c:pt>
                <c:pt idx="102">
                  <c:v>9.3439999999999994</c:v>
                </c:pt>
                <c:pt idx="103">
                  <c:v>14.798</c:v>
                </c:pt>
                <c:pt idx="104">
                  <c:v>7.2249999999999996</c:v>
                </c:pt>
                <c:pt idx="105">
                  <c:v>8.86</c:v>
                </c:pt>
                <c:pt idx="106">
                  <c:v>10.221</c:v>
                </c:pt>
                <c:pt idx="107">
                  <c:v>10.199999999999999</c:v>
                </c:pt>
                <c:pt idx="108">
                  <c:v>9.8239999999999998</c:v>
                </c:pt>
                <c:pt idx="109">
                  <c:v>10.948</c:v>
                </c:pt>
                <c:pt idx="110">
                  <c:v>16.239999999999998</c:v>
                </c:pt>
                <c:pt idx="111">
                  <c:v>8.0890000000000004</c:v>
                </c:pt>
                <c:pt idx="112">
                  <c:v>9.7829999999999995</c:v>
                </c:pt>
                <c:pt idx="113">
                  <c:v>10.326000000000001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11-471D-BD2D-68B94E72D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254408"/>
        <c:axId val="509253096"/>
      </c:scatterChart>
      <c:valAx>
        <c:axId val="509254408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(days)</a:t>
                </a:r>
              </a:p>
            </c:rich>
          </c:tx>
          <c:layout>
            <c:manualLayout>
              <c:xMode val="edge"/>
              <c:yMode val="edge"/>
              <c:x val="0.46806828544877516"/>
              <c:y val="0.95905843238450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3096"/>
        <c:crosses val="autoZero"/>
        <c:crossBetween val="midCat"/>
      </c:valAx>
      <c:valAx>
        <c:axId val="50925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Demand</a:t>
                </a:r>
                <a:endParaRPr lang="en-GB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41094238455813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4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32143475342959E-2"/>
          <c:y val="2.6520843654416773E-2"/>
          <c:w val="0.89207583598249229"/>
          <c:h val="0.85022316663310071"/>
        </c:manualLayout>
      </c:layout>
      <c:scatterChart>
        <c:scatterStyle val="smoothMarker"/>
        <c:varyColors val="0"/>
        <c:ser>
          <c:idx val="0"/>
          <c:order val="0"/>
          <c:tx>
            <c:v>ACTUAL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'poly k'!$A$3:$A$116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xVal>
          <c:yVal>
            <c:numRef>
              <c:f>'poly k'!$B$3:$B$116</c:f>
              <c:numCache>
                <c:formatCode>General</c:formatCode>
                <c:ptCount val="114"/>
                <c:pt idx="0">
                  <c:v>7.8</c:v>
                </c:pt>
                <c:pt idx="1">
                  <c:v>7.7</c:v>
                </c:pt>
                <c:pt idx="2">
                  <c:v>6</c:v>
                </c:pt>
                <c:pt idx="3">
                  <c:v>6.8</c:v>
                </c:pt>
                <c:pt idx="4">
                  <c:v>9.1999999999999993</c:v>
                </c:pt>
                <c:pt idx="5">
                  <c:v>12</c:v>
                </c:pt>
                <c:pt idx="6">
                  <c:v>3.2</c:v>
                </c:pt>
                <c:pt idx="7">
                  <c:v>5.3</c:v>
                </c:pt>
                <c:pt idx="8">
                  <c:v>6.3</c:v>
                </c:pt>
                <c:pt idx="9">
                  <c:v>5.8</c:v>
                </c:pt>
                <c:pt idx="10">
                  <c:v>5.8</c:v>
                </c:pt>
                <c:pt idx="11">
                  <c:v>6</c:v>
                </c:pt>
                <c:pt idx="12">
                  <c:v>10</c:v>
                </c:pt>
                <c:pt idx="13">
                  <c:v>5</c:v>
                </c:pt>
                <c:pt idx="14">
                  <c:v>5.5</c:v>
                </c:pt>
                <c:pt idx="15">
                  <c:v>6.4</c:v>
                </c:pt>
                <c:pt idx="16">
                  <c:v>5.8</c:v>
                </c:pt>
                <c:pt idx="17">
                  <c:v>5.9</c:v>
                </c:pt>
                <c:pt idx="18">
                  <c:v>6.1</c:v>
                </c:pt>
                <c:pt idx="19">
                  <c:v>10.199999999999999</c:v>
                </c:pt>
                <c:pt idx="20">
                  <c:v>5</c:v>
                </c:pt>
                <c:pt idx="21">
                  <c:v>6.2</c:v>
                </c:pt>
                <c:pt idx="22">
                  <c:v>7.8</c:v>
                </c:pt>
                <c:pt idx="23">
                  <c:v>6.4</c:v>
                </c:pt>
                <c:pt idx="24">
                  <c:v>6.4</c:v>
                </c:pt>
                <c:pt idx="25">
                  <c:v>7.2</c:v>
                </c:pt>
                <c:pt idx="26">
                  <c:v>12</c:v>
                </c:pt>
                <c:pt idx="27">
                  <c:v>6</c:v>
                </c:pt>
                <c:pt idx="28">
                  <c:v>7</c:v>
                </c:pt>
                <c:pt idx="29">
                  <c:v>9</c:v>
                </c:pt>
                <c:pt idx="30">
                  <c:v>7.8</c:v>
                </c:pt>
                <c:pt idx="31">
                  <c:v>7.9</c:v>
                </c:pt>
                <c:pt idx="32">
                  <c:v>8.3000000000000007</c:v>
                </c:pt>
                <c:pt idx="33">
                  <c:v>14</c:v>
                </c:pt>
                <c:pt idx="34">
                  <c:v>7</c:v>
                </c:pt>
                <c:pt idx="35">
                  <c:v>9</c:v>
                </c:pt>
                <c:pt idx="36">
                  <c:v>11</c:v>
                </c:pt>
                <c:pt idx="37">
                  <c:v>9.8000000000000007</c:v>
                </c:pt>
                <c:pt idx="38">
                  <c:v>9.9</c:v>
                </c:pt>
                <c:pt idx="39">
                  <c:v>10.4</c:v>
                </c:pt>
                <c:pt idx="40">
                  <c:v>17.8</c:v>
                </c:pt>
                <c:pt idx="41">
                  <c:v>9</c:v>
                </c:pt>
                <c:pt idx="42">
                  <c:v>8.58</c:v>
                </c:pt>
                <c:pt idx="43">
                  <c:v>8.4700000000000006</c:v>
                </c:pt>
                <c:pt idx="44">
                  <c:v>6.6</c:v>
                </c:pt>
                <c:pt idx="45">
                  <c:v>7.48</c:v>
                </c:pt>
                <c:pt idx="46">
                  <c:v>10.119999999999999</c:v>
                </c:pt>
                <c:pt idx="47">
                  <c:v>13.2</c:v>
                </c:pt>
                <c:pt idx="48">
                  <c:v>3.52</c:v>
                </c:pt>
                <c:pt idx="49">
                  <c:v>5.83</c:v>
                </c:pt>
                <c:pt idx="50">
                  <c:v>6.93</c:v>
                </c:pt>
                <c:pt idx="51">
                  <c:v>6.38</c:v>
                </c:pt>
                <c:pt idx="52">
                  <c:v>6.38</c:v>
                </c:pt>
                <c:pt idx="53">
                  <c:v>6.6</c:v>
                </c:pt>
                <c:pt idx="54">
                  <c:v>11</c:v>
                </c:pt>
                <c:pt idx="55">
                  <c:v>5.5</c:v>
                </c:pt>
                <c:pt idx="56">
                  <c:v>6.05</c:v>
                </c:pt>
                <c:pt idx="57">
                  <c:v>7.04</c:v>
                </c:pt>
                <c:pt idx="58">
                  <c:v>6.38</c:v>
                </c:pt>
                <c:pt idx="59">
                  <c:v>6.49</c:v>
                </c:pt>
                <c:pt idx="60">
                  <c:v>6.71</c:v>
                </c:pt>
                <c:pt idx="61">
                  <c:v>11.22</c:v>
                </c:pt>
                <c:pt idx="62">
                  <c:v>5.5</c:v>
                </c:pt>
                <c:pt idx="63">
                  <c:v>6.82</c:v>
                </c:pt>
                <c:pt idx="64">
                  <c:v>8.58</c:v>
                </c:pt>
                <c:pt idx="65">
                  <c:v>7.04</c:v>
                </c:pt>
                <c:pt idx="66">
                  <c:v>7.04</c:v>
                </c:pt>
                <c:pt idx="67">
                  <c:v>7.92</c:v>
                </c:pt>
                <c:pt idx="68">
                  <c:v>13.2</c:v>
                </c:pt>
                <c:pt idx="69">
                  <c:v>6.6</c:v>
                </c:pt>
                <c:pt idx="70">
                  <c:v>7.7</c:v>
                </c:pt>
                <c:pt idx="71">
                  <c:v>9.9</c:v>
                </c:pt>
                <c:pt idx="72">
                  <c:v>8.58</c:v>
                </c:pt>
                <c:pt idx="73">
                  <c:v>8.69</c:v>
                </c:pt>
                <c:pt idx="74">
                  <c:v>9.1300000000000008</c:v>
                </c:pt>
                <c:pt idx="75">
                  <c:v>15.4</c:v>
                </c:pt>
                <c:pt idx="76">
                  <c:v>7.7</c:v>
                </c:pt>
                <c:pt idx="77">
                  <c:v>9.9</c:v>
                </c:pt>
                <c:pt idx="78">
                  <c:v>12.1</c:v>
                </c:pt>
                <c:pt idx="79">
                  <c:v>10.78</c:v>
                </c:pt>
                <c:pt idx="80">
                  <c:v>10.89</c:v>
                </c:pt>
                <c:pt idx="81">
                  <c:v>11.44</c:v>
                </c:pt>
                <c:pt idx="82">
                  <c:v>19.579999999999998</c:v>
                </c:pt>
                <c:pt idx="83">
                  <c:v>9.9</c:v>
                </c:pt>
                <c:pt idx="84">
                  <c:v>10.14</c:v>
                </c:pt>
                <c:pt idx="85">
                  <c:v>10.01</c:v>
                </c:pt>
                <c:pt idx="86">
                  <c:v>7.8</c:v>
                </c:pt>
                <c:pt idx="87">
                  <c:v>8.84</c:v>
                </c:pt>
                <c:pt idx="88">
                  <c:v>11.96</c:v>
                </c:pt>
                <c:pt idx="89">
                  <c:v>15.6</c:v>
                </c:pt>
                <c:pt idx="90">
                  <c:v>4.16</c:v>
                </c:pt>
                <c:pt idx="91">
                  <c:v>6.89</c:v>
                </c:pt>
                <c:pt idx="92">
                  <c:v>8.19</c:v>
                </c:pt>
                <c:pt idx="93">
                  <c:v>7.54</c:v>
                </c:pt>
                <c:pt idx="94">
                  <c:v>7.54</c:v>
                </c:pt>
                <c:pt idx="95">
                  <c:v>7.8</c:v>
                </c:pt>
                <c:pt idx="96">
                  <c:v>13</c:v>
                </c:pt>
                <c:pt idx="97">
                  <c:v>6.5</c:v>
                </c:pt>
                <c:pt idx="98">
                  <c:v>7.15</c:v>
                </c:pt>
                <c:pt idx="99">
                  <c:v>8.32</c:v>
                </c:pt>
                <c:pt idx="100">
                  <c:v>7.54</c:v>
                </c:pt>
                <c:pt idx="101">
                  <c:v>7.67</c:v>
                </c:pt>
                <c:pt idx="102">
                  <c:v>7.93</c:v>
                </c:pt>
                <c:pt idx="103">
                  <c:v>13.26</c:v>
                </c:pt>
                <c:pt idx="104">
                  <c:v>6.5</c:v>
                </c:pt>
                <c:pt idx="105">
                  <c:v>8.06</c:v>
                </c:pt>
                <c:pt idx="106">
                  <c:v>10.14</c:v>
                </c:pt>
                <c:pt idx="107">
                  <c:v>8.32</c:v>
                </c:pt>
                <c:pt idx="108">
                  <c:v>8.32</c:v>
                </c:pt>
                <c:pt idx="109">
                  <c:v>9.36</c:v>
                </c:pt>
                <c:pt idx="110">
                  <c:v>15.6</c:v>
                </c:pt>
                <c:pt idx="111">
                  <c:v>7.8</c:v>
                </c:pt>
                <c:pt idx="112">
                  <c:v>9.1</c:v>
                </c:pt>
                <c:pt idx="113">
                  <c:v>11.7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4E-4059-AA79-50002101381F}"/>
            </c:ext>
          </c:extLst>
        </c:ser>
        <c:ser>
          <c:idx val="1"/>
          <c:order val="1"/>
          <c:tx>
            <c:v>PREDICT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'chi squared k'!$A$3:$A$116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xVal>
          <c:yVal>
            <c:numRef>
              <c:f>'chi squared k'!$C$3:$C$116</c:f>
              <c:numCache>
                <c:formatCode>General</c:formatCode>
                <c:ptCount val="114"/>
                <c:pt idx="0">
                  <c:v>7.8</c:v>
                </c:pt>
                <c:pt idx="1">
                  <c:v>7.7</c:v>
                </c:pt>
                <c:pt idx="2">
                  <c:v>6</c:v>
                </c:pt>
                <c:pt idx="3">
                  <c:v>6.8</c:v>
                </c:pt>
                <c:pt idx="4">
                  <c:v>9.1999999999999993</c:v>
                </c:pt>
                <c:pt idx="5">
                  <c:v>12</c:v>
                </c:pt>
                <c:pt idx="6">
                  <c:v>3.2</c:v>
                </c:pt>
                <c:pt idx="7">
                  <c:v>5.3</c:v>
                </c:pt>
                <c:pt idx="8">
                  <c:v>6.3</c:v>
                </c:pt>
                <c:pt idx="9">
                  <c:v>5.8</c:v>
                </c:pt>
                <c:pt idx="10">
                  <c:v>5.8</c:v>
                </c:pt>
                <c:pt idx="11">
                  <c:v>6</c:v>
                </c:pt>
                <c:pt idx="12">
                  <c:v>10</c:v>
                </c:pt>
                <c:pt idx="13">
                  <c:v>5</c:v>
                </c:pt>
                <c:pt idx="14">
                  <c:v>5.5</c:v>
                </c:pt>
                <c:pt idx="15">
                  <c:v>6.4</c:v>
                </c:pt>
                <c:pt idx="16">
                  <c:v>5.8</c:v>
                </c:pt>
                <c:pt idx="17">
                  <c:v>5.9</c:v>
                </c:pt>
                <c:pt idx="18">
                  <c:v>6.1</c:v>
                </c:pt>
                <c:pt idx="19">
                  <c:v>10.199999999999999</c:v>
                </c:pt>
                <c:pt idx="20">
                  <c:v>5</c:v>
                </c:pt>
                <c:pt idx="21">
                  <c:v>6.2</c:v>
                </c:pt>
                <c:pt idx="22">
                  <c:v>7.8</c:v>
                </c:pt>
                <c:pt idx="23">
                  <c:v>6.4</c:v>
                </c:pt>
                <c:pt idx="24">
                  <c:v>6.4</c:v>
                </c:pt>
                <c:pt idx="25">
                  <c:v>7.2</c:v>
                </c:pt>
                <c:pt idx="26">
                  <c:v>12</c:v>
                </c:pt>
                <c:pt idx="27">
                  <c:v>6</c:v>
                </c:pt>
                <c:pt idx="28">
                  <c:v>7</c:v>
                </c:pt>
                <c:pt idx="29">
                  <c:v>9</c:v>
                </c:pt>
                <c:pt idx="30">
                  <c:v>7.8</c:v>
                </c:pt>
                <c:pt idx="31">
                  <c:v>7.9</c:v>
                </c:pt>
                <c:pt idx="32">
                  <c:v>8.3000000000000007</c:v>
                </c:pt>
                <c:pt idx="33">
                  <c:v>14</c:v>
                </c:pt>
                <c:pt idx="34">
                  <c:v>7</c:v>
                </c:pt>
                <c:pt idx="35">
                  <c:v>9</c:v>
                </c:pt>
                <c:pt idx="36">
                  <c:v>11</c:v>
                </c:pt>
                <c:pt idx="37">
                  <c:v>9.8000000000000007</c:v>
                </c:pt>
                <c:pt idx="38">
                  <c:v>9.9</c:v>
                </c:pt>
                <c:pt idx="39">
                  <c:v>10.4</c:v>
                </c:pt>
                <c:pt idx="40">
                  <c:v>17.8</c:v>
                </c:pt>
                <c:pt idx="41">
                  <c:v>9</c:v>
                </c:pt>
                <c:pt idx="42">
                  <c:v>8.58</c:v>
                </c:pt>
                <c:pt idx="43">
                  <c:v>8.4700000000000006</c:v>
                </c:pt>
                <c:pt idx="44">
                  <c:v>6.6</c:v>
                </c:pt>
                <c:pt idx="45">
                  <c:v>7.48</c:v>
                </c:pt>
                <c:pt idx="46">
                  <c:v>10.119999999999999</c:v>
                </c:pt>
                <c:pt idx="47">
                  <c:v>13.2</c:v>
                </c:pt>
                <c:pt idx="48">
                  <c:v>3.52</c:v>
                </c:pt>
                <c:pt idx="49">
                  <c:v>5.83</c:v>
                </c:pt>
                <c:pt idx="50">
                  <c:v>6.93</c:v>
                </c:pt>
                <c:pt idx="51">
                  <c:v>6.38</c:v>
                </c:pt>
                <c:pt idx="52">
                  <c:v>6.38</c:v>
                </c:pt>
                <c:pt idx="53">
                  <c:v>6.6</c:v>
                </c:pt>
                <c:pt idx="54">
                  <c:v>11</c:v>
                </c:pt>
                <c:pt idx="55">
                  <c:v>5.5</c:v>
                </c:pt>
                <c:pt idx="56">
                  <c:v>6.05</c:v>
                </c:pt>
                <c:pt idx="57">
                  <c:v>7.04</c:v>
                </c:pt>
                <c:pt idx="58">
                  <c:v>6.38</c:v>
                </c:pt>
                <c:pt idx="59">
                  <c:v>6.49</c:v>
                </c:pt>
                <c:pt idx="60">
                  <c:v>6.71</c:v>
                </c:pt>
                <c:pt idx="61">
                  <c:v>11.22</c:v>
                </c:pt>
                <c:pt idx="62">
                  <c:v>5.5</c:v>
                </c:pt>
                <c:pt idx="63">
                  <c:v>6.82</c:v>
                </c:pt>
                <c:pt idx="64">
                  <c:v>8.58</c:v>
                </c:pt>
                <c:pt idx="65">
                  <c:v>7.04</c:v>
                </c:pt>
                <c:pt idx="66">
                  <c:v>7.04</c:v>
                </c:pt>
                <c:pt idx="67">
                  <c:v>7.92</c:v>
                </c:pt>
                <c:pt idx="68">
                  <c:v>13.2</c:v>
                </c:pt>
                <c:pt idx="69">
                  <c:v>6.6</c:v>
                </c:pt>
                <c:pt idx="70">
                  <c:v>7.7</c:v>
                </c:pt>
                <c:pt idx="71">
                  <c:v>9.9</c:v>
                </c:pt>
                <c:pt idx="72">
                  <c:v>8.58</c:v>
                </c:pt>
                <c:pt idx="73">
                  <c:v>8.69</c:v>
                </c:pt>
                <c:pt idx="74">
                  <c:v>9.1300000000000008</c:v>
                </c:pt>
                <c:pt idx="75">
                  <c:v>15.4</c:v>
                </c:pt>
                <c:pt idx="76">
                  <c:v>7.7</c:v>
                </c:pt>
                <c:pt idx="77">
                  <c:v>9.9</c:v>
                </c:pt>
                <c:pt idx="78">
                  <c:v>12.1</c:v>
                </c:pt>
                <c:pt idx="79">
                  <c:v>10.78</c:v>
                </c:pt>
                <c:pt idx="80">
                  <c:v>10.89</c:v>
                </c:pt>
                <c:pt idx="81">
                  <c:v>11.44</c:v>
                </c:pt>
                <c:pt idx="82">
                  <c:v>19.579999999999998</c:v>
                </c:pt>
                <c:pt idx="83">
                  <c:v>9.9</c:v>
                </c:pt>
                <c:pt idx="84">
                  <c:v>10.14</c:v>
                </c:pt>
                <c:pt idx="85">
                  <c:v>10.01</c:v>
                </c:pt>
                <c:pt idx="86">
                  <c:v>7.8</c:v>
                </c:pt>
                <c:pt idx="87">
                  <c:v>8.84</c:v>
                </c:pt>
                <c:pt idx="88">
                  <c:v>11.96</c:v>
                </c:pt>
                <c:pt idx="89">
                  <c:v>15.6</c:v>
                </c:pt>
                <c:pt idx="90">
                  <c:v>4.16</c:v>
                </c:pt>
                <c:pt idx="91">
                  <c:v>6.89</c:v>
                </c:pt>
                <c:pt idx="92">
                  <c:v>8.19</c:v>
                </c:pt>
                <c:pt idx="93">
                  <c:v>7.54</c:v>
                </c:pt>
                <c:pt idx="94">
                  <c:v>7.54</c:v>
                </c:pt>
                <c:pt idx="95">
                  <c:v>7.8</c:v>
                </c:pt>
                <c:pt idx="96">
                  <c:v>13</c:v>
                </c:pt>
                <c:pt idx="97">
                  <c:v>6.5</c:v>
                </c:pt>
                <c:pt idx="98">
                  <c:v>7.15</c:v>
                </c:pt>
                <c:pt idx="99">
                  <c:v>8.2040000000000006</c:v>
                </c:pt>
                <c:pt idx="100">
                  <c:v>8.5020000000000007</c:v>
                </c:pt>
                <c:pt idx="101">
                  <c:v>8.6519999999999992</c:v>
                </c:pt>
                <c:pt idx="102">
                  <c:v>9.3439999999999994</c:v>
                </c:pt>
                <c:pt idx="103">
                  <c:v>14.798</c:v>
                </c:pt>
                <c:pt idx="104">
                  <c:v>7.2249999999999996</c:v>
                </c:pt>
                <c:pt idx="105">
                  <c:v>8.86</c:v>
                </c:pt>
                <c:pt idx="106">
                  <c:v>10.221</c:v>
                </c:pt>
                <c:pt idx="107">
                  <c:v>10.199999999999999</c:v>
                </c:pt>
                <c:pt idx="108">
                  <c:v>9.8239999999999998</c:v>
                </c:pt>
                <c:pt idx="109">
                  <c:v>10.948</c:v>
                </c:pt>
                <c:pt idx="110">
                  <c:v>16.239999999999998</c:v>
                </c:pt>
                <c:pt idx="111">
                  <c:v>8.0890000000000004</c:v>
                </c:pt>
                <c:pt idx="112">
                  <c:v>9.7829999999999995</c:v>
                </c:pt>
                <c:pt idx="113">
                  <c:v>10.326000000000001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4E-4059-AA79-500021013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254408"/>
        <c:axId val="509253096"/>
      </c:scatterChart>
      <c:valAx>
        <c:axId val="509254408"/>
        <c:scaling>
          <c:orientation val="minMax"/>
          <c:max val="114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(days)</a:t>
                </a:r>
              </a:p>
            </c:rich>
          </c:tx>
          <c:layout>
            <c:manualLayout>
              <c:xMode val="edge"/>
              <c:yMode val="edge"/>
              <c:x val="0.46806828544877516"/>
              <c:y val="0.95905843238450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3096"/>
        <c:crosses val="autoZero"/>
        <c:crossBetween val="midCat"/>
      </c:valAx>
      <c:valAx>
        <c:axId val="50925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Demand</a:t>
                </a:r>
                <a:endParaRPr lang="en-GB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8.6444719282685809E-3"/>
              <c:y val="0.37716696239277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4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426167020726997"/>
          <c:y val="3.6739264827870016E-2"/>
          <c:w val="0.18139587120962028"/>
          <c:h val="0.180392041191959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105035610601744E-2"/>
          <c:y val="2.8927167484285195E-2"/>
          <c:w val="0.86151761185493836"/>
          <c:h val="0.8294300918690708"/>
        </c:manualLayout>
      </c:layout>
      <c:scatterChart>
        <c:scatterStyle val="smoothMarker"/>
        <c:varyColors val="0"/>
        <c:ser>
          <c:idx val="0"/>
          <c:order val="0"/>
          <c:tx>
            <c:v>Actual</c:v>
          </c:tx>
          <c:spPr>
            <a:ln w="9525">
              <a:solidFill>
                <a:schemeClr val="accent1">
                  <a:lumMod val="75000"/>
                </a:schemeClr>
              </a:solidFill>
            </a:ln>
          </c:spPr>
          <c:xVal>
            <c:numRef>
              <c:f>'linear k'!$A$102:$A$116</c:f>
              <c:numCache>
                <c:formatCode>General</c:formatCode>
                <c:ptCount val="1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</c:numCache>
            </c:numRef>
          </c:xVal>
          <c:yVal>
            <c:numRef>
              <c:f>'linear k'!$B$102:$B$116</c:f>
              <c:numCache>
                <c:formatCode>General</c:formatCode>
                <c:ptCount val="15"/>
                <c:pt idx="0">
                  <c:v>8.32</c:v>
                </c:pt>
                <c:pt idx="1">
                  <c:v>7.54</c:v>
                </c:pt>
                <c:pt idx="2">
                  <c:v>7.67</c:v>
                </c:pt>
                <c:pt idx="3">
                  <c:v>7.93</c:v>
                </c:pt>
                <c:pt idx="4">
                  <c:v>13.26</c:v>
                </c:pt>
                <c:pt idx="5">
                  <c:v>6.5</c:v>
                </c:pt>
                <c:pt idx="6">
                  <c:v>8.06</c:v>
                </c:pt>
                <c:pt idx="7">
                  <c:v>10.14</c:v>
                </c:pt>
                <c:pt idx="8">
                  <c:v>8.32</c:v>
                </c:pt>
                <c:pt idx="9">
                  <c:v>8.32</c:v>
                </c:pt>
                <c:pt idx="10">
                  <c:v>9.36</c:v>
                </c:pt>
                <c:pt idx="11">
                  <c:v>15.6</c:v>
                </c:pt>
                <c:pt idx="12">
                  <c:v>7.8</c:v>
                </c:pt>
                <c:pt idx="13">
                  <c:v>9.1</c:v>
                </c:pt>
                <c:pt idx="14">
                  <c:v>11.7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72-46F6-A181-E767BEA766AF}"/>
            </c:ext>
          </c:extLst>
        </c:ser>
        <c:ser>
          <c:idx val="3"/>
          <c:order val="1"/>
          <c:tx>
            <c:v>Predicted</c:v>
          </c:tx>
          <c:spPr>
            <a:ln w="9525">
              <a:solidFill>
                <a:schemeClr val="accent6">
                  <a:lumMod val="75000"/>
                </a:schemeClr>
              </a:solidFill>
            </a:ln>
          </c:spPr>
          <c:marker>
            <c:symbol val="square"/>
            <c:size val="3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dPt>
            <c:idx val="99"/>
            <c:bubble3D val="0"/>
            <c:extLst>
              <c:ext xmlns:c16="http://schemas.microsoft.com/office/drawing/2014/chart" uri="{C3380CC4-5D6E-409C-BE32-E72D297353CC}">
                <c16:uniqueId val="{00000001-EC72-46F6-A181-E767BEA766AF}"/>
              </c:ext>
            </c:extLst>
          </c:dPt>
          <c:dPt>
            <c:idx val="100"/>
            <c:bubble3D val="0"/>
            <c:extLst>
              <c:ext xmlns:c16="http://schemas.microsoft.com/office/drawing/2014/chart" uri="{C3380CC4-5D6E-409C-BE32-E72D297353CC}">
                <c16:uniqueId val="{00000002-EC72-46F6-A181-E767BEA766AF}"/>
              </c:ext>
            </c:extLst>
          </c:dPt>
          <c:dPt>
            <c:idx val="101"/>
            <c:bubble3D val="0"/>
            <c:extLst>
              <c:ext xmlns:c16="http://schemas.microsoft.com/office/drawing/2014/chart" uri="{C3380CC4-5D6E-409C-BE32-E72D297353CC}">
                <c16:uniqueId val="{00000003-EC72-46F6-A181-E767BEA766AF}"/>
              </c:ext>
            </c:extLst>
          </c:dPt>
          <c:dPt>
            <c:idx val="102"/>
            <c:bubble3D val="0"/>
            <c:extLst>
              <c:ext xmlns:c16="http://schemas.microsoft.com/office/drawing/2014/chart" uri="{C3380CC4-5D6E-409C-BE32-E72D297353CC}">
                <c16:uniqueId val="{00000004-EC72-46F6-A181-E767BEA766AF}"/>
              </c:ext>
            </c:extLst>
          </c:dPt>
          <c:dPt>
            <c:idx val="103"/>
            <c:bubble3D val="0"/>
            <c:extLst>
              <c:ext xmlns:c16="http://schemas.microsoft.com/office/drawing/2014/chart" uri="{C3380CC4-5D6E-409C-BE32-E72D297353CC}">
                <c16:uniqueId val="{00000005-EC72-46F6-A181-E767BEA766AF}"/>
              </c:ext>
            </c:extLst>
          </c:dPt>
          <c:dPt>
            <c:idx val="104"/>
            <c:bubble3D val="0"/>
            <c:extLst>
              <c:ext xmlns:c16="http://schemas.microsoft.com/office/drawing/2014/chart" uri="{C3380CC4-5D6E-409C-BE32-E72D297353CC}">
                <c16:uniqueId val="{00000006-EC72-46F6-A181-E767BEA766AF}"/>
              </c:ext>
            </c:extLst>
          </c:dPt>
          <c:dPt>
            <c:idx val="105"/>
            <c:bubble3D val="0"/>
            <c:extLst>
              <c:ext xmlns:c16="http://schemas.microsoft.com/office/drawing/2014/chart" uri="{C3380CC4-5D6E-409C-BE32-E72D297353CC}">
                <c16:uniqueId val="{00000007-EC72-46F6-A181-E767BEA766AF}"/>
              </c:ext>
            </c:extLst>
          </c:dPt>
          <c:dPt>
            <c:idx val="106"/>
            <c:bubble3D val="0"/>
            <c:extLst>
              <c:ext xmlns:c16="http://schemas.microsoft.com/office/drawing/2014/chart" uri="{C3380CC4-5D6E-409C-BE32-E72D297353CC}">
                <c16:uniqueId val="{00000008-EC72-46F6-A181-E767BEA766AF}"/>
              </c:ext>
            </c:extLst>
          </c:dPt>
          <c:dPt>
            <c:idx val="107"/>
            <c:bubble3D val="0"/>
            <c:extLst>
              <c:ext xmlns:c16="http://schemas.microsoft.com/office/drawing/2014/chart" uri="{C3380CC4-5D6E-409C-BE32-E72D297353CC}">
                <c16:uniqueId val="{00000009-EC72-46F6-A181-E767BEA766AF}"/>
              </c:ext>
            </c:extLst>
          </c:dPt>
          <c:dPt>
            <c:idx val="108"/>
            <c:bubble3D val="0"/>
            <c:extLst>
              <c:ext xmlns:c16="http://schemas.microsoft.com/office/drawing/2014/chart" uri="{C3380CC4-5D6E-409C-BE32-E72D297353CC}">
                <c16:uniqueId val="{0000000A-EC72-46F6-A181-E767BEA766AF}"/>
              </c:ext>
            </c:extLst>
          </c:dPt>
          <c:dPt>
            <c:idx val="109"/>
            <c:bubble3D val="0"/>
            <c:extLst>
              <c:ext xmlns:c16="http://schemas.microsoft.com/office/drawing/2014/chart" uri="{C3380CC4-5D6E-409C-BE32-E72D297353CC}">
                <c16:uniqueId val="{0000000B-EC72-46F6-A181-E767BEA766AF}"/>
              </c:ext>
            </c:extLst>
          </c:dPt>
          <c:dPt>
            <c:idx val="110"/>
            <c:bubble3D val="0"/>
            <c:extLst>
              <c:ext xmlns:c16="http://schemas.microsoft.com/office/drawing/2014/chart" uri="{C3380CC4-5D6E-409C-BE32-E72D297353CC}">
                <c16:uniqueId val="{0000000C-EC72-46F6-A181-E767BEA766AF}"/>
              </c:ext>
            </c:extLst>
          </c:dPt>
          <c:dPt>
            <c:idx val="111"/>
            <c:bubble3D val="0"/>
            <c:extLst>
              <c:ext xmlns:c16="http://schemas.microsoft.com/office/drawing/2014/chart" uri="{C3380CC4-5D6E-409C-BE32-E72D297353CC}">
                <c16:uniqueId val="{0000000D-EC72-46F6-A181-E767BEA766AF}"/>
              </c:ext>
            </c:extLst>
          </c:dPt>
          <c:dPt>
            <c:idx val="112"/>
            <c:bubble3D val="0"/>
            <c:extLst>
              <c:ext xmlns:c16="http://schemas.microsoft.com/office/drawing/2014/chart" uri="{C3380CC4-5D6E-409C-BE32-E72D297353CC}">
                <c16:uniqueId val="{0000000E-EC72-46F6-A181-E767BEA766AF}"/>
              </c:ext>
            </c:extLst>
          </c:dPt>
          <c:dPt>
            <c:idx val="113"/>
            <c:bubble3D val="0"/>
            <c:extLst>
              <c:ext xmlns:c16="http://schemas.microsoft.com/office/drawing/2014/chart" uri="{C3380CC4-5D6E-409C-BE32-E72D297353CC}">
                <c16:uniqueId val="{0000000F-EC72-46F6-A181-E767BEA766AF}"/>
              </c:ext>
            </c:extLst>
          </c:dPt>
          <c:xVal>
            <c:numRef>
              <c:f>'linear k'!$A$102:$A$116</c:f>
              <c:numCache>
                <c:formatCode>General</c:formatCode>
                <c:ptCount val="1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</c:numCache>
            </c:numRef>
          </c:xVal>
          <c:yVal>
            <c:numRef>
              <c:f>'chi squared k'!$C$102:$C$116</c:f>
              <c:numCache>
                <c:formatCode>General</c:formatCode>
                <c:ptCount val="15"/>
                <c:pt idx="0">
                  <c:v>8.2040000000000006</c:v>
                </c:pt>
                <c:pt idx="1">
                  <c:v>8.5020000000000007</c:v>
                </c:pt>
                <c:pt idx="2">
                  <c:v>8.6519999999999992</c:v>
                </c:pt>
                <c:pt idx="3">
                  <c:v>9.3439999999999994</c:v>
                </c:pt>
                <c:pt idx="4">
                  <c:v>14.798</c:v>
                </c:pt>
                <c:pt idx="5">
                  <c:v>7.2249999999999996</c:v>
                </c:pt>
                <c:pt idx="6">
                  <c:v>8.86</c:v>
                </c:pt>
                <c:pt idx="7">
                  <c:v>10.221</c:v>
                </c:pt>
                <c:pt idx="8">
                  <c:v>10.199999999999999</c:v>
                </c:pt>
                <c:pt idx="9">
                  <c:v>9.8239999999999998</c:v>
                </c:pt>
                <c:pt idx="10">
                  <c:v>10.948</c:v>
                </c:pt>
                <c:pt idx="11">
                  <c:v>16.239999999999998</c:v>
                </c:pt>
                <c:pt idx="12">
                  <c:v>8.0890000000000004</c:v>
                </c:pt>
                <c:pt idx="13">
                  <c:v>9.7829999999999995</c:v>
                </c:pt>
                <c:pt idx="14">
                  <c:v>10.326000000000001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C72-46F6-A181-E767BEA76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254408"/>
        <c:axId val="509253096"/>
      </c:scatterChart>
      <c:valAx>
        <c:axId val="509254408"/>
        <c:scaling>
          <c:orientation val="minMax"/>
          <c:max val="114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(days)</a:t>
                </a:r>
              </a:p>
            </c:rich>
          </c:tx>
          <c:layout>
            <c:manualLayout>
              <c:xMode val="edge"/>
              <c:yMode val="edge"/>
              <c:x val="0.46288019445040196"/>
              <c:y val="0.938637325433770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3096"/>
        <c:crosses val="autoZero"/>
        <c:crossBetween val="midCat"/>
      </c:valAx>
      <c:valAx>
        <c:axId val="50925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3175">
              <a:solidFill>
                <a:srgbClr val="D9D9D9"/>
              </a:solidFill>
              <a:prstDash val="dash"/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Demand</a:t>
                </a:r>
              </a:p>
            </c:rich>
          </c:tx>
          <c:layout>
            <c:manualLayout>
              <c:xMode val="edge"/>
              <c:yMode val="edge"/>
              <c:x val="0"/>
              <c:y val="0.3559275044068496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4408"/>
        <c:crosses val="autoZero"/>
        <c:crossBetween val="midCat"/>
      </c:valAx>
      <c:spPr>
        <a:ln w="15875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4009210718686702"/>
          <c:y val="0.64246720296080717"/>
          <c:w val="0.19161803713527853"/>
          <c:h val="0.14770160871202503"/>
        </c:manualLayout>
      </c:layout>
      <c:overlay val="0"/>
      <c:txPr>
        <a:bodyPr/>
        <a:lstStyle/>
        <a:p>
          <a:pPr>
            <a:defRPr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794456730884871E-2"/>
          <c:y val="2.6520843654416773E-2"/>
          <c:w val="0.89891356066904271"/>
          <c:h val="0.86250518084037164"/>
        </c:manualLayout>
      </c:layout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arima!$A$3:$A$116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xVal>
          <c:yVal>
            <c:numRef>
              <c:f>arima!$B$3:$B$116</c:f>
              <c:numCache>
                <c:formatCode>General</c:formatCode>
                <c:ptCount val="114"/>
                <c:pt idx="0">
                  <c:v>7.8</c:v>
                </c:pt>
                <c:pt idx="1">
                  <c:v>7.7</c:v>
                </c:pt>
                <c:pt idx="2">
                  <c:v>6</c:v>
                </c:pt>
                <c:pt idx="3">
                  <c:v>6.8</c:v>
                </c:pt>
                <c:pt idx="4">
                  <c:v>9.1999999999999993</c:v>
                </c:pt>
                <c:pt idx="5">
                  <c:v>12</c:v>
                </c:pt>
                <c:pt idx="6">
                  <c:v>3.2</c:v>
                </c:pt>
                <c:pt idx="7">
                  <c:v>5.3</c:v>
                </c:pt>
                <c:pt idx="8">
                  <c:v>6.3</c:v>
                </c:pt>
                <c:pt idx="9">
                  <c:v>5.8</c:v>
                </c:pt>
                <c:pt idx="10">
                  <c:v>5.8</c:v>
                </c:pt>
                <c:pt idx="11">
                  <c:v>6</c:v>
                </c:pt>
                <c:pt idx="12">
                  <c:v>10</c:v>
                </c:pt>
                <c:pt idx="13">
                  <c:v>5</c:v>
                </c:pt>
                <c:pt idx="14">
                  <c:v>5.5</c:v>
                </c:pt>
                <c:pt idx="15">
                  <c:v>6.4</c:v>
                </c:pt>
                <c:pt idx="16">
                  <c:v>5.8</c:v>
                </c:pt>
                <c:pt idx="17">
                  <c:v>5.9</c:v>
                </c:pt>
                <c:pt idx="18">
                  <c:v>6.1</c:v>
                </c:pt>
                <c:pt idx="19">
                  <c:v>10.199999999999999</c:v>
                </c:pt>
                <c:pt idx="20">
                  <c:v>5</c:v>
                </c:pt>
                <c:pt idx="21">
                  <c:v>6.2</c:v>
                </c:pt>
                <c:pt idx="22">
                  <c:v>7.8</c:v>
                </c:pt>
                <c:pt idx="23">
                  <c:v>6.4</c:v>
                </c:pt>
                <c:pt idx="24">
                  <c:v>6.4</c:v>
                </c:pt>
                <c:pt idx="25">
                  <c:v>7.2</c:v>
                </c:pt>
                <c:pt idx="26">
                  <c:v>12</c:v>
                </c:pt>
                <c:pt idx="27">
                  <c:v>6</c:v>
                </c:pt>
                <c:pt idx="28">
                  <c:v>7</c:v>
                </c:pt>
                <c:pt idx="29">
                  <c:v>9</c:v>
                </c:pt>
                <c:pt idx="30">
                  <c:v>7.8</c:v>
                </c:pt>
                <c:pt idx="31">
                  <c:v>7.9</c:v>
                </c:pt>
                <c:pt idx="32">
                  <c:v>8.3000000000000007</c:v>
                </c:pt>
                <c:pt idx="33">
                  <c:v>14</c:v>
                </c:pt>
                <c:pt idx="34">
                  <c:v>7</c:v>
                </c:pt>
                <c:pt idx="35">
                  <c:v>9</c:v>
                </c:pt>
                <c:pt idx="36">
                  <c:v>11</c:v>
                </c:pt>
                <c:pt idx="37">
                  <c:v>9.8000000000000007</c:v>
                </c:pt>
                <c:pt idx="38">
                  <c:v>9.9</c:v>
                </c:pt>
                <c:pt idx="39">
                  <c:v>10.4</c:v>
                </c:pt>
                <c:pt idx="40">
                  <c:v>17.8</c:v>
                </c:pt>
                <c:pt idx="41">
                  <c:v>9</c:v>
                </c:pt>
                <c:pt idx="42">
                  <c:v>8.58</c:v>
                </c:pt>
                <c:pt idx="43">
                  <c:v>8.4700000000000006</c:v>
                </c:pt>
                <c:pt idx="44">
                  <c:v>6.6</c:v>
                </c:pt>
                <c:pt idx="45">
                  <c:v>7.48</c:v>
                </c:pt>
                <c:pt idx="46">
                  <c:v>10.119999999999999</c:v>
                </c:pt>
                <c:pt idx="47">
                  <c:v>13.2</c:v>
                </c:pt>
                <c:pt idx="48">
                  <c:v>3.52</c:v>
                </c:pt>
                <c:pt idx="49">
                  <c:v>5.83</c:v>
                </c:pt>
                <c:pt idx="50">
                  <c:v>6.93</c:v>
                </c:pt>
                <c:pt idx="51">
                  <c:v>6.38</c:v>
                </c:pt>
                <c:pt idx="52">
                  <c:v>6.38</c:v>
                </c:pt>
                <c:pt idx="53">
                  <c:v>6.6</c:v>
                </c:pt>
                <c:pt idx="54">
                  <c:v>11</c:v>
                </c:pt>
                <c:pt idx="55">
                  <c:v>5.5</c:v>
                </c:pt>
                <c:pt idx="56">
                  <c:v>6.05</c:v>
                </c:pt>
                <c:pt idx="57">
                  <c:v>7.04</c:v>
                </c:pt>
                <c:pt idx="58">
                  <c:v>6.38</c:v>
                </c:pt>
                <c:pt idx="59">
                  <c:v>6.49</c:v>
                </c:pt>
                <c:pt idx="60">
                  <c:v>6.71</c:v>
                </c:pt>
                <c:pt idx="61">
                  <c:v>11.22</c:v>
                </c:pt>
                <c:pt idx="62">
                  <c:v>5.5</c:v>
                </c:pt>
                <c:pt idx="63">
                  <c:v>6.82</c:v>
                </c:pt>
                <c:pt idx="64">
                  <c:v>8.58</c:v>
                </c:pt>
                <c:pt idx="65">
                  <c:v>7.04</c:v>
                </c:pt>
                <c:pt idx="66">
                  <c:v>7.04</c:v>
                </c:pt>
                <c:pt idx="67">
                  <c:v>7.92</c:v>
                </c:pt>
                <c:pt idx="68">
                  <c:v>13.2</c:v>
                </c:pt>
                <c:pt idx="69">
                  <c:v>6.6</c:v>
                </c:pt>
                <c:pt idx="70">
                  <c:v>7.7</c:v>
                </c:pt>
                <c:pt idx="71">
                  <c:v>9.9</c:v>
                </c:pt>
                <c:pt idx="72">
                  <c:v>8.58</c:v>
                </c:pt>
                <c:pt idx="73">
                  <c:v>8.69</c:v>
                </c:pt>
                <c:pt idx="74">
                  <c:v>9.1300000000000008</c:v>
                </c:pt>
                <c:pt idx="75">
                  <c:v>15.4</c:v>
                </c:pt>
                <c:pt idx="76">
                  <c:v>7.7</c:v>
                </c:pt>
                <c:pt idx="77">
                  <c:v>9.9</c:v>
                </c:pt>
                <c:pt idx="78">
                  <c:v>12.1</c:v>
                </c:pt>
                <c:pt idx="79">
                  <c:v>10.78</c:v>
                </c:pt>
                <c:pt idx="80">
                  <c:v>10.89</c:v>
                </c:pt>
                <c:pt idx="81">
                  <c:v>11.44</c:v>
                </c:pt>
                <c:pt idx="82">
                  <c:v>19.579999999999998</c:v>
                </c:pt>
                <c:pt idx="83">
                  <c:v>9.9</c:v>
                </c:pt>
                <c:pt idx="84">
                  <c:v>10.14</c:v>
                </c:pt>
                <c:pt idx="85">
                  <c:v>10.01</c:v>
                </c:pt>
                <c:pt idx="86">
                  <c:v>7.8</c:v>
                </c:pt>
                <c:pt idx="87">
                  <c:v>8.84</c:v>
                </c:pt>
                <c:pt idx="88">
                  <c:v>11.96</c:v>
                </c:pt>
                <c:pt idx="89">
                  <c:v>15.6</c:v>
                </c:pt>
                <c:pt idx="90">
                  <c:v>4.16</c:v>
                </c:pt>
                <c:pt idx="91">
                  <c:v>6.89</c:v>
                </c:pt>
                <c:pt idx="92">
                  <c:v>8.19</c:v>
                </c:pt>
                <c:pt idx="93">
                  <c:v>7.54</c:v>
                </c:pt>
                <c:pt idx="94">
                  <c:v>7.54</c:v>
                </c:pt>
                <c:pt idx="95">
                  <c:v>7.8</c:v>
                </c:pt>
                <c:pt idx="96">
                  <c:v>13</c:v>
                </c:pt>
                <c:pt idx="97">
                  <c:v>6.5</c:v>
                </c:pt>
                <c:pt idx="98">
                  <c:v>7.15</c:v>
                </c:pt>
                <c:pt idx="99">
                  <c:v>8.32</c:v>
                </c:pt>
                <c:pt idx="100">
                  <c:v>7.54</c:v>
                </c:pt>
                <c:pt idx="101">
                  <c:v>7.67</c:v>
                </c:pt>
                <c:pt idx="102">
                  <c:v>7.93</c:v>
                </c:pt>
                <c:pt idx="103">
                  <c:v>13.26</c:v>
                </c:pt>
                <c:pt idx="104">
                  <c:v>6.5</c:v>
                </c:pt>
                <c:pt idx="105">
                  <c:v>8.06</c:v>
                </c:pt>
                <c:pt idx="106">
                  <c:v>10.14</c:v>
                </c:pt>
                <c:pt idx="107">
                  <c:v>8.32</c:v>
                </c:pt>
                <c:pt idx="108">
                  <c:v>8.32</c:v>
                </c:pt>
                <c:pt idx="109">
                  <c:v>9.36</c:v>
                </c:pt>
                <c:pt idx="110">
                  <c:v>15.6</c:v>
                </c:pt>
                <c:pt idx="111">
                  <c:v>7.8</c:v>
                </c:pt>
                <c:pt idx="112">
                  <c:v>9.1</c:v>
                </c:pt>
                <c:pt idx="113">
                  <c:v>11.7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1F-4504-84F6-FCE182C5926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arima!$A$3:$A$116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xVal>
          <c:yVal>
            <c:numRef>
              <c:f>arima!$C$3:$C$116</c:f>
              <c:numCache>
                <c:formatCode>General</c:formatCode>
                <c:ptCount val="114"/>
                <c:pt idx="0">
                  <c:v>7.8</c:v>
                </c:pt>
                <c:pt idx="1">
                  <c:v>7.7</c:v>
                </c:pt>
                <c:pt idx="2">
                  <c:v>6</c:v>
                </c:pt>
                <c:pt idx="3">
                  <c:v>6.8</c:v>
                </c:pt>
                <c:pt idx="4">
                  <c:v>9.1999999999999993</c:v>
                </c:pt>
                <c:pt idx="5">
                  <c:v>12</c:v>
                </c:pt>
                <c:pt idx="6">
                  <c:v>3.2</c:v>
                </c:pt>
                <c:pt idx="7">
                  <c:v>5.3</c:v>
                </c:pt>
                <c:pt idx="8">
                  <c:v>6.3</c:v>
                </c:pt>
                <c:pt idx="9">
                  <c:v>5.8</c:v>
                </c:pt>
                <c:pt idx="10">
                  <c:v>5.8</c:v>
                </c:pt>
                <c:pt idx="11">
                  <c:v>6</c:v>
                </c:pt>
                <c:pt idx="12">
                  <c:v>10</c:v>
                </c:pt>
                <c:pt idx="13">
                  <c:v>5</c:v>
                </c:pt>
                <c:pt idx="14">
                  <c:v>5.5</c:v>
                </c:pt>
                <c:pt idx="15">
                  <c:v>6.4</c:v>
                </c:pt>
                <c:pt idx="16">
                  <c:v>5.8</c:v>
                </c:pt>
                <c:pt idx="17">
                  <c:v>5.9</c:v>
                </c:pt>
                <c:pt idx="18">
                  <c:v>6.1</c:v>
                </c:pt>
                <c:pt idx="19">
                  <c:v>10.199999999999999</c:v>
                </c:pt>
                <c:pt idx="20">
                  <c:v>5</c:v>
                </c:pt>
                <c:pt idx="21">
                  <c:v>6.2</c:v>
                </c:pt>
                <c:pt idx="22">
                  <c:v>7.8</c:v>
                </c:pt>
                <c:pt idx="23">
                  <c:v>6.4</c:v>
                </c:pt>
                <c:pt idx="24">
                  <c:v>6.4</c:v>
                </c:pt>
                <c:pt idx="25">
                  <c:v>7.2</c:v>
                </c:pt>
                <c:pt idx="26">
                  <c:v>12</c:v>
                </c:pt>
                <c:pt idx="27">
                  <c:v>6</c:v>
                </c:pt>
                <c:pt idx="28">
                  <c:v>7</c:v>
                </c:pt>
                <c:pt idx="29">
                  <c:v>9</c:v>
                </c:pt>
                <c:pt idx="30">
                  <c:v>7.8</c:v>
                </c:pt>
                <c:pt idx="31">
                  <c:v>7.9</c:v>
                </c:pt>
                <c:pt idx="32">
                  <c:v>8.3000000000000007</c:v>
                </c:pt>
                <c:pt idx="33">
                  <c:v>14</c:v>
                </c:pt>
                <c:pt idx="34">
                  <c:v>7</c:v>
                </c:pt>
                <c:pt idx="35">
                  <c:v>9</c:v>
                </c:pt>
                <c:pt idx="36">
                  <c:v>11</c:v>
                </c:pt>
                <c:pt idx="37">
                  <c:v>9.8000000000000007</c:v>
                </c:pt>
                <c:pt idx="38">
                  <c:v>9.9</c:v>
                </c:pt>
                <c:pt idx="39">
                  <c:v>10.4</c:v>
                </c:pt>
                <c:pt idx="40">
                  <c:v>17.8</c:v>
                </c:pt>
                <c:pt idx="41">
                  <c:v>9</c:v>
                </c:pt>
                <c:pt idx="42">
                  <c:v>8.58</c:v>
                </c:pt>
                <c:pt idx="43">
                  <c:v>8.4700000000000006</c:v>
                </c:pt>
                <c:pt idx="44">
                  <c:v>6.6</c:v>
                </c:pt>
                <c:pt idx="45">
                  <c:v>7.48</c:v>
                </c:pt>
                <c:pt idx="46">
                  <c:v>10.119999999999999</c:v>
                </c:pt>
                <c:pt idx="47">
                  <c:v>13.2</c:v>
                </c:pt>
                <c:pt idx="48">
                  <c:v>3.52</c:v>
                </c:pt>
                <c:pt idx="49">
                  <c:v>5.83</c:v>
                </c:pt>
                <c:pt idx="50">
                  <c:v>6.93</c:v>
                </c:pt>
                <c:pt idx="51">
                  <c:v>6.38</c:v>
                </c:pt>
                <c:pt idx="52">
                  <c:v>6.38</c:v>
                </c:pt>
                <c:pt idx="53">
                  <c:v>6.6</c:v>
                </c:pt>
                <c:pt idx="54">
                  <c:v>11</c:v>
                </c:pt>
                <c:pt idx="55">
                  <c:v>5.5</c:v>
                </c:pt>
                <c:pt idx="56">
                  <c:v>6.05</c:v>
                </c:pt>
                <c:pt idx="57">
                  <c:v>7.04</c:v>
                </c:pt>
                <c:pt idx="58">
                  <c:v>6.38</c:v>
                </c:pt>
                <c:pt idx="59">
                  <c:v>6.49</c:v>
                </c:pt>
                <c:pt idx="60">
                  <c:v>6.71</c:v>
                </c:pt>
                <c:pt idx="61">
                  <c:v>11.22</c:v>
                </c:pt>
                <c:pt idx="62">
                  <c:v>5.5</c:v>
                </c:pt>
                <c:pt idx="63">
                  <c:v>6.82</c:v>
                </c:pt>
                <c:pt idx="64">
                  <c:v>8.58</c:v>
                </c:pt>
                <c:pt idx="65">
                  <c:v>7.04</c:v>
                </c:pt>
                <c:pt idx="66">
                  <c:v>7.04</c:v>
                </c:pt>
                <c:pt idx="67">
                  <c:v>7.92</c:v>
                </c:pt>
                <c:pt idx="68">
                  <c:v>13.2</c:v>
                </c:pt>
                <c:pt idx="69">
                  <c:v>6.6</c:v>
                </c:pt>
                <c:pt idx="70">
                  <c:v>7.7</c:v>
                </c:pt>
                <c:pt idx="71">
                  <c:v>9.9</c:v>
                </c:pt>
                <c:pt idx="72">
                  <c:v>8.58</c:v>
                </c:pt>
                <c:pt idx="73">
                  <c:v>8.69</c:v>
                </c:pt>
                <c:pt idx="74">
                  <c:v>9.1300000000000008</c:v>
                </c:pt>
                <c:pt idx="75">
                  <c:v>15.4</c:v>
                </c:pt>
                <c:pt idx="76">
                  <c:v>7.7</c:v>
                </c:pt>
                <c:pt idx="77">
                  <c:v>9.9</c:v>
                </c:pt>
                <c:pt idx="78">
                  <c:v>12.1</c:v>
                </c:pt>
                <c:pt idx="79">
                  <c:v>10.78</c:v>
                </c:pt>
                <c:pt idx="80">
                  <c:v>10.89</c:v>
                </c:pt>
                <c:pt idx="81">
                  <c:v>11.44</c:v>
                </c:pt>
                <c:pt idx="82">
                  <c:v>19.579999999999998</c:v>
                </c:pt>
                <c:pt idx="83">
                  <c:v>9.9</c:v>
                </c:pt>
                <c:pt idx="84">
                  <c:v>10.14</c:v>
                </c:pt>
                <c:pt idx="85">
                  <c:v>10.01</c:v>
                </c:pt>
                <c:pt idx="86">
                  <c:v>7.8</c:v>
                </c:pt>
                <c:pt idx="87">
                  <c:v>8.84</c:v>
                </c:pt>
                <c:pt idx="88">
                  <c:v>11.96</c:v>
                </c:pt>
                <c:pt idx="89">
                  <c:v>15.6</c:v>
                </c:pt>
                <c:pt idx="90">
                  <c:v>4.16</c:v>
                </c:pt>
                <c:pt idx="91">
                  <c:v>6.89</c:v>
                </c:pt>
                <c:pt idx="92">
                  <c:v>8.19</c:v>
                </c:pt>
                <c:pt idx="93">
                  <c:v>7.54</c:v>
                </c:pt>
                <c:pt idx="94">
                  <c:v>7.54</c:v>
                </c:pt>
                <c:pt idx="95">
                  <c:v>7.8</c:v>
                </c:pt>
                <c:pt idx="96">
                  <c:v>13</c:v>
                </c:pt>
                <c:pt idx="97">
                  <c:v>6.5</c:v>
                </c:pt>
                <c:pt idx="98">
                  <c:v>7.15</c:v>
                </c:pt>
                <c:pt idx="99">
                  <c:v>10.869051000000001</c:v>
                </c:pt>
                <c:pt idx="100">
                  <c:v>8.3247230000000005</c:v>
                </c:pt>
                <c:pt idx="101">
                  <c:v>8.1365250000000007</c:v>
                </c:pt>
                <c:pt idx="102">
                  <c:v>8.1781120000000005</c:v>
                </c:pt>
                <c:pt idx="103">
                  <c:v>10.277105000000001</c:v>
                </c:pt>
                <c:pt idx="104">
                  <c:v>6.7797020000000003</c:v>
                </c:pt>
                <c:pt idx="105">
                  <c:v>7.5818099999999999</c:v>
                </c:pt>
                <c:pt idx="106">
                  <c:v>9.2217690000000001</c:v>
                </c:pt>
                <c:pt idx="107">
                  <c:v>9.7216310000000004</c:v>
                </c:pt>
                <c:pt idx="108">
                  <c:v>9.3810830000000003</c:v>
                </c:pt>
                <c:pt idx="109">
                  <c:v>8.7414690000000004</c:v>
                </c:pt>
                <c:pt idx="110">
                  <c:v>12.019945</c:v>
                </c:pt>
                <c:pt idx="111">
                  <c:v>9.1926240000000004</c:v>
                </c:pt>
                <c:pt idx="112">
                  <c:v>9.0167190000000002</c:v>
                </c:pt>
                <c:pt idx="113">
                  <c:v>11.054757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1F-4504-84F6-FCE182C59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254408"/>
        <c:axId val="509253096"/>
      </c:scatterChart>
      <c:valAx>
        <c:axId val="50925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(days)</a:t>
                </a:r>
              </a:p>
            </c:rich>
          </c:tx>
          <c:layout>
            <c:manualLayout>
              <c:xMode val="edge"/>
              <c:yMode val="edge"/>
              <c:x val="0.46806828544877516"/>
              <c:y val="0.95905843238450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3096"/>
        <c:crosses val="autoZero"/>
        <c:crossBetween val="midCat"/>
      </c:valAx>
      <c:valAx>
        <c:axId val="50925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Demand</a:t>
                </a:r>
                <a:endParaRPr lang="en-GB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41094238455813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4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794456730884871E-2"/>
          <c:y val="2.6520843654416773E-2"/>
          <c:w val="0.89891356066904271"/>
          <c:h val="0.86250518084037164"/>
        </c:manualLayout>
      </c:layout>
      <c:scatterChart>
        <c:scatterStyle val="smoothMarker"/>
        <c:varyColors val="0"/>
        <c:ser>
          <c:idx val="0"/>
          <c:order val="0"/>
          <c:tx>
            <c:v>ACTUAL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arima!$A$3:$A$116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xVal>
          <c:yVal>
            <c:numRef>
              <c:f>arima!$B$3:$B$116</c:f>
              <c:numCache>
                <c:formatCode>General</c:formatCode>
                <c:ptCount val="114"/>
                <c:pt idx="0">
                  <c:v>7.8</c:v>
                </c:pt>
                <c:pt idx="1">
                  <c:v>7.7</c:v>
                </c:pt>
                <c:pt idx="2">
                  <c:v>6</c:v>
                </c:pt>
                <c:pt idx="3">
                  <c:v>6.8</c:v>
                </c:pt>
                <c:pt idx="4">
                  <c:v>9.1999999999999993</c:v>
                </c:pt>
                <c:pt idx="5">
                  <c:v>12</c:v>
                </c:pt>
                <c:pt idx="6">
                  <c:v>3.2</c:v>
                </c:pt>
                <c:pt idx="7">
                  <c:v>5.3</c:v>
                </c:pt>
                <c:pt idx="8">
                  <c:v>6.3</c:v>
                </c:pt>
                <c:pt idx="9">
                  <c:v>5.8</c:v>
                </c:pt>
                <c:pt idx="10">
                  <c:v>5.8</c:v>
                </c:pt>
                <c:pt idx="11">
                  <c:v>6</c:v>
                </c:pt>
                <c:pt idx="12">
                  <c:v>10</c:v>
                </c:pt>
                <c:pt idx="13">
                  <c:v>5</c:v>
                </c:pt>
                <c:pt idx="14">
                  <c:v>5.5</c:v>
                </c:pt>
                <c:pt idx="15">
                  <c:v>6.4</c:v>
                </c:pt>
                <c:pt idx="16">
                  <c:v>5.8</c:v>
                </c:pt>
                <c:pt idx="17">
                  <c:v>5.9</c:v>
                </c:pt>
                <c:pt idx="18">
                  <c:v>6.1</c:v>
                </c:pt>
                <c:pt idx="19">
                  <c:v>10.199999999999999</c:v>
                </c:pt>
                <c:pt idx="20">
                  <c:v>5</c:v>
                </c:pt>
                <c:pt idx="21">
                  <c:v>6.2</c:v>
                </c:pt>
                <c:pt idx="22">
                  <c:v>7.8</c:v>
                </c:pt>
                <c:pt idx="23">
                  <c:v>6.4</c:v>
                </c:pt>
                <c:pt idx="24">
                  <c:v>6.4</c:v>
                </c:pt>
                <c:pt idx="25">
                  <c:v>7.2</c:v>
                </c:pt>
                <c:pt idx="26">
                  <c:v>12</c:v>
                </c:pt>
                <c:pt idx="27">
                  <c:v>6</c:v>
                </c:pt>
                <c:pt idx="28">
                  <c:v>7</c:v>
                </c:pt>
                <c:pt idx="29">
                  <c:v>9</c:v>
                </c:pt>
                <c:pt idx="30">
                  <c:v>7.8</c:v>
                </c:pt>
                <c:pt idx="31">
                  <c:v>7.9</c:v>
                </c:pt>
                <c:pt idx="32">
                  <c:v>8.3000000000000007</c:v>
                </c:pt>
                <c:pt idx="33">
                  <c:v>14</c:v>
                </c:pt>
                <c:pt idx="34">
                  <c:v>7</c:v>
                </c:pt>
                <c:pt idx="35">
                  <c:v>9</c:v>
                </c:pt>
                <c:pt idx="36">
                  <c:v>11</c:v>
                </c:pt>
                <c:pt idx="37">
                  <c:v>9.8000000000000007</c:v>
                </c:pt>
                <c:pt idx="38">
                  <c:v>9.9</c:v>
                </c:pt>
                <c:pt idx="39">
                  <c:v>10.4</c:v>
                </c:pt>
                <c:pt idx="40">
                  <c:v>17.8</c:v>
                </c:pt>
                <c:pt idx="41">
                  <c:v>9</c:v>
                </c:pt>
                <c:pt idx="42">
                  <c:v>8.58</c:v>
                </c:pt>
                <c:pt idx="43">
                  <c:v>8.4700000000000006</c:v>
                </c:pt>
                <c:pt idx="44">
                  <c:v>6.6</c:v>
                </c:pt>
                <c:pt idx="45">
                  <c:v>7.48</c:v>
                </c:pt>
                <c:pt idx="46">
                  <c:v>10.119999999999999</c:v>
                </c:pt>
                <c:pt idx="47">
                  <c:v>13.2</c:v>
                </c:pt>
                <c:pt idx="48">
                  <c:v>3.52</c:v>
                </c:pt>
                <c:pt idx="49">
                  <c:v>5.83</c:v>
                </c:pt>
                <c:pt idx="50">
                  <c:v>6.93</c:v>
                </c:pt>
                <c:pt idx="51">
                  <c:v>6.38</c:v>
                </c:pt>
                <c:pt idx="52">
                  <c:v>6.38</c:v>
                </c:pt>
                <c:pt idx="53">
                  <c:v>6.6</c:v>
                </c:pt>
                <c:pt idx="54">
                  <c:v>11</c:v>
                </c:pt>
                <c:pt idx="55">
                  <c:v>5.5</c:v>
                </c:pt>
                <c:pt idx="56">
                  <c:v>6.05</c:v>
                </c:pt>
                <c:pt idx="57">
                  <c:v>7.04</c:v>
                </c:pt>
                <c:pt idx="58">
                  <c:v>6.38</c:v>
                </c:pt>
                <c:pt idx="59">
                  <c:v>6.49</c:v>
                </c:pt>
                <c:pt idx="60">
                  <c:v>6.71</c:v>
                </c:pt>
                <c:pt idx="61">
                  <c:v>11.22</c:v>
                </c:pt>
                <c:pt idx="62">
                  <c:v>5.5</c:v>
                </c:pt>
                <c:pt idx="63">
                  <c:v>6.82</c:v>
                </c:pt>
                <c:pt idx="64">
                  <c:v>8.58</c:v>
                </c:pt>
                <c:pt idx="65">
                  <c:v>7.04</c:v>
                </c:pt>
                <c:pt idx="66">
                  <c:v>7.04</c:v>
                </c:pt>
                <c:pt idx="67">
                  <c:v>7.92</c:v>
                </c:pt>
                <c:pt idx="68">
                  <c:v>13.2</c:v>
                </c:pt>
                <c:pt idx="69">
                  <c:v>6.6</c:v>
                </c:pt>
                <c:pt idx="70">
                  <c:v>7.7</c:v>
                </c:pt>
                <c:pt idx="71">
                  <c:v>9.9</c:v>
                </c:pt>
                <c:pt idx="72">
                  <c:v>8.58</c:v>
                </c:pt>
                <c:pt idx="73">
                  <c:v>8.69</c:v>
                </c:pt>
                <c:pt idx="74">
                  <c:v>9.1300000000000008</c:v>
                </c:pt>
                <c:pt idx="75">
                  <c:v>15.4</c:v>
                </c:pt>
                <c:pt idx="76">
                  <c:v>7.7</c:v>
                </c:pt>
                <c:pt idx="77">
                  <c:v>9.9</c:v>
                </c:pt>
                <c:pt idx="78">
                  <c:v>12.1</c:v>
                </c:pt>
                <c:pt idx="79">
                  <c:v>10.78</c:v>
                </c:pt>
                <c:pt idx="80">
                  <c:v>10.89</c:v>
                </c:pt>
                <c:pt idx="81">
                  <c:v>11.44</c:v>
                </c:pt>
                <c:pt idx="82">
                  <c:v>19.579999999999998</c:v>
                </c:pt>
                <c:pt idx="83">
                  <c:v>9.9</c:v>
                </c:pt>
                <c:pt idx="84">
                  <c:v>10.14</c:v>
                </c:pt>
                <c:pt idx="85">
                  <c:v>10.01</c:v>
                </c:pt>
                <c:pt idx="86">
                  <c:v>7.8</c:v>
                </c:pt>
                <c:pt idx="87">
                  <c:v>8.84</c:v>
                </c:pt>
                <c:pt idx="88">
                  <c:v>11.96</c:v>
                </c:pt>
                <c:pt idx="89">
                  <c:v>15.6</c:v>
                </c:pt>
                <c:pt idx="90">
                  <c:v>4.16</c:v>
                </c:pt>
                <c:pt idx="91">
                  <c:v>6.89</c:v>
                </c:pt>
                <c:pt idx="92">
                  <c:v>8.19</c:v>
                </c:pt>
                <c:pt idx="93">
                  <c:v>7.54</c:v>
                </c:pt>
                <c:pt idx="94">
                  <c:v>7.54</c:v>
                </c:pt>
                <c:pt idx="95">
                  <c:v>7.8</c:v>
                </c:pt>
                <c:pt idx="96">
                  <c:v>13</c:v>
                </c:pt>
                <c:pt idx="97">
                  <c:v>6.5</c:v>
                </c:pt>
                <c:pt idx="98">
                  <c:v>7.15</c:v>
                </c:pt>
                <c:pt idx="99">
                  <c:v>8.32</c:v>
                </c:pt>
                <c:pt idx="100">
                  <c:v>7.54</c:v>
                </c:pt>
                <c:pt idx="101">
                  <c:v>7.67</c:v>
                </c:pt>
                <c:pt idx="102">
                  <c:v>7.93</c:v>
                </c:pt>
                <c:pt idx="103">
                  <c:v>13.26</c:v>
                </c:pt>
                <c:pt idx="104">
                  <c:v>6.5</c:v>
                </c:pt>
                <c:pt idx="105">
                  <c:v>8.06</c:v>
                </c:pt>
                <c:pt idx="106">
                  <c:v>10.14</c:v>
                </c:pt>
                <c:pt idx="107">
                  <c:v>8.32</c:v>
                </c:pt>
                <c:pt idx="108">
                  <c:v>8.32</c:v>
                </c:pt>
                <c:pt idx="109">
                  <c:v>9.36</c:v>
                </c:pt>
                <c:pt idx="110">
                  <c:v>15.6</c:v>
                </c:pt>
                <c:pt idx="111">
                  <c:v>7.8</c:v>
                </c:pt>
                <c:pt idx="112">
                  <c:v>9.1</c:v>
                </c:pt>
                <c:pt idx="113">
                  <c:v>11.7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D0-4B97-A03F-E14663D31E85}"/>
            </c:ext>
          </c:extLst>
        </c:ser>
        <c:ser>
          <c:idx val="1"/>
          <c:order val="1"/>
          <c:tx>
            <c:v>PREDICT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arima!$A$3:$A$116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xVal>
          <c:yVal>
            <c:numRef>
              <c:f>arima!$C$3:$C$116</c:f>
              <c:numCache>
                <c:formatCode>General</c:formatCode>
                <c:ptCount val="114"/>
                <c:pt idx="0">
                  <c:v>7.8</c:v>
                </c:pt>
                <c:pt idx="1">
                  <c:v>7.7</c:v>
                </c:pt>
                <c:pt idx="2">
                  <c:v>6</c:v>
                </c:pt>
                <c:pt idx="3">
                  <c:v>6.8</c:v>
                </c:pt>
                <c:pt idx="4">
                  <c:v>9.1999999999999993</c:v>
                </c:pt>
                <c:pt idx="5">
                  <c:v>12</c:v>
                </c:pt>
                <c:pt idx="6">
                  <c:v>3.2</c:v>
                </c:pt>
                <c:pt idx="7">
                  <c:v>5.3</c:v>
                </c:pt>
                <c:pt idx="8">
                  <c:v>6.3</c:v>
                </c:pt>
                <c:pt idx="9">
                  <c:v>5.8</c:v>
                </c:pt>
                <c:pt idx="10">
                  <c:v>5.8</c:v>
                </c:pt>
                <c:pt idx="11">
                  <c:v>6</c:v>
                </c:pt>
                <c:pt idx="12">
                  <c:v>10</c:v>
                </c:pt>
                <c:pt idx="13">
                  <c:v>5</c:v>
                </c:pt>
                <c:pt idx="14">
                  <c:v>5.5</c:v>
                </c:pt>
                <c:pt idx="15">
                  <c:v>6.4</c:v>
                </c:pt>
                <c:pt idx="16">
                  <c:v>5.8</c:v>
                </c:pt>
                <c:pt idx="17">
                  <c:v>5.9</c:v>
                </c:pt>
                <c:pt idx="18">
                  <c:v>6.1</c:v>
                </c:pt>
                <c:pt idx="19">
                  <c:v>10.199999999999999</c:v>
                </c:pt>
                <c:pt idx="20">
                  <c:v>5</c:v>
                </c:pt>
                <c:pt idx="21">
                  <c:v>6.2</c:v>
                </c:pt>
                <c:pt idx="22">
                  <c:v>7.8</c:v>
                </c:pt>
                <c:pt idx="23">
                  <c:v>6.4</c:v>
                </c:pt>
                <c:pt idx="24">
                  <c:v>6.4</c:v>
                </c:pt>
                <c:pt idx="25">
                  <c:v>7.2</c:v>
                </c:pt>
                <c:pt idx="26">
                  <c:v>12</c:v>
                </c:pt>
                <c:pt idx="27">
                  <c:v>6</c:v>
                </c:pt>
                <c:pt idx="28">
                  <c:v>7</c:v>
                </c:pt>
                <c:pt idx="29">
                  <c:v>9</c:v>
                </c:pt>
                <c:pt idx="30">
                  <c:v>7.8</c:v>
                </c:pt>
                <c:pt idx="31">
                  <c:v>7.9</c:v>
                </c:pt>
                <c:pt idx="32">
                  <c:v>8.3000000000000007</c:v>
                </c:pt>
                <c:pt idx="33">
                  <c:v>14</c:v>
                </c:pt>
                <c:pt idx="34">
                  <c:v>7</c:v>
                </c:pt>
                <c:pt idx="35">
                  <c:v>9</c:v>
                </c:pt>
                <c:pt idx="36">
                  <c:v>11</c:v>
                </c:pt>
                <c:pt idx="37">
                  <c:v>9.8000000000000007</c:v>
                </c:pt>
                <c:pt idx="38">
                  <c:v>9.9</c:v>
                </c:pt>
                <c:pt idx="39">
                  <c:v>10.4</c:v>
                </c:pt>
                <c:pt idx="40">
                  <c:v>17.8</c:v>
                </c:pt>
                <c:pt idx="41">
                  <c:v>9</c:v>
                </c:pt>
                <c:pt idx="42">
                  <c:v>8.58</c:v>
                </c:pt>
                <c:pt idx="43">
                  <c:v>8.4700000000000006</c:v>
                </c:pt>
                <c:pt idx="44">
                  <c:v>6.6</c:v>
                </c:pt>
                <c:pt idx="45">
                  <c:v>7.48</c:v>
                </c:pt>
                <c:pt idx="46">
                  <c:v>10.119999999999999</c:v>
                </c:pt>
                <c:pt idx="47">
                  <c:v>13.2</c:v>
                </c:pt>
                <c:pt idx="48">
                  <c:v>3.52</c:v>
                </c:pt>
                <c:pt idx="49">
                  <c:v>5.83</c:v>
                </c:pt>
                <c:pt idx="50">
                  <c:v>6.93</c:v>
                </c:pt>
                <c:pt idx="51">
                  <c:v>6.38</c:v>
                </c:pt>
                <c:pt idx="52">
                  <c:v>6.38</c:v>
                </c:pt>
                <c:pt idx="53">
                  <c:v>6.6</c:v>
                </c:pt>
                <c:pt idx="54">
                  <c:v>11</c:v>
                </c:pt>
                <c:pt idx="55">
                  <c:v>5.5</c:v>
                </c:pt>
                <c:pt idx="56">
                  <c:v>6.05</c:v>
                </c:pt>
                <c:pt idx="57">
                  <c:v>7.04</c:v>
                </c:pt>
                <c:pt idx="58">
                  <c:v>6.38</c:v>
                </c:pt>
                <c:pt idx="59">
                  <c:v>6.49</c:v>
                </c:pt>
                <c:pt idx="60">
                  <c:v>6.71</c:v>
                </c:pt>
                <c:pt idx="61">
                  <c:v>11.22</c:v>
                </c:pt>
                <c:pt idx="62">
                  <c:v>5.5</c:v>
                </c:pt>
                <c:pt idx="63">
                  <c:v>6.82</c:v>
                </c:pt>
                <c:pt idx="64">
                  <c:v>8.58</c:v>
                </c:pt>
                <c:pt idx="65">
                  <c:v>7.04</c:v>
                </c:pt>
                <c:pt idx="66">
                  <c:v>7.04</c:v>
                </c:pt>
                <c:pt idx="67">
                  <c:v>7.92</c:v>
                </c:pt>
                <c:pt idx="68">
                  <c:v>13.2</c:v>
                </c:pt>
                <c:pt idx="69">
                  <c:v>6.6</c:v>
                </c:pt>
                <c:pt idx="70">
                  <c:v>7.7</c:v>
                </c:pt>
                <c:pt idx="71">
                  <c:v>9.9</c:v>
                </c:pt>
                <c:pt idx="72">
                  <c:v>8.58</c:v>
                </c:pt>
                <c:pt idx="73">
                  <c:v>8.69</c:v>
                </c:pt>
                <c:pt idx="74">
                  <c:v>9.1300000000000008</c:v>
                </c:pt>
                <c:pt idx="75">
                  <c:v>15.4</c:v>
                </c:pt>
                <c:pt idx="76">
                  <c:v>7.7</c:v>
                </c:pt>
                <c:pt idx="77">
                  <c:v>9.9</c:v>
                </c:pt>
                <c:pt idx="78">
                  <c:v>12.1</c:v>
                </c:pt>
                <c:pt idx="79">
                  <c:v>10.78</c:v>
                </c:pt>
                <c:pt idx="80">
                  <c:v>10.89</c:v>
                </c:pt>
                <c:pt idx="81">
                  <c:v>11.44</c:v>
                </c:pt>
                <c:pt idx="82">
                  <c:v>19.579999999999998</c:v>
                </c:pt>
                <c:pt idx="83">
                  <c:v>9.9</c:v>
                </c:pt>
                <c:pt idx="84">
                  <c:v>10.14</c:v>
                </c:pt>
                <c:pt idx="85">
                  <c:v>10.01</c:v>
                </c:pt>
                <c:pt idx="86">
                  <c:v>7.8</c:v>
                </c:pt>
                <c:pt idx="87">
                  <c:v>8.84</c:v>
                </c:pt>
                <c:pt idx="88">
                  <c:v>11.96</c:v>
                </c:pt>
                <c:pt idx="89">
                  <c:v>15.6</c:v>
                </c:pt>
                <c:pt idx="90">
                  <c:v>4.16</c:v>
                </c:pt>
                <c:pt idx="91">
                  <c:v>6.89</c:v>
                </c:pt>
                <c:pt idx="92">
                  <c:v>8.19</c:v>
                </c:pt>
                <c:pt idx="93">
                  <c:v>7.54</c:v>
                </c:pt>
                <c:pt idx="94">
                  <c:v>7.54</c:v>
                </c:pt>
                <c:pt idx="95">
                  <c:v>7.8</c:v>
                </c:pt>
                <c:pt idx="96">
                  <c:v>13</c:v>
                </c:pt>
                <c:pt idx="97">
                  <c:v>6.5</c:v>
                </c:pt>
                <c:pt idx="98">
                  <c:v>7.15</c:v>
                </c:pt>
                <c:pt idx="99">
                  <c:v>10.869051000000001</c:v>
                </c:pt>
                <c:pt idx="100">
                  <c:v>8.3247230000000005</c:v>
                </c:pt>
                <c:pt idx="101">
                  <c:v>8.1365250000000007</c:v>
                </c:pt>
                <c:pt idx="102">
                  <c:v>8.1781120000000005</c:v>
                </c:pt>
                <c:pt idx="103">
                  <c:v>10.277105000000001</c:v>
                </c:pt>
                <c:pt idx="104">
                  <c:v>6.7797020000000003</c:v>
                </c:pt>
                <c:pt idx="105">
                  <c:v>7.5818099999999999</c:v>
                </c:pt>
                <c:pt idx="106">
                  <c:v>9.2217690000000001</c:v>
                </c:pt>
                <c:pt idx="107">
                  <c:v>9.7216310000000004</c:v>
                </c:pt>
                <c:pt idx="108">
                  <c:v>9.3810830000000003</c:v>
                </c:pt>
                <c:pt idx="109">
                  <c:v>8.7414690000000004</c:v>
                </c:pt>
                <c:pt idx="110">
                  <c:v>12.019945</c:v>
                </c:pt>
                <c:pt idx="111">
                  <c:v>9.1926240000000004</c:v>
                </c:pt>
                <c:pt idx="112">
                  <c:v>9.0167190000000002</c:v>
                </c:pt>
                <c:pt idx="113">
                  <c:v>11.054757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D0-4B97-A03F-E14663D31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254408"/>
        <c:axId val="509253096"/>
      </c:scatterChart>
      <c:valAx>
        <c:axId val="509254408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(days)</a:t>
                </a:r>
              </a:p>
            </c:rich>
          </c:tx>
          <c:layout>
            <c:manualLayout>
              <c:xMode val="edge"/>
              <c:yMode val="edge"/>
              <c:x val="0.46806828544877516"/>
              <c:y val="0.95905843238450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3096"/>
        <c:crosses val="autoZero"/>
        <c:crossBetween val="midCat"/>
      </c:valAx>
      <c:valAx>
        <c:axId val="50925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Demand</a:t>
                </a:r>
                <a:endParaRPr lang="en-GB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41094238455813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4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32143475342959E-2"/>
          <c:y val="2.6520843654416773E-2"/>
          <c:w val="0.89207583598249229"/>
          <c:h val="0.85022316663310071"/>
        </c:manualLayout>
      </c:layout>
      <c:scatterChart>
        <c:scatterStyle val="smoothMarker"/>
        <c:varyColors val="0"/>
        <c:ser>
          <c:idx val="0"/>
          <c:order val="0"/>
          <c:tx>
            <c:v>ACTUAL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'poly k'!$A$3:$A$116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xVal>
          <c:yVal>
            <c:numRef>
              <c:f>'poly k'!$B$3:$B$116</c:f>
              <c:numCache>
                <c:formatCode>General</c:formatCode>
                <c:ptCount val="114"/>
                <c:pt idx="0">
                  <c:v>7.8</c:v>
                </c:pt>
                <c:pt idx="1">
                  <c:v>7.7</c:v>
                </c:pt>
                <c:pt idx="2">
                  <c:v>6</c:v>
                </c:pt>
                <c:pt idx="3">
                  <c:v>6.8</c:v>
                </c:pt>
                <c:pt idx="4">
                  <c:v>9.1999999999999993</c:v>
                </c:pt>
                <c:pt idx="5">
                  <c:v>12</c:v>
                </c:pt>
                <c:pt idx="6">
                  <c:v>3.2</c:v>
                </c:pt>
                <c:pt idx="7">
                  <c:v>5.3</c:v>
                </c:pt>
                <c:pt idx="8">
                  <c:v>6.3</c:v>
                </c:pt>
                <c:pt idx="9">
                  <c:v>5.8</c:v>
                </c:pt>
                <c:pt idx="10">
                  <c:v>5.8</c:v>
                </c:pt>
                <c:pt idx="11">
                  <c:v>6</c:v>
                </c:pt>
                <c:pt idx="12">
                  <c:v>10</c:v>
                </c:pt>
                <c:pt idx="13">
                  <c:v>5</c:v>
                </c:pt>
                <c:pt idx="14">
                  <c:v>5.5</c:v>
                </c:pt>
                <c:pt idx="15">
                  <c:v>6.4</c:v>
                </c:pt>
                <c:pt idx="16">
                  <c:v>5.8</c:v>
                </c:pt>
                <c:pt idx="17">
                  <c:v>5.9</c:v>
                </c:pt>
                <c:pt idx="18">
                  <c:v>6.1</c:v>
                </c:pt>
                <c:pt idx="19">
                  <c:v>10.199999999999999</c:v>
                </c:pt>
                <c:pt idx="20">
                  <c:v>5</c:v>
                </c:pt>
                <c:pt idx="21">
                  <c:v>6.2</c:v>
                </c:pt>
                <c:pt idx="22">
                  <c:v>7.8</c:v>
                </c:pt>
                <c:pt idx="23">
                  <c:v>6.4</c:v>
                </c:pt>
                <c:pt idx="24">
                  <c:v>6.4</c:v>
                </c:pt>
                <c:pt idx="25">
                  <c:v>7.2</c:v>
                </c:pt>
                <c:pt idx="26">
                  <c:v>12</c:v>
                </c:pt>
                <c:pt idx="27">
                  <c:v>6</c:v>
                </c:pt>
                <c:pt idx="28">
                  <c:v>7</c:v>
                </c:pt>
                <c:pt idx="29">
                  <c:v>9</c:v>
                </c:pt>
                <c:pt idx="30">
                  <c:v>7.8</c:v>
                </c:pt>
                <c:pt idx="31">
                  <c:v>7.9</c:v>
                </c:pt>
                <c:pt idx="32">
                  <c:v>8.3000000000000007</c:v>
                </c:pt>
                <c:pt idx="33">
                  <c:v>14</c:v>
                </c:pt>
                <c:pt idx="34">
                  <c:v>7</c:v>
                </c:pt>
                <c:pt idx="35">
                  <c:v>9</c:v>
                </c:pt>
                <c:pt idx="36">
                  <c:v>11</c:v>
                </c:pt>
                <c:pt idx="37">
                  <c:v>9.8000000000000007</c:v>
                </c:pt>
                <c:pt idx="38">
                  <c:v>9.9</c:v>
                </c:pt>
                <c:pt idx="39">
                  <c:v>10.4</c:v>
                </c:pt>
                <c:pt idx="40">
                  <c:v>17.8</c:v>
                </c:pt>
                <c:pt idx="41">
                  <c:v>9</c:v>
                </c:pt>
                <c:pt idx="42">
                  <c:v>8.58</c:v>
                </c:pt>
                <c:pt idx="43">
                  <c:v>8.4700000000000006</c:v>
                </c:pt>
                <c:pt idx="44">
                  <c:v>6.6</c:v>
                </c:pt>
                <c:pt idx="45">
                  <c:v>7.48</c:v>
                </c:pt>
                <c:pt idx="46">
                  <c:v>10.119999999999999</c:v>
                </c:pt>
                <c:pt idx="47">
                  <c:v>13.2</c:v>
                </c:pt>
                <c:pt idx="48">
                  <c:v>3.52</c:v>
                </c:pt>
                <c:pt idx="49">
                  <c:v>5.83</c:v>
                </c:pt>
                <c:pt idx="50">
                  <c:v>6.93</c:v>
                </c:pt>
                <c:pt idx="51">
                  <c:v>6.38</c:v>
                </c:pt>
                <c:pt idx="52">
                  <c:v>6.38</c:v>
                </c:pt>
                <c:pt idx="53">
                  <c:v>6.6</c:v>
                </c:pt>
                <c:pt idx="54">
                  <c:v>11</c:v>
                </c:pt>
                <c:pt idx="55">
                  <c:v>5.5</c:v>
                </c:pt>
                <c:pt idx="56">
                  <c:v>6.05</c:v>
                </c:pt>
                <c:pt idx="57">
                  <c:v>7.04</c:v>
                </c:pt>
                <c:pt idx="58">
                  <c:v>6.38</c:v>
                </c:pt>
                <c:pt idx="59">
                  <c:v>6.49</c:v>
                </c:pt>
                <c:pt idx="60">
                  <c:v>6.71</c:v>
                </c:pt>
                <c:pt idx="61">
                  <c:v>11.22</c:v>
                </c:pt>
                <c:pt idx="62">
                  <c:v>5.5</c:v>
                </c:pt>
                <c:pt idx="63">
                  <c:v>6.82</c:v>
                </c:pt>
                <c:pt idx="64">
                  <c:v>8.58</c:v>
                </c:pt>
                <c:pt idx="65">
                  <c:v>7.04</c:v>
                </c:pt>
                <c:pt idx="66">
                  <c:v>7.04</c:v>
                </c:pt>
                <c:pt idx="67">
                  <c:v>7.92</c:v>
                </c:pt>
                <c:pt idx="68">
                  <c:v>13.2</c:v>
                </c:pt>
                <c:pt idx="69">
                  <c:v>6.6</c:v>
                </c:pt>
                <c:pt idx="70">
                  <c:v>7.7</c:v>
                </c:pt>
                <c:pt idx="71">
                  <c:v>9.9</c:v>
                </c:pt>
                <c:pt idx="72">
                  <c:v>8.58</c:v>
                </c:pt>
                <c:pt idx="73">
                  <c:v>8.69</c:v>
                </c:pt>
                <c:pt idx="74">
                  <c:v>9.1300000000000008</c:v>
                </c:pt>
                <c:pt idx="75">
                  <c:v>15.4</c:v>
                </c:pt>
                <c:pt idx="76">
                  <c:v>7.7</c:v>
                </c:pt>
                <c:pt idx="77">
                  <c:v>9.9</c:v>
                </c:pt>
                <c:pt idx="78">
                  <c:v>12.1</c:v>
                </c:pt>
                <c:pt idx="79">
                  <c:v>10.78</c:v>
                </c:pt>
                <c:pt idx="80">
                  <c:v>10.89</c:v>
                </c:pt>
                <c:pt idx="81">
                  <c:v>11.44</c:v>
                </c:pt>
                <c:pt idx="82">
                  <c:v>19.579999999999998</c:v>
                </c:pt>
                <c:pt idx="83">
                  <c:v>9.9</c:v>
                </c:pt>
                <c:pt idx="84">
                  <c:v>10.14</c:v>
                </c:pt>
                <c:pt idx="85">
                  <c:v>10.01</c:v>
                </c:pt>
                <c:pt idx="86">
                  <c:v>7.8</c:v>
                </c:pt>
                <c:pt idx="87">
                  <c:v>8.84</c:v>
                </c:pt>
                <c:pt idx="88">
                  <c:v>11.96</c:v>
                </c:pt>
                <c:pt idx="89">
                  <c:v>15.6</c:v>
                </c:pt>
                <c:pt idx="90">
                  <c:v>4.16</c:v>
                </c:pt>
                <c:pt idx="91">
                  <c:v>6.89</c:v>
                </c:pt>
                <c:pt idx="92">
                  <c:v>8.19</c:v>
                </c:pt>
                <c:pt idx="93">
                  <c:v>7.54</c:v>
                </c:pt>
                <c:pt idx="94">
                  <c:v>7.54</c:v>
                </c:pt>
                <c:pt idx="95">
                  <c:v>7.8</c:v>
                </c:pt>
                <c:pt idx="96">
                  <c:v>13</c:v>
                </c:pt>
                <c:pt idx="97">
                  <c:v>6.5</c:v>
                </c:pt>
                <c:pt idx="98">
                  <c:v>7.15</c:v>
                </c:pt>
                <c:pt idx="99">
                  <c:v>8.32</c:v>
                </c:pt>
                <c:pt idx="100">
                  <c:v>7.54</c:v>
                </c:pt>
                <c:pt idx="101">
                  <c:v>7.67</c:v>
                </c:pt>
                <c:pt idx="102">
                  <c:v>7.93</c:v>
                </c:pt>
                <c:pt idx="103">
                  <c:v>13.26</c:v>
                </c:pt>
                <c:pt idx="104">
                  <c:v>6.5</c:v>
                </c:pt>
                <c:pt idx="105">
                  <c:v>8.06</c:v>
                </c:pt>
                <c:pt idx="106">
                  <c:v>10.14</c:v>
                </c:pt>
                <c:pt idx="107">
                  <c:v>8.32</c:v>
                </c:pt>
                <c:pt idx="108">
                  <c:v>8.32</c:v>
                </c:pt>
                <c:pt idx="109">
                  <c:v>9.36</c:v>
                </c:pt>
                <c:pt idx="110">
                  <c:v>15.6</c:v>
                </c:pt>
                <c:pt idx="111">
                  <c:v>7.8</c:v>
                </c:pt>
                <c:pt idx="112">
                  <c:v>9.1</c:v>
                </c:pt>
                <c:pt idx="113">
                  <c:v>11.7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E8-4FF5-B16D-3E4C211455DA}"/>
            </c:ext>
          </c:extLst>
        </c:ser>
        <c:ser>
          <c:idx val="1"/>
          <c:order val="1"/>
          <c:tx>
            <c:v>PREDICT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arima!$A$3:$A$116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xVal>
          <c:yVal>
            <c:numRef>
              <c:f>arima!$C$3:$C$116</c:f>
              <c:numCache>
                <c:formatCode>General</c:formatCode>
                <c:ptCount val="114"/>
                <c:pt idx="0">
                  <c:v>7.8</c:v>
                </c:pt>
                <c:pt idx="1">
                  <c:v>7.7</c:v>
                </c:pt>
                <c:pt idx="2">
                  <c:v>6</c:v>
                </c:pt>
                <c:pt idx="3">
                  <c:v>6.8</c:v>
                </c:pt>
                <c:pt idx="4">
                  <c:v>9.1999999999999993</c:v>
                </c:pt>
                <c:pt idx="5">
                  <c:v>12</c:v>
                </c:pt>
                <c:pt idx="6">
                  <c:v>3.2</c:v>
                </c:pt>
                <c:pt idx="7">
                  <c:v>5.3</c:v>
                </c:pt>
                <c:pt idx="8">
                  <c:v>6.3</c:v>
                </c:pt>
                <c:pt idx="9">
                  <c:v>5.8</c:v>
                </c:pt>
                <c:pt idx="10">
                  <c:v>5.8</c:v>
                </c:pt>
                <c:pt idx="11">
                  <c:v>6</c:v>
                </c:pt>
                <c:pt idx="12">
                  <c:v>10</c:v>
                </c:pt>
                <c:pt idx="13">
                  <c:v>5</c:v>
                </c:pt>
                <c:pt idx="14">
                  <c:v>5.5</c:v>
                </c:pt>
                <c:pt idx="15">
                  <c:v>6.4</c:v>
                </c:pt>
                <c:pt idx="16">
                  <c:v>5.8</c:v>
                </c:pt>
                <c:pt idx="17">
                  <c:v>5.9</c:v>
                </c:pt>
                <c:pt idx="18">
                  <c:v>6.1</c:v>
                </c:pt>
                <c:pt idx="19">
                  <c:v>10.199999999999999</c:v>
                </c:pt>
                <c:pt idx="20">
                  <c:v>5</c:v>
                </c:pt>
                <c:pt idx="21">
                  <c:v>6.2</c:v>
                </c:pt>
                <c:pt idx="22">
                  <c:v>7.8</c:v>
                </c:pt>
                <c:pt idx="23">
                  <c:v>6.4</c:v>
                </c:pt>
                <c:pt idx="24">
                  <c:v>6.4</c:v>
                </c:pt>
                <c:pt idx="25">
                  <c:v>7.2</c:v>
                </c:pt>
                <c:pt idx="26">
                  <c:v>12</c:v>
                </c:pt>
                <c:pt idx="27">
                  <c:v>6</c:v>
                </c:pt>
                <c:pt idx="28">
                  <c:v>7</c:v>
                </c:pt>
                <c:pt idx="29">
                  <c:v>9</c:v>
                </c:pt>
                <c:pt idx="30">
                  <c:v>7.8</c:v>
                </c:pt>
                <c:pt idx="31">
                  <c:v>7.9</c:v>
                </c:pt>
                <c:pt idx="32">
                  <c:v>8.3000000000000007</c:v>
                </c:pt>
                <c:pt idx="33">
                  <c:v>14</c:v>
                </c:pt>
                <c:pt idx="34">
                  <c:v>7</c:v>
                </c:pt>
                <c:pt idx="35">
                  <c:v>9</c:v>
                </c:pt>
                <c:pt idx="36">
                  <c:v>11</c:v>
                </c:pt>
                <c:pt idx="37">
                  <c:v>9.8000000000000007</c:v>
                </c:pt>
                <c:pt idx="38">
                  <c:v>9.9</c:v>
                </c:pt>
                <c:pt idx="39">
                  <c:v>10.4</c:v>
                </c:pt>
                <c:pt idx="40">
                  <c:v>17.8</c:v>
                </c:pt>
                <c:pt idx="41">
                  <c:v>9</c:v>
                </c:pt>
                <c:pt idx="42">
                  <c:v>8.58</c:v>
                </c:pt>
                <c:pt idx="43">
                  <c:v>8.4700000000000006</c:v>
                </c:pt>
                <c:pt idx="44">
                  <c:v>6.6</c:v>
                </c:pt>
                <c:pt idx="45">
                  <c:v>7.48</c:v>
                </c:pt>
                <c:pt idx="46">
                  <c:v>10.119999999999999</c:v>
                </c:pt>
                <c:pt idx="47">
                  <c:v>13.2</c:v>
                </c:pt>
                <c:pt idx="48">
                  <c:v>3.52</c:v>
                </c:pt>
                <c:pt idx="49">
                  <c:v>5.83</c:v>
                </c:pt>
                <c:pt idx="50">
                  <c:v>6.93</c:v>
                </c:pt>
                <c:pt idx="51">
                  <c:v>6.38</c:v>
                </c:pt>
                <c:pt idx="52">
                  <c:v>6.38</c:v>
                </c:pt>
                <c:pt idx="53">
                  <c:v>6.6</c:v>
                </c:pt>
                <c:pt idx="54">
                  <c:v>11</c:v>
                </c:pt>
                <c:pt idx="55">
                  <c:v>5.5</c:v>
                </c:pt>
                <c:pt idx="56">
                  <c:v>6.05</c:v>
                </c:pt>
                <c:pt idx="57">
                  <c:v>7.04</c:v>
                </c:pt>
                <c:pt idx="58">
                  <c:v>6.38</c:v>
                </c:pt>
                <c:pt idx="59">
                  <c:v>6.49</c:v>
                </c:pt>
                <c:pt idx="60">
                  <c:v>6.71</c:v>
                </c:pt>
                <c:pt idx="61">
                  <c:v>11.22</c:v>
                </c:pt>
                <c:pt idx="62">
                  <c:v>5.5</c:v>
                </c:pt>
                <c:pt idx="63">
                  <c:v>6.82</c:v>
                </c:pt>
                <c:pt idx="64">
                  <c:v>8.58</c:v>
                </c:pt>
                <c:pt idx="65">
                  <c:v>7.04</c:v>
                </c:pt>
                <c:pt idx="66">
                  <c:v>7.04</c:v>
                </c:pt>
                <c:pt idx="67">
                  <c:v>7.92</c:v>
                </c:pt>
                <c:pt idx="68">
                  <c:v>13.2</c:v>
                </c:pt>
                <c:pt idx="69">
                  <c:v>6.6</c:v>
                </c:pt>
                <c:pt idx="70">
                  <c:v>7.7</c:v>
                </c:pt>
                <c:pt idx="71">
                  <c:v>9.9</c:v>
                </c:pt>
                <c:pt idx="72">
                  <c:v>8.58</c:v>
                </c:pt>
                <c:pt idx="73">
                  <c:v>8.69</c:v>
                </c:pt>
                <c:pt idx="74">
                  <c:v>9.1300000000000008</c:v>
                </c:pt>
                <c:pt idx="75">
                  <c:v>15.4</c:v>
                </c:pt>
                <c:pt idx="76">
                  <c:v>7.7</c:v>
                </c:pt>
                <c:pt idx="77">
                  <c:v>9.9</c:v>
                </c:pt>
                <c:pt idx="78">
                  <c:v>12.1</c:v>
                </c:pt>
                <c:pt idx="79">
                  <c:v>10.78</c:v>
                </c:pt>
                <c:pt idx="80">
                  <c:v>10.89</c:v>
                </c:pt>
                <c:pt idx="81">
                  <c:v>11.44</c:v>
                </c:pt>
                <c:pt idx="82">
                  <c:v>19.579999999999998</c:v>
                </c:pt>
                <c:pt idx="83">
                  <c:v>9.9</c:v>
                </c:pt>
                <c:pt idx="84">
                  <c:v>10.14</c:v>
                </c:pt>
                <c:pt idx="85">
                  <c:v>10.01</c:v>
                </c:pt>
                <c:pt idx="86">
                  <c:v>7.8</c:v>
                </c:pt>
                <c:pt idx="87">
                  <c:v>8.84</c:v>
                </c:pt>
                <c:pt idx="88">
                  <c:v>11.96</c:v>
                </c:pt>
                <c:pt idx="89">
                  <c:v>15.6</c:v>
                </c:pt>
                <c:pt idx="90">
                  <c:v>4.16</c:v>
                </c:pt>
                <c:pt idx="91">
                  <c:v>6.89</c:v>
                </c:pt>
                <c:pt idx="92">
                  <c:v>8.19</c:v>
                </c:pt>
                <c:pt idx="93">
                  <c:v>7.54</c:v>
                </c:pt>
                <c:pt idx="94">
                  <c:v>7.54</c:v>
                </c:pt>
                <c:pt idx="95">
                  <c:v>7.8</c:v>
                </c:pt>
                <c:pt idx="96">
                  <c:v>13</c:v>
                </c:pt>
                <c:pt idx="97">
                  <c:v>6.5</c:v>
                </c:pt>
                <c:pt idx="98">
                  <c:v>7.15</c:v>
                </c:pt>
                <c:pt idx="99">
                  <c:v>10.869051000000001</c:v>
                </c:pt>
                <c:pt idx="100">
                  <c:v>8.3247230000000005</c:v>
                </c:pt>
                <c:pt idx="101">
                  <c:v>8.1365250000000007</c:v>
                </c:pt>
                <c:pt idx="102">
                  <c:v>8.1781120000000005</c:v>
                </c:pt>
                <c:pt idx="103">
                  <c:v>10.277105000000001</c:v>
                </c:pt>
                <c:pt idx="104">
                  <c:v>6.7797020000000003</c:v>
                </c:pt>
                <c:pt idx="105">
                  <c:v>7.5818099999999999</c:v>
                </c:pt>
                <c:pt idx="106">
                  <c:v>9.2217690000000001</c:v>
                </c:pt>
                <c:pt idx="107">
                  <c:v>9.7216310000000004</c:v>
                </c:pt>
                <c:pt idx="108">
                  <c:v>9.3810830000000003</c:v>
                </c:pt>
                <c:pt idx="109">
                  <c:v>8.7414690000000004</c:v>
                </c:pt>
                <c:pt idx="110">
                  <c:v>12.019945</c:v>
                </c:pt>
                <c:pt idx="111">
                  <c:v>9.1926240000000004</c:v>
                </c:pt>
                <c:pt idx="112">
                  <c:v>9.0167190000000002</c:v>
                </c:pt>
                <c:pt idx="113">
                  <c:v>11.054757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E8-4FF5-B16D-3E4C21145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254408"/>
        <c:axId val="509253096"/>
      </c:scatterChart>
      <c:valAx>
        <c:axId val="509254408"/>
        <c:scaling>
          <c:orientation val="minMax"/>
          <c:max val="114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(days)</a:t>
                </a:r>
              </a:p>
            </c:rich>
          </c:tx>
          <c:layout>
            <c:manualLayout>
              <c:xMode val="edge"/>
              <c:yMode val="edge"/>
              <c:x val="0.46806828544877516"/>
              <c:y val="0.95905843238450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3096"/>
        <c:crosses val="autoZero"/>
        <c:crossBetween val="midCat"/>
      </c:valAx>
      <c:valAx>
        <c:axId val="50925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Demand</a:t>
                </a:r>
                <a:endParaRPr lang="en-GB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8.6444719282685809E-3"/>
              <c:y val="0.37716696239277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4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426167020726997"/>
          <c:y val="3.6739264827870016E-2"/>
          <c:w val="0.18139587120962028"/>
          <c:h val="0.180392041191959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105035610601744E-2"/>
          <c:y val="2.8927167484285195E-2"/>
          <c:w val="0.86151761185493836"/>
          <c:h val="0.8294300918690708"/>
        </c:manualLayout>
      </c:layout>
      <c:scatterChart>
        <c:scatterStyle val="smoothMarker"/>
        <c:varyColors val="0"/>
        <c:ser>
          <c:idx val="0"/>
          <c:order val="0"/>
          <c:tx>
            <c:v>Actual</c:v>
          </c:tx>
          <c:spPr>
            <a:ln w="9525">
              <a:solidFill>
                <a:schemeClr val="accent1">
                  <a:lumMod val="75000"/>
                </a:schemeClr>
              </a:solidFill>
            </a:ln>
          </c:spPr>
          <c:xVal>
            <c:numRef>
              <c:f>'linear k'!$A$102:$A$116</c:f>
              <c:numCache>
                <c:formatCode>General</c:formatCode>
                <c:ptCount val="1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</c:numCache>
            </c:numRef>
          </c:xVal>
          <c:yVal>
            <c:numRef>
              <c:f>'linear k'!$B$102:$B$116</c:f>
              <c:numCache>
                <c:formatCode>General</c:formatCode>
                <c:ptCount val="15"/>
                <c:pt idx="0">
                  <c:v>8.32</c:v>
                </c:pt>
                <c:pt idx="1">
                  <c:v>7.54</c:v>
                </c:pt>
                <c:pt idx="2">
                  <c:v>7.67</c:v>
                </c:pt>
                <c:pt idx="3">
                  <c:v>7.93</c:v>
                </c:pt>
                <c:pt idx="4">
                  <c:v>13.26</c:v>
                </c:pt>
                <c:pt idx="5">
                  <c:v>6.5</c:v>
                </c:pt>
                <c:pt idx="6">
                  <c:v>8.06</c:v>
                </c:pt>
                <c:pt idx="7">
                  <c:v>10.14</c:v>
                </c:pt>
                <c:pt idx="8">
                  <c:v>8.32</c:v>
                </c:pt>
                <c:pt idx="9">
                  <c:v>8.32</c:v>
                </c:pt>
                <c:pt idx="10">
                  <c:v>9.36</c:v>
                </c:pt>
                <c:pt idx="11">
                  <c:v>15.6</c:v>
                </c:pt>
                <c:pt idx="12">
                  <c:v>7.8</c:v>
                </c:pt>
                <c:pt idx="13">
                  <c:v>9.1</c:v>
                </c:pt>
                <c:pt idx="14">
                  <c:v>11.7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E1-4844-B3AF-9C210760FC50}"/>
            </c:ext>
          </c:extLst>
        </c:ser>
        <c:ser>
          <c:idx val="3"/>
          <c:order val="1"/>
          <c:tx>
            <c:v>Predicted</c:v>
          </c:tx>
          <c:spPr>
            <a:ln w="9525">
              <a:solidFill>
                <a:schemeClr val="accent6">
                  <a:lumMod val="75000"/>
                </a:schemeClr>
              </a:solidFill>
            </a:ln>
          </c:spPr>
          <c:marker>
            <c:symbol val="square"/>
            <c:size val="3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dPt>
            <c:idx val="99"/>
            <c:bubble3D val="0"/>
            <c:extLst>
              <c:ext xmlns:c16="http://schemas.microsoft.com/office/drawing/2014/chart" uri="{C3380CC4-5D6E-409C-BE32-E72D297353CC}">
                <c16:uniqueId val="{00000001-5CE1-4844-B3AF-9C210760FC50}"/>
              </c:ext>
            </c:extLst>
          </c:dPt>
          <c:dPt>
            <c:idx val="100"/>
            <c:bubble3D val="0"/>
            <c:extLst>
              <c:ext xmlns:c16="http://schemas.microsoft.com/office/drawing/2014/chart" uri="{C3380CC4-5D6E-409C-BE32-E72D297353CC}">
                <c16:uniqueId val="{00000002-5CE1-4844-B3AF-9C210760FC50}"/>
              </c:ext>
            </c:extLst>
          </c:dPt>
          <c:dPt>
            <c:idx val="101"/>
            <c:bubble3D val="0"/>
            <c:extLst>
              <c:ext xmlns:c16="http://schemas.microsoft.com/office/drawing/2014/chart" uri="{C3380CC4-5D6E-409C-BE32-E72D297353CC}">
                <c16:uniqueId val="{00000003-5CE1-4844-B3AF-9C210760FC50}"/>
              </c:ext>
            </c:extLst>
          </c:dPt>
          <c:dPt>
            <c:idx val="102"/>
            <c:bubble3D val="0"/>
            <c:extLst>
              <c:ext xmlns:c16="http://schemas.microsoft.com/office/drawing/2014/chart" uri="{C3380CC4-5D6E-409C-BE32-E72D297353CC}">
                <c16:uniqueId val="{00000004-5CE1-4844-B3AF-9C210760FC50}"/>
              </c:ext>
            </c:extLst>
          </c:dPt>
          <c:dPt>
            <c:idx val="103"/>
            <c:bubble3D val="0"/>
            <c:extLst>
              <c:ext xmlns:c16="http://schemas.microsoft.com/office/drawing/2014/chart" uri="{C3380CC4-5D6E-409C-BE32-E72D297353CC}">
                <c16:uniqueId val="{00000005-5CE1-4844-B3AF-9C210760FC50}"/>
              </c:ext>
            </c:extLst>
          </c:dPt>
          <c:dPt>
            <c:idx val="104"/>
            <c:bubble3D val="0"/>
            <c:extLst>
              <c:ext xmlns:c16="http://schemas.microsoft.com/office/drawing/2014/chart" uri="{C3380CC4-5D6E-409C-BE32-E72D297353CC}">
                <c16:uniqueId val="{00000006-5CE1-4844-B3AF-9C210760FC50}"/>
              </c:ext>
            </c:extLst>
          </c:dPt>
          <c:dPt>
            <c:idx val="105"/>
            <c:bubble3D val="0"/>
            <c:extLst>
              <c:ext xmlns:c16="http://schemas.microsoft.com/office/drawing/2014/chart" uri="{C3380CC4-5D6E-409C-BE32-E72D297353CC}">
                <c16:uniqueId val="{00000007-5CE1-4844-B3AF-9C210760FC50}"/>
              </c:ext>
            </c:extLst>
          </c:dPt>
          <c:dPt>
            <c:idx val="106"/>
            <c:bubble3D val="0"/>
            <c:extLst>
              <c:ext xmlns:c16="http://schemas.microsoft.com/office/drawing/2014/chart" uri="{C3380CC4-5D6E-409C-BE32-E72D297353CC}">
                <c16:uniqueId val="{00000008-5CE1-4844-B3AF-9C210760FC50}"/>
              </c:ext>
            </c:extLst>
          </c:dPt>
          <c:dPt>
            <c:idx val="107"/>
            <c:bubble3D val="0"/>
            <c:extLst>
              <c:ext xmlns:c16="http://schemas.microsoft.com/office/drawing/2014/chart" uri="{C3380CC4-5D6E-409C-BE32-E72D297353CC}">
                <c16:uniqueId val="{00000009-5CE1-4844-B3AF-9C210760FC50}"/>
              </c:ext>
            </c:extLst>
          </c:dPt>
          <c:dPt>
            <c:idx val="108"/>
            <c:bubble3D val="0"/>
            <c:extLst>
              <c:ext xmlns:c16="http://schemas.microsoft.com/office/drawing/2014/chart" uri="{C3380CC4-5D6E-409C-BE32-E72D297353CC}">
                <c16:uniqueId val="{0000000A-5CE1-4844-B3AF-9C210760FC50}"/>
              </c:ext>
            </c:extLst>
          </c:dPt>
          <c:dPt>
            <c:idx val="109"/>
            <c:bubble3D val="0"/>
            <c:extLst>
              <c:ext xmlns:c16="http://schemas.microsoft.com/office/drawing/2014/chart" uri="{C3380CC4-5D6E-409C-BE32-E72D297353CC}">
                <c16:uniqueId val="{0000000B-5CE1-4844-B3AF-9C210760FC50}"/>
              </c:ext>
            </c:extLst>
          </c:dPt>
          <c:dPt>
            <c:idx val="110"/>
            <c:bubble3D val="0"/>
            <c:extLst>
              <c:ext xmlns:c16="http://schemas.microsoft.com/office/drawing/2014/chart" uri="{C3380CC4-5D6E-409C-BE32-E72D297353CC}">
                <c16:uniqueId val="{0000000C-5CE1-4844-B3AF-9C210760FC50}"/>
              </c:ext>
            </c:extLst>
          </c:dPt>
          <c:dPt>
            <c:idx val="111"/>
            <c:bubble3D val="0"/>
            <c:extLst>
              <c:ext xmlns:c16="http://schemas.microsoft.com/office/drawing/2014/chart" uri="{C3380CC4-5D6E-409C-BE32-E72D297353CC}">
                <c16:uniqueId val="{0000000D-5CE1-4844-B3AF-9C210760FC50}"/>
              </c:ext>
            </c:extLst>
          </c:dPt>
          <c:dPt>
            <c:idx val="112"/>
            <c:bubble3D val="0"/>
            <c:extLst>
              <c:ext xmlns:c16="http://schemas.microsoft.com/office/drawing/2014/chart" uri="{C3380CC4-5D6E-409C-BE32-E72D297353CC}">
                <c16:uniqueId val="{0000000E-5CE1-4844-B3AF-9C210760FC50}"/>
              </c:ext>
            </c:extLst>
          </c:dPt>
          <c:dPt>
            <c:idx val="113"/>
            <c:bubble3D val="0"/>
            <c:extLst>
              <c:ext xmlns:c16="http://schemas.microsoft.com/office/drawing/2014/chart" uri="{C3380CC4-5D6E-409C-BE32-E72D297353CC}">
                <c16:uniqueId val="{0000000F-5CE1-4844-B3AF-9C210760FC50}"/>
              </c:ext>
            </c:extLst>
          </c:dPt>
          <c:xVal>
            <c:numRef>
              <c:f>'linear k'!$A$102:$A$116</c:f>
              <c:numCache>
                <c:formatCode>General</c:formatCode>
                <c:ptCount val="1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</c:numCache>
            </c:numRef>
          </c:xVal>
          <c:yVal>
            <c:numRef>
              <c:f>arima!$C$102:$C$116</c:f>
              <c:numCache>
                <c:formatCode>General</c:formatCode>
                <c:ptCount val="15"/>
                <c:pt idx="0">
                  <c:v>10.869051000000001</c:v>
                </c:pt>
                <c:pt idx="1">
                  <c:v>8.3247230000000005</c:v>
                </c:pt>
                <c:pt idx="2">
                  <c:v>8.1365250000000007</c:v>
                </c:pt>
                <c:pt idx="3">
                  <c:v>8.1781120000000005</c:v>
                </c:pt>
                <c:pt idx="4">
                  <c:v>10.277105000000001</c:v>
                </c:pt>
                <c:pt idx="5">
                  <c:v>6.7797020000000003</c:v>
                </c:pt>
                <c:pt idx="6">
                  <c:v>7.5818099999999999</c:v>
                </c:pt>
                <c:pt idx="7">
                  <c:v>9.2217690000000001</c:v>
                </c:pt>
                <c:pt idx="8">
                  <c:v>9.7216310000000004</c:v>
                </c:pt>
                <c:pt idx="9">
                  <c:v>9.3810830000000003</c:v>
                </c:pt>
                <c:pt idx="10">
                  <c:v>8.7414690000000004</c:v>
                </c:pt>
                <c:pt idx="11">
                  <c:v>12.019945</c:v>
                </c:pt>
                <c:pt idx="12">
                  <c:v>9.1926240000000004</c:v>
                </c:pt>
                <c:pt idx="13">
                  <c:v>9.0167190000000002</c:v>
                </c:pt>
                <c:pt idx="14">
                  <c:v>11.054757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CE1-4844-B3AF-9C210760F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254408"/>
        <c:axId val="509253096"/>
      </c:scatterChart>
      <c:valAx>
        <c:axId val="509254408"/>
        <c:scaling>
          <c:orientation val="minMax"/>
          <c:max val="114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(days)</a:t>
                </a:r>
              </a:p>
            </c:rich>
          </c:tx>
          <c:layout>
            <c:manualLayout>
              <c:xMode val="edge"/>
              <c:yMode val="edge"/>
              <c:x val="0.46288019445040196"/>
              <c:y val="0.938637325433770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3096"/>
        <c:crosses val="autoZero"/>
        <c:crossBetween val="midCat"/>
      </c:valAx>
      <c:valAx>
        <c:axId val="50925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3175">
              <a:solidFill>
                <a:srgbClr val="D9D9D9"/>
              </a:solidFill>
              <a:prstDash val="dash"/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Demand</a:t>
                </a:r>
              </a:p>
            </c:rich>
          </c:tx>
          <c:layout>
            <c:manualLayout>
              <c:xMode val="edge"/>
              <c:yMode val="edge"/>
              <c:x val="0"/>
              <c:y val="0.3559275044068496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4408"/>
        <c:crosses val="autoZero"/>
        <c:crossBetween val="midCat"/>
      </c:valAx>
      <c:spPr>
        <a:ln w="15875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4009210718686702"/>
          <c:y val="0.64246720296080717"/>
          <c:w val="0.19161803713527853"/>
          <c:h val="0.14770160871202503"/>
        </c:manualLayout>
      </c:layout>
      <c:overlay val="0"/>
      <c:txPr>
        <a:bodyPr/>
        <a:lstStyle/>
        <a:p>
          <a:pPr>
            <a:defRPr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104932512932981E-2"/>
          <c:y val="2.8927104411133442E-2"/>
          <c:w val="0.86151761185493836"/>
          <c:h val="0.8294300918690708"/>
        </c:manualLayout>
      </c:layout>
      <c:scatterChart>
        <c:scatterStyle val="smoothMarker"/>
        <c:varyColors val="0"/>
        <c:ser>
          <c:idx val="0"/>
          <c:order val="0"/>
          <c:tx>
            <c:v>Actual</c:v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circle"/>
            <c:size val="4"/>
          </c:marker>
          <c:xVal>
            <c:numRef>
              <c:f>'linear k'!$A$102:$A$116</c:f>
              <c:numCache>
                <c:formatCode>General</c:formatCode>
                <c:ptCount val="1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</c:numCache>
            </c:numRef>
          </c:xVal>
          <c:yVal>
            <c:numRef>
              <c:f>'linear k'!$B$102:$B$116</c:f>
              <c:numCache>
                <c:formatCode>General</c:formatCode>
                <c:ptCount val="15"/>
                <c:pt idx="0">
                  <c:v>8.32</c:v>
                </c:pt>
                <c:pt idx="1">
                  <c:v>7.54</c:v>
                </c:pt>
                <c:pt idx="2">
                  <c:v>7.67</c:v>
                </c:pt>
                <c:pt idx="3">
                  <c:v>7.93</c:v>
                </c:pt>
                <c:pt idx="4">
                  <c:v>13.26</c:v>
                </c:pt>
                <c:pt idx="5">
                  <c:v>6.5</c:v>
                </c:pt>
                <c:pt idx="6">
                  <c:v>8.06</c:v>
                </c:pt>
                <c:pt idx="7">
                  <c:v>10.14</c:v>
                </c:pt>
                <c:pt idx="8">
                  <c:v>8.32</c:v>
                </c:pt>
                <c:pt idx="9">
                  <c:v>8.32</c:v>
                </c:pt>
                <c:pt idx="10">
                  <c:v>9.36</c:v>
                </c:pt>
                <c:pt idx="11">
                  <c:v>15.6</c:v>
                </c:pt>
                <c:pt idx="12">
                  <c:v>7.8</c:v>
                </c:pt>
                <c:pt idx="13">
                  <c:v>9.1</c:v>
                </c:pt>
                <c:pt idx="14">
                  <c:v>11.7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8F-4D07-8ADE-7D0CE2B31468}"/>
            </c:ext>
          </c:extLst>
        </c:ser>
        <c:ser>
          <c:idx val="3"/>
          <c:order val="1"/>
          <c:tx>
            <c:v>SARIMAX</c:v>
          </c:tx>
          <c:spPr>
            <a:ln w="22225">
              <a:solidFill>
                <a:schemeClr val="accent6">
                  <a:lumMod val="75000"/>
                </a:schemeClr>
              </a:solidFill>
              <a:prstDash val="sysDot"/>
            </a:ln>
          </c:spPr>
          <c:marker>
            <c:symbol val="square"/>
            <c:size val="4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dPt>
            <c:idx val="99"/>
            <c:bubble3D val="0"/>
            <c:extLst>
              <c:ext xmlns:c16="http://schemas.microsoft.com/office/drawing/2014/chart" uri="{C3380CC4-5D6E-409C-BE32-E72D297353CC}">
                <c16:uniqueId val="{00000001-3C8F-4D07-8ADE-7D0CE2B31468}"/>
              </c:ext>
            </c:extLst>
          </c:dPt>
          <c:dPt>
            <c:idx val="100"/>
            <c:bubble3D val="0"/>
            <c:extLst>
              <c:ext xmlns:c16="http://schemas.microsoft.com/office/drawing/2014/chart" uri="{C3380CC4-5D6E-409C-BE32-E72D297353CC}">
                <c16:uniqueId val="{00000002-3C8F-4D07-8ADE-7D0CE2B31468}"/>
              </c:ext>
            </c:extLst>
          </c:dPt>
          <c:dPt>
            <c:idx val="101"/>
            <c:bubble3D val="0"/>
            <c:extLst>
              <c:ext xmlns:c16="http://schemas.microsoft.com/office/drawing/2014/chart" uri="{C3380CC4-5D6E-409C-BE32-E72D297353CC}">
                <c16:uniqueId val="{00000003-3C8F-4D07-8ADE-7D0CE2B31468}"/>
              </c:ext>
            </c:extLst>
          </c:dPt>
          <c:dPt>
            <c:idx val="102"/>
            <c:bubble3D val="0"/>
            <c:extLst>
              <c:ext xmlns:c16="http://schemas.microsoft.com/office/drawing/2014/chart" uri="{C3380CC4-5D6E-409C-BE32-E72D297353CC}">
                <c16:uniqueId val="{00000004-3C8F-4D07-8ADE-7D0CE2B31468}"/>
              </c:ext>
            </c:extLst>
          </c:dPt>
          <c:dPt>
            <c:idx val="103"/>
            <c:bubble3D val="0"/>
            <c:extLst>
              <c:ext xmlns:c16="http://schemas.microsoft.com/office/drawing/2014/chart" uri="{C3380CC4-5D6E-409C-BE32-E72D297353CC}">
                <c16:uniqueId val="{00000005-3C8F-4D07-8ADE-7D0CE2B31468}"/>
              </c:ext>
            </c:extLst>
          </c:dPt>
          <c:dPt>
            <c:idx val="104"/>
            <c:bubble3D val="0"/>
            <c:extLst>
              <c:ext xmlns:c16="http://schemas.microsoft.com/office/drawing/2014/chart" uri="{C3380CC4-5D6E-409C-BE32-E72D297353CC}">
                <c16:uniqueId val="{00000006-3C8F-4D07-8ADE-7D0CE2B31468}"/>
              </c:ext>
            </c:extLst>
          </c:dPt>
          <c:dPt>
            <c:idx val="105"/>
            <c:bubble3D val="0"/>
            <c:extLst>
              <c:ext xmlns:c16="http://schemas.microsoft.com/office/drawing/2014/chart" uri="{C3380CC4-5D6E-409C-BE32-E72D297353CC}">
                <c16:uniqueId val="{00000007-3C8F-4D07-8ADE-7D0CE2B31468}"/>
              </c:ext>
            </c:extLst>
          </c:dPt>
          <c:dPt>
            <c:idx val="106"/>
            <c:bubble3D val="0"/>
            <c:extLst>
              <c:ext xmlns:c16="http://schemas.microsoft.com/office/drawing/2014/chart" uri="{C3380CC4-5D6E-409C-BE32-E72D297353CC}">
                <c16:uniqueId val="{00000008-3C8F-4D07-8ADE-7D0CE2B31468}"/>
              </c:ext>
            </c:extLst>
          </c:dPt>
          <c:dPt>
            <c:idx val="107"/>
            <c:bubble3D val="0"/>
            <c:extLst>
              <c:ext xmlns:c16="http://schemas.microsoft.com/office/drawing/2014/chart" uri="{C3380CC4-5D6E-409C-BE32-E72D297353CC}">
                <c16:uniqueId val="{00000009-3C8F-4D07-8ADE-7D0CE2B31468}"/>
              </c:ext>
            </c:extLst>
          </c:dPt>
          <c:dPt>
            <c:idx val="108"/>
            <c:bubble3D val="0"/>
            <c:extLst>
              <c:ext xmlns:c16="http://schemas.microsoft.com/office/drawing/2014/chart" uri="{C3380CC4-5D6E-409C-BE32-E72D297353CC}">
                <c16:uniqueId val="{0000000A-3C8F-4D07-8ADE-7D0CE2B31468}"/>
              </c:ext>
            </c:extLst>
          </c:dPt>
          <c:dPt>
            <c:idx val="109"/>
            <c:bubble3D val="0"/>
            <c:extLst>
              <c:ext xmlns:c16="http://schemas.microsoft.com/office/drawing/2014/chart" uri="{C3380CC4-5D6E-409C-BE32-E72D297353CC}">
                <c16:uniqueId val="{0000000B-3C8F-4D07-8ADE-7D0CE2B31468}"/>
              </c:ext>
            </c:extLst>
          </c:dPt>
          <c:dPt>
            <c:idx val="110"/>
            <c:bubble3D val="0"/>
            <c:extLst>
              <c:ext xmlns:c16="http://schemas.microsoft.com/office/drawing/2014/chart" uri="{C3380CC4-5D6E-409C-BE32-E72D297353CC}">
                <c16:uniqueId val="{0000000C-3C8F-4D07-8ADE-7D0CE2B31468}"/>
              </c:ext>
            </c:extLst>
          </c:dPt>
          <c:dPt>
            <c:idx val="111"/>
            <c:bubble3D val="0"/>
            <c:extLst>
              <c:ext xmlns:c16="http://schemas.microsoft.com/office/drawing/2014/chart" uri="{C3380CC4-5D6E-409C-BE32-E72D297353CC}">
                <c16:uniqueId val="{0000000D-3C8F-4D07-8ADE-7D0CE2B31468}"/>
              </c:ext>
            </c:extLst>
          </c:dPt>
          <c:dPt>
            <c:idx val="112"/>
            <c:bubble3D val="0"/>
            <c:extLst>
              <c:ext xmlns:c16="http://schemas.microsoft.com/office/drawing/2014/chart" uri="{C3380CC4-5D6E-409C-BE32-E72D297353CC}">
                <c16:uniqueId val="{0000000E-3C8F-4D07-8ADE-7D0CE2B31468}"/>
              </c:ext>
            </c:extLst>
          </c:dPt>
          <c:dPt>
            <c:idx val="113"/>
            <c:bubble3D val="0"/>
            <c:extLst>
              <c:ext xmlns:c16="http://schemas.microsoft.com/office/drawing/2014/chart" uri="{C3380CC4-5D6E-409C-BE32-E72D297353CC}">
                <c16:uniqueId val="{0000000F-3C8F-4D07-8ADE-7D0CE2B31468}"/>
              </c:ext>
            </c:extLst>
          </c:dPt>
          <c:xVal>
            <c:numRef>
              <c:f>'linear k'!$A$102:$A$116</c:f>
              <c:numCache>
                <c:formatCode>General</c:formatCode>
                <c:ptCount val="1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</c:numCache>
            </c:numRef>
          </c:xVal>
          <c:yVal>
            <c:numRef>
              <c:f>arima!$D$102:$D$116</c:f>
              <c:numCache>
                <c:formatCode>General</c:formatCode>
                <c:ptCount val="15"/>
                <c:pt idx="0">
                  <c:v>7.4459819999999999</c:v>
                </c:pt>
                <c:pt idx="1">
                  <c:v>6.6760809999999999</c:v>
                </c:pt>
                <c:pt idx="2">
                  <c:v>7.0341480000000001</c:v>
                </c:pt>
                <c:pt idx="3">
                  <c:v>7.4876259999999997</c:v>
                </c:pt>
                <c:pt idx="4">
                  <c:v>11.445938</c:v>
                </c:pt>
                <c:pt idx="5">
                  <c:v>5.457954</c:v>
                </c:pt>
                <c:pt idx="6">
                  <c:v>6.9313250000000002</c:v>
                </c:pt>
                <c:pt idx="7">
                  <c:v>8.5120539999999991</c:v>
                </c:pt>
                <c:pt idx="8">
                  <c:v>7.7115309999999999</c:v>
                </c:pt>
                <c:pt idx="9">
                  <c:v>7.6451630000000002</c:v>
                </c:pt>
                <c:pt idx="10">
                  <c:v>7.4993210000000001</c:v>
                </c:pt>
                <c:pt idx="11">
                  <c:v>13.144575</c:v>
                </c:pt>
                <c:pt idx="12">
                  <c:v>7.3675730000000001</c:v>
                </c:pt>
                <c:pt idx="13">
                  <c:v>8.120196</c:v>
                </c:pt>
                <c:pt idx="14">
                  <c:v>9.4357550000000003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C8F-4D07-8ADE-7D0CE2B31468}"/>
            </c:ext>
          </c:extLst>
        </c:ser>
        <c:ser>
          <c:idx val="1"/>
          <c:order val="2"/>
          <c:tx>
            <c:v>ARIMA</c:v>
          </c:tx>
          <c:spPr>
            <a:ln w="22225">
              <a:prstDash val="sysDot"/>
            </a:ln>
          </c:spPr>
          <c:marker>
            <c:symbol val="diamond"/>
            <c:size val="4"/>
          </c:marker>
          <c:xVal>
            <c:numRef>
              <c:f>arima!$A$102:$A$116</c:f>
              <c:numCache>
                <c:formatCode>General</c:formatCode>
                <c:ptCount val="1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</c:numCache>
            </c:numRef>
          </c:xVal>
          <c:yVal>
            <c:numRef>
              <c:f>arima!$E$102:$E$116</c:f>
              <c:numCache>
                <c:formatCode>General</c:formatCode>
                <c:ptCount val="15"/>
                <c:pt idx="0">
                  <c:v>9.6173819999999992</c:v>
                </c:pt>
                <c:pt idx="1">
                  <c:v>7.9684460000000001</c:v>
                </c:pt>
                <c:pt idx="2">
                  <c:v>8.8611419999999992</c:v>
                </c:pt>
                <c:pt idx="3">
                  <c:v>8.5143590000000007</c:v>
                </c:pt>
                <c:pt idx="4">
                  <c:v>8.625235</c:v>
                </c:pt>
                <c:pt idx="5">
                  <c:v>8.6498439999999999</c:v>
                </c:pt>
                <c:pt idx="6">
                  <c:v>8.629156</c:v>
                </c:pt>
                <c:pt idx="7">
                  <c:v>8.6744219999999999</c:v>
                </c:pt>
                <c:pt idx="8">
                  <c:v>8.6706190000000003</c:v>
                </c:pt>
                <c:pt idx="9">
                  <c:v>8.6944590000000002</c:v>
                </c:pt>
                <c:pt idx="10">
                  <c:v>8.7059999999999995</c:v>
                </c:pt>
                <c:pt idx="11">
                  <c:v>8.7214170000000006</c:v>
                </c:pt>
                <c:pt idx="12">
                  <c:v>8.7365980000000008</c:v>
                </c:pt>
                <c:pt idx="13">
                  <c:v>8.7509340000000009</c:v>
                </c:pt>
                <c:pt idx="14">
                  <c:v>8.7661230000000003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DCE-4404-BD3A-E4130F793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254408"/>
        <c:axId val="509253096"/>
      </c:scatterChart>
      <c:valAx>
        <c:axId val="509254408"/>
        <c:scaling>
          <c:orientation val="minMax"/>
          <c:max val="114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(days)</a:t>
                </a:r>
              </a:p>
            </c:rich>
          </c:tx>
          <c:layout>
            <c:manualLayout>
              <c:xMode val="edge"/>
              <c:yMode val="edge"/>
              <c:x val="0.46288019445040196"/>
              <c:y val="0.938637325433770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3096"/>
        <c:crosses val="autoZero"/>
        <c:crossBetween val="midCat"/>
      </c:valAx>
      <c:valAx>
        <c:axId val="50925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Demand</a:t>
                </a:r>
              </a:p>
            </c:rich>
          </c:tx>
          <c:layout>
            <c:manualLayout>
              <c:xMode val="edge"/>
              <c:yMode val="edge"/>
              <c:x val="0"/>
              <c:y val="0.3559275044068496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4408"/>
        <c:crosses val="autoZero"/>
        <c:crossBetween val="midCat"/>
      </c:valAx>
      <c:spPr>
        <a:ln w="15875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0037847793706076"/>
          <c:y val="0.57443479652103357"/>
          <c:w val="0.23168916235567341"/>
          <c:h val="0.25031194846547061"/>
        </c:manualLayout>
      </c:layout>
      <c:overlay val="0"/>
      <c:txPr>
        <a:bodyPr/>
        <a:lstStyle/>
        <a:p>
          <a:pPr>
            <a:defRPr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32143475342959E-2"/>
          <c:y val="2.6520843654416773E-2"/>
          <c:w val="0.89207583598249229"/>
          <c:h val="0.85022316663310071"/>
        </c:manualLayout>
      </c:layout>
      <c:scatterChart>
        <c:scatterStyle val="smoothMarker"/>
        <c:varyColors val="0"/>
        <c:ser>
          <c:idx val="0"/>
          <c:order val="0"/>
          <c:tx>
            <c:v>ACTUAL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'linear k'!$A$3:$A$116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xVal>
          <c:yVal>
            <c:numRef>
              <c:f>'linear k'!$B$3:$B$116</c:f>
              <c:numCache>
                <c:formatCode>General</c:formatCode>
                <c:ptCount val="114"/>
                <c:pt idx="0">
                  <c:v>7.8</c:v>
                </c:pt>
                <c:pt idx="1">
                  <c:v>7.7</c:v>
                </c:pt>
                <c:pt idx="2">
                  <c:v>6</c:v>
                </c:pt>
                <c:pt idx="3">
                  <c:v>6.8</c:v>
                </c:pt>
                <c:pt idx="4">
                  <c:v>9.1999999999999993</c:v>
                </c:pt>
                <c:pt idx="5">
                  <c:v>12</c:v>
                </c:pt>
                <c:pt idx="6">
                  <c:v>3.2</c:v>
                </c:pt>
                <c:pt idx="7">
                  <c:v>5.3</c:v>
                </c:pt>
                <c:pt idx="8">
                  <c:v>6.3</c:v>
                </c:pt>
                <c:pt idx="9">
                  <c:v>5.8</c:v>
                </c:pt>
                <c:pt idx="10">
                  <c:v>5.8</c:v>
                </c:pt>
                <c:pt idx="11">
                  <c:v>6</c:v>
                </c:pt>
                <c:pt idx="12">
                  <c:v>10</c:v>
                </c:pt>
                <c:pt idx="13">
                  <c:v>5</c:v>
                </c:pt>
                <c:pt idx="14">
                  <c:v>5.5</c:v>
                </c:pt>
                <c:pt idx="15">
                  <c:v>6.4</c:v>
                </c:pt>
                <c:pt idx="16">
                  <c:v>5.8</c:v>
                </c:pt>
                <c:pt idx="17">
                  <c:v>5.9</c:v>
                </c:pt>
                <c:pt idx="18">
                  <c:v>6.1</c:v>
                </c:pt>
                <c:pt idx="19">
                  <c:v>10.199999999999999</c:v>
                </c:pt>
                <c:pt idx="20">
                  <c:v>5</c:v>
                </c:pt>
                <c:pt idx="21">
                  <c:v>6.2</c:v>
                </c:pt>
                <c:pt idx="22">
                  <c:v>7.8</c:v>
                </c:pt>
                <c:pt idx="23">
                  <c:v>6.4</c:v>
                </c:pt>
                <c:pt idx="24">
                  <c:v>6.4</c:v>
                </c:pt>
                <c:pt idx="25">
                  <c:v>7.2</c:v>
                </c:pt>
                <c:pt idx="26">
                  <c:v>12</c:v>
                </c:pt>
                <c:pt idx="27">
                  <c:v>6</c:v>
                </c:pt>
                <c:pt idx="28">
                  <c:v>7</c:v>
                </c:pt>
                <c:pt idx="29">
                  <c:v>9</c:v>
                </c:pt>
                <c:pt idx="30">
                  <c:v>7.8</c:v>
                </c:pt>
                <c:pt idx="31">
                  <c:v>7.9</c:v>
                </c:pt>
                <c:pt idx="32">
                  <c:v>8.3000000000000007</c:v>
                </c:pt>
                <c:pt idx="33">
                  <c:v>14</c:v>
                </c:pt>
                <c:pt idx="34">
                  <c:v>7</c:v>
                </c:pt>
                <c:pt idx="35">
                  <c:v>9</c:v>
                </c:pt>
                <c:pt idx="36">
                  <c:v>11</c:v>
                </c:pt>
                <c:pt idx="37">
                  <c:v>9.8000000000000007</c:v>
                </c:pt>
                <c:pt idx="38">
                  <c:v>9.9</c:v>
                </c:pt>
                <c:pt idx="39">
                  <c:v>10.4</c:v>
                </c:pt>
                <c:pt idx="40">
                  <c:v>17.8</c:v>
                </c:pt>
                <c:pt idx="41">
                  <c:v>9</c:v>
                </c:pt>
                <c:pt idx="42">
                  <c:v>8.58</c:v>
                </c:pt>
                <c:pt idx="43">
                  <c:v>8.4700000000000006</c:v>
                </c:pt>
                <c:pt idx="44">
                  <c:v>6.6</c:v>
                </c:pt>
                <c:pt idx="45">
                  <c:v>7.48</c:v>
                </c:pt>
                <c:pt idx="46">
                  <c:v>10.119999999999999</c:v>
                </c:pt>
                <c:pt idx="47">
                  <c:v>13.2</c:v>
                </c:pt>
                <c:pt idx="48">
                  <c:v>3.52</c:v>
                </c:pt>
                <c:pt idx="49">
                  <c:v>5.83</c:v>
                </c:pt>
                <c:pt idx="50">
                  <c:v>6.93</c:v>
                </c:pt>
                <c:pt idx="51">
                  <c:v>6.38</c:v>
                </c:pt>
                <c:pt idx="52">
                  <c:v>6.38</c:v>
                </c:pt>
                <c:pt idx="53">
                  <c:v>6.6</c:v>
                </c:pt>
                <c:pt idx="54">
                  <c:v>11</c:v>
                </c:pt>
                <c:pt idx="55">
                  <c:v>5.5</c:v>
                </c:pt>
                <c:pt idx="56">
                  <c:v>6.05</c:v>
                </c:pt>
                <c:pt idx="57">
                  <c:v>7.04</c:v>
                </c:pt>
                <c:pt idx="58">
                  <c:v>6.38</c:v>
                </c:pt>
                <c:pt idx="59">
                  <c:v>6.49</c:v>
                </c:pt>
                <c:pt idx="60">
                  <c:v>6.71</c:v>
                </c:pt>
                <c:pt idx="61">
                  <c:v>11.22</c:v>
                </c:pt>
                <c:pt idx="62">
                  <c:v>5.5</c:v>
                </c:pt>
                <c:pt idx="63">
                  <c:v>6.82</c:v>
                </c:pt>
                <c:pt idx="64">
                  <c:v>8.58</c:v>
                </c:pt>
                <c:pt idx="65">
                  <c:v>7.04</c:v>
                </c:pt>
                <c:pt idx="66">
                  <c:v>7.04</c:v>
                </c:pt>
                <c:pt idx="67">
                  <c:v>7.92</c:v>
                </c:pt>
                <c:pt idx="68">
                  <c:v>13.2</c:v>
                </c:pt>
                <c:pt idx="69">
                  <c:v>6.6</c:v>
                </c:pt>
                <c:pt idx="70">
                  <c:v>7.7</c:v>
                </c:pt>
                <c:pt idx="71">
                  <c:v>9.9</c:v>
                </c:pt>
                <c:pt idx="72">
                  <c:v>8.58</c:v>
                </c:pt>
                <c:pt idx="73">
                  <c:v>8.69</c:v>
                </c:pt>
                <c:pt idx="74">
                  <c:v>9.1300000000000008</c:v>
                </c:pt>
                <c:pt idx="75">
                  <c:v>15.4</c:v>
                </c:pt>
                <c:pt idx="76">
                  <c:v>7.7</c:v>
                </c:pt>
                <c:pt idx="77">
                  <c:v>9.9</c:v>
                </c:pt>
                <c:pt idx="78">
                  <c:v>12.1</c:v>
                </c:pt>
                <c:pt idx="79">
                  <c:v>10.78</c:v>
                </c:pt>
                <c:pt idx="80">
                  <c:v>10.89</c:v>
                </c:pt>
                <c:pt idx="81">
                  <c:v>11.44</c:v>
                </c:pt>
                <c:pt idx="82">
                  <c:v>19.579999999999998</c:v>
                </c:pt>
                <c:pt idx="83">
                  <c:v>9.9</c:v>
                </c:pt>
                <c:pt idx="84">
                  <c:v>10.14</c:v>
                </c:pt>
                <c:pt idx="85">
                  <c:v>10.01</c:v>
                </c:pt>
                <c:pt idx="86">
                  <c:v>7.8</c:v>
                </c:pt>
                <c:pt idx="87">
                  <c:v>8.84</c:v>
                </c:pt>
                <c:pt idx="88">
                  <c:v>11.96</c:v>
                </c:pt>
                <c:pt idx="89">
                  <c:v>15.6</c:v>
                </c:pt>
                <c:pt idx="90">
                  <c:v>4.16</c:v>
                </c:pt>
                <c:pt idx="91">
                  <c:v>6.89</c:v>
                </c:pt>
                <c:pt idx="92">
                  <c:v>8.19</c:v>
                </c:pt>
                <c:pt idx="93">
                  <c:v>7.54</c:v>
                </c:pt>
                <c:pt idx="94">
                  <c:v>7.54</c:v>
                </c:pt>
                <c:pt idx="95">
                  <c:v>7.8</c:v>
                </c:pt>
                <c:pt idx="96">
                  <c:v>13</c:v>
                </c:pt>
                <c:pt idx="97">
                  <c:v>6.5</c:v>
                </c:pt>
                <c:pt idx="98">
                  <c:v>7.15</c:v>
                </c:pt>
                <c:pt idx="99">
                  <c:v>8.32</c:v>
                </c:pt>
                <c:pt idx="100">
                  <c:v>7.54</c:v>
                </c:pt>
                <c:pt idx="101">
                  <c:v>7.67</c:v>
                </c:pt>
                <c:pt idx="102">
                  <c:v>7.93</c:v>
                </c:pt>
                <c:pt idx="103">
                  <c:v>13.26</c:v>
                </c:pt>
                <c:pt idx="104">
                  <c:v>6.5</c:v>
                </c:pt>
                <c:pt idx="105">
                  <c:v>8.06</c:v>
                </c:pt>
                <c:pt idx="106">
                  <c:v>10.14</c:v>
                </c:pt>
                <c:pt idx="107">
                  <c:v>8.32</c:v>
                </c:pt>
                <c:pt idx="108">
                  <c:v>8.32</c:v>
                </c:pt>
                <c:pt idx="109">
                  <c:v>9.36</c:v>
                </c:pt>
                <c:pt idx="110">
                  <c:v>15.6</c:v>
                </c:pt>
                <c:pt idx="111">
                  <c:v>7.8</c:v>
                </c:pt>
                <c:pt idx="112">
                  <c:v>9.1</c:v>
                </c:pt>
                <c:pt idx="113">
                  <c:v>11.7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64-4F44-858F-12949B251B25}"/>
            </c:ext>
          </c:extLst>
        </c:ser>
        <c:ser>
          <c:idx val="1"/>
          <c:order val="1"/>
          <c:tx>
            <c:v>PREDICT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'linear k'!$A$3:$A$116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xVal>
          <c:yVal>
            <c:numRef>
              <c:f>'linear k'!$C$3:$C$116</c:f>
              <c:numCache>
                <c:formatCode>General</c:formatCode>
                <c:ptCount val="114"/>
                <c:pt idx="0">
                  <c:v>7.8</c:v>
                </c:pt>
                <c:pt idx="1">
                  <c:v>7.7</c:v>
                </c:pt>
                <c:pt idx="2">
                  <c:v>6</c:v>
                </c:pt>
                <c:pt idx="3">
                  <c:v>6.8</c:v>
                </c:pt>
                <c:pt idx="4">
                  <c:v>9.1999999999999993</c:v>
                </c:pt>
                <c:pt idx="5">
                  <c:v>12</c:v>
                </c:pt>
                <c:pt idx="6">
                  <c:v>3.2</c:v>
                </c:pt>
                <c:pt idx="7">
                  <c:v>5.3</c:v>
                </c:pt>
                <c:pt idx="8">
                  <c:v>6.3</c:v>
                </c:pt>
                <c:pt idx="9">
                  <c:v>5.8</c:v>
                </c:pt>
                <c:pt idx="10">
                  <c:v>5.8</c:v>
                </c:pt>
                <c:pt idx="11">
                  <c:v>6</c:v>
                </c:pt>
                <c:pt idx="12">
                  <c:v>10</c:v>
                </c:pt>
                <c:pt idx="13">
                  <c:v>5</c:v>
                </c:pt>
                <c:pt idx="14">
                  <c:v>5.5</c:v>
                </c:pt>
                <c:pt idx="15">
                  <c:v>6.4</c:v>
                </c:pt>
                <c:pt idx="16">
                  <c:v>5.8</c:v>
                </c:pt>
                <c:pt idx="17">
                  <c:v>5.9</c:v>
                </c:pt>
                <c:pt idx="18">
                  <c:v>6.1</c:v>
                </c:pt>
                <c:pt idx="19">
                  <c:v>10.199999999999999</c:v>
                </c:pt>
                <c:pt idx="20">
                  <c:v>5</c:v>
                </c:pt>
                <c:pt idx="21">
                  <c:v>6.2</c:v>
                </c:pt>
                <c:pt idx="22">
                  <c:v>7.8</c:v>
                </c:pt>
                <c:pt idx="23">
                  <c:v>6.4</c:v>
                </c:pt>
                <c:pt idx="24">
                  <c:v>6.4</c:v>
                </c:pt>
                <c:pt idx="25">
                  <c:v>7.2</c:v>
                </c:pt>
                <c:pt idx="26">
                  <c:v>12</c:v>
                </c:pt>
                <c:pt idx="27">
                  <c:v>6</c:v>
                </c:pt>
                <c:pt idx="28">
                  <c:v>7</c:v>
                </c:pt>
                <c:pt idx="29">
                  <c:v>9</c:v>
                </c:pt>
                <c:pt idx="30">
                  <c:v>7.8</c:v>
                </c:pt>
                <c:pt idx="31">
                  <c:v>7.9</c:v>
                </c:pt>
                <c:pt idx="32">
                  <c:v>8.3000000000000007</c:v>
                </c:pt>
                <c:pt idx="33">
                  <c:v>14</c:v>
                </c:pt>
                <c:pt idx="34">
                  <c:v>7</c:v>
                </c:pt>
                <c:pt idx="35">
                  <c:v>9</c:v>
                </c:pt>
                <c:pt idx="36">
                  <c:v>11</c:v>
                </c:pt>
                <c:pt idx="37">
                  <c:v>9.8000000000000007</c:v>
                </c:pt>
                <c:pt idx="38">
                  <c:v>9.9</c:v>
                </c:pt>
                <c:pt idx="39">
                  <c:v>10.4</c:v>
                </c:pt>
                <c:pt idx="40">
                  <c:v>17.8</c:v>
                </c:pt>
                <c:pt idx="41">
                  <c:v>9</c:v>
                </c:pt>
                <c:pt idx="42">
                  <c:v>8.58</c:v>
                </c:pt>
                <c:pt idx="43">
                  <c:v>8.4700000000000006</c:v>
                </c:pt>
                <c:pt idx="44">
                  <c:v>6.6</c:v>
                </c:pt>
                <c:pt idx="45">
                  <c:v>7.48</c:v>
                </c:pt>
                <c:pt idx="46">
                  <c:v>10.119999999999999</c:v>
                </c:pt>
                <c:pt idx="47">
                  <c:v>13.2</c:v>
                </c:pt>
                <c:pt idx="48">
                  <c:v>3.52</c:v>
                </c:pt>
                <c:pt idx="49">
                  <c:v>5.83</c:v>
                </c:pt>
                <c:pt idx="50">
                  <c:v>6.93</c:v>
                </c:pt>
                <c:pt idx="51">
                  <c:v>6.38</c:v>
                </c:pt>
                <c:pt idx="52">
                  <c:v>6.38</c:v>
                </c:pt>
                <c:pt idx="53">
                  <c:v>6.6</c:v>
                </c:pt>
                <c:pt idx="54">
                  <c:v>11</c:v>
                </c:pt>
                <c:pt idx="55">
                  <c:v>5.5</c:v>
                </c:pt>
                <c:pt idx="56">
                  <c:v>6.05</c:v>
                </c:pt>
                <c:pt idx="57">
                  <c:v>7.04</c:v>
                </c:pt>
                <c:pt idx="58">
                  <c:v>6.38</c:v>
                </c:pt>
                <c:pt idx="59">
                  <c:v>6.49</c:v>
                </c:pt>
                <c:pt idx="60">
                  <c:v>6.71</c:v>
                </c:pt>
                <c:pt idx="61">
                  <c:v>11.22</c:v>
                </c:pt>
                <c:pt idx="62">
                  <c:v>5.5</c:v>
                </c:pt>
                <c:pt idx="63">
                  <c:v>6.82</c:v>
                </c:pt>
                <c:pt idx="64">
                  <c:v>8.58</c:v>
                </c:pt>
                <c:pt idx="65">
                  <c:v>7.04</c:v>
                </c:pt>
                <c:pt idx="66">
                  <c:v>7.04</c:v>
                </c:pt>
                <c:pt idx="67">
                  <c:v>7.92</c:v>
                </c:pt>
                <c:pt idx="68">
                  <c:v>13.2</c:v>
                </c:pt>
                <c:pt idx="69">
                  <c:v>6.6</c:v>
                </c:pt>
                <c:pt idx="70">
                  <c:v>7.7</c:v>
                </c:pt>
                <c:pt idx="71">
                  <c:v>9.9</c:v>
                </c:pt>
                <c:pt idx="72">
                  <c:v>8.58</c:v>
                </c:pt>
                <c:pt idx="73">
                  <c:v>8.69</c:v>
                </c:pt>
                <c:pt idx="74">
                  <c:v>9.1300000000000008</c:v>
                </c:pt>
                <c:pt idx="75">
                  <c:v>15.4</c:v>
                </c:pt>
                <c:pt idx="76">
                  <c:v>7.7</c:v>
                </c:pt>
                <c:pt idx="77">
                  <c:v>9.9</c:v>
                </c:pt>
                <c:pt idx="78">
                  <c:v>12.1</c:v>
                </c:pt>
                <c:pt idx="79">
                  <c:v>10.78</c:v>
                </c:pt>
                <c:pt idx="80">
                  <c:v>10.89</c:v>
                </c:pt>
                <c:pt idx="81">
                  <c:v>11.44</c:v>
                </c:pt>
                <c:pt idx="82">
                  <c:v>19.579999999999998</c:v>
                </c:pt>
                <c:pt idx="83">
                  <c:v>9.9</c:v>
                </c:pt>
                <c:pt idx="84">
                  <c:v>10.14</c:v>
                </c:pt>
                <c:pt idx="85">
                  <c:v>10.01</c:v>
                </c:pt>
                <c:pt idx="86">
                  <c:v>7.8</c:v>
                </c:pt>
                <c:pt idx="87">
                  <c:v>8.84</c:v>
                </c:pt>
                <c:pt idx="88">
                  <c:v>11.96</c:v>
                </c:pt>
                <c:pt idx="89">
                  <c:v>15.6</c:v>
                </c:pt>
                <c:pt idx="90">
                  <c:v>4.16</c:v>
                </c:pt>
                <c:pt idx="91">
                  <c:v>6.89</c:v>
                </c:pt>
                <c:pt idx="92">
                  <c:v>8.19</c:v>
                </c:pt>
                <c:pt idx="93">
                  <c:v>7.54</c:v>
                </c:pt>
                <c:pt idx="94">
                  <c:v>7.54</c:v>
                </c:pt>
                <c:pt idx="95">
                  <c:v>7.8</c:v>
                </c:pt>
                <c:pt idx="96">
                  <c:v>13</c:v>
                </c:pt>
                <c:pt idx="97">
                  <c:v>6.5</c:v>
                </c:pt>
                <c:pt idx="98">
                  <c:v>7.15</c:v>
                </c:pt>
                <c:pt idx="99">
                  <c:v>7.6</c:v>
                </c:pt>
                <c:pt idx="100">
                  <c:v>7.8120000000000003</c:v>
                </c:pt>
                <c:pt idx="101">
                  <c:v>8.0419999999999998</c:v>
                </c:pt>
                <c:pt idx="102">
                  <c:v>9.2430000000000003</c:v>
                </c:pt>
                <c:pt idx="103">
                  <c:v>14.221</c:v>
                </c:pt>
                <c:pt idx="104">
                  <c:v>6.4169999999999998</c:v>
                </c:pt>
                <c:pt idx="105">
                  <c:v>7.4039999999999999</c:v>
                </c:pt>
                <c:pt idx="106">
                  <c:v>8.6549999999999994</c:v>
                </c:pt>
                <c:pt idx="107">
                  <c:v>9.0380000000000003</c:v>
                </c:pt>
                <c:pt idx="108">
                  <c:v>8.6069999999999993</c:v>
                </c:pt>
                <c:pt idx="109">
                  <c:v>8.84</c:v>
                </c:pt>
                <c:pt idx="110">
                  <c:v>13.673999999999999</c:v>
                </c:pt>
                <c:pt idx="111">
                  <c:v>6.4539999999999997</c:v>
                </c:pt>
                <c:pt idx="112">
                  <c:v>7.6920000000000002</c:v>
                </c:pt>
                <c:pt idx="113">
                  <c:v>8.6430000000000007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64-4F44-858F-12949B251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254408"/>
        <c:axId val="509253096"/>
      </c:scatterChart>
      <c:valAx>
        <c:axId val="509254408"/>
        <c:scaling>
          <c:orientation val="minMax"/>
          <c:max val="114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(days)</a:t>
                </a:r>
              </a:p>
            </c:rich>
          </c:tx>
          <c:layout>
            <c:manualLayout>
              <c:xMode val="edge"/>
              <c:yMode val="edge"/>
              <c:x val="0.46806828544877516"/>
              <c:y val="0.95905843238450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3096"/>
        <c:crosses val="autoZero"/>
        <c:crossBetween val="midCat"/>
      </c:valAx>
      <c:valAx>
        <c:axId val="50925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Demand</a:t>
                </a:r>
                <a:endParaRPr lang="en-GB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8.6444719282685809E-3"/>
              <c:y val="0.37716696239277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4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426167020726997"/>
          <c:y val="3.6739264827870016E-2"/>
          <c:w val="0.18139587120962028"/>
          <c:h val="0.180392041191959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105035610601744E-2"/>
          <c:y val="2.8927167484285195E-2"/>
          <c:w val="0.86151761185493836"/>
          <c:h val="0.8294300918690708"/>
        </c:manualLayout>
      </c:layout>
      <c:scatterChart>
        <c:scatterStyle val="smoothMarker"/>
        <c:varyColors val="0"/>
        <c:ser>
          <c:idx val="0"/>
          <c:order val="0"/>
          <c:tx>
            <c:v>Actual</c:v>
          </c:tx>
          <c:spPr>
            <a:ln w="9525">
              <a:solidFill>
                <a:schemeClr val="accent1">
                  <a:lumMod val="75000"/>
                </a:schemeClr>
              </a:solidFill>
            </a:ln>
          </c:spPr>
          <c:xVal>
            <c:numRef>
              <c:f>'linear k'!$A$102:$A$116</c:f>
              <c:numCache>
                <c:formatCode>General</c:formatCode>
                <c:ptCount val="1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</c:numCache>
            </c:numRef>
          </c:xVal>
          <c:yVal>
            <c:numRef>
              <c:f>'linear k'!$B$102:$B$116</c:f>
              <c:numCache>
                <c:formatCode>General</c:formatCode>
                <c:ptCount val="15"/>
                <c:pt idx="0">
                  <c:v>8.32</c:v>
                </c:pt>
                <c:pt idx="1">
                  <c:v>7.54</c:v>
                </c:pt>
                <c:pt idx="2">
                  <c:v>7.67</c:v>
                </c:pt>
                <c:pt idx="3">
                  <c:v>7.93</c:v>
                </c:pt>
                <c:pt idx="4">
                  <c:v>13.26</c:v>
                </c:pt>
                <c:pt idx="5">
                  <c:v>6.5</c:v>
                </c:pt>
                <c:pt idx="6">
                  <c:v>8.06</c:v>
                </c:pt>
                <c:pt idx="7">
                  <c:v>10.14</c:v>
                </c:pt>
                <c:pt idx="8">
                  <c:v>8.32</c:v>
                </c:pt>
                <c:pt idx="9">
                  <c:v>8.32</c:v>
                </c:pt>
                <c:pt idx="10">
                  <c:v>9.36</c:v>
                </c:pt>
                <c:pt idx="11">
                  <c:v>15.6</c:v>
                </c:pt>
                <c:pt idx="12">
                  <c:v>7.8</c:v>
                </c:pt>
                <c:pt idx="13">
                  <c:v>9.1</c:v>
                </c:pt>
                <c:pt idx="14">
                  <c:v>11.7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A2-4237-82FE-D2828380788E}"/>
            </c:ext>
          </c:extLst>
        </c:ser>
        <c:ser>
          <c:idx val="3"/>
          <c:order val="1"/>
          <c:tx>
            <c:v>Predicted</c:v>
          </c:tx>
          <c:spPr>
            <a:ln w="9525">
              <a:solidFill>
                <a:schemeClr val="accent6">
                  <a:lumMod val="75000"/>
                </a:schemeClr>
              </a:solidFill>
            </a:ln>
          </c:spPr>
          <c:marker>
            <c:symbol val="square"/>
            <c:size val="3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dPt>
            <c:idx val="99"/>
            <c:bubble3D val="0"/>
            <c:extLst>
              <c:ext xmlns:c16="http://schemas.microsoft.com/office/drawing/2014/chart" uri="{C3380CC4-5D6E-409C-BE32-E72D297353CC}">
                <c16:uniqueId val="{00000001-42A2-4237-82FE-D2828380788E}"/>
              </c:ext>
            </c:extLst>
          </c:dPt>
          <c:dPt>
            <c:idx val="100"/>
            <c:bubble3D val="0"/>
            <c:extLst>
              <c:ext xmlns:c16="http://schemas.microsoft.com/office/drawing/2014/chart" uri="{C3380CC4-5D6E-409C-BE32-E72D297353CC}">
                <c16:uniqueId val="{00000002-42A2-4237-82FE-D2828380788E}"/>
              </c:ext>
            </c:extLst>
          </c:dPt>
          <c:dPt>
            <c:idx val="101"/>
            <c:bubble3D val="0"/>
            <c:extLst>
              <c:ext xmlns:c16="http://schemas.microsoft.com/office/drawing/2014/chart" uri="{C3380CC4-5D6E-409C-BE32-E72D297353CC}">
                <c16:uniqueId val="{00000003-42A2-4237-82FE-D2828380788E}"/>
              </c:ext>
            </c:extLst>
          </c:dPt>
          <c:dPt>
            <c:idx val="102"/>
            <c:bubble3D val="0"/>
            <c:extLst>
              <c:ext xmlns:c16="http://schemas.microsoft.com/office/drawing/2014/chart" uri="{C3380CC4-5D6E-409C-BE32-E72D297353CC}">
                <c16:uniqueId val="{00000004-42A2-4237-82FE-D2828380788E}"/>
              </c:ext>
            </c:extLst>
          </c:dPt>
          <c:dPt>
            <c:idx val="103"/>
            <c:bubble3D val="0"/>
            <c:extLst>
              <c:ext xmlns:c16="http://schemas.microsoft.com/office/drawing/2014/chart" uri="{C3380CC4-5D6E-409C-BE32-E72D297353CC}">
                <c16:uniqueId val="{00000005-42A2-4237-82FE-D2828380788E}"/>
              </c:ext>
            </c:extLst>
          </c:dPt>
          <c:dPt>
            <c:idx val="104"/>
            <c:bubble3D val="0"/>
            <c:extLst>
              <c:ext xmlns:c16="http://schemas.microsoft.com/office/drawing/2014/chart" uri="{C3380CC4-5D6E-409C-BE32-E72D297353CC}">
                <c16:uniqueId val="{00000006-42A2-4237-82FE-D2828380788E}"/>
              </c:ext>
            </c:extLst>
          </c:dPt>
          <c:dPt>
            <c:idx val="105"/>
            <c:bubble3D val="0"/>
            <c:extLst>
              <c:ext xmlns:c16="http://schemas.microsoft.com/office/drawing/2014/chart" uri="{C3380CC4-5D6E-409C-BE32-E72D297353CC}">
                <c16:uniqueId val="{00000007-42A2-4237-82FE-D2828380788E}"/>
              </c:ext>
            </c:extLst>
          </c:dPt>
          <c:dPt>
            <c:idx val="106"/>
            <c:bubble3D val="0"/>
            <c:extLst>
              <c:ext xmlns:c16="http://schemas.microsoft.com/office/drawing/2014/chart" uri="{C3380CC4-5D6E-409C-BE32-E72D297353CC}">
                <c16:uniqueId val="{00000008-42A2-4237-82FE-D2828380788E}"/>
              </c:ext>
            </c:extLst>
          </c:dPt>
          <c:dPt>
            <c:idx val="107"/>
            <c:bubble3D val="0"/>
            <c:extLst>
              <c:ext xmlns:c16="http://schemas.microsoft.com/office/drawing/2014/chart" uri="{C3380CC4-5D6E-409C-BE32-E72D297353CC}">
                <c16:uniqueId val="{00000009-42A2-4237-82FE-D2828380788E}"/>
              </c:ext>
            </c:extLst>
          </c:dPt>
          <c:dPt>
            <c:idx val="108"/>
            <c:bubble3D val="0"/>
            <c:extLst>
              <c:ext xmlns:c16="http://schemas.microsoft.com/office/drawing/2014/chart" uri="{C3380CC4-5D6E-409C-BE32-E72D297353CC}">
                <c16:uniqueId val="{0000000A-42A2-4237-82FE-D2828380788E}"/>
              </c:ext>
            </c:extLst>
          </c:dPt>
          <c:dPt>
            <c:idx val="109"/>
            <c:bubble3D val="0"/>
            <c:extLst>
              <c:ext xmlns:c16="http://schemas.microsoft.com/office/drawing/2014/chart" uri="{C3380CC4-5D6E-409C-BE32-E72D297353CC}">
                <c16:uniqueId val="{0000000B-42A2-4237-82FE-D2828380788E}"/>
              </c:ext>
            </c:extLst>
          </c:dPt>
          <c:dPt>
            <c:idx val="110"/>
            <c:bubble3D val="0"/>
            <c:extLst>
              <c:ext xmlns:c16="http://schemas.microsoft.com/office/drawing/2014/chart" uri="{C3380CC4-5D6E-409C-BE32-E72D297353CC}">
                <c16:uniqueId val="{0000000C-42A2-4237-82FE-D2828380788E}"/>
              </c:ext>
            </c:extLst>
          </c:dPt>
          <c:dPt>
            <c:idx val="111"/>
            <c:bubble3D val="0"/>
            <c:extLst>
              <c:ext xmlns:c16="http://schemas.microsoft.com/office/drawing/2014/chart" uri="{C3380CC4-5D6E-409C-BE32-E72D297353CC}">
                <c16:uniqueId val="{0000000D-42A2-4237-82FE-D2828380788E}"/>
              </c:ext>
            </c:extLst>
          </c:dPt>
          <c:dPt>
            <c:idx val="112"/>
            <c:bubble3D val="0"/>
            <c:extLst>
              <c:ext xmlns:c16="http://schemas.microsoft.com/office/drawing/2014/chart" uri="{C3380CC4-5D6E-409C-BE32-E72D297353CC}">
                <c16:uniqueId val="{0000000E-42A2-4237-82FE-D2828380788E}"/>
              </c:ext>
            </c:extLst>
          </c:dPt>
          <c:dPt>
            <c:idx val="113"/>
            <c:bubble3D val="0"/>
            <c:extLst>
              <c:ext xmlns:c16="http://schemas.microsoft.com/office/drawing/2014/chart" uri="{C3380CC4-5D6E-409C-BE32-E72D297353CC}">
                <c16:uniqueId val="{0000000F-42A2-4237-82FE-D2828380788E}"/>
              </c:ext>
            </c:extLst>
          </c:dPt>
          <c:xVal>
            <c:numRef>
              <c:f>'linear k'!$A$102:$A$116</c:f>
              <c:numCache>
                <c:formatCode>General</c:formatCode>
                <c:ptCount val="1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</c:numCache>
            </c:numRef>
          </c:xVal>
          <c:yVal>
            <c:numRef>
              <c:f>arima!$E$102:$E$116</c:f>
              <c:numCache>
                <c:formatCode>General</c:formatCode>
                <c:ptCount val="15"/>
                <c:pt idx="0">
                  <c:v>9.6173819999999992</c:v>
                </c:pt>
                <c:pt idx="1">
                  <c:v>7.9684460000000001</c:v>
                </c:pt>
                <c:pt idx="2">
                  <c:v>8.8611419999999992</c:v>
                </c:pt>
                <c:pt idx="3">
                  <c:v>8.5143590000000007</c:v>
                </c:pt>
                <c:pt idx="4">
                  <c:v>8.625235</c:v>
                </c:pt>
                <c:pt idx="5">
                  <c:v>8.6498439999999999</c:v>
                </c:pt>
                <c:pt idx="6">
                  <c:v>8.629156</c:v>
                </c:pt>
                <c:pt idx="7">
                  <c:v>8.6744219999999999</c:v>
                </c:pt>
                <c:pt idx="8">
                  <c:v>8.6706190000000003</c:v>
                </c:pt>
                <c:pt idx="9">
                  <c:v>8.6944590000000002</c:v>
                </c:pt>
                <c:pt idx="10">
                  <c:v>8.7059999999999995</c:v>
                </c:pt>
                <c:pt idx="11">
                  <c:v>8.7214170000000006</c:v>
                </c:pt>
                <c:pt idx="12">
                  <c:v>8.7365980000000008</c:v>
                </c:pt>
                <c:pt idx="13">
                  <c:v>8.7509340000000009</c:v>
                </c:pt>
                <c:pt idx="14">
                  <c:v>8.7661230000000003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2A2-4237-82FE-D28283807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254408"/>
        <c:axId val="509253096"/>
      </c:scatterChart>
      <c:valAx>
        <c:axId val="509254408"/>
        <c:scaling>
          <c:orientation val="minMax"/>
          <c:max val="114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(days)</a:t>
                </a:r>
              </a:p>
            </c:rich>
          </c:tx>
          <c:layout>
            <c:manualLayout>
              <c:xMode val="edge"/>
              <c:yMode val="edge"/>
              <c:x val="0.46288019445040196"/>
              <c:y val="0.938637325433770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3096"/>
        <c:crosses val="autoZero"/>
        <c:crossBetween val="midCat"/>
      </c:valAx>
      <c:valAx>
        <c:axId val="50925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3175">
              <a:solidFill>
                <a:srgbClr val="D9D9D9"/>
              </a:solidFill>
              <a:prstDash val="dash"/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Demand</a:t>
                </a:r>
              </a:p>
            </c:rich>
          </c:tx>
          <c:layout>
            <c:manualLayout>
              <c:xMode val="edge"/>
              <c:yMode val="edge"/>
              <c:x val="0"/>
              <c:y val="0.3559275044068496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4408"/>
        <c:crosses val="autoZero"/>
        <c:crossBetween val="midCat"/>
      </c:valAx>
      <c:spPr>
        <a:ln w="15875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4009210718686702"/>
          <c:y val="0.64246720296080717"/>
          <c:w val="0.19161803713527853"/>
          <c:h val="0.14770160871202503"/>
        </c:manualLayout>
      </c:layout>
      <c:overlay val="0"/>
      <c:txPr>
        <a:bodyPr/>
        <a:lstStyle/>
        <a:p>
          <a:pPr>
            <a:defRPr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794456730884871E-2"/>
          <c:y val="2.6520843654416773E-2"/>
          <c:w val="0.89891356066904271"/>
          <c:h val="0.86250518084037164"/>
        </c:manualLayout>
      </c:layout>
      <c:scatterChart>
        <c:scatterStyle val="smoothMarker"/>
        <c:varyColors val="0"/>
        <c:ser>
          <c:idx val="0"/>
          <c:order val="0"/>
          <c:tx>
            <c:v>ACTUAL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'poly k'!$A$3:$A$116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xVal>
          <c:yVal>
            <c:numRef>
              <c:f>'poly k'!$B$3:$B$116</c:f>
              <c:numCache>
                <c:formatCode>General</c:formatCode>
                <c:ptCount val="114"/>
                <c:pt idx="0">
                  <c:v>7.8</c:v>
                </c:pt>
                <c:pt idx="1">
                  <c:v>7.7</c:v>
                </c:pt>
                <c:pt idx="2">
                  <c:v>6</c:v>
                </c:pt>
                <c:pt idx="3">
                  <c:v>6.8</c:v>
                </c:pt>
                <c:pt idx="4">
                  <c:v>9.1999999999999993</c:v>
                </c:pt>
                <c:pt idx="5">
                  <c:v>12</c:v>
                </c:pt>
                <c:pt idx="6">
                  <c:v>3.2</c:v>
                </c:pt>
                <c:pt idx="7">
                  <c:v>5.3</c:v>
                </c:pt>
                <c:pt idx="8">
                  <c:v>6.3</c:v>
                </c:pt>
                <c:pt idx="9">
                  <c:v>5.8</c:v>
                </c:pt>
                <c:pt idx="10">
                  <c:v>5.8</c:v>
                </c:pt>
                <c:pt idx="11">
                  <c:v>6</c:v>
                </c:pt>
                <c:pt idx="12">
                  <c:v>10</c:v>
                </c:pt>
                <c:pt idx="13">
                  <c:v>5</c:v>
                </c:pt>
                <c:pt idx="14">
                  <c:v>5.5</c:v>
                </c:pt>
                <c:pt idx="15">
                  <c:v>6.4</c:v>
                </c:pt>
                <c:pt idx="16">
                  <c:v>5.8</c:v>
                </c:pt>
                <c:pt idx="17">
                  <c:v>5.9</c:v>
                </c:pt>
                <c:pt idx="18">
                  <c:v>6.1</c:v>
                </c:pt>
                <c:pt idx="19">
                  <c:v>10.199999999999999</c:v>
                </c:pt>
                <c:pt idx="20">
                  <c:v>5</c:v>
                </c:pt>
                <c:pt idx="21">
                  <c:v>6.2</c:v>
                </c:pt>
                <c:pt idx="22">
                  <c:v>7.8</c:v>
                </c:pt>
                <c:pt idx="23">
                  <c:v>6.4</c:v>
                </c:pt>
                <c:pt idx="24">
                  <c:v>6.4</c:v>
                </c:pt>
                <c:pt idx="25">
                  <c:v>7.2</c:v>
                </c:pt>
                <c:pt idx="26">
                  <c:v>12</c:v>
                </c:pt>
                <c:pt idx="27">
                  <c:v>6</c:v>
                </c:pt>
                <c:pt idx="28">
                  <c:v>7</c:v>
                </c:pt>
                <c:pt idx="29">
                  <c:v>9</c:v>
                </c:pt>
                <c:pt idx="30">
                  <c:v>7.8</c:v>
                </c:pt>
                <c:pt idx="31">
                  <c:v>7.9</c:v>
                </c:pt>
                <c:pt idx="32">
                  <c:v>8.3000000000000007</c:v>
                </c:pt>
                <c:pt idx="33">
                  <c:v>14</c:v>
                </c:pt>
                <c:pt idx="34">
                  <c:v>7</c:v>
                </c:pt>
                <c:pt idx="35">
                  <c:v>9</c:v>
                </c:pt>
                <c:pt idx="36">
                  <c:v>11</c:v>
                </c:pt>
                <c:pt idx="37">
                  <c:v>9.8000000000000007</c:v>
                </c:pt>
                <c:pt idx="38">
                  <c:v>9.9</c:v>
                </c:pt>
                <c:pt idx="39">
                  <c:v>10.4</c:v>
                </c:pt>
                <c:pt idx="40">
                  <c:v>17.8</c:v>
                </c:pt>
                <c:pt idx="41">
                  <c:v>9</c:v>
                </c:pt>
                <c:pt idx="42">
                  <c:v>8.58</c:v>
                </c:pt>
                <c:pt idx="43">
                  <c:v>8.4700000000000006</c:v>
                </c:pt>
                <c:pt idx="44">
                  <c:v>6.6</c:v>
                </c:pt>
                <c:pt idx="45">
                  <c:v>7.48</c:v>
                </c:pt>
                <c:pt idx="46">
                  <c:v>10.119999999999999</c:v>
                </c:pt>
                <c:pt idx="47">
                  <c:v>13.2</c:v>
                </c:pt>
                <c:pt idx="48">
                  <c:v>3.52</c:v>
                </c:pt>
                <c:pt idx="49">
                  <c:v>5.83</c:v>
                </c:pt>
                <c:pt idx="50">
                  <c:v>6.93</c:v>
                </c:pt>
                <c:pt idx="51">
                  <c:v>6.38</c:v>
                </c:pt>
                <c:pt idx="52">
                  <c:v>6.38</c:v>
                </c:pt>
                <c:pt idx="53">
                  <c:v>6.6</c:v>
                </c:pt>
                <c:pt idx="54">
                  <c:v>11</c:v>
                </c:pt>
                <c:pt idx="55">
                  <c:v>5.5</c:v>
                </c:pt>
                <c:pt idx="56">
                  <c:v>6.05</c:v>
                </c:pt>
                <c:pt idx="57">
                  <c:v>7.04</c:v>
                </c:pt>
                <c:pt idx="58">
                  <c:v>6.38</c:v>
                </c:pt>
                <c:pt idx="59">
                  <c:v>6.49</c:v>
                </c:pt>
                <c:pt idx="60">
                  <c:v>6.71</c:v>
                </c:pt>
                <c:pt idx="61">
                  <c:v>11.22</c:v>
                </c:pt>
                <c:pt idx="62">
                  <c:v>5.5</c:v>
                </c:pt>
                <c:pt idx="63">
                  <c:v>6.82</c:v>
                </c:pt>
                <c:pt idx="64">
                  <c:v>8.58</c:v>
                </c:pt>
                <c:pt idx="65">
                  <c:v>7.04</c:v>
                </c:pt>
                <c:pt idx="66">
                  <c:v>7.04</c:v>
                </c:pt>
                <c:pt idx="67">
                  <c:v>7.92</c:v>
                </c:pt>
                <c:pt idx="68">
                  <c:v>13.2</c:v>
                </c:pt>
                <c:pt idx="69">
                  <c:v>6.6</c:v>
                </c:pt>
                <c:pt idx="70">
                  <c:v>7.7</c:v>
                </c:pt>
                <c:pt idx="71">
                  <c:v>9.9</c:v>
                </c:pt>
                <c:pt idx="72">
                  <c:v>8.58</c:v>
                </c:pt>
                <c:pt idx="73">
                  <c:v>8.69</c:v>
                </c:pt>
                <c:pt idx="74">
                  <c:v>9.1300000000000008</c:v>
                </c:pt>
                <c:pt idx="75">
                  <c:v>15.4</c:v>
                </c:pt>
                <c:pt idx="76">
                  <c:v>7.7</c:v>
                </c:pt>
                <c:pt idx="77">
                  <c:v>9.9</c:v>
                </c:pt>
                <c:pt idx="78">
                  <c:v>12.1</c:v>
                </c:pt>
                <c:pt idx="79">
                  <c:v>10.78</c:v>
                </c:pt>
                <c:pt idx="80">
                  <c:v>10.89</c:v>
                </c:pt>
                <c:pt idx="81">
                  <c:v>11.44</c:v>
                </c:pt>
                <c:pt idx="82">
                  <c:v>19.579999999999998</c:v>
                </c:pt>
                <c:pt idx="83">
                  <c:v>9.9</c:v>
                </c:pt>
                <c:pt idx="84">
                  <c:v>10.14</c:v>
                </c:pt>
                <c:pt idx="85">
                  <c:v>10.01</c:v>
                </c:pt>
                <c:pt idx="86">
                  <c:v>7.8</c:v>
                </c:pt>
                <c:pt idx="87">
                  <c:v>8.84</c:v>
                </c:pt>
                <c:pt idx="88">
                  <c:v>11.96</c:v>
                </c:pt>
                <c:pt idx="89">
                  <c:v>15.6</c:v>
                </c:pt>
                <c:pt idx="90">
                  <c:v>4.16</c:v>
                </c:pt>
                <c:pt idx="91">
                  <c:v>6.89</c:v>
                </c:pt>
                <c:pt idx="92">
                  <c:v>8.19</c:v>
                </c:pt>
                <c:pt idx="93">
                  <c:v>7.54</c:v>
                </c:pt>
                <c:pt idx="94">
                  <c:v>7.54</c:v>
                </c:pt>
                <c:pt idx="95">
                  <c:v>7.8</c:v>
                </c:pt>
                <c:pt idx="96">
                  <c:v>13</c:v>
                </c:pt>
                <c:pt idx="97">
                  <c:v>6.5</c:v>
                </c:pt>
                <c:pt idx="98">
                  <c:v>7.15</c:v>
                </c:pt>
                <c:pt idx="99">
                  <c:v>8.32</c:v>
                </c:pt>
                <c:pt idx="100">
                  <c:v>7.54</c:v>
                </c:pt>
                <c:pt idx="101">
                  <c:v>7.67</c:v>
                </c:pt>
                <c:pt idx="102">
                  <c:v>7.93</c:v>
                </c:pt>
                <c:pt idx="103">
                  <c:v>13.26</c:v>
                </c:pt>
                <c:pt idx="104">
                  <c:v>6.5</c:v>
                </c:pt>
                <c:pt idx="105">
                  <c:v>8.06</c:v>
                </c:pt>
                <c:pt idx="106">
                  <c:v>10.14</c:v>
                </c:pt>
                <c:pt idx="107">
                  <c:v>8.32</c:v>
                </c:pt>
                <c:pt idx="108">
                  <c:v>8.32</c:v>
                </c:pt>
                <c:pt idx="109">
                  <c:v>9.36</c:v>
                </c:pt>
                <c:pt idx="110">
                  <c:v>15.6</c:v>
                </c:pt>
                <c:pt idx="111">
                  <c:v>7.8</c:v>
                </c:pt>
                <c:pt idx="112">
                  <c:v>9.1</c:v>
                </c:pt>
                <c:pt idx="113">
                  <c:v>11.7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DC-4D4A-A34B-B642E33F8E01}"/>
            </c:ext>
          </c:extLst>
        </c:ser>
        <c:ser>
          <c:idx val="1"/>
          <c:order val="1"/>
          <c:tx>
            <c:v>PREDICT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'poly k'!$A$3:$A$116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xVal>
          <c:yVal>
            <c:numRef>
              <c:f>'poly k'!$C$3:$C$116</c:f>
              <c:numCache>
                <c:formatCode>General</c:formatCode>
                <c:ptCount val="114"/>
                <c:pt idx="0">
                  <c:v>7.8</c:v>
                </c:pt>
                <c:pt idx="1">
                  <c:v>7.7</c:v>
                </c:pt>
                <c:pt idx="2">
                  <c:v>6</c:v>
                </c:pt>
                <c:pt idx="3">
                  <c:v>6.8</c:v>
                </c:pt>
                <c:pt idx="4">
                  <c:v>9.1999999999999993</c:v>
                </c:pt>
                <c:pt idx="5">
                  <c:v>12</c:v>
                </c:pt>
                <c:pt idx="6">
                  <c:v>3.2</c:v>
                </c:pt>
                <c:pt idx="7">
                  <c:v>5.3</c:v>
                </c:pt>
                <c:pt idx="8">
                  <c:v>6.3</c:v>
                </c:pt>
                <c:pt idx="9">
                  <c:v>5.8</c:v>
                </c:pt>
                <c:pt idx="10">
                  <c:v>5.8</c:v>
                </c:pt>
                <c:pt idx="11">
                  <c:v>6</c:v>
                </c:pt>
                <c:pt idx="12">
                  <c:v>10</c:v>
                </c:pt>
                <c:pt idx="13">
                  <c:v>5</c:v>
                </c:pt>
                <c:pt idx="14">
                  <c:v>5.5</c:v>
                </c:pt>
                <c:pt idx="15">
                  <c:v>6.4</c:v>
                </c:pt>
                <c:pt idx="16">
                  <c:v>5.8</c:v>
                </c:pt>
                <c:pt idx="17">
                  <c:v>5.9</c:v>
                </c:pt>
                <c:pt idx="18">
                  <c:v>6.1</c:v>
                </c:pt>
                <c:pt idx="19">
                  <c:v>10.199999999999999</c:v>
                </c:pt>
                <c:pt idx="20">
                  <c:v>5</c:v>
                </c:pt>
                <c:pt idx="21">
                  <c:v>6.2</c:v>
                </c:pt>
                <c:pt idx="22">
                  <c:v>7.8</c:v>
                </c:pt>
                <c:pt idx="23">
                  <c:v>6.4</c:v>
                </c:pt>
                <c:pt idx="24">
                  <c:v>6.4</c:v>
                </c:pt>
                <c:pt idx="25">
                  <c:v>7.2</c:v>
                </c:pt>
                <c:pt idx="26">
                  <c:v>12</c:v>
                </c:pt>
                <c:pt idx="27">
                  <c:v>6</c:v>
                </c:pt>
                <c:pt idx="28">
                  <c:v>7</c:v>
                </c:pt>
                <c:pt idx="29">
                  <c:v>9</c:v>
                </c:pt>
                <c:pt idx="30">
                  <c:v>7.8</c:v>
                </c:pt>
                <c:pt idx="31">
                  <c:v>7.9</c:v>
                </c:pt>
                <c:pt idx="32">
                  <c:v>8.3000000000000007</c:v>
                </c:pt>
                <c:pt idx="33">
                  <c:v>14</c:v>
                </c:pt>
                <c:pt idx="34">
                  <c:v>7</c:v>
                </c:pt>
                <c:pt idx="35">
                  <c:v>9</c:v>
                </c:pt>
                <c:pt idx="36">
                  <c:v>11</c:v>
                </c:pt>
                <c:pt idx="37">
                  <c:v>9.8000000000000007</c:v>
                </c:pt>
                <c:pt idx="38">
                  <c:v>9.9</c:v>
                </c:pt>
                <c:pt idx="39">
                  <c:v>10.4</c:v>
                </c:pt>
                <c:pt idx="40">
                  <c:v>17.8</c:v>
                </c:pt>
                <c:pt idx="41">
                  <c:v>9</c:v>
                </c:pt>
                <c:pt idx="42">
                  <c:v>8.58</c:v>
                </c:pt>
                <c:pt idx="43">
                  <c:v>8.4700000000000006</c:v>
                </c:pt>
                <c:pt idx="44">
                  <c:v>6.6</c:v>
                </c:pt>
                <c:pt idx="45">
                  <c:v>7.48</c:v>
                </c:pt>
                <c:pt idx="46">
                  <c:v>10.119999999999999</c:v>
                </c:pt>
                <c:pt idx="47">
                  <c:v>13.2</c:v>
                </c:pt>
                <c:pt idx="48">
                  <c:v>3.52</c:v>
                </c:pt>
                <c:pt idx="49">
                  <c:v>5.83</c:v>
                </c:pt>
                <c:pt idx="50">
                  <c:v>6.93</c:v>
                </c:pt>
                <c:pt idx="51">
                  <c:v>6.38</c:v>
                </c:pt>
                <c:pt idx="52">
                  <c:v>6.38</c:v>
                </c:pt>
                <c:pt idx="53">
                  <c:v>6.6</c:v>
                </c:pt>
                <c:pt idx="54">
                  <c:v>11</c:v>
                </c:pt>
                <c:pt idx="55">
                  <c:v>5.5</c:v>
                </c:pt>
                <c:pt idx="56">
                  <c:v>6.05</c:v>
                </c:pt>
                <c:pt idx="57">
                  <c:v>7.04</c:v>
                </c:pt>
                <c:pt idx="58">
                  <c:v>6.38</c:v>
                </c:pt>
                <c:pt idx="59">
                  <c:v>6.49</c:v>
                </c:pt>
                <c:pt idx="60">
                  <c:v>6.71</c:v>
                </c:pt>
                <c:pt idx="61">
                  <c:v>11.22</c:v>
                </c:pt>
                <c:pt idx="62">
                  <c:v>5.5</c:v>
                </c:pt>
                <c:pt idx="63">
                  <c:v>6.82</c:v>
                </c:pt>
                <c:pt idx="64">
                  <c:v>8.58</c:v>
                </c:pt>
                <c:pt idx="65">
                  <c:v>7.04</c:v>
                </c:pt>
                <c:pt idx="66">
                  <c:v>7.04</c:v>
                </c:pt>
                <c:pt idx="67">
                  <c:v>7.92</c:v>
                </c:pt>
                <c:pt idx="68">
                  <c:v>13.2</c:v>
                </c:pt>
                <c:pt idx="69">
                  <c:v>6.6</c:v>
                </c:pt>
                <c:pt idx="70">
                  <c:v>7.7</c:v>
                </c:pt>
                <c:pt idx="71">
                  <c:v>9.9</c:v>
                </c:pt>
                <c:pt idx="72">
                  <c:v>8.58</c:v>
                </c:pt>
                <c:pt idx="73">
                  <c:v>8.69</c:v>
                </c:pt>
                <c:pt idx="74">
                  <c:v>9.1300000000000008</c:v>
                </c:pt>
                <c:pt idx="75">
                  <c:v>15.4</c:v>
                </c:pt>
                <c:pt idx="76">
                  <c:v>7.7</c:v>
                </c:pt>
                <c:pt idx="77">
                  <c:v>9.9</c:v>
                </c:pt>
                <c:pt idx="78">
                  <c:v>12.1</c:v>
                </c:pt>
                <c:pt idx="79">
                  <c:v>10.78</c:v>
                </c:pt>
                <c:pt idx="80">
                  <c:v>10.89</c:v>
                </c:pt>
                <c:pt idx="81">
                  <c:v>11.44</c:v>
                </c:pt>
                <c:pt idx="82">
                  <c:v>19.579999999999998</c:v>
                </c:pt>
                <c:pt idx="83">
                  <c:v>9.9</c:v>
                </c:pt>
                <c:pt idx="84">
                  <c:v>10.14</c:v>
                </c:pt>
                <c:pt idx="85">
                  <c:v>10.01</c:v>
                </c:pt>
                <c:pt idx="86">
                  <c:v>7.8</c:v>
                </c:pt>
                <c:pt idx="87">
                  <c:v>8.84</c:v>
                </c:pt>
                <c:pt idx="88">
                  <c:v>11.96</c:v>
                </c:pt>
                <c:pt idx="89">
                  <c:v>15.6</c:v>
                </c:pt>
                <c:pt idx="90">
                  <c:v>4.16</c:v>
                </c:pt>
                <c:pt idx="91">
                  <c:v>6.89</c:v>
                </c:pt>
                <c:pt idx="92">
                  <c:v>8.19</c:v>
                </c:pt>
                <c:pt idx="93">
                  <c:v>7.54</c:v>
                </c:pt>
                <c:pt idx="94">
                  <c:v>7.54</c:v>
                </c:pt>
                <c:pt idx="95">
                  <c:v>7.8</c:v>
                </c:pt>
                <c:pt idx="96">
                  <c:v>13</c:v>
                </c:pt>
                <c:pt idx="97">
                  <c:v>6.5</c:v>
                </c:pt>
                <c:pt idx="98">
                  <c:v>7.15</c:v>
                </c:pt>
                <c:pt idx="99">
                  <c:v>7.8929999999999998</c:v>
                </c:pt>
                <c:pt idx="100">
                  <c:v>6.7210000000000001</c:v>
                </c:pt>
                <c:pt idx="101">
                  <c:v>7.11</c:v>
                </c:pt>
                <c:pt idx="102">
                  <c:v>7.63</c:v>
                </c:pt>
                <c:pt idx="103">
                  <c:v>12.279</c:v>
                </c:pt>
                <c:pt idx="104">
                  <c:v>5.5359999999999996</c:v>
                </c:pt>
                <c:pt idx="105">
                  <c:v>7.1470000000000002</c:v>
                </c:pt>
                <c:pt idx="106">
                  <c:v>8.8650000000000002</c:v>
                </c:pt>
                <c:pt idx="107">
                  <c:v>7.1120000000000001</c:v>
                </c:pt>
                <c:pt idx="108">
                  <c:v>7.1150000000000002</c:v>
                </c:pt>
                <c:pt idx="109">
                  <c:v>7.992</c:v>
                </c:pt>
                <c:pt idx="110">
                  <c:v>13.849</c:v>
                </c:pt>
                <c:pt idx="111">
                  <c:v>6.5510000000000002</c:v>
                </c:pt>
                <c:pt idx="112">
                  <c:v>7.4349999999999996</c:v>
                </c:pt>
                <c:pt idx="113">
                  <c:v>9.1590000000000007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DC-4D4A-A34B-B642E33F8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254408"/>
        <c:axId val="509253096"/>
      </c:scatterChart>
      <c:valAx>
        <c:axId val="50925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(days)</a:t>
                </a:r>
              </a:p>
            </c:rich>
          </c:tx>
          <c:layout>
            <c:manualLayout>
              <c:xMode val="edge"/>
              <c:yMode val="edge"/>
              <c:x val="0.46806828544877516"/>
              <c:y val="0.95905843238450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3096"/>
        <c:crosses val="autoZero"/>
        <c:crossBetween val="midCat"/>
      </c:valAx>
      <c:valAx>
        <c:axId val="50925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Demand</a:t>
                </a:r>
                <a:endParaRPr lang="en-GB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41094238455813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4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794456730884871E-2"/>
          <c:y val="2.6520843654416773E-2"/>
          <c:w val="0.89891356066904271"/>
          <c:h val="0.86250518084037164"/>
        </c:manualLayout>
      </c:layout>
      <c:scatterChart>
        <c:scatterStyle val="smoothMarker"/>
        <c:varyColors val="0"/>
        <c:ser>
          <c:idx val="0"/>
          <c:order val="0"/>
          <c:tx>
            <c:v>ACTUAL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'poly k'!$A$3:$A$116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xVal>
          <c:yVal>
            <c:numRef>
              <c:f>'poly k'!$B$3:$B$116</c:f>
              <c:numCache>
                <c:formatCode>General</c:formatCode>
                <c:ptCount val="114"/>
                <c:pt idx="0">
                  <c:v>7.8</c:v>
                </c:pt>
                <c:pt idx="1">
                  <c:v>7.7</c:v>
                </c:pt>
                <c:pt idx="2">
                  <c:v>6</c:v>
                </c:pt>
                <c:pt idx="3">
                  <c:v>6.8</c:v>
                </c:pt>
                <c:pt idx="4">
                  <c:v>9.1999999999999993</c:v>
                </c:pt>
                <c:pt idx="5">
                  <c:v>12</c:v>
                </c:pt>
                <c:pt idx="6">
                  <c:v>3.2</c:v>
                </c:pt>
                <c:pt idx="7">
                  <c:v>5.3</c:v>
                </c:pt>
                <c:pt idx="8">
                  <c:v>6.3</c:v>
                </c:pt>
                <c:pt idx="9">
                  <c:v>5.8</c:v>
                </c:pt>
                <c:pt idx="10">
                  <c:v>5.8</c:v>
                </c:pt>
                <c:pt idx="11">
                  <c:v>6</c:v>
                </c:pt>
                <c:pt idx="12">
                  <c:v>10</c:v>
                </c:pt>
                <c:pt idx="13">
                  <c:v>5</c:v>
                </c:pt>
                <c:pt idx="14">
                  <c:v>5.5</c:v>
                </c:pt>
                <c:pt idx="15">
                  <c:v>6.4</c:v>
                </c:pt>
                <c:pt idx="16">
                  <c:v>5.8</c:v>
                </c:pt>
                <c:pt idx="17">
                  <c:v>5.9</c:v>
                </c:pt>
                <c:pt idx="18">
                  <c:v>6.1</c:v>
                </c:pt>
                <c:pt idx="19">
                  <c:v>10.199999999999999</c:v>
                </c:pt>
                <c:pt idx="20">
                  <c:v>5</c:v>
                </c:pt>
                <c:pt idx="21">
                  <c:v>6.2</c:v>
                </c:pt>
                <c:pt idx="22">
                  <c:v>7.8</c:v>
                </c:pt>
                <c:pt idx="23">
                  <c:v>6.4</c:v>
                </c:pt>
                <c:pt idx="24">
                  <c:v>6.4</c:v>
                </c:pt>
                <c:pt idx="25">
                  <c:v>7.2</c:v>
                </c:pt>
                <c:pt idx="26">
                  <c:v>12</c:v>
                </c:pt>
                <c:pt idx="27">
                  <c:v>6</c:v>
                </c:pt>
                <c:pt idx="28">
                  <c:v>7</c:v>
                </c:pt>
                <c:pt idx="29">
                  <c:v>9</c:v>
                </c:pt>
                <c:pt idx="30">
                  <c:v>7.8</c:v>
                </c:pt>
                <c:pt idx="31">
                  <c:v>7.9</c:v>
                </c:pt>
                <c:pt idx="32">
                  <c:v>8.3000000000000007</c:v>
                </c:pt>
                <c:pt idx="33">
                  <c:v>14</c:v>
                </c:pt>
                <c:pt idx="34">
                  <c:v>7</c:v>
                </c:pt>
                <c:pt idx="35">
                  <c:v>9</c:v>
                </c:pt>
                <c:pt idx="36">
                  <c:v>11</c:v>
                </c:pt>
                <c:pt idx="37">
                  <c:v>9.8000000000000007</c:v>
                </c:pt>
                <c:pt idx="38">
                  <c:v>9.9</c:v>
                </c:pt>
                <c:pt idx="39">
                  <c:v>10.4</c:v>
                </c:pt>
                <c:pt idx="40">
                  <c:v>17.8</c:v>
                </c:pt>
                <c:pt idx="41">
                  <c:v>9</c:v>
                </c:pt>
                <c:pt idx="42">
                  <c:v>8.58</c:v>
                </c:pt>
                <c:pt idx="43">
                  <c:v>8.4700000000000006</c:v>
                </c:pt>
                <c:pt idx="44">
                  <c:v>6.6</c:v>
                </c:pt>
                <c:pt idx="45">
                  <c:v>7.48</c:v>
                </c:pt>
                <c:pt idx="46">
                  <c:v>10.119999999999999</c:v>
                </c:pt>
                <c:pt idx="47">
                  <c:v>13.2</c:v>
                </c:pt>
                <c:pt idx="48">
                  <c:v>3.52</c:v>
                </c:pt>
                <c:pt idx="49">
                  <c:v>5.83</c:v>
                </c:pt>
                <c:pt idx="50">
                  <c:v>6.93</c:v>
                </c:pt>
                <c:pt idx="51">
                  <c:v>6.38</c:v>
                </c:pt>
                <c:pt idx="52">
                  <c:v>6.38</c:v>
                </c:pt>
                <c:pt idx="53">
                  <c:v>6.6</c:v>
                </c:pt>
                <c:pt idx="54">
                  <c:v>11</c:v>
                </c:pt>
                <c:pt idx="55">
                  <c:v>5.5</c:v>
                </c:pt>
                <c:pt idx="56">
                  <c:v>6.05</c:v>
                </c:pt>
                <c:pt idx="57">
                  <c:v>7.04</c:v>
                </c:pt>
                <c:pt idx="58">
                  <c:v>6.38</c:v>
                </c:pt>
                <c:pt idx="59">
                  <c:v>6.49</c:v>
                </c:pt>
                <c:pt idx="60">
                  <c:v>6.71</c:v>
                </c:pt>
                <c:pt idx="61">
                  <c:v>11.22</c:v>
                </c:pt>
                <c:pt idx="62">
                  <c:v>5.5</c:v>
                </c:pt>
                <c:pt idx="63">
                  <c:v>6.82</c:v>
                </c:pt>
                <c:pt idx="64">
                  <c:v>8.58</c:v>
                </c:pt>
                <c:pt idx="65">
                  <c:v>7.04</c:v>
                </c:pt>
                <c:pt idx="66">
                  <c:v>7.04</c:v>
                </c:pt>
                <c:pt idx="67">
                  <c:v>7.92</c:v>
                </c:pt>
                <c:pt idx="68">
                  <c:v>13.2</c:v>
                </c:pt>
                <c:pt idx="69">
                  <c:v>6.6</c:v>
                </c:pt>
                <c:pt idx="70">
                  <c:v>7.7</c:v>
                </c:pt>
                <c:pt idx="71">
                  <c:v>9.9</c:v>
                </c:pt>
                <c:pt idx="72">
                  <c:v>8.58</c:v>
                </c:pt>
                <c:pt idx="73">
                  <c:v>8.69</c:v>
                </c:pt>
                <c:pt idx="74">
                  <c:v>9.1300000000000008</c:v>
                </c:pt>
                <c:pt idx="75">
                  <c:v>15.4</c:v>
                </c:pt>
                <c:pt idx="76">
                  <c:v>7.7</c:v>
                </c:pt>
                <c:pt idx="77">
                  <c:v>9.9</c:v>
                </c:pt>
                <c:pt idx="78">
                  <c:v>12.1</c:v>
                </c:pt>
                <c:pt idx="79">
                  <c:v>10.78</c:v>
                </c:pt>
                <c:pt idx="80">
                  <c:v>10.89</c:v>
                </c:pt>
                <c:pt idx="81">
                  <c:v>11.44</c:v>
                </c:pt>
                <c:pt idx="82">
                  <c:v>19.579999999999998</c:v>
                </c:pt>
                <c:pt idx="83">
                  <c:v>9.9</c:v>
                </c:pt>
                <c:pt idx="84">
                  <c:v>10.14</c:v>
                </c:pt>
                <c:pt idx="85">
                  <c:v>10.01</c:v>
                </c:pt>
                <c:pt idx="86">
                  <c:v>7.8</c:v>
                </c:pt>
                <c:pt idx="87">
                  <c:v>8.84</c:v>
                </c:pt>
                <c:pt idx="88">
                  <c:v>11.96</c:v>
                </c:pt>
                <c:pt idx="89">
                  <c:v>15.6</c:v>
                </c:pt>
                <c:pt idx="90">
                  <c:v>4.16</c:v>
                </c:pt>
                <c:pt idx="91">
                  <c:v>6.89</c:v>
                </c:pt>
                <c:pt idx="92">
                  <c:v>8.19</c:v>
                </c:pt>
                <c:pt idx="93">
                  <c:v>7.54</c:v>
                </c:pt>
                <c:pt idx="94">
                  <c:v>7.54</c:v>
                </c:pt>
                <c:pt idx="95">
                  <c:v>7.8</c:v>
                </c:pt>
                <c:pt idx="96">
                  <c:v>13</c:v>
                </c:pt>
                <c:pt idx="97">
                  <c:v>6.5</c:v>
                </c:pt>
                <c:pt idx="98">
                  <c:v>7.15</c:v>
                </c:pt>
                <c:pt idx="99">
                  <c:v>8.32</c:v>
                </c:pt>
                <c:pt idx="100">
                  <c:v>7.54</c:v>
                </c:pt>
                <c:pt idx="101">
                  <c:v>7.67</c:v>
                </c:pt>
                <c:pt idx="102">
                  <c:v>7.93</c:v>
                </c:pt>
                <c:pt idx="103">
                  <c:v>13.26</c:v>
                </c:pt>
                <c:pt idx="104">
                  <c:v>6.5</c:v>
                </c:pt>
                <c:pt idx="105">
                  <c:v>8.06</c:v>
                </c:pt>
                <c:pt idx="106">
                  <c:v>10.14</c:v>
                </c:pt>
                <c:pt idx="107">
                  <c:v>8.32</c:v>
                </c:pt>
                <c:pt idx="108">
                  <c:v>8.32</c:v>
                </c:pt>
                <c:pt idx="109">
                  <c:v>9.36</c:v>
                </c:pt>
                <c:pt idx="110">
                  <c:v>15.6</c:v>
                </c:pt>
                <c:pt idx="111">
                  <c:v>7.8</c:v>
                </c:pt>
                <c:pt idx="112">
                  <c:v>9.1</c:v>
                </c:pt>
                <c:pt idx="113">
                  <c:v>11.7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F0-432A-8B25-042FF005B247}"/>
            </c:ext>
          </c:extLst>
        </c:ser>
        <c:ser>
          <c:idx val="1"/>
          <c:order val="1"/>
          <c:tx>
            <c:v>PREDICT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'poly k'!$A$3:$A$116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xVal>
          <c:yVal>
            <c:numRef>
              <c:f>'poly k'!$C$3:$C$116</c:f>
              <c:numCache>
                <c:formatCode>General</c:formatCode>
                <c:ptCount val="114"/>
                <c:pt idx="0">
                  <c:v>7.8</c:v>
                </c:pt>
                <c:pt idx="1">
                  <c:v>7.7</c:v>
                </c:pt>
                <c:pt idx="2">
                  <c:v>6</c:v>
                </c:pt>
                <c:pt idx="3">
                  <c:v>6.8</c:v>
                </c:pt>
                <c:pt idx="4">
                  <c:v>9.1999999999999993</c:v>
                </c:pt>
                <c:pt idx="5">
                  <c:v>12</c:v>
                </c:pt>
                <c:pt idx="6">
                  <c:v>3.2</c:v>
                </c:pt>
                <c:pt idx="7">
                  <c:v>5.3</c:v>
                </c:pt>
                <c:pt idx="8">
                  <c:v>6.3</c:v>
                </c:pt>
                <c:pt idx="9">
                  <c:v>5.8</c:v>
                </c:pt>
                <c:pt idx="10">
                  <c:v>5.8</c:v>
                </c:pt>
                <c:pt idx="11">
                  <c:v>6</c:v>
                </c:pt>
                <c:pt idx="12">
                  <c:v>10</c:v>
                </c:pt>
                <c:pt idx="13">
                  <c:v>5</c:v>
                </c:pt>
                <c:pt idx="14">
                  <c:v>5.5</c:v>
                </c:pt>
                <c:pt idx="15">
                  <c:v>6.4</c:v>
                </c:pt>
                <c:pt idx="16">
                  <c:v>5.8</c:v>
                </c:pt>
                <c:pt idx="17">
                  <c:v>5.9</c:v>
                </c:pt>
                <c:pt idx="18">
                  <c:v>6.1</c:v>
                </c:pt>
                <c:pt idx="19">
                  <c:v>10.199999999999999</c:v>
                </c:pt>
                <c:pt idx="20">
                  <c:v>5</c:v>
                </c:pt>
                <c:pt idx="21">
                  <c:v>6.2</c:v>
                </c:pt>
                <c:pt idx="22">
                  <c:v>7.8</c:v>
                </c:pt>
                <c:pt idx="23">
                  <c:v>6.4</c:v>
                </c:pt>
                <c:pt idx="24">
                  <c:v>6.4</c:v>
                </c:pt>
                <c:pt idx="25">
                  <c:v>7.2</c:v>
                </c:pt>
                <c:pt idx="26">
                  <c:v>12</c:v>
                </c:pt>
                <c:pt idx="27">
                  <c:v>6</c:v>
                </c:pt>
                <c:pt idx="28">
                  <c:v>7</c:v>
                </c:pt>
                <c:pt idx="29">
                  <c:v>9</c:v>
                </c:pt>
                <c:pt idx="30">
                  <c:v>7.8</c:v>
                </c:pt>
                <c:pt idx="31">
                  <c:v>7.9</c:v>
                </c:pt>
                <c:pt idx="32">
                  <c:v>8.3000000000000007</c:v>
                </c:pt>
                <c:pt idx="33">
                  <c:v>14</c:v>
                </c:pt>
                <c:pt idx="34">
                  <c:v>7</c:v>
                </c:pt>
                <c:pt idx="35">
                  <c:v>9</c:v>
                </c:pt>
                <c:pt idx="36">
                  <c:v>11</c:v>
                </c:pt>
                <c:pt idx="37">
                  <c:v>9.8000000000000007</c:v>
                </c:pt>
                <c:pt idx="38">
                  <c:v>9.9</c:v>
                </c:pt>
                <c:pt idx="39">
                  <c:v>10.4</c:v>
                </c:pt>
                <c:pt idx="40">
                  <c:v>17.8</c:v>
                </c:pt>
                <c:pt idx="41">
                  <c:v>9</c:v>
                </c:pt>
                <c:pt idx="42">
                  <c:v>8.58</c:v>
                </c:pt>
                <c:pt idx="43">
                  <c:v>8.4700000000000006</c:v>
                </c:pt>
                <c:pt idx="44">
                  <c:v>6.6</c:v>
                </c:pt>
                <c:pt idx="45">
                  <c:v>7.48</c:v>
                </c:pt>
                <c:pt idx="46">
                  <c:v>10.119999999999999</c:v>
                </c:pt>
                <c:pt idx="47">
                  <c:v>13.2</c:v>
                </c:pt>
                <c:pt idx="48">
                  <c:v>3.52</c:v>
                </c:pt>
                <c:pt idx="49">
                  <c:v>5.83</c:v>
                </c:pt>
                <c:pt idx="50">
                  <c:v>6.93</c:v>
                </c:pt>
                <c:pt idx="51">
                  <c:v>6.38</c:v>
                </c:pt>
                <c:pt idx="52">
                  <c:v>6.38</c:v>
                </c:pt>
                <c:pt idx="53">
                  <c:v>6.6</c:v>
                </c:pt>
                <c:pt idx="54">
                  <c:v>11</c:v>
                </c:pt>
                <c:pt idx="55">
                  <c:v>5.5</c:v>
                </c:pt>
                <c:pt idx="56">
                  <c:v>6.05</c:v>
                </c:pt>
                <c:pt idx="57">
                  <c:v>7.04</c:v>
                </c:pt>
                <c:pt idx="58">
                  <c:v>6.38</c:v>
                </c:pt>
                <c:pt idx="59">
                  <c:v>6.49</c:v>
                </c:pt>
                <c:pt idx="60">
                  <c:v>6.71</c:v>
                </c:pt>
                <c:pt idx="61">
                  <c:v>11.22</c:v>
                </c:pt>
                <c:pt idx="62">
                  <c:v>5.5</c:v>
                </c:pt>
                <c:pt idx="63">
                  <c:v>6.82</c:v>
                </c:pt>
                <c:pt idx="64">
                  <c:v>8.58</c:v>
                </c:pt>
                <c:pt idx="65">
                  <c:v>7.04</c:v>
                </c:pt>
                <c:pt idx="66">
                  <c:v>7.04</c:v>
                </c:pt>
                <c:pt idx="67">
                  <c:v>7.92</c:v>
                </c:pt>
                <c:pt idx="68">
                  <c:v>13.2</c:v>
                </c:pt>
                <c:pt idx="69">
                  <c:v>6.6</c:v>
                </c:pt>
                <c:pt idx="70">
                  <c:v>7.7</c:v>
                </c:pt>
                <c:pt idx="71">
                  <c:v>9.9</c:v>
                </c:pt>
                <c:pt idx="72">
                  <c:v>8.58</c:v>
                </c:pt>
                <c:pt idx="73">
                  <c:v>8.69</c:v>
                </c:pt>
                <c:pt idx="74">
                  <c:v>9.1300000000000008</c:v>
                </c:pt>
                <c:pt idx="75">
                  <c:v>15.4</c:v>
                </c:pt>
                <c:pt idx="76">
                  <c:v>7.7</c:v>
                </c:pt>
                <c:pt idx="77">
                  <c:v>9.9</c:v>
                </c:pt>
                <c:pt idx="78">
                  <c:v>12.1</c:v>
                </c:pt>
                <c:pt idx="79">
                  <c:v>10.78</c:v>
                </c:pt>
                <c:pt idx="80">
                  <c:v>10.89</c:v>
                </c:pt>
                <c:pt idx="81">
                  <c:v>11.44</c:v>
                </c:pt>
                <c:pt idx="82">
                  <c:v>19.579999999999998</c:v>
                </c:pt>
                <c:pt idx="83">
                  <c:v>9.9</c:v>
                </c:pt>
                <c:pt idx="84">
                  <c:v>10.14</c:v>
                </c:pt>
                <c:pt idx="85">
                  <c:v>10.01</c:v>
                </c:pt>
                <c:pt idx="86">
                  <c:v>7.8</c:v>
                </c:pt>
                <c:pt idx="87">
                  <c:v>8.84</c:v>
                </c:pt>
                <c:pt idx="88">
                  <c:v>11.96</c:v>
                </c:pt>
                <c:pt idx="89">
                  <c:v>15.6</c:v>
                </c:pt>
                <c:pt idx="90">
                  <c:v>4.16</c:v>
                </c:pt>
                <c:pt idx="91">
                  <c:v>6.89</c:v>
                </c:pt>
                <c:pt idx="92">
                  <c:v>8.19</c:v>
                </c:pt>
                <c:pt idx="93">
                  <c:v>7.54</c:v>
                </c:pt>
                <c:pt idx="94">
                  <c:v>7.54</c:v>
                </c:pt>
                <c:pt idx="95">
                  <c:v>7.8</c:v>
                </c:pt>
                <c:pt idx="96">
                  <c:v>13</c:v>
                </c:pt>
                <c:pt idx="97">
                  <c:v>6.5</c:v>
                </c:pt>
                <c:pt idx="98">
                  <c:v>7.15</c:v>
                </c:pt>
                <c:pt idx="99">
                  <c:v>7.8929999999999998</c:v>
                </c:pt>
                <c:pt idx="100">
                  <c:v>6.7210000000000001</c:v>
                </c:pt>
                <c:pt idx="101">
                  <c:v>7.11</c:v>
                </c:pt>
                <c:pt idx="102">
                  <c:v>7.63</c:v>
                </c:pt>
                <c:pt idx="103">
                  <c:v>12.279</c:v>
                </c:pt>
                <c:pt idx="104">
                  <c:v>5.5359999999999996</c:v>
                </c:pt>
                <c:pt idx="105">
                  <c:v>7.1470000000000002</c:v>
                </c:pt>
                <c:pt idx="106">
                  <c:v>8.8650000000000002</c:v>
                </c:pt>
                <c:pt idx="107">
                  <c:v>7.1120000000000001</c:v>
                </c:pt>
                <c:pt idx="108">
                  <c:v>7.1150000000000002</c:v>
                </c:pt>
                <c:pt idx="109">
                  <c:v>7.992</c:v>
                </c:pt>
                <c:pt idx="110">
                  <c:v>13.849</c:v>
                </c:pt>
                <c:pt idx="111">
                  <c:v>6.5510000000000002</c:v>
                </c:pt>
                <c:pt idx="112">
                  <c:v>7.4349999999999996</c:v>
                </c:pt>
                <c:pt idx="113">
                  <c:v>9.1590000000000007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F0-432A-8B25-042FF005B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254408"/>
        <c:axId val="509253096"/>
      </c:scatterChart>
      <c:valAx>
        <c:axId val="509254408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(days)</a:t>
                </a:r>
              </a:p>
            </c:rich>
          </c:tx>
          <c:layout>
            <c:manualLayout>
              <c:xMode val="edge"/>
              <c:yMode val="edge"/>
              <c:x val="0.46806828544877516"/>
              <c:y val="0.95905843238450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3096"/>
        <c:crosses val="autoZero"/>
        <c:crossBetween val="midCat"/>
      </c:valAx>
      <c:valAx>
        <c:axId val="50925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Demand</a:t>
                </a:r>
                <a:endParaRPr lang="en-GB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41094238455813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4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32143475342959E-2"/>
          <c:y val="2.6520843654416773E-2"/>
          <c:w val="0.89207583598249229"/>
          <c:h val="0.85022316663310071"/>
        </c:manualLayout>
      </c:layout>
      <c:scatterChart>
        <c:scatterStyle val="smoothMarker"/>
        <c:varyColors val="0"/>
        <c:ser>
          <c:idx val="0"/>
          <c:order val="0"/>
          <c:tx>
            <c:v>ACTUAL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'poly k'!$A$3:$A$116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xVal>
          <c:yVal>
            <c:numRef>
              <c:f>'poly k'!$B$3:$B$116</c:f>
              <c:numCache>
                <c:formatCode>General</c:formatCode>
                <c:ptCount val="114"/>
                <c:pt idx="0">
                  <c:v>7.8</c:v>
                </c:pt>
                <c:pt idx="1">
                  <c:v>7.7</c:v>
                </c:pt>
                <c:pt idx="2">
                  <c:v>6</c:v>
                </c:pt>
                <c:pt idx="3">
                  <c:v>6.8</c:v>
                </c:pt>
                <c:pt idx="4">
                  <c:v>9.1999999999999993</c:v>
                </c:pt>
                <c:pt idx="5">
                  <c:v>12</c:v>
                </c:pt>
                <c:pt idx="6">
                  <c:v>3.2</c:v>
                </c:pt>
                <c:pt idx="7">
                  <c:v>5.3</c:v>
                </c:pt>
                <c:pt idx="8">
                  <c:v>6.3</c:v>
                </c:pt>
                <c:pt idx="9">
                  <c:v>5.8</c:v>
                </c:pt>
                <c:pt idx="10">
                  <c:v>5.8</c:v>
                </c:pt>
                <c:pt idx="11">
                  <c:v>6</c:v>
                </c:pt>
                <c:pt idx="12">
                  <c:v>10</c:v>
                </c:pt>
                <c:pt idx="13">
                  <c:v>5</c:v>
                </c:pt>
                <c:pt idx="14">
                  <c:v>5.5</c:v>
                </c:pt>
                <c:pt idx="15">
                  <c:v>6.4</c:v>
                </c:pt>
                <c:pt idx="16">
                  <c:v>5.8</c:v>
                </c:pt>
                <c:pt idx="17">
                  <c:v>5.9</c:v>
                </c:pt>
                <c:pt idx="18">
                  <c:v>6.1</c:v>
                </c:pt>
                <c:pt idx="19">
                  <c:v>10.199999999999999</c:v>
                </c:pt>
                <c:pt idx="20">
                  <c:v>5</c:v>
                </c:pt>
                <c:pt idx="21">
                  <c:v>6.2</c:v>
                </c:pt>
                <c:pt idx="22">
                  <c:v>7.8</c:v>
                </c:pt>
                <c:pt idx="23">
                  <c:v>6.4</c:v>
                </c:pt>
                <c:pt idx="24">
                  <c:v>6.4</c:v>
                </c:pt>
                <c:pt idx="25">
                  <c:v>7.2</c:v>
                </c:pt>
                <c:pt idx="26">
                  <c:v>12</c:v>
                </c:pt>
                <c:pt idx="27">
                  <c:v>6</c:v>
                </c:pt>
                <c:pt idx="28">
                  <c:v>7</c:v>
                </c:pt>
                <c:pt idx="29">
                  <c:v>9</c:v>
                </c:pt>
                <c:pt idx="30">
                  <c:v>7.8</c:v>
                </c:pt>
                <c:pt idx="31">
                  <c:v>7.9</c:v>
                </c:pt>
                <c:pt idx="32">
                  <c:v>8.3000000000000007</c:v>
                </c:pt>
                <c:pt idx="33">
                  <c:v>14</c:v>
                </c:pt>
                <c:pt idx="34">
                  <c:v>7</c:v>
                </c:pt>
                <c:pt idx="35">
                  <c:v>9</c:v>
                </c:pt>
                <c:pt idx="36">
                  <c:v>11</c:v>
                </c:pt>
                <c:pt idx="37">
                  <c:v>9.8000000000000007</c:v>
                </c:pt>
                <c:pt idx="38">
                  <c:v>9.9</c:v>
                </c:pt>
                <c:pt idx="39">
                  <c:v>10.4</c:v>
                </c:pt>
                <c:pt idx="40">
                  <c:v>17.8</c:v>
                </c:pt>
                <c:pt idx="41">
                  <c:v>9</c:v>
                </c:pt>
                <c:pt idx="42">
                  <c:v>8.58</c:v>
                </c:pt>
                <c:pt idx="43">
                  <c:v>8.4700000000000006</c:v>
                </c:pt>
                <c:pt idx="44">
                  <c:v>6.6</c:v>
                </c:pt>
                <c:pt idx="45">
                  <c:v>7.48</c:v>
                </c:pt>
                <c:pt idx="46">
                  <c:v>10.119999999999999</c:v>
                </c:pt>
                <c:pt idx="47">
                  <c:v>13.2</c:v>
                </c:pt>
                <c:pt idx="48">
                  <c:v>3.52</c:v>
                </c:pt>
                <c:pt idx="49">
                  <c:v>5.83</c:v>
                </c:pt>
                <c:pt idx="50">
                  <c:v>6.93</c:v>
                </c:pt>
                <c:pt idx="51">
                  <c:v>6.38</c:v>
                </c:pt>
                <c:pt idx="52">
                  <c:v>6.38</c:v>
                </c:pt>
                <c:pt idx="53">
                  <c:v>6.6</c:v>
                </c:pt>
                <c:pt idx="54">
                  <c:v>11</c:v>
                </c:pt>
                <c:pt idx="55">
                  <c:v>5.5</c:v>
                </c:pt>
                <c:pt idx="56">
                  <c:v>6.05</c:v>
                </c:pt>
                <c:pt idx="57">
                  <c:v>7.04</c:v>
                </c:pt>
                <c:pt idx="58">
                  <c:v>6.38</c:v>
                </c:pt>
                <c:pt idx="59">
                  <c:v>6.49</c:v>
                </c:pt>
                <c:pt idx="60">
                  <c:v>6.71</c:v>
                </c:pt>
                <c:pt idx="61">
                  <c:v>11.22</c:v>
                </c:pt>
                <c:pt idx="62">
                  <c:v>5.5</c:v>
                </c:pt>
                <c:pt idx="63">
                  <c:v>6.82</c:v>
                </c:pt>
                <c:pt idx="64">
                  <c:v>8.58</c:v>
                </c:pt>
                <c:pt idx="65">
                  <c:v>7.04</c:v>
                </c:pt>
                <c:pt idx="66">
                  <c:v>7.04</c:v>
                </c:pt>
                <c:pt idx="67">
                  <c:v>7.92</c:v>
                </c:pt>
                <c:pt idx="68">
                  <c:v>13.2</c:v>
                </c:pt>
                <c:pt idx="69">
                  <c:v>6.6</c:v>
                </c:pt>
                <c:pt idx="70">
                  <c:v>7.7</c:v>
                </c:pt>
                <c:pt idx="71">
                  <c:v>9.9</c:v>
                </c:pt>
                <c:pt idx="72">
                  <c:v>8.58</c:v>
                </c:pt>
                <c:pt idx="73">
                  <c:v>8.69</c:v>
                </c:pt>
                <c:pt idx="74">
                  <c:v>9.1300000000000008</c:v>
                </c:pt>
                <c:pt idx="75">
                  <c:v>15.4</c:v>
                </c:pt>
                <c:pt idx="76">
                  <c:v>7.7</c:v>
                </c:pt>
                <c:pt idx="77">
                  <c:v>9.9</c:v>
                </c:pt>
                <c:pt idx="78">
                  <c:v>12.1</c:v>
                </c:pt>
                <c:pt idx="79">
                  <c:v>10.78</c:v>
                </c:pt>
                <c:pt idx="80">
                  <c:v>10.89</c:v>
                </c:pt>
                <c:pt idx="81">
                  <c:v>11.44</c:v>
                </c:pt>
                <c:pt idx="82">
                  <c:v>19.579999999999998</c:v>
                </c:pt>
                <c:pt idx="83">
                  <c:v>9.9</c:v>
                </c:pt>
                <c:pt idx="84">
                  <c:v>10.14</c:v>
                </c:pt>
                <c:pt idx="85">
                  <c:v>10.01</c:v>
                </c:pt>
                <c:pt idx="86">
                  <c:v>7.8</c:v>
                </c:pt>
                <c:pt idx="87">
                  <c:v>8.84</c:v>
                </c:pt>
                <c:pt idx="88">
                  <c:v>11.96</c:v>
                </c:pt>
                <c:pt idx="89">
                  <c:v>15.6</c:v>
                </c:pt>
                <c:pt idx="90">
                  <c:v>4.16</c:v>
                </c:pt>
                <c:pt idx="91">
                  <c:v>6.89</c:v>
                </c:pt>
                <c:pt idx="92">
                  <c:v>8.19</c:v>
                </c:pt>
                <c:pt idx="93">
                  <c:v>7.54</c:v>
                </c:pt>
                <c:pt idx="94">
                  <c:v>7.54</c:v>
                </c:pt>
                <c:pt idx="95">
                  <c:v>7.8</c:v>
                </c:pt>
                <c:pt idx="96">
                  <c:v>13</c:v>
                </c:pt>
                <c:pt idx="97">
                  <c:v>6.5</c:v>
                </c:pt>
                <c:pt idx="98">
                  <c:v>7.15</c:v>
                </c:pt>
                <c:pt idx="99">
                  <c:v>8.32</c:v>
                </c:pt>
                <c:pt idx="100">
                  <c:v>7.54</c:v>
                </c:pt>
                <c:pt idx="101">
                  <c:v>7.67</c:v>
                </c:pt>
                <c:pt idx="102">
                  <c:v>7.93</c:v>
                </c:pt>
                <c:pt idx="103">
                  <c:v>13.26</c:v>
                </c:pt>
                <c:pt idx="104">
                  <c:v>6.5</c:v>
                </c:pt>
                <c:pt idx="105">
                  <c:v>8.06</c:v>
                </c:pt>
                <c:pt idx="106">
                  <c:v>10.14</c:v>
                </c:pt>
                <c:pt idx="107">
                  <c:v>8.32</c:v>
                </c:pt>
                <c:pt idx="108">
                  <c:v>8.32</c:v>
                </c:pt>
                <c:pt idx="109">
                  <c:v>9.36</c:v>
                </c:pt>
                <c:pt idx="110">
                  <c:v>15.6</c:v>
                </c:pt>
                <c:pt idx="111">
                  <c:v>7.8</c:v>
                </c:pt>
                <c:pt idx="112">
                  <c:v>9.1</c:v>
                </c:pt>
                <c:pt idx="113">
                  <c:v>11.7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A0-425D-84D2-4380C14F466E}"/>
            </c:ext>
          </c:extLst>
        </c:ser>
        <c:ser>
          <c:idx val="1"/>
          <c:order val="1"/>
          <c:tx>
            <c:v>PREDICT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'gamma k'!$A$3:$A$116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xVal>
          <c:yVal>
            <c:numRef>
              <c:f>'gamma k'!$C$3:$C$116</c:f>
              <c:numCache>
                <c:formatCode>General</c:formatCode>
                <c:ptCount val="114"/>
                <c:pt idx="0">
                  <c:v>7.8</c:v>
                </c:pt>
                <c:pt idx="1">
                  <c:v>7.7</c:v>
                </c:pt>
                <c:pt idx="2">
                  <c:v>6</c:v>
                </c:pt>
                <c:pt idx="3">
                  <c:v>6.8</c:v>
                </c:pt>
                <c:pt idx="4">
                  <c:v>9.1999999999999993</c:v>
                </c:pt>
                <c:pt idx="5">
                  <c:v>12</c:v>
                </c:pt>
                <c:pt idx="6">
                  <c:v>3.2</c:v>
                </c:pt>
                <c:pt idx="7">
                  <c:v>5.3</c:v>
                </c:pt>
                <c:pt idx="8">
                  <c:v>6.3</c:v>
                </c:pt>
                <c:pt idx="9">
                  <c:v>5.8</c:v>
                </c:pt>
                <c:pt idx="10">
                  <c:v>5.8</c:v>
                </c:pt>
                <c:pt idx="11">
                  <c:v>6</c:v>
                </c:pt>
                <c:pt idx="12">
                  <c:v>10</c:v>
                </c:pt>
                <c:pt idx="13">
                  <c:v>5</c:v>
                </c:pt>
                <c:pt idx="14">
                  <c:v>5.5</c:v>
                </c:pt>
                <c:pt idx="15">
                  <c:v>6.4</c:v>
                </c:pt>
                <c:pt idx="16">
                  <c:v>5.8</c:v>
                </c:pt>
                <c:pt idx="17">
                  <c:v>5.9</c:v>
                </c:pt>
                <c:pt idx="18">
                  <c:v>6.1</c:v>
                </c:pt>
                <c:pt idx="19">
                  <c:v>10.199999999999999</c:v>
                </c:pt>
                <c:pt idx="20">
                  <c:v>5</c:v>
                </c:pt>
                <c:pt idx="21">
                  <c:v>6.2</c:v>
                </c:pt>
                <c:pt idx="22">
                  <c:v>7.8</c:v>
                </c:pt>
                <c:pt idx="23">
                  <c:v>6.4</c:v>
                </c:pt>
                <c:pt idx="24">
                  <c:v>6.4</c:v>
                </c:pt>
                <c:pt idx="25">
                  <c:v>7.2</c:v>
                </c:pt>
                <c:pt idx="26">
                  <c:v>12</c:v>
                </c:pt>
                <c:pt idx="27">
                  <c:v>6</c:v>
                </c:pt>
                <c:pt idx="28">
                  <c:v>7</c:v>
                </c:pt>
                <c:pt idx="29">
                  <c:v>9</c:v>
                </c:pt>
                <c:pt idx="30">
                  <c:v>7.8</c:v>
                </c:pt>
                <c:pt idx="31">
                  <c:v>7.9</c:v>
                </c:pt>
                <c:pt idx="32">
                  <c:v>8.3000000000000007</c:v>
                </c:pt>
                <c:pt idx="33">
                  <c:v>14</c:v>
                </c:pt>
                <c:pt idx="34">
                  <c:v>7</c:v>
                </c:pt>
                <c:pt idx="35">
                  <c:v>9</c:v>
                </c:pt>
                <c:pt idx="36">
                  <c:v>11</c:v>
                </c:pt>
                <c:pt idx="37">
                  <c:v>9.8000000000000007</c:v>
                </c:pt>
                <c:pt idx="38">
                  <c:v>9.9</c:v>
                </c:pt>
                <c:pt idx="39">
                  <c:v>10.4</c:v>
                </c:pt>
                <c:pt idx="40">
                  <c:v>17.8</c:v>
                </c:pt>
                <c:pt idx="41">
                  <c:v>9</c:v>
                </c:pt>
                <c:pt idx="42">
                  <c:v>8.58</c:v>
                </c:pt>
                <c:pt idx="43">
                  <c:v>8.4700000000000006</c:v>
                </c:pt>
                <c:pt idx="44">
                  <c:v>6.6</c:v>
                </c:pt>
                <c:pt idx="45">
                  <c:v>7.48</c:v>
                </c:pt>
                <c:pt idx="46">
                  <c:v>10.119999999999999</c:v>
                </c:pt>
                <c:pt idx="47">
                  <c:v>13.2</c:v>
                </c:pt>
                <c:pt idx="48">
                  <c:v>3.52</c:v>
                </c:pt>
                <c:pt idx="49">
                  <c:v>5.83</c:v>
                </c:pt>
                <c:pt idx="50">
                  <c:v>6.93</c:v>
                </c:pt>
                <c:pt idx="51">
                  <c:v>6.38</c:v>
                </c:pt>
                <c:pt idx="52">
                  <c:v>6.38</c:v>
                </c:pt>
                <c:pt idx="53">
                  <c:v>6.6</c:v>
                </c:pt>
                <c:pt idx="54">
                  <c:v>11</c:v>
                </c:pt>
                <c:pt idx="55">
                  <c:v>5.5</c:v>
                </c:pt>
                <c:pt idx="56">
                  <c:v>6.05</c:v>
                </c:pt>
                <c:pt idx="57">
                  <c:v>7.04</c:v>
                </c:pt>
                <c:pt idx="58">
                  <c:v>6.38</c:v>
                </c:pt>
                <c:pt idx="59">
                  <c:v>6.49</c:v>
                </c:pt>
                <c:pt idx="60">
                  <c:v>6.71</c:v>
                </c:pt>
                <c:pt idx="61">
                  <c:v>11.22</c:v>
                </c:pt>
                <c:pt idx="62">
                  <c:v>5.5</c:v>
                </c:pt>
                <c:pt idx="63">
                  <c:v>6.82</c:v>
                </c:pt>
                <c:pt idx="64">
                  <c:v>8.58</c:v>
                </c:pt>
                <c:pt idx="65">
                  <c:v>7.04</c:v>
                </c:pt>
                <c:pt idx="66">
                  <c:v>7.04</c:v>
                </c:pt>
                <c:pt idx="67">
                  <c:v>7.92</c:v>
                </c:pt>
                <c:pt idx="68">
                  <c:v>13.2</c:v>
                </c:pt>
                <c:pt idx="69">
                  <c:v>6.6</c:v>
                </c:pt>
                <c:pt idx="70">
                  <c:v>7.7</c:v>
                </c:pt>
                <c:pt idx="71">
                  <c:v>9.9</c:v>
                </c:pt>
                <c:pt idx="72">
                  <c:v>8.58</c:v>
                </c:pt>
                <c:pt idx="73">
                  <c:v>8.69</c:v>
                </c:pt>
                <c:pt idx="74">
                  <c:v>9.1300000000000008</c:v>
                </c:pt>
                <c:pt idx="75">
                  <c:v>15.4</c:v>
                </c:pt>
                <c:pt idx="76">
                  <c:v>7.7</c:v>
                </c:pt>
                <c:pt idx="77">
                  <c:v>9.9</c:v>
                </c:pt>
                <c:pt idx="78">
                  <c:v>12.1</c:v>
                </c:pt>
                <c:pt idx="79">
                  <c:v>10.78</c:v>
                </c:pt>
                <c:pt idx="80">
                  <c:v>10.89</c:v>
                </c:pt>
                <c:pt idx="81">
                  <c:v>11.44</c:v>
                </c:pt>
                <c:pt idx="82">
                  <c:v>19.579999999999998</c:v>
                </c:pt>
                <c:pt idx="83">
                  <c:v>9.9</c:v>
                </c:pt>
                <c:pt idx="84">
                  <c:v>10.14</c:v>
                </c:pt>
                <c:pt idx="85">
                  <c:v>10.01</c:v>
                </c:pt>
                <c:pt idx="86">
                  <c:v>7.8</c:v>
                </c:pt>
                <c:pt idx="87">
                  <c:v>8.84</c:v>
                </c:pt>
                <c:pt idx="88">
                  <c:v>11.96</c:v>
                </c:pt>
                <c:pt idx="89">
                  <c:v>15.6</c:v>
                </c:pt>
                <c:pt idx="90">
                  <c:v>4.16</c:v>
                </c:pt>
                <c:pt idx="91">
                  <c:v>6.89</c:v>
                </c:pt>
                <c:pt idx="92">
                  <c:v>8.19</c:v>
                </c:pt>
                <c:pt idx="93">
                  <c:v>7.54</c:v>
                </c:pt>
                <c:pt idx="94">
                  <c:v>7.54</c:v>
                </c:pt>
                <c:pt idx="95">
                  <c:v>7.8</c:v>
                </c:pt>
                <c:pt idx="96">
                  <c:v>13</c:v>
                </c:pt>
                <c:pt idx="97">
                  <c:v>6.5</c:v>
                </c:pt>
                <c:pt idx="98">
                  <c:v>7.15</c:v>
                </c:pt>
                <c:pt idx="99">
                  <c:v>8.32</c:v>
                </c:pt>
                <c:pt idx="100">
                  <c:v>5.133</c:v>
                </c:pt>
                <c:pt idx="101">
                  <c:v>11.663</c:v>
                </c:pt>
                <c:pt idx="102">
                  <c:v>5.3090000000000002</c:v>
                </c:pt>
                <c:pt idx="103">
                  <c:v>7.3</c:v>
                </c:pt>
                <c:pt idx="104">
                  <c:v>6.5209999999999999</c:v>
                </c:pt>
                <c:pt idx="105">
                  <c:v>8.1229999999999993</c:v>
                </c:pt>
                <c:pt idx="106">
                  <c:v>5.4980000000000002</c:v>
                </c:pt>
                <c:pt idx="107">
                  <c:v>9.5139999999999993</c:v>
                </c:pt>
                <c:pt idx="108">
                  <c:v>6.93</c:v>
                </c:pt>
                <c:pt idx="109">
                  <c:v>8.2919999999999998</c:v>
                </c:pt>
                <c:pt idx="110">
                  <c:v>7.2359999999999998</c:v>
                </c:pt>
                <c:pt idx="111">
                  <c:v>7.2060000000000004</c:v>
                </c:pt>
                <c:pt idx="112">
                  <c:v>7.0709999999999997</c:v>
                </c:pt>
                <c:pt idx="113">
                  <c:v>7.0469999999999997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A0-425D-84D2-4380C14F4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254408"/>
        <c:axId val="509253096"/>
      </c:scatterChart>
      <c:valAx>
        <c:axId val="509254408"/>
        <c:scaling>
          <c:orientation val="minMax"/>
          <c:max val="114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(days)</a:t>
                </a:r>
              </a:p>
            </c:rich>
          </c:tx>
          <c:layout>
            <c:manualLayout>
              <c:xMode val="edge"/>
              <c:yMode val="edge"/>
              <c:x val="0.46806828544877516"/>
              <c:y val="0.95905843238450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3096"/>
        <c:crosses val="autoZero"/>
        <c:crossBetween val="midCat"/>
      </c:valAx>
      <c:valAx>
        <c:axId val="50925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Demand</a:t>
                </a:r>
                <a:endParaRPr lang="en-GB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8.6444719282685809E-3"/>
              <c:y val="0.37716696239277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4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426167020726997"/>
          <c:y val="3.6739264827870016E-2"/>
          <c:w val="0.18139587120962028"/>
          <c:h val="0.180392041191959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721725840156454E-2"/>
          <c:y val="2.8927139509208336E-2"/>
          <c:w val="0.90198624335219157"/>
          <c:h val="0.86751712006093273"/>
        </c:manualLayout>
      </c:layout>
      <c:scatterChart>
        <c:scatterStyle val="smoothMarker"/>
        <c:varyColors val="0"/>
        <c:ser>
          <c:idx val="3"/>
          <c:order val="0"/>
          <c:spPr>
            <a:ln w="12700">
              <a:solidFill>
                <a:schemeClr val="accent1">
                  <a:lumMod val="75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'linear k'!$A$3:$A$128</c:f>
              <c:numCache>
                <c:formatCode>General</c:formatCode>
                <c:ptCount val="1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</c:numCache>
            </c:numRef>
          </c:xVal>
          <c:yVal>
            <c:numRef>
              <c:f>'linear k'!$B$3:$B$128</c:f>
              <c:numCache>
                <c:formatCode>General</c:formatCode>
                <c:ptCount val="126"/>
                <c:pt idx="0">
                  <c:v>7.8</c:v>
                </c:pt>
                <c:pt idx="1">
                  <c:v>7.7</c:v>
                </c:pt>
                <c:pt idx="2">
                  <c:v>6</c:v>
                </c:pt>
                <c:pt idx="3">
                  <c:v>6.8</c:v>
                </c:pt>
                <c:pt idx="4">
                  <c:v>9.1999999999999993</c:v>
                </c:pt>
                <c:pt idx="5">
                  <c:v>12</c:v>
                </c:pt>
                <c:pt idx="6">
                  <c:v>3.2</c:v>
                </c:pt>
                <c:pt idx="7">
                  <c:v>5.3</c:v>
                </c:pt>
                <c:pt idx="8">
                  <c:v>6.3</c:v>
                </c:pt>
                <c:pt idx="9">
                  <c:v>5.8</c:v>
                </c:pt>
                <c:pt idx="10">
                  <c:v>5.8</c:v>
                </c:pt>
                <c:pt idx="11">
                  <c:v>6</c:v>
                </c:pt>
                <c:pt idx="12">
                  <c:v>10</c:v>
                </c:pt>
                <c:pt idx="13">
                  <c:v>5</c:v>
                </c:pt>
                <c:pt idx="14">
                  <c:v>5.5</c:v>
                </c:pt>
                <c:pt idx="15">
                  <c:v>6.4</c:v>
                </c:pt>
                <c:pt idx="16">
                  <c:v>5.8</c:v>
                </c:pt>
                <c:pt idx="17">
                  <c:v>5.9</c:v>
                </c:pt>
                <c:pt idx="18">
                  <c:v>6.1</c:v>
                </c:pt>
                <c:pt idx="19">
                  <c:v>10.199999999999999</c:v>
                </c:pt>
                <c:pt idx="20">
                  <c:v>5</c:v>
                </c:pt>
                <c:pt idx="21">
                  <c:v>6.2</c:v>
                </c:pt>
                <c:pt idx="22">
                  <c:v>7.8</c:v>
                </c:pt>
                <c:pt idx="23">
                  <c:v>6.4</c:v>
                </c:pt>
                <c:pt idx="24">
                  <c:v>6.4</c:v>
                </c:pt>
                <c:pt idx="25">
                  <c:v>7.2</c:v>
                </c:pt>
                <c:pt idx="26">
                  <c:v>12</c:v>
                </c:pt>
                <c:pt idx="27">
                  <c:v>6</c:v>
                </c:pt>
                <c:pt idx="28">
                  <c:v>7</c:v>
                </c:pt>
                <c:pt idx="29">
                  <c:v>9</c:v>
                </c:pt>
                <c:pt idx="30">
                  <c:v>7.8</c:v>
                </c:pt>
                <c:pt idx="31">
                  <c:v>7.9</c:v>
                </c:pt>
                <c:pt idx="32">
                  <c:v>8.3000000000000007</c:v>
                </c:pt>
                <c:pt idx="33">
                  <c:v>14</c:v>
                </c:pt>
                <c:pt idx="34">
                  <c:v>7</c:v>
                </c:pt>
                <c:pt idx="35">
                  <c:v>9</c:v>
                </c:pt>
                <c:pt idx="36">
                  <c:v>11</c:v>
                </c:pt>
                <c:pt idx="37">
                  <c:v>9.8000000000000007</c:v>
                </c:pt>
                <c:pt idx="38">
                  <c:v>9.9</c:v>
                </c:pt>
                <c:pt idx="39">
                  <c:v>10.4</c:v>
                </c:pt>
                <c:pt idx="40">
                  <c:v>17.8</c:v>
                </c:pt>
                <c:pt idx="41">
                  <c:v>9</c:v>
                </c:pt>
                <c:pt idx="42">
                  <c:v>8.58</c:v>
                </c:pt>
                <c:pt idx="43">
                  <c:v>8.4700000000000006</c:v>
                </c:pt>
                <c:pt idx="44">
                  <c:v>6.6</c:v>
                </c:pt>
                <c:pt idx="45">
                  <c:v>7.48</c:v>
                </c:pt>
                <c:pt idx="46">
                  <c:v>10.119999999999999</c:v>
                </c:pt>
                <c:pt idx="47">
                  <c:v>13.2</c:v>
                </c:pt>
                <c:pt idx="48">
                  <c:v>3.52</c:v>
                </c:pt>
                <c:pt idx="49">
                  <c:v>5.83</c:v>
                </c:pt>
                <c:pt idx="50">
                  <c:v>6.93</c:v>
                </c:pt>
                <c:pt idx="51">
                  <c:v>6.38</c:v>
                </c:pt>
                <c:pt idx="52">
                  <c:v>6.38</c:v>
                </c:pt>
                <c:pt idx="53">
                  <c:v>6.6</c:v>
                </c:pt>
                <c:pt idx="54">
                  <c:v>11</c:v>
                </c:pt>
                <c:pt idx="55">
                  <c:v>5.5</c:v>
                </c:pt>
                <c:pt idx="56">
                  <c:v>6.05</c:v>
                </c:pt>
                <c:pt idx="57">
                  <c:v>7.04</c:v>
                </c:pt>
                <c:pt idx="58">
                  <c:v>6.38</c:v>
                </c:pt>
                <c:pt idx="59">
                  <c:v>6.49</c:v>
                </c:pt>
                <c:pt idx="60">
                  <c:v>6.71</c:v>
                </c:pt>
                <c:pt idx="61">
                  <c:v>11.22</c:v>
                </c:pt>
                <c:pt idx="62">
                  <c:v>5.5</c:v>
                </c:pt>
                <c:pt idx="63">
                  <c:v>6.82</c:v>
                </c:pt>
                <c:pt idx="64">
                  <c:v>8.58</c:v>
                </c:pt>
                <c:pt idx="65">
                  <c:v>7.04</c:v>
                </c:pt>
                <c:pt idx="66">
                  <c:v>7.04</c:v>
                </c:pt>
                <c:pt idx="67">
                  <c:v>7.92</c:v>
                </c:pt>
                <c:pt idx="68">
                  <c:v>13.2</c:v>
                </c:pt>
                <c:pt idx="69">
                  <c:v>6.6</c:v>
                </c:pt>
                <c:pt idx="70">
                  <c:v>7.7</c:v>
                </c:pt>
                <c:pt idx="71">
                  <c:v>9.9</c:v>
                </c:pt>
                <c:pt idx="72">
                  <c:v>8.58</c:v>
                </c:pt>
                <c:pt idx="73">
                  <c:v>8.69</c:v>
                </c:pt>
                <c:pt idx="74">
                  <c:v>9.1300000000000008</c:v>
                </c:pt>
                <c:pt idx="75">
                  <c:v>15.4</c:v>
                </c:pt>
                <c:pt idx="76">
                  <c:v>7.7</c:v>
                </c:pt>
                <c:pt idx="77">
                  <c:v>9.9</c:v>
                </c:pt>
                <c:pt idx="78">
                  <c:v>12.1</c:v>
                </c:pt>
                <c:pt idx="79">
                  <c:v>10.78</c:v>
                </c:pt>
                <c:pt idx="80">
                  <c:v>10.89</c:v>
                </c:pt>
                <c:pt idx="81">
                  <c:v>11.44</c:v>
                </c:pt>
                <c:pt idx="82">
                  <c:v>19.579999999999998</c:v>
                </c:pt>
                <c:pt idx="83">
                  <c:v>9.9</c:v>
                </c:pt>
                <c:pt idx="84">
                  <c:v>10.14</c:v>
                </c:pt>
                <c:pt idx="85">
                  <c:v>10.01</c:v>
                </c:pt>
                <c:pt idx="86">
                  <c:v>7.8</c:v>
                </c:pt>
                <c:pt idx="87">
                  <c:v>8.84</c:v>
                </c:pt>
                <c:pt idx="88">
                  <c:v>11.96</c:v>
                </c:pt>
                <c:pt idx="89">
                  <c:v>15.6</c:v>
                </c:pt>
                <c:pt idx="90">
                  <c:v>4.16</c:v>
                </c:pt>
                <c:pt idx="91">
                  <c:v>6.89</c:v>
                </c:pt>
                <c:pt idx="92">
                  <c:v>8.19</c:v>
                </c:pt>
                <c:pt idx="93">
                  <c:v>7.54</c:v>
                </c:pt>
                <c:pt idx="94">
                  <c:v>7.54</c:v>
                </c:pt>
                <c:pt idx="95">
                  <c:v>7.8</c:v>
                </c:pt>
                <c:pt idx="96">
                  <c:v>13</c:v>
                </c:pt>
                <c:pt idx="97">
                  <c:v>6.5</c:v>
                </c:pt>
                <c:pt idx="98">
                  <c:v>7.15</c:v>
                </c:pt>
                <c:pt idx="99">
                  <c:v>8.32</c:v>
                </c:pt>
                <c:pt idx="100">
                  <c:v>7.54</c:v>
                </c:pt>
                <c:pt idx="101">
                  <c:v>7.67</c:v>
                </c:pt>
                <c:pt idx="102">
                  <c:v>7.93</c:v>
                </c:pt>
                <c:pt idx="103">
                  <c:v>13.26</c:v>
                </c:pt>
                <c:pt idx="104">
                  <c:v>6.5</c:v>
                </c:pt>
                <c:pt idx="105">
                  <c:v>8.06</c:v>
                </c:pt>
                <c:pt idx="106">
                  <c:v>10.14</c:v>
                </c:pt>
                <c:pt idx="107">
                  <c:v>8.32</c:v>
                </c:pt>
                <c:pt idx="108">
                  <c:v>8.32</c:v>
                </c:pt>
                <c:pt idx="109">
                  <c:v>9.36</c:v>
                </c:pt>
                <c:pt idx="110">
                  <c:v>15.6</c:v>
                </c:pt>
                <c:pt idx="111">
                  <c:v>7.8</c:v>
                </c:pt>
                <c:pt idx="112">
                  <c:v>9.1</c:v>
                </c:pt>
                <c:pt idx="113">
                  <c:v>11.7</c:v>
                </c:pt>
                <c:pt idx="114">
                  <c:v>10.14</c:v>
                </c:pt>
                <c:pt idx="115">
                  <c:v>10.27</c:v>
                </c:pt>
                <c:pt idx="116">
                  <c:v>10.79</c:v>
                </c:pt>
                <c:pt idx="117">
                  <c:v>18.2</c:v>
                </c:pt>
                <c:pt idx="118">
                  <c:v>9.1</c:v>
                </c:pt>
                <c:pt idx="119">
                  <c:v>11.7</c:v>
                </c:pt>
                <c:pt idx="120">
                  <c:v>14.3</c:v>
                </c:pt>
                <c:pt idx="121">
                  <c:v>12.74</c:v>
                </c:pt>
                <c:pt idx="122">
                  <c:v>12.87</c:v>
                </c:pt>
                <c:pt idx="123">
                  <c:v>13.52</c:v>
                </c:pt>
                <c:pt idx="124">
                  <c:v>23.14</c:v>
                </c:pt>
                <c:pt idx="125">
                  <c:v>11.7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8C-488F-86F5-FF7FFF71B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254408"/>
        <c:axId val="509253096"/>
      </c:scatterChart>
      <c:valAx>
        <c:axId val="509254408"/>
        <c:scaling>
          <c:orientation val="minMax"/>
          <c:max val="14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(days)</a:t>
                </a:r>
              </a:p>
            </c:rich>
          </c:tx>
          <c:layout>
            <c:manualLayout>
              <c:xMode val="edge"/>
              <c:yMode val="edge"/>
              <c:x val="0.46806826014866704"/>
              <c:y val="0.9578869686269518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3096"/>
        <c:crosses val="autoZero"/>
        <c:crossBetween val="midCat"/>
      </c:valAx>
      <c:valAx>
        <c:axId val="50925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3175">
              <a:solidFill>
                <a:srgbClr val="D9D9D9"/>
              </a:solidFill>
              <a:prstDash val="dash"/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Demand</a:t>
                </a:r>
                <a:endParaRPr lang="en-GB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410942384558135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4408"/>
        <c:crosses val="autoZero"/>
        <c:crossBetween val="midCat"/>
      </c:valAx>
      <c:spPr>
        <a:ln w="19050"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721725840156454E-2"/>
          <c:y val="2.8927139509208336E-2"/>
          <c:w val="0.90198624335219157"/>
          <c:h val="0.86751712006093273"/>
        </c:manualLayout>
      </c:layout>
      <c:scatterChart>
        <c:scatterStyle val="smoothMarker"/>
        <c:varyColors val="0"/>
        <c:ser>
          <c:idx val="3"/>
          <c:order val="0"/>
          <c:spPr>
            <a:ln w="12700">
              <a:solidFill>
                <a:schemeClr val="accent1">
                  <a:lumMod val="75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'linear k'!$A$102:$A$116</c:f>
              <c:numCache>
                <c:formatCode>General</c:formatCode>
                <c:ptCount val="1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</c:numCache>
            </c:numRef>
          </c:xVal>
          <c:yVal>
            <c:numRef>
              <c:f>'linear k'!$B$102:$B$116</c:f>
              <c:numCache>
                <c:formatCode>General</c:formatCode>
                <c:ptCount val="15"/>
                <c:pt idx="0">
                  <c:v>8.32</c:v>
                </c:pt>
                <c:pt idx="1">
                  <c:v>7.54</c:v>
                </c:pt>
                <c:pt idx="2">
                  <c:v>7.67</c:v>
                </c:pt>
                <c:pt idx="3">
                  <c:v>7.93</c:v>
                </c:pt>
                <c:pt idx="4">
                  <c:v>13.26</c:v>
                </c:pt>
                <c:pt idx="5">
                  <c:v>6.5</c:v>
                </c:pt>
                <c:pt idx="6">
                  <c:v>8.06</c:v>
                </c:pt>
                <c:pt idx="7">
                  <c:v>10.14</c:v>
                </c:pt>
                <c:pt idx="8">
                  <c:v>8.32</c:v>
                </c:pt>
                <c:pt idx="9">
                  <c:v>8.32</c:v>
                </c:pt>
                <c:pt idx="10">
                  <c:v>9.36</c:v>
                </c:pt>
                <c:pt idx="11">
                  <c:v>15.6</c:v>
                </c:pt>
                <c:pt idx="12">
                  <c:v>7.8</c:v>
                </c:pt>
                <c:pt idx="13">
                  <c:v>9.1</c:v>
                </c:pt>
                <c:pt idx="14">
                  <c:v>11.7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A4-4AAE-AF43-9EBD8317C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254408"/>
        <c:axId val="509253096"/>
      </c:scatterChart>
      <c:valAx>
        <c:axId val="509254408"/>
        <c:scaling>
          <c:orientation val="minMax"/>
          <c:max val="114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(days)</a:t>
                </a:r>
              </a:p>
            </c:rich>
          </c:tx>
          <c:layout>
            <c:manualLayout>
              <c:xMode val="edge"/>
              <c:yMode val="edge"/>
              <c:x val="0.46806826014866704"/>
              <c:y val="0.9578869686269518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3096"/>
        <c:crosses val="autoZero"/>
        <c:crossBetween val="midCat"/>
      </c:valAx>
      <c:valAx>
        <c:axId val="50925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3175">
              <a:solidFill>
                <a:srgbClr val="D9D9D9"/>
              </a:solidFill>
              <a:prstDash val="dash"/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Demand</a:t>
                </a:r>
                <a:endParaRPr lang="en-GB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410942384558135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4408"/>
        <c:crosses val="autoZero"/>
        <c:crossBetween val="midCat"/>
      </c:valAx>
      <c:spPr>
        <a:ln w="19050"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15596157568334"/>
          <c:y val="2.6257616920304757E-2"/>
          <c:w val="0.86151761185493836"/>
          <c:h val="0.8294300918690708"/>
        </c:manualLayout>
      </c:layout>
      <c:scatterChart>
        <c:scatterStyle val="smoothMarker"/>
        <c:varyColors val="0"/>
        <c:ser>
          <c:idx val="0"/>
          <c:order val="0"/>
          <c:tx>
            <c:v>Actual</c:v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1">
                  <a:lumMod val="75000"/>
                </a:schemeClr>
              </a:solidFill>
            </c:spPr>
          </c:marker>
          <c:xVal>
            <c:numRef>
              <c:f>'linear k'!$A$102:$A$116</c:f>
              <c:numCache>
                <c:formatCode>General</c:formatCode>
                <c:ptCount val="1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</c:numCache>
            </c:numRef>
          </c:xVal>
          <c:yVal>
            <c:numRef>
              <c:f>'linear k'!$B$102:$B$116</c:f>
              <c:numCache>
                <c:formatCode>General</c:formatCode>
                <c:ptCount val="15"/>
                <c:pt idx="0">
                  <c:v>8.32</c:v>
                </c:pt>
                <c:pt idx="1">
                  <c:v>7.54</c:v>
                </c:pt>
                <c:pt idx="2">
                  <c:v>7.67</c:v>
                </c:pt>
                <c:pt idx="3">
                  <c:v>7.93</c:v>
                </c:pt>
                <c:pt idx="4">
                  <c:v>13.26</c:v>
                </c:pt>
                <c:pt idx="5">
                  <c:v>6.5</c:v>
                </c:pt>
                <c:pt idx="6">
                  <c:v>8.06</c:v>
                </c:pt>
                <c:pt idx="7">
                  <c:v>10.14</c:v>
                </c:pt>
                <c:pt idx="8">
                  <c:v>8.32</c:v>
                </c:pt>
                <c:pt idx="9">
                  <c:v>8.32</c:v>
                </c:pt>
                <c:pt idx="10">
                  <c:v>9.36</c:v>
                </c:pt>
                <c:pt idx="11">
                  <c:v>15.6</c:v>
                </c:pt>
                <c:pt idx="12">
                  <c:v>7.8</c:v>
                </c:pt>
                <c:pt idx="13">
                  <c:v>9.1</c:v>
                </c:pt>
                <c:pt idx="14">
                  <c:v>11.7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F-731F-4CB2-B86D-406F33BACCBA}"/>
            </c:ext>
          </c:extLst>
        </c:ser>
        <c:ser>
          <c:idx val="3"/>
          <c:order val="1"/>
          <c:tx>
            <c:v>Linear Kernel</c:v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square"/>
            <c:size val="4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dPt>
            <c:idx val="99"/>
            <c:bubble3D val="0"/>
            <c:extLst>
              <c:ext xmlns:c16="http://schemas.microsoft.com/office/drawing/2014/chart" uri="{C3380CC4-5D6E-409C-BE32-E72D297353CC}">
                <c16:uniqueId val="{00000021-731F-4CB2-B86D-406F33BACCBA}"/>
              </c:ext>
            </c:extLst>
          </c:dPt>
          <c:dPt>
            <c:idx val="100"/>
            <c:bubble3D val="0"/>
            <c:extLst>
              <c:ext xmlns:c16="http://schemas.microsoft.com/office/drawing/2014/chart" uri="{C3380CC4-5D6E-409C-BE32-E72D297353CC}">
                <c16:uniqueId val="{00000023-731F-4CB2-B86D-406F33BACCBA}"/>
              </c:ext>
            </c:extLst>
          </c:dPt>
          <c:dPt>
            <c:idx val="101"/>
            <c:bubble3D val="0"/>
            <c:extLst>
              <c:ext xmlns:c16="http://schemas.microsoft.com/office/drawing/2014/chart" uri="{C3380CC4-5D6E-409C-BE32-E72D297353CC}">
                <c16:uniqueId val="{00000025-731F-4CB2-B86D-406F33BACCBA}"/>
              </c:ext>
            </c:extLst>
          </c:dPt>
          <c:dPt>
            <c:idx val="102"/>
            <c:bubble3D val="0"/>
            <c:extLst>
              <c:ext xmlns:c16="http://schemas.microsoft.com/office/drawing/2014/chart" uri="{C3380CC4-5D6E-409C-BE32-E72D297353CC}">
                <c16:uniqueId val="{00000027-731F-4CB2-B86D-406F33BACCBA}"/>
              </c:ext>
            </c:extLst>
          </c:dPt>
          <c:dPt>
            <c:idx val="103"/>
            <c:bubble3D val="0"/>
            <c:extLst>
              <c:ext xmlns:c16="http://schemas.microsoft.com/office/drawing/2014/chart" uri="{C3380CC4-5D6E-409C-BE32-E72D297353CC}">
                <c16:uniqueId val="{00000029-731F-4CB2-B86D-406F33BACCBA}"/>
              </c:ext>
            </c:extLst>
          </c:dPt>
          <c:dPt>
            <c:idx val="104"/>
            <c:bubble3D val="0"/>
            <c:extLst>
              <c:ext xmlns:c16="http://schemas.microsoft.com/office/drawing/2014/chart" uri="{C3380CC4-5D6E-409C-BE32-E72D297353CC}">
                <c16:uniqueId val="{0000002B-731F-4CB2-B86D-406F33BACCBA}"/>
              </c:ext>
            </c:extLst>
          </c:dPt>
          <c:dPt>
            <c:idx val="105"/>
            <c:bubble3D val="0"/>
            <c:extLst>
              <c:ext xmlns:c16="http://schemas.microsoft.com/office/drawing/2014/chart" uri="{C3380CC4-5D6E-409C-BE32-E72D297353CC}">
                <c16:uniqueId val="{0000002D-731F-4CB2-B86D-406F33BACCBA}"/>
              </c:ext>
            </c:extLst>
          </c:dPt>
          <c:dPt>
            <c:idx val="106"/>
            <c:bubble3D val="0"/>
            <c:extLst>
              <c:ext xmlns:c16="http://schemas.microsoft.com/office/drawing/2014/chart" uri="{C3380CC4-5D6E-409C-BE32-E72D297353CC}">
                <c16:uniqueId val="{0000002F-731F-4CB2-B86D-406F33BACCBA}"/>
              </c:ext>
            </c:extLst>
          </c:dPt>
          <c:dPt>
            <c:idx val="107"/>
            <c:bubble3D val="0"/>
            <c:extLst>
              <c:ext xmlns:c16="http://schemas.microsoft.com/office/drawing/2014/chart" uri="{C3380CC4-5D6E-409C-BE32-E72D297353CC}">
                <c16:uniqueId val="{00000031-731F-4CB2-B86D-406F33BACCBA}"/>
              </c:ext>
            </c:extLst>
          </c:dPt>
          <c:dPt>
            <c:idx val="108"/>
            <c:bubble3D val="0"/>
            <c:extLst>
              <c:ext xmlns:c16="http://schemas.microsoft.com/office/drawing/2014/chart" uri="{C3380CC4-5D6E-409C-BE32-E72D297353CC}">
                <c16:uniqueId val="{00000033-731F-4CB2-B86D-406F33BACCBA}"/>
              </c:ext>
            </c:extLst>
          </c:dPt>
          <c:dPt>
            <c:idx val="109"/>
            <c:bubble3D val="0"/>
            <c:extLst>
              <c:ext xmlns:c16="http://schemas.microsoft.com/office/drawing/2014/chart" uri="{C3380CC4-5D6E-409C-BE32-E72D297353CC}">
                <c16:uniqueId val="{00000035-731F-4CB2-B86D-406F33BACCBA}"/>
              </c:ext>
            </c:extLst>
          </c:dPt>
          <c:dPt>
            <c:idx val="110"/>
            <c:bubble3D val="0"/>
            <c:extLst>
              <c:ext xmlns:c16="http://schemas.microsoft.com/office/drawing/2014/chart" uri="{C3380CC4-5D6E-409C-BE32-E72D297353CC}">
                <c16:uniqueId val="{00000037-731F-4CB2-B86D-406F33BACCBA}"/>
              </c:ext>
            </c:extLst>
          </c:dPt>
          <c:dPt>
            <c:idx val="111"/>
            <c:bubble3D val="0"/>
            <c:extLst>
              <c:ext xmlns:c16="http://schemas.microsoft.com/office/drawing/2014/chart" uri="{C3380CC4-5D6E-409C-BE32-E72D297353CC}">
                <c16:uniqueId val="{00000039-731F-4CB2-B86D-406F33BACCBA}"/>
              </c:ext>
            </c:extLst>
          </c:dPt>
          <c:dPt>
            <c:idx val="112"/>
            <c:bubble3D val="0"/>
            <c:extLst>
              <c:ext xmlns:c16="http://schemas.microsoft.com/office/drawing/2014/chart" uri="{C3380CC4-5D6E-409C-BE32-E72D297353CC}">
                <c16:uniqueId val="{0000003B-731F-4CB2-B86D-406F33BACCBA}"/>
              </c:ext>
            </c:extLst>
          </c:dPt>
          <c:dPt>
            <c:idx val="113"/>
            <c:bubble3D val="0"/>
            <c:extLst>
              <c:ext xmlns:c16="http://schemas.microsoft.com/office/drawing/2014/chart" uri="{C3380CC4-5D6E-409C-BE32-E72D297353CC}">
                <c16:uniqueId val="{0000003D-731F-4CB2-B86D-406F33BACCBA}"/>
              </c:ext>
            </c:extLst>
          </c:dPt>
          <c:xVal>
            <c:numRef>
              <c:f>'linear k'!$A$102:$A$116</c:f>
              <c:numCache>
                <c:formatCode>General</c:formatCode>
                <c:ptCount val="1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</c:numCache>
            </c:numRef>
          </c:xVal>
          <c:yVal>
            <c:numRef>
              <c:f>'linear k'!$C$102:$C$116</c:f>
              <c:numCache>
                <c:formatCode>General</c:formatCode>
                <c:ptCount val="15"/>
                <c:pt idx="0">
                  <c:v>7.6</c:v>
                </c:pt>
                <c:pt idx="1">
                  <c:v>7.8120000000000003</c:v>
                </c:pt>
                <c:pt idx="2">
                  <c:v>8.0419999999999998</c:v>
                </c:pt>
                <c:pt idx="3">
                  <c:v>9.2430000000000003</c:v>
                </c:pt>
                <c:pt idx="4">
                  <c:v>14.221</c:v>
                </c:pt>
                <c:pt idx="5">
                  <c:v>6.4169999999999998</c:v>
                </c:pt>
                <c:pt idx="6">
                  <c:v>7.4039999999999999</c:v>
                </c:pt>
                <c:pt idx="7">
                  <c:v>8.6549999999999994</c:v>
                </c:pt>
                <c:pt idx="8">
                  <c:v>9.0380000000000003</c:v>
                </c:pt>
                <c:pt idx="9">
                  <c:v>8.6069999999999993</c:v>
                </c:pt>
                <c:pt idx="10">
                  <c:v>8.84</c:v>
                </c:pt>
                <c:pt idx="11">
                  <c:v>13.673999999999999</c:v>
                </c:pt>
                <c:pt idx="12">
                  <c:v>6.4539999999999997</c:v>
                </c:pt>
                <c:pt idx="13">
                  <c:v>7.6920000000000002</c:v>
                </c:pt>
                <c:pt idx="14">
                  <c:v>8.6430000000000007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731F-4CB2-B86D-406F33BACCBA}"/>
            </c:ext>
          </c:extLst>
        </c:ser>
        <c:ser>
          <c:idx val="1"/>
          <c:order val="2"/>
          <c:tx>
            <c:v>Polynomial Kernel</c:v>
          </c:tx>
          <c:marker>
            <c:symbol val="diamond"/>
            <c:size val="4"/>
          </c:marker>
          <c:xVal>
            <c:numRef>
              <c:f>'linear k'!$A$102:$A$116</c:f>
              <c:numCache>
                <c:formatCode>General</c:formatCode>
                <c:ptCount val="1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</c:numCache>
            </c:numRef>
          </c:xVal>
          <c:yVal>
            <c:numRef>
              <c:f>'poly k'!$C$102:$C$116</c:f>
              <c:numCache>
                <c:formatCode>General</c:formatCode>
                <c:ptCount val="15"/>
                <c:pt idx="0">
                  <c:v>7.8929999999999998</c:v>
                </c:pt>
                <c:pt idx="1">
                  <c:v>6.7210000000000001</c:v>
                </c:pt>
                <c:pt idx="2">
                  <c:v>7.11</c:v>
                </c:pt>
                <c:pt idx="3">
                  <c:v>7.63</c:v>
                </c:pt>
                <c:pt idx="4">
                  <c:v>12.279</c:v>
                </c:pt>
                <c:pt idx="5">
                  <c:v>5.5359999999999996</c:v>
                </c:pt>
                <c:pt idx="6">
                  <c:v>7.1470000000000002</c:v>
                </c:pt>
                <c:pt idx="7">
                  <c:v>8.8650000000000002</c:v>
                </c:pt>
                <c:pt idx="8">
                  <c:v>7.1120000000000001</c:v>
                </c:pt>
                <c:pt idx="9">
                  <c:v>7.1150000000000002</c:v>
                </c:pt>
                <c:pt idx="10">
                  <c:v>7.992</c:v>
                </c:pt>
                <c:pt idx="11">
                  <c:v>13.849</c:v>
                </c:pt>
                <c:pt idx="12">
                  <c:v>6.5510000000000002</c:v>
                </c:pt>
                <c:pt idx="13">
                  <c:v>7.4349999999999996</c:v>
                </c:pt>
                <c:pt idx="14">
                  <c:v>9.1590000000000007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E043-4D75-8BBD-4D02C1370FC1}"/>
            </c:ext>
          </c:extLst>
        </c:ser>
        <c:ser>
          <c:idx val="2"/>
          <c:order val="3"/>
          <c:tx>
            <c:v>Chi square Kernel</c:v>
          </c:tx>
          <c:spPr>
            <a:ln>
              <a:solidFill>
                <a:srgbClr val="E565E8"/>
              </a:solidFill>
            </a:ln>
          </c:spPr>
          <c:marker>
            <c:symbol val="triangle"/>
            <c:size val="4"/>
            <c:spPr>
              <a:solidFill>
                <a:srgbClr val="E565E8"/>
              </a:solidFill>
              <a:ln>
                <a:solidFill>
                  <a:srgbClr val="E565E8"/>
                </a:solidFill>
              </a:ln>
            </c:spPr>
          </c:marker>
          <c:xVal>
            <c:numRef>
              <c:f>'linear k'!$A$102:$A$116</c:f>
              <c:numCache>
                <c:formatCode>General</c:formatCode>
                <c:ptCount val="1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</c:numCache>
            </c:numRef>
          </c:xVal>
          <c:yVal>
            <c:numRef>
              <c:f>'chi squared k'!$C$102:$C$116</c:f>
              <c:numCache>
                <c:formatCode>General</c:formatCode>
                <c:ptCount val="15"/>
                <c:pt idx="0">
                  <c:v>8.2040000000000006</c:v>
                </c:pt>
                <c:pt idx="1">
                  <c:v>8.5020000000000007</c:v>
                </c:pt>
                <c:pt idx="2">
                  <c:v>8.6519999999999992</c:v>
                </c:pt>
                <c:pt idx="3">
                  <c:v>9.3439999999999994</c:v>
                </c:pt>
                <c:pt idx="4">
                  <c:v>14.798</c:v>
                </c:pt>
                <c:pt idx="5">
                  <c:v>7.2249999999999996</c:v>
                </c:pt>
                <c:pt idx="6">
                  <c:v>8.86</c:v>
                </c:pt>
                <c:pt idx="7">
                  <c:v>10.221</c:v>
                </c:pt>
                <c:pt idx="8">
                  <c:v>10.199999999999999</c:v>
                </c:pt>
                <c:pt idx="9">
                  <c:v>9.8239999999999998</c:v>
                </c:pt>
                <c:pt idx="10">
                  <c:v>10.948</c:v>
                </c:pt>
                <c:pt idx="11">
                  <c:v>16.239999999999998</c:v>
                </c:pt>
                <c:pt idx="12">
                  <c:v>8.0890000000000004</c:v>
                </c:pt>
                <c:pt idx="13">
                  <c:v>9.7829999999999995</c:v>
                </c:pt>
                <c:pt idx="14">
                  <c:v>10.326000000000001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E043-4D75-8BBD-4D02C1370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254408"/>
        <c:axId val="509253096"/>
      </c:scatterChart>
      <c:valAx>
        <c:axId val="509254408"/>
        <c:scaling>
          <c:orientation val="minMax"/>
          <c:max val="114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(days)</a:t>
                </a:r>
              </a:p>
            </c:rich>
          </c:tx>
          <c:layout>
            <c:manualLayout>
              <c:xMode val="edge"/>
              <c:yMode val="edge"/>
              <c:x val="0.46288019445040196"/>
              <c:y val="0.938637325433770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3096"/>
        <c:crosses val="autoZero"/>
        <c:crossBetween val="midCat"/>
      </c:valAx>
      <c:valAx>
        <c:axId val="50925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Demand</a:t>
                </a:r>
              </a:p>
            </c:rich>
          </c:tx>
          <c:layout>
            <c:manualLayout>
              <c:xMode val="edge"/>
              <c:yMode val="edge"/>
              <c:x val="0"/>
              <c:y val="0.3559275044068496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4408"/>
        <c:crosses val="autoZero"/>
        <c:crossBetween val="midCat"/>
      </c:valAx>
      <c:spPr>
        <a:ln w="15875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4009210718686702"/>
          <c:y val="0.64246720296080717"/>
          <c:w val="0.18617790469221041"/>
          <c:h val="0.18221161648138853"/>
        </c:manualLayout>
      </c:layout>
      <c:overlay val="0"/>
      <c:txPr>
        <a:bodyPr/>
        <a:lstStyle/>
        <a:p>
          <a:pPr>
            <a:defRPr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794456730884871E-2"/>
          <c:y val="2.6520843654416773E-2"/>
          <c:w val="0.89891356066904271"/>
          <c:h val="0.86250518084037164"/>
        </c:manualLayout>
      </c:layout>
      <c:scatterChart>
        <c:scatterStyle val="smoothMarker"/>
        <c:varyColors val="0"/>
        <c:ser>
          <c:idx val="0"/>
          <c:order val="0"/>
          <c:tx>
            <c:v>ACTUAL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'poly k'!$A$3:$A$116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xVal>
          <c:yVal>
            <c:numRef>
              <c:f>'poly k'!$B$3:$B$116</c:f>
              <c:numCache>
                <c:formatCode>General</c:formatCode>
                <c:ptCount val="114"/>
                <c:pt idx="0">
                  <c:v>7.8</c:v>
                </c:pt>
                <c:pt idx="1">
                  <c:v>7.7</c:v>
                </c:pt>
                <c:pt idx="2">
                  <c:v>6</c:v>
                </c:pt>
                <c:pt idx="3">
                  <c:v>6.8</c:v>
                </c:pt>
                <c:pt idx="4">
                  <c:v>9.1999999999999993</c:v>
                </c:pt>
                <c:pt idx="5">
                  <c:v>12</c:v>
                </c:pt>
                <c:pt idx="6">
                  <c:v>3.2</c:v>
                </c:pt>
                <c:pt idx="7">
                  <c:v>5.3</c:v>
                </c:pt>
                <c:pt idx="8">
                  <c:v>6.3</c:v>
                </c:pt>
                <c:pt idx="9">
                  <c:v>5.8</c:v>
                </c:pt>
                <c:pt idx="10">
                  <c:v>5.8</c:v>
                </c:pt>
                <c:pt idx="11">
                  <c:v>6</c:v>
                </c:pt>
                <c:pt idx="12">
                  <c:v>10</c:v>
                </c:pt>
                <c:pt idx="13">
                  <c:v>5</c:v>
                </c:pt>
                <c:pt idx="14">
                  <c:v>5.5</c:v>
                </c:pt>
                <c:pt idx="15">
                  <c:v>6.4</c:v>
                </c:pt>
                <c:pt idx="16">
                  <c:v>5.8</c:v>
                </c:pt>
                <c:pt idx="17">
                  <c:v>5.9</c:v>
                </c:pt>
                <c:pt idx="18">
                  <c:v>6.1</c:v>
                </c:pt>
                <c:pt idx="19">
                  <c:v>10.199999999999999</c:v>
                </c:pt>
                <c:pt idx="20">
                  <c:v>5</c:v>
                </c:pt>
                <c:pt idx="21">
                  <c:v>6.2</c:v>
                </c:pt>
                <c:pt idx="22">
                  <c:v>7.8</c:v>
                </c:pt>
                <c:pt idx="23">
                  <c:v>6.4</c:v>
                </c:pt>
                <c:pt idx="24">
                  <c:v>6.4</c:v>
                </c:pt>
                <c:pt idx="25">
                  <c:v>7.2</c:v>
                </c:pt>
                <c:pt idx="26">
                  <c:v>12</c:v>
                </c:pt>
                <c:pt idx="27">
                  <c:v>6</c:v>
                </c:pt>
                <c:pt idx="28">
                  <c:v>7</c:v>
                </c:pt>
                <c:pt idx="29">
                  <c:v>9</c:v>
                </c:pt>
                <c:pt idx="30">
                  <c:v>7.8</c:v>
                </c:pt>
                <c:pt idx="31">
                  <c:v>7.9</c:v>
                </c:pt>
                <c:pt idx="32">
                  <c:v>8.3000000000000007</c:v>
                </c:pt>
                <c:pt idx="33">
                  <c:v>14</c:v>
                </c:pt>
                <c:pt idx="34">
                  <c:v>7</c:v>
                </c:pt>
                <c:pt idx="35">
                  <c:v>9</c:v>
                </c:pt>
                <c:pt idx="36">
                  <c:v>11</c:v>
                </c:pt>
                <c:pt idx="37">
                  <c:v>9.8000000000000007</c:v>
                </c:pt>
                <c:pt idx="38">
                  <c:v>9.9</c:v>
                </c:pt>
                <c:pt idx="39">
                  <c:v>10.4</c:v>
                </c:pt>
                <c:pt idx="40">
                  <c:v>17.8</c:v>
                </c:pt>
                <c:pt idx="41">
                  <c:v>9</c:v>
                </c:pt>
                <c:pt idx="42">
                  <c:v>8.58</c:v>
                </c:pt>
                <c:pt idx="43">
                  <c:v>8.4700000000000006</c:v>
                </c:pt>
                <c:pt idx="44">
                  <c:v>6.6</c:v>
                </c:pt>
                <c:pt idx="45">
                  <c:v>7.48</c:v>
                </c:pt>
                <c:pt idx="46">
                  <c:v>10.119999999999999</c:v>
                </c:pt>
                <c:pt idx="47">
                  <c:v>13.2</c:v>
                </c:pt>
                <c:pt idx="48">
                  <c:v>3.52</c:v>
                </c:pt>
                <c:pt idx="49">
                  <c:v>5.83</c:v>
                </c:pt>
                <c:pt idx="50">
                  <c:v>6.93</c:v>
                </c:pt>
                <c:pt idx="51">
                  <c:v>6.38</c:v>
                </c:pt>
                <c:pt idx="52">
                  <c:v>6.38</c:v>
                </c:pt>
                <c:pt idx="53">
                  <c:v>6.6</c:v>
                </c:pt>
                <c:pt idx="54">
                  <c:v>11</c:v>
                </c:pt>
                <c:pt idx="55">
                  <c:v>5.5</c:v>
                </c:pt>
                <c:pt idx="56">
                  <c:v>6.05</c:v>
                </c:pt>
                <c:pt idx="57">
                  <c:v>7.04</c:v>
                </c:pt>
                <c:pt idx="58">
                  <c:v>6.38</c:v>
                </c:pt>
                <c:pt idx="59">
                  <c:v>6.49</c:v>
                </c:pt>
                <c:pt idx="60">
                  <c:v>6.71</c:v>
                </c:pt>
                <c:pt idx="61">
                  <c:v>11.22</c:v>
                </c:pt>
                <c:pt idx="62">
                  <c:v>5.5</c:v>
                </c:pt>
                <c:pt idx="63">
                  <c:v>6.82</c:v>
                </c:pt>
                <c:pt idx="64">
                  <c:v>8.58</c:v>
                </c:pt>
                <c:pt idx="65">
                  <c:v>7.04</c:v>
                </c:pt>
                <c:pt idx="66">
                  <c:v>7.04</c:v>
                </c:pt>
                <c:pt idx="67">
                  <c:v>7.92</c:v>
                </c:pt>
                <c:pt idx="68">
                  <c:v>13.2</c:v>
                </c:pt>
                <c:pt idx="69">
                  <c:v>6.6</c:v>
                </c:pt>
                <c:pt idx="70">
                  <c:v>7.7</c:v>
                </c:pt>
                <c:pt idx="71">
                  <c:v>9.9</c:v>
                </c:pt>
                <c:pt idx="72">
                  <c:v>8.58</c:v>
                </c:pt>
                <c:pt idx="73">
                  <c:v>8.69</c:v>
                </c:pt>
                <c:pt idx="74">
                  <c:v>9.1300000000000008</c:v>
                </c:pt>
                <c:pt idx="75">
                  <c:v>15.4</c:v>
                </c:pt>
                <c:pt idx="76">
                  <c:v>7.7</c:v>
                </c:pt>
                <c:pt idx="77">
                  <c:v>9.9</c:v>
                </c:pt>
                <c:pt idx="78">
                  <c:v>12.1</c:v>
                </c:pt>
                <c:pt idx="79">
                  <c:v>10.78</c:v>
                </c:pt>
                <c:pt idx="80">
                  <c:v>10.89</c:v>
                </c:pt>
                <c:pt idx="81">
                  <c:v>11.44</c:v>
                </c:pt>
                <c:pt idx="82">
                  <c:v>19.579999999999998</c:v>
                </c:pt>
                <c:pt idx="83">
                  <c:v>9.9</c:v>
                </c:pt>
                <c:pt idx="84">
                  <c:v>10.14</c:v>
                </c:pt>
                <c:pt idx="85">
                  <c:v>10.01</c:v>
                </c:pt>
                <c:pt idx="86">
                  <c:v>7.8</c:v>
                </c:pt>
                <c:pt idx="87">
                  <c:v>8.84</c:v>
                </c:pt>
                <c:pt idx="88">
                  <c:v>11.96</c:v>
                </c:pt>
                <c:pt idx="89">
                  <c:v>15.6</c:v>
                </c:pt>
                <c:pt idx="90">
                  <c:v>4.16</c:v>
                </c:pt>
                <c:pt idx="91">
                  <c:v>6.89</c:v>
                </c:pt>
                <c:pt idx="92">
                  <c:v>8.19</c:v>
                </c:pt>
                <c:pt idx="93">
                  <c:v>7.54</c:v>
                </c:pt>
                <c:pt idx="94">
                  <c:v>7.54</c:v>
                </c:pt>
                <c:pt idx="95">
                  <c:v>7.8</c:v>
                </c:pt>
                <c:pt idx="96">
                  <c:v>13</c:v>
                </c:pt>
                <c:pt idx="97">
                  <c:v>6.5</c:v>
                </c:pt>
                <c:pt idx="98">
                  <c:v>7.15</c:v>
                </c:pt>
                <c:pt idx="99">
                  <c:v>8.32</c:v>
                </c:pt>
                <c:pt idx="100">
                  <c:v>7.54</c:v>
                </c:pt>
                <c:pt idx="101">
                  <c:v>7.67</c:v>
                </c:pt>
                <c:pt idx="102">
                  <c:v>7.93</c:v>
                </c:pt>
                <c:pt idx="103">
                  <c:v>13.26</c:v>
                </c:pt>
                <c:pt idx="104">
                  <c:v>6.5</c:v>
                </c:pt>
                <c:pt idx="105">
                  <c:v>8.06</c:v>
                </c:pt>
                <c:pt idx="106">
                  <c:v>10.14</c:v>
                </c:pt>
                <c:pt idx="107">
                  <c:v>8.32</c:v>
                </c:pt>
                <c:pt idx="108">
                  <c:v>8.32</c:v>
                </c:pt>
                <c:pt idx="109">
                  <c:v>9.36</c:v>
                </c:pt>
                <c:pt idx="110">
                  <c:v>15.6</c:v>
                </c:pt>
                <c:pt idx="111">
                  <c:v>7.8</c:v>
                </c:pt>
                <c:pt idx="112">
                  <c:v>9.1</c:v>
                </c:pt>
                <c:pt idx="113">
                  <c:v>11.7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37-45AF-B86A-53E03A00DA5F}"/>
            </c:ext>
          </c:extLst>
        </c:ser>
        <c:ser>
          <c:idx val="1"/>
          <c:order val="1"/>
          <c:tx>
            <c:v>PREDICT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'poly k'!$A$3:$A$116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xVal>
          <c:yVal>
            <c:numRef>
              <c:f>'poly k'!$C$3:$C$116</c:f>
              <c:numCache>
                <c:formatCode>General</c:formatCode>
                <c:ptCount val="114"/>
                <c:pt idx="0">
                  <c:v>7.8</c:v>
                </c:pt>
                <c:pt idx="1">
                  <c:v>7.7</c:v>
                </c:pt>
                <c:pt idx="2">
                  <c:v>6</c:v>
                </c:pt>
                <c:pt idx="3">
                  <c:v>6.8</c:v>
                </c:pt>
                <c:pt idx="4">
                  <c:v>9.1999999999999993</c:v>
                </c:pt>
                <c:pt idx="5">
                  <c:v>12</c:v>
                </c:pt>
                <c:pt idx="6">
                  <c:v>3.2</c:v>
                </c:pt>
                <c:pt idx="7">
                  <c:v>5.3</c:v>
                </c:pt>
                <c:pt idx="8">
                  <c:v>6.3</c:v>
                </c:pt>
                <c:pt idx="9">
                  <c:v>5.8</c:v>
                </c:pt>
                <c:pt idx="10">
                  <c:v>5.8</c:v>
                </c:pt>
                <c:pt idx="11">
                  <c:v>6</c:v>
                </c:pt>
                <c:pt idx="12">
                  <c:v>10</c:v>
                </c:pt>
                <c:pt idx="13">
                  <c:v>5</c:v>
                </c:pt>
                <c:pt idx="14">
                  <c:v>5.5</c:v>
                </c:pt>
                <c:pt idx="15">
                  <c:v>6.4</c:v>
                </c:pt>
                <c:pt idx="16">
                  <c:v>5.8</c:v>
                </c:pt>
                <c:pt idx="17">
                  <c:v>5.9</c:v>
                </c:pt>
                <c:pt idx="18">
                  <c:v>6.1</c:v>
                </c:pt>
                <c:pt idx="19">
                  <c:v>10.199999999999999</c:v>
                </c:pt>
                <c:pt idx="20">
                  <c:v>5</c:v>
                </c:pt>
                <c:pt idx="21">
                  <c:v>6.2</c:v>
                </c:pt>
                <c:pt idx="22">
                  <c:v>7.8</c:v>
                </c:pt>
                <c:pt idx="23">
                  <c:v>6.4</c:v>
                </c:pt>
                <c:pt idx="24">
                  <c:v>6.4</c:v>
                </c:pt>
                <c:pt idx="25">
                  <c:v>7.2</c:v>
                </c:pt>
                <c:pt idx="26">
                  <c:v>12</c:v>
                </c:pt>
                <c:pt idx="27">
                  <c:v>6</c:v>
                </c:pt>
                <c:pt idx="28">
                  <c:v>7</c:v>
                </c:pt>
                <c:pt idx="29">
                  <c:v>9</c:v>
                </c:pt>
                <c:pt idx="30">
                  <c:v>7.8</c:v>
                </c:pt>
                <c:pt idx="31">
                  <c:v>7.9</c:v>
                </c:pt>
                <c:pt idx="32">
                  <c:v>8.3000000000000007</c:v>
                </c:pt>
                <c:pt idx="33">
                  <c:v>14</c:v>
                </c:pt>
                <c:pt idx="34">
                  <c:v>7</c:v>
                </c:pt>
                <c:pt idx="35">
                  <c:v>9</c:v>
                </c:pt>
                <c:pt idx="36">
                  <c:v>11</c:v>
                </c:pt>
                <c:pt idx="37">
                  <c:v>9.8000000000000007</c:v>
                </c:pt>
                <c:pt idx="38">
                  <c:v>9.9</c:v>
                </c:pt>
                <c:pt idx="39">
                  <c:v>10.4</c:v>
                </c:pt>
                <c:pt idx="40">
                  <c:v>17.8</c:v>
                </c:pt>
                <c:pt idx="41">
                  <c:v>9</c:v>
                </c:pt>
                <c:pt idx="42">
                  <c:v>8.58</c:v>
                </c:pt>
                <c:pt idx="43">
                  <c:v>8.4700000000000006</c:v>
                </c:pt>
                <c:pt idx="44">
                  <c:v>6.6</c:v>
                </c:pt>
                <c:pt idx="45">
                  <c:v>7.48</c:v>
                </c:pt>
                <c:pt idx="46">
                  <c:v>10.119999999999999</c:v>
                </c:pt>
                <c:pt idx="47">
                  <c:v>13.2</c:v>
                </c:pt>
                <c:pt idx="48">
                  <c:v>3.52</c:v>
                </c:pt>
                <c:pt idx="49">
                  <c:v>5.83</c:v>
                </c:pt>
                <c:pt idx="50">
                  <c:v>6.93</c:v>
                </c:pt>
                <c:pt idx="51">
                  <c:v>6.38</c:v>
                </c:pt>
                <c:pt idx="52">
                  <c:v>6.38</c:v>
                </c:pt>
                <c:pt idx="53">
                  <c:v>6.6</c:v>
                </c:pt>
                <c:pt idx="54">
                  <c:v>11</c:v>
                </c:pt>
                <c:pt idx="55">
                  <c:v>5.5</c:v>
                </c:pt>
                <c:pt idx="56">
                  <c:v>6.05</c:v>
                </c:pt>
                <c:pt idx="57">
                  <c:v>7.04</c:v>
                </c:pt>
                <c:pt idx="58">
                  <c:v>6.38</c:v>
                </c:pt>
                <c:pt idx="59">
                  <c:v>6.49</c:v>
                </c:pt>
                <c:pt idx="60">
                  <c:v>6.71</c:v>
                </c:pt>
                <c:pt idx="61">
                  <c:v>11.22</c:v>
                </c:pt>
                <c:pt idx="62">
                  <c:v>5.5</c:v>
                </c:pt>
                <c:pt idx="63">
                  <c:v>6.82</c:v>
                </c:pt>
                <c:pt idx="64">
                  <c:v>8.58</c:v>
                </c:pt>
                <c:pt idx="65">
                  <c:v>7.04</c:v>
                </c:pt>
                <c:pt idx="66">
                  <c:v>7.04</c:v>
                </c:pt>
                <c:pt idx="67">
                  <c:v>7.92</c:v>
                </c:pt>
                <c:pt idx="68">
                  <c:v>13.2</c:v>
                </c:pt>
                <c:pt idx="69">
                  <c:v>6.6</c:v>
                </c:pt>
                <c:pt idx="70">
                  <c:v>7.7</c:v>
                </c:pt>
                <c:pt idx="71">
                  <c:v>9.9</c:v>
                </c:pt>
                <c:pt idx="72">
                  <c:v>8.58</c:v>
                </c:pt>
                <c:pt idx="73">
                  <c:v>8.69</c:v>
                </c:pt>
                <c:pt idx="74">
                  <c:v>9.1300000000000008</c:v>
                </c:pt>
                <c:pt idx="75">
                  <c:v>15.4</c:v>
                </c:pt>
                <c:pt idx="76">
                  <c:v>7.7</c:v>
                </c:pt>
                <c:pt idx="77">
                  <c:v>9.9</c:v>
                </c:pt>
                <c:pt idx="78">
                  <c:v>12.1</c:v>
                </c:pt>
                <c:pt idx="79">
                  <c:v>10.78</c:v>
                </c:pt>
                <c:pt idx="80">
                  <c:v>10.89</c:v>
                </c:pt>
                <c:pt idx="81">
                  <c:v>11.44</c:v>
                </c:pt>
                <c:pt idx="82">
                  <c:v>19.579999999999998</c:v>
                </c:pt>
                <c:pt idx="83">
                  <c:v>9.9</c:v>
                </c:pt>
                <c:pt idx="84">
                  <c:v>10.14</c:v>
                </c:pt>
                <c:pt idx="85">
                  <c:v>10.01</c:v>
                </c:pt>
                <c:pt idx="86">
                  <c:v>7.8</c:v>
                </c:pt>
                <c:pt idx="87">
                  <c:v>8.84</c:v>
                </c:pt>
                <c:pt idx="88">
                  <c:v>11.96</c:v>
                </c:pt>
                <c:pt idx="89">
                  <c:v>15.6</c:v>
                </c:pt>
                <c:pt idx="90">
                  <c:v>4.16</c:v>
                </c:pt>
                <c:pt idx="91">
                  <c:v>6.89</c:v>
                </c:pt>
                <c:pt idx="92">
                  <c:v>8.19</c:v>
                </c:pt>
                <c:pt idx="93">
                  <c:v>7.54</c:v>
                </c:pt>
                <c:pt idx="94">
                  <c:v>7.54</c:v>
                </c:pt>
                <c:pt idx="95">
                  <c:v>7.8</c:v>
                </c:pt>
                <c:pt idx="96">
                  <c:v>13</c:v>
                </c:pt>
                <c:pt idx="97">
                  <c:v>6.5</c:v>
                </c:pt>
                <c:pt idx="98">
                  <c:v>7.15</c:v>
                </c:pt>
                <c:pt idx="99">
                  <c:v>7.8929999999999998</c:v>
                </c:pt>
                <c:pt idx="100">
                  <c:v>6.7210000000000001</c:v>
                </c:pt>
                <c:pt idx="101">
                  <c:v>7.11</c:v>
                </c:pt>
                <c:pt idx="102">
                  <c:v>7.63</c:v>
                </c:pt>
                <c:pt idx="103">
                  <c:v>12.279</c:v>
                </c:pt>
                <c:pt idx="104">
                  <c:v>5.5359999999999996</c:v>
                </c:pt>
                <c:pt idx="105">
                  <c:v>7.1470000000000002</c:v>
                </c:pt>
                <c:pt idx="106">
                  <c:v>8.8650000000000002</c:v>
                </c:pt>
                <c:pt idx="107">
                  <c:v>7.1120000000000001</c:v>
                </c:pt>
                <c:pt idx="108">
                  <c:v>7.1150000000000002</c:v>
                </c:pt>
                <c:pt idx="109">
                  <c:v>7.992</c:v>
                </c:pt>
                <c:pt idx="110">
                  <c:v>13.849</c:v>
                </c:pt>
                <c:pt idx="111">
                  <c:v>6.5510000000000002</c:v>
                </c:pt>
                <c:pt idx="112">
                  <c:v>7.4349999999999996</c:v>
                </c:pt>
                <c:pt idx="113">
                  <c:v>9.1590000000000007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37-45AF-B86A-53E03A00D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254408"/>
        <c:axId val="509253096"/>
      </c:scatterChart>
      <c:valAx>
        <c:axId val="50925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(days)</a:t>
                </a:r>
              </a:p>
            </c:rich>
          </c:tx>
          <c:layout>
            <c:manualLayout>
              <c:xMode val="edge"/>
              <c:yMode val="edge"/>
              <c:x val="0.46806828544877516"/>
              <c:y val="0.95905843238450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3096"/>
        <c:crosses val="autoZero"/>
        <c:crossBetween val="midCat"/>
      </c:valAx>
      <c:valAx>
        <c:axId val="50925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Demand</a:t>
                </a:r>
                <a:endParaRPr lang="en-GB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41094238455813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4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794456730884871E-2"/>
          <c:y val="2.6520843654416773E-2"/>
          <c:w val="0.89891356066904271"/>
          <c:h val="0.86250518084037164"/>
        </c:manualLayout>
      </c:layout>
      <c:scatterChart>
        <c:scatterStyle val="smoothMarker"/>
        <c:varyColors val="0"/>
        <c:ser>
          <c:idx val="0"/>
          <c:order val="0"/>
          <c:tx>
            <c:v>ACTUAL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'poly k'!$A$3:$A$116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xVal>
          <c:yVal>
            <c:numRef>
              <c:f>'poly k'!$B$3:$B$116</c:f>
              <c:numCache>
                <c:formatCode>General</c:formatCode>
                <c:ptCount val="114"/>
                <c:pt idx="0">
                  <c:v>7.8</c:v>
                </c:pt>
                <c:pt idx="1">
                  <c:v>7.7</c:v>
                </c:pt>
                <c:pt idx="2">
                  <c:v>6</c:v>
                </c:pt>
                <c:pt idx="3">
                  <c:v>6.8</c:v>
                </c:pt>
                <c:pt idx="4">
                  <c:v>9.1999999999999993</c:v>
                </c:pt>
                <c:pt idx="5">
                  <c:v>12</c:v>
                </c:pt>
                <c:pt idx="6">
                  <c:v>3.2</c:v>
                </c:pt>
                <c:pt idx="7">
                  <c:v>5.3</c:v>
                </c:pt>
                <c:pt idx="8">
                  <c:v>6.3</c:v>
                </c:pt>
                <c:pt idx="9">
                  <c:v>5.8</c:v>
                </c:pt>
                <c:pt idx="10">
                  <c:v>5.8</c:v>
                </c:pt>
                <c:pt idx="11">
                  <c:v>6</c:v>
                </c:pt>
                <c:pt idx="12">
                  <c:v>10</c:v>
                </c:pt>
                <c:pt idx="13">
                  <c:v>5</c:v>
                </c:pt>
                <c:pt idx="14">
                  <c:v>5.5</c:v>
                </c:pt>
                <c:pt idx="15">
                  <c:v>6.4</c:v>
                </c:pt>
                <c:pt idx="16">
                  <c:v>5.8</c:v>
                </c:pt>
                <c:pt idx="17">
                  <c:v>5.9</c:v>
                </c:pt>
                <c:pt idx="18">
                  <c:v>6.1</c:v>
                </c:pt>
                <c:pt idx="19">
                  <c:v>10.199999999999999</c:v>
                </c:pt>
                <c:pt idx="20">
                  <c:v>5</c:v>
                </c:pt>
                <c:pt idx="21">
                  <c:v>6.2</c:v>
                </c:pt>
                <c:pt idx="22">
                  <c:v>7.8</c:v>
                </c:pt>
                <c:pt idx="23">
                  <c:v>6.4</c:v>
                </c:pt>
                <c:pt idx="24">
                  <c:v>6.4</c:v>
                </c:pt>
                <c:pt idx="25">
                  <c:v>7.2</c:v>
                </c:pt>
                <c:pt idx="26">
                  <c:v>12</c:v>
                </c:pt>
                <c:pt idx="27">
                  <c:v>6</c:v>
                </c:pt>
                <c:pt idx="28">
                  <c:v>7</c:v>
                </c:pt>
                <c:pt idx="29">
                  <c:v>9</c:v>
                </c:pt>
                <c:pt idx="30">
                  <c:v>7.8</c:v>
                </c:pt>
                <c:pt idx="31">
                  <c:v>7.9</c:v>
                </c:pt>
                <c:pt idx="32">
                  <c:v>8.3000000000000007</c:v>
                </c:pt>
                <c:pt idx="33">
                  <c:v>14</c:v>
                </c:pt>
                <c:pt idx="34">
                  <c:v>7</c:v>
                </c:pt>
                <c:pt idx="35">
                  <c:v>9</c:v>
                </c:pt>
                <c:pt idx="36">
                  <c:v>11</c:v>
                </c:pt>
                <c:pt idx="37">
                  <c:v>9.8000000000000007</c:v>
                </c:pt>
                <c:pt idx="38">
                  <c:v>9.9</c:v>
                </c:pt>
                <c:pt idx="39">
                  <c:v>10.4</c:v>
                </c:pt>
                <c:pt idx="40">
                  <c:v>17.8</c:v>
                </c:pt>
                <c:pt idx="41">
                  <c:v>9</c:v>
                </c:pt>
                <c:pt idx="42">
                  <c:v>8.58</c:v>
                </c:pt>
                <c:pt idx="43">
                  <c:v>8.4700000000000006</c:v>
                </c:pt>
                <c:pt idx="44">
                  <c:v>6.6</c:v>
                </c:pt>
                <c:pt idx="45">
                  <c:v>7.48</c:v>
                </c:pt>
                <c:pt idx="46">
                  <c:v>10.119999999999999</c:v>
                </c:pt>
                <c:pt idx="47">
                  <c:v>13.2</c:v>
                </c:pt>
                <c:pt idx="48">
                  <c:v>3.52</c:v>
                </c:pt>
                <c:pt idx="49">
                  <c:v>5.83</c:v>
                </c:pt>
                <c:pt idx="50">
                  <c:v>6.93</c:v>
                </c:pt>
                <c:pt idx="51">
                  <c:v>6.38</c:v>
                </c:pt>
                <c:pt idx="52">
                  <c:v>6.38</c:v>
                </c:pt>
                <c:pt idx="53">
                  <c:v>6.6</c:v>
                </c:pt>
                <c:pt idx="54">
                  <c:v>11</c:v>
                </c:pt>
                <c:pt idx="55">
                  <c:v>5.5</c:v>
                </c:pt>
                <c:pt idx="56">
                  <c:v>6.05</c:v>
                </c:pt>
                <c:pt idx="57">
                  <c:v>7.04</c:v>
                </c:pt>
                <c:pt idx="58">
                  <c:v>6.38</c:v>
                </c:pt>
                <c:pt idx="59">
                  <c:v>6.49</c:v>
                </c:pt>
                <c:pt idx="60">
                  <c:v>6.71</c:v>
                </c:pt>
                <c:pt idx="61">
                  <c:v>11.22</c:v>
                </c:pt>
                <c:pt idx="62">
                  <c:v>5.5</c:v>
                </c:pt>
                <c:pt idx="63">
                  <c:v>6.82</c:v>
                </c:pt>
                <c:pt idx="64">
                  <c:v>8.58</c:v>
                </c:pt>
                <c:pt idx="65">
                  <c:v>7.04</c:v>
                </c:pt>
                <c:pt idx="66">
                  <c:v>7.04</c:v>
                </c:pt>
                <c:pt idx="67">
                  <c:v>7.92</c:v>
                </c:pt>
                <c:pt idx="68">
                  <c:v>13.2</c:v>
                </c:pt>
                <c:pt idx="69">
                  <c:v>6.6</c:v>
                </c:pt>
                <c:pt idx="70">
                  <c:v>7.7</c:v>
                </c:pt>
                <c:pt idx="71">
                  <c:v>9.9</c:v>
                </c:pt>
                <c:pt idx="72">
                  <c:v>8.58</c:v>
                </c:pt>
                <c:pt idx="73">
                  <c:v>8.69</c:v>
                </c:pt>
                <c:pt idx="74">
                  <c:v>9.1300000000000008</c:v>
                </c:pt>
                <c:pt idx="75">
                  <c:v>15.4</c:v>
                </c:pt>
                <c:pt idx="76">
                  <c:v>7.7</c:v>
                </c:pt>
                <c:pt idx="77">
                  <c:v>9.9</c:v>
                </c:pt>
                <c:pt idx="78">
                  <c:v>12.1</c:v>
                </c:pt>
                <c:pt idx="79">
                  <c:v>10.78</c:v>
                </c:pt>
                <c:pt idx="80">
                  <c:v>10.89</c:v>
                </c:pt>
                <c:pt idx="81">
                  <c:v>11.44</c:v>
                </c:pt>
                <c:pt idx="82">
                  <c:v>19.579999999999998</c:v>
                </c:pt>
                <c:pt idx="83">
                  <c:v>9.9</c:v>
                </c:pt>
                <c:pt idx="84">
                  <c:v>10.14</c:v>
                </c:pt>
                <c:pt idx="85">
                  <c:v>10.01</c:v>
                </c:pt>
                <c:pt idx="86">
                  <c:v>7.8</c:v>
                </c:pt>
                <c:pt idx="87">
                  <c:v>8.84</c:v>
                </c:pt>
                <c:pt idx="88">
                  <c:v>11.96</c:v>
                </c:pt>
                <c:pt idx="89">
                  <c:v>15.6</c:v>
                </c:pt>
                <c:pt idx="90">
                  <c:v>4.16</c:v>
                </c:pt>
                <c:pt idx="91">
                  <c:v>6.89</c:v>
                </c:pt>
                <c:pt idx="92">
                  <c:v>8.19</c:v>
                </c:pt>
                <c:pt idx="93">
                  <c:v>7.54</c:v>
                </c:pt>
                <c:pt idx="94">
                  <c:v>7.54</c:v>
                </c:pt>
                <c:pt idx="95">
                  <c:v>7.8</c:v>
                </c:pt>
                <c:pt idx="96">
                  <c:v>13</c:v>
                </c:pt>
                <c:pt idx="97">
                  <c:v>6.5</c:v>
                </c:pt>
                <c:pt idx="98">
                  <c:v>7.15</c:v>
                </c:pt>
                <c:pt idx="99">
                  <c:v>8.32</c:v>
                </c:pt>
                <c:pt idx="100">
                  <c:v>7.54</c:v>
                </c:pt>
                <c:pt idx="101">
                  <c:v>7.67</c:v>
                </c:pt>
                <c:pt idx="102">
                  <c:v>7.93</c:v>
                </c:pt>
                <c:pt idx="103">
                  <c:v>13.26</c:v>
                </c:pt>
                <c:pt idx="104">
                  <c:v>6.5</c:v>
                </c:pt>
                <c:pt idx="105">
                  <c:v>8.06</c:v>
                </c:pt>
                <c:pt idx="106">
                  <c:v>10.14</c:v>
                </c:pt>
                <c:pt idx="107">
                  <c:v>8.32</c:v>
                </c:pt>
                <c:pt idx="108">
                  <c:v>8.32</c:v>
                </c:pt>
                <c:pt idx="109">
                  <c:v>9.36</c:v>
                </c:pt>
                <c:pt idx="110">
                  <c:v>15.6</c:v>
                </c:pt>
                <c:pt idx="111">
                  <c:v>7.8</c:v>
                </c:pt>
                <c:pt idx="112">
                  <c:v>9.1</c:v>
                </c:pt>
                <c:pt idx="113">
                  <c:v>11.7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57-494B-AC64-D63F39FECF0D}"/>
            </c:ext>
          </c:extLst>
        </c:ser>
        <c:ser>
          <c:idx val="1"/>
          <c:order val="1"/>
          <c:tx>
            <c:v>PREDICT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'poly k'!$A$3:$A$116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xVal>
          <c:yVal>
            <c:numRef>
              <c:f>'poly k'!$C$3:$C$116</c:f>
              <c:numCache>
                <c:formatCode>General</c:formatCode>
                <c:ptCount val="114"/>
                <c:pt idx="0">
                  <c:v>7.8</c:v>
                </c:pt>
                <c:pt idx="1">
                  <c:v>7.7</c:v>
                </c:pt>
                <c:pt idx="2">
                  <c:v>6</c:v>
                </c:pt>
                <c:pt idx="3">
                  <c:v>6.8</c:v>
                </c:pt>
                <c:pt idx="4">
                  <c:v>9.1999999999999993</c:v>
                </c:pt>
                <c:pt idx="5">
                  <c:v>12</c:v>
                </c:pt>
                <c:pt idx="6">
                  <c:v>3.2</c:v>
                </c:pt>
                <c:pt idx="7">
                  <c:v>5.3</c:v>
                </c:pt>
                <c:pt idx="8">
                  <c:v>6.3</c:v>
                </c:pt>
                <c:pt idx="9">
                  <c:v>5.8</c:v>
                </c:pt>
                <c:pt idx="10">
                  <c:v>5.8</c:v>
                </c:pt>
                <c:pt idx="11">
                  <c:v>6</c:v>
                </c:pt>
                <c:pt idx="12">
                  <c:v>10</c:v>
                </c:pt>
                <c:pt idx="13">
                  <c:v>5</c:v>
                </c:pt>
                <c:pt idx="14">
                  <c:v>5.5</c:v>
                </c:pt>
                <c:pt idx="15">
                  <c:v>6.4</c:v>
                </c:pt>
                <c:pt idx="16">
                  <c:v>5.8</c:v>
                </c:pt>
                <c:pt idx="17">
                  <c:v>5.9</c:v>
                </c:pt>
                <c:pt idx="18">
                  <c:v>6.1</c:v>
                </c:pt>
                <c:pt idx="19">
                  <c:v>10.199999999999999</c:v>
                </c:pt>
                <c:pt idx="20">
                  <c:v>5</c:v>
                </c:pt>
                <c:pt idx="21">
                  <c:v>6.2</c:v>
                </c:pt>
                <c:pt idx="22">
                  <c:v>7.8</c:v>
                </c:pt>
                <c:pt idx="23">
                  <c:v>6.4</c:v>
                </c:pt>
                <c:pt idx="24">
                  <c:v>6.4</c:v>
                </c:pt>
                <c:pt idx="25">
                  <c:v>7.2</c:v>
                </c:pt>
                <c:pt idx="26">
                  <c:v>12</c:v>
                </c:pt>
                <c:pt idx="27">
                  <c:v>6</c:v>
                </c:pt>
                <c:pt idx="28">
                  <c:v>7</c:v>
                </c:pt>
                <c:pt idx="29">
                  <c:v>9</c:v>
                </c:pt>
                <c:pt idx="30">
                  <c:v>7.8</c:v>
                </c:pt>
                <c:pt idx="31">
                  <c:v>7.9</c:v>
                </c:pt>
                <c:pt idx="32">
                  <c:v>8.3000000000000007</c:v>
                </c:pt>
                <c:pt idx="33">
                  <c:v>14</c:v>
                </c:pt>
                <c:pt idx="34">
                  <c:v>7</c:v>
                </c:pt>
                <c:pt idx="35">
                  <c:v>9</c:v>
                </c:pt>
                <c:pt idx="36">
                  <c:v>11</c:v>
                </c:pt>
                <c:pt idx="37">
                  <c:v>9.8000000000000007</c:v>
                </c:pt>
                <c:pt idx="38">
                  <c:v>9.9</c:v>
                </c:pt>
                <c:pt idx="39">
                  <c:v>10.4</c:v>
                </c:pt>
                <c:pt idx="40">
                  <c:v>17.8</c:v>
                </c:pt>
                <c:pt idx="41">
                  <c:v>9</c:v>
                </c:pt>
                <c:pt idx="42">
                  <c:v>8.58</c:v>
                </c:pt>
                <c:pt idx="43">
                  <c:v>8.4700000000000006</c:v>
                </c:pt>
                <c:pt idx="44">
                  <c:v>6.6</c:v>
                </c:pt>
                <c:pt idx="45">
                  <c:v>7.48</c:v>
                </c:pt>
                <c:pt idx="46">
                  <c:v>10.119999999999999</c:v>
                </c:pt>
                <c:pt idx="47">
                  <c:v>13.2</c:v>
                </c:pt>
                <c:pt idx="48">
                  <c:v>3.52</c:v>
                </c:pt>
                <c:pt idx="49">
                  <c:v>5.83</c:v>
                </c:pt>
                <c:pt idx="50">
                  <c:v>6.93</c:v>
                </c:pt>
                <c:pt idx="51">
                  <c:v>6.38</c:v>
                </c:pt>
                <c:pt idx="52">
                  <c:v>6.38</c:v>
                </c:pt>
                <c:pt idx="53">
                  <c:v>6.6</c:v>
                </c:pt>
                <c:pt idx="54">
                  <c:v>11</c:v>
                </c:pt>
                <c:pt idx="55">
                  <c:v>5.5</c:v>
                </c:pt>
                <c:pt idx="56">
                  <c:v>6.05</c:v>
                </c:pt>
                <c:pt idx="57">
                  <c:v>7.04</c:v>
                </c:pt>
                <c:pt idx="58">
                  <c:v>6.38</c:v>
                </c:pt>
                <c:pt idx="59">
                  <c:v>6.49</c:v>
                </c:pt>
                <c:pt idx="60">
                  <c:v>6.71</c:v>
                </c:pt>
                <c:pt idx="61">
                  <c:v>11.22</c:v>
                </c:pt>
                <c:pt idx="62">
                  <c:v>5.5</c:v>
                </c:pt>
                <c:pt idx="63">
                  <c:v>6.82</c:v>
                </c:pt>
                <c:pt idx="64">
                  <c:v>8.58</c:v>
                </c:pt>
                <c:pt idx="65">
                  <c:v>7.04</c:v>
                </c:pt>
                <c:pt idx="66">
                  <c:v>7.04</c:v>
                </c:pt>
                <c:pt idx="67">
                  <c:v>7.92</c:v>
                </c:pt>
                <c:pt idx="68">
                  <c:v>13.2</c:v>
                </c:pt>
                <c:pt idx="69">
                  <c:v>6.6</c:v>
                </c:pt>
                <c:pt idx="70">
                  <c:v>7.7</c:v>
                </c:pt>
                <c:pt idx="71">
                  <c:v>9.9</c:v>
                </c:pt>
                <c:pt idx="72">
                  <c:v>8.58</c:v>
                </c:pt>
                <c:pt idx="73">
                  <c:v>8.69</c:v>
                </c:pt>
                <c:pt idx="74">
                  <c:v>9.1300000000000008</c:v>
                </c:pt>
                <c:pt idx="75">
                  <c:v>15.4</c:v>
                </c:pt>
                <c:pt idx="76">
                  <c:v>7.7</c:v>
                </c:pt>
                <c:pt idx="77">
                  <c:v>9.9</c:v>
                </c:pt>
                <c:pt idx="78">
                  <c:v>12.1</c:v>
                </c:pt>
                <c:pt idx="79">
                  <c:v>10.78</c:v>
                </c:pt>
                <c:pt idx="80">
                  <c:v>10.89</c:v>
                </c:pt>
                <c:pt idx="81">
                  <c:v>11.44</c:v>
                </c:pt>
                <c:pt idx="82">
                  <c:v>19.579999999999998</c:v>
                </c:pt>
                <c:pt idx="83">
                  <c:v>9.9</c:v>
                </c:pt>
                <c:pt idx="84">
                  <c:v>10.14</c:v>
                </c:pt>
                <c:pt idx="85">
                  <c:v>10.01</c:v>
                </c:pt>
                <c:pt idx="86">
                  <c:v>7.8</c:v>
                </c:pt>
                <c:pt idx="87">
                  <c:v>8.84</c:v>
                </c:pt>
                <c:pt idx="88">
                  <c:v>11.96</c:v>
                </c:pt>
                <c:pt idx="89">
                  <c:v>15.6</c:v>
                </c:pt>
                <c:pt idx="90">
                  <c:v>4.16</c:v>
                </c:pt>
                <c:pt idx="91">
                  <c:v>6.89</c:v>
                </c:pt>
                <c:pt idx="92">
                  <c:v>8.19</c:v>
                </c:pt>
                <c:pt idx="93">
                  <c:v>7.54</c:v>
                </c:pt>
                <c:pt idx="94">
                  <c:v>7.54</c:v>
                </c:pt>
                <c:pt idx="95">
                  <c:v>7.8</c:v>
                </c:pt>
                <c:pt idx="96">
                  <c:v>13</c:v>
                </c:pt>
                <c:pt idx="97">
                  <c:v>6.5</c:v>
                </c:pt>
                <c:pt idx="98">
                  <c:v>7.15</c:v>
                </c:pt>
                <c:pt idx="99">
                  <c:v>7.8929999999999998</c:v>
                </c:pt>
                <c:pt idx="100">
                  <c:v>6.7210000000000001</c:v>
                </c:pt>
                <c:pt idx="101">
                  <c:v>7.11</c:v>
                </c:pt>
                <c:pt idx="102">
                  <c:v>7.63</c:v>
                </c:pt>
                <c:pt idx="103">
                  <c:v>12.279</c:v>
                </c:pt>
                <c:pt idx="104">
                  <c:v>5.5359999999999996</c:v>
                </c:pt>
                <c:pt idx="105">
                  <c:v>7.1470000000000002</c:v>
                </c:pt>
                <c:pt idx="106">
                  <c:v>8.8650000000000002</c:v>
                </c:pt>
                <c:pt idx="107">
                  <c:v>7.1120000000000001</c:v>
                </c:pt>
                <c:pt idx="108">
                  <c:v>7.1150000000000002</c:v>
                </c:pt>
                <c:pt idx="109">
                  <c:v>7.992</c:v>
                </c:pt>
                <c:pt idx="110">
                  <c:v>13.849</c:v>
                </c:pt>
                <c:pt idx="111">
                  <c:v>6.5510000000000002</c:v>
                </c:pt>
                <c:pt idx="112">
                  <c:v>7.4349999999999996</c:v>
                </c:pt>
                <c:pt idx="113">
                  <c:v>9.1590000000000007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57-494B-AC64-D63F39FEC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254408"/>
        <c:axId val="509253096"/>
      </c:scatterChart>
      <c:valAx>
        <c:axId val="509254408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(days)</a:t>
                </a:r>
              </a:p>
            </c:rich>
          </c:tx>
          <c:layout>
            <c:manualLayout>
              <c:xMode val="edge"/>
              <c:yMode val="edge"/>
              <c:x val="0.46806828544877516"/>
              <c:y val="0.95905843238450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3096"/>
        <c:crosses val="autoZero"/>
        <c:crossBetween val="midCat"/>
      </c:valAx>
      <c:valAx>
        <c:axId val="50925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Demand</a:t>
                </a:r>
                <a:endParaRPr lang="en-GB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41094238455813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4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32143475342959E-2"/>
          <c:y val="2.6520843654416773E-2"/>
          <c:w val="0.89207583598249229"/>
          <c:h val="0.85022316663310071"/>
        </c:manualLayout>
      </c:layout>
      <c:scatterChart>
        <c:scatterStyle val="smoothMarker"/>
        <c:varyColors val="0"/>
        <c:ser>
          <c:idx val="0"/>
          <c:order val="0"/>
          <c:tx>
            <c:v>ACTUAL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'poly k'!$A$3:$A$116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xVal>
          <c:yVal>
            <c:numRef>
              <c:f>'poly k'!$B$3:$B$116</c:f>
              <c:numCache>
                <c:formatCode>General</c:formatCode>
                <c:ptCount val="114"/>
                <c:pt idx="0">
                  <c:v>7.8</c:v>
                </c:pt>
                <c:pt idx="1">
                  <c:v>7.7</c:v>
                </c:pt>
                <c:pt idx="2">
                  <c:v>6</c:v>
                </c:pt>
                <c:pt idx="3">
                  <c:v>6.8</c:v>
                </c:pt>
                <c:pt idx="4">
                  <c:v>9.1999999999999993</c:v>
                </c:pt>
                <c:pt idx="5">
                  <c:v>12</c:v>
                </c:pt>
                <c:pt idx="6">
                  <c:v>3.2</c:v>
                </c:pt>
                <c:pt idx="7">
                  <c:v>5.3</c:v>
                </c:pt>
                <c:pt idx="8">
                  <c:v>6.3</c:v>
                </c:pt>
                <c:pt idx="9">
                  <c:v>5.8</c:v>
                </c:pt>
                <c:pt idx="10">
                  <c:v>5.8</c:v>
                </c:pt>
                <c:pt idx="11">
                  <c:v>6</c:v>
                </c:pt>
                <c:pt idx="12">
                  <c:v>10</c:v>
                </c:pt>
                <c:pt idx="13">
                  <c:v>5</c:v>
                </c:pt>
                <c:pt idx="14">
                  <c:v>5.5</c:v>
                </c:pt>
                <c:pt idx="15">
                  <c:v>6.4</c:v>
                </c:pt>
                <c:pt idx="16">
                  <c:v>5.8</c:v>
                </c:pt>
                <c:pt idx="17">
                  <c:v>5.9</c:v>
                </c:pt>
                <c:pt idx="18">
                  <c:v>6.1</c:v>
                </c:pt>
                <c:pt idx="19">
                  <c:v>10.199999999999999</c:v>
                </c:pt>
                <c:pt idx="20">
                  <c:v>5</c:v>
                </c:pt>
                <c:pt idx="21">
                  <c:v>6.2</c:v>
                </c:pt>
                <c:pt idx="22">
                  <c:v>7.8</c:v>
                </c:pt>
                <c:pt idx="23">
                  <c:v>6.4</c:v>
                </c:pt>
                <c:pt idx="24">
                  <c:v>6.4</c:v>
                </c:pt>
                <c:pt idx="25">
                  <c:v>7.2</c:v>
                </c:pt>
                <c:pt idx="26">
                  <c:v>12</c:v>
                </c:pt>
                <c:pt idx="27">
                  <c:v>6</c:v>
                </c:pt>
                <c:pt idx="28">
                  <c:v>7</c:v>
                </c:pt>
                <c:pt idx="29">
                  <c:v>9</c:v>
                </c:pt>
                <c:pt idx="30">
                  <c:v>7.8</c:v>
                </c:pt>
                <c:pt idx="31">
                  <c:v>7.9</c:v>
                </c:pt>
                <c:pt idx="32">
                  <c:v>8.3000000000000007</c:v>
                </c:pt>
                <c:pt idx="33">
                  <c:v>14</c:v>
                </c:pt>
                <c:pt idx="34">
                  <c:v>7</c:v>
                </c:pt>
                <c:pt idx="35">
                  <c:v>9</c:v>
                </c:pt>
                <c:pt idx="36">
                  <c:v>11</c:v>
                </c:pt>
                <c:pt idx="37">
                  <c:v>9.8000000000000007</c:v>
                </c:pt>
                <c:pt idx="38">
                  <c:v>9.9</c:v>
                </c:pt>
                <c:pt idx="39">
                  <c:v>10.4</c:v>
                </c:pt>
                <c:pt idx="40">
                  <c:v>17.8</c:v>
                </c:pt>
                <c:pt idx="41">
                  <c:v>9</c:v>
                </c:pt>
                <c:pt idx="42">
                  <c:v>8.58</c:v>
                </c:pt>
                <c:pt idx="43">
                  <c:v>8.4700000000000006</c:v>
                </c:pt>
                <c:pt idx="44">
                  <c:v>6.6</c:v>
                </c:pt>
                <c:pt idx="45">
                  <c:v>7.48</c:v>
                </c:pt>
                <c:pt idx="46">
                  <c:v>10.119999999999999</c:v>
                </c:pt>
                <c:pt idx="47">
                  <c:v>13.2</c:v>
                </c:pt>
                <c:pt idx="48">
                  <c:v>3.52</c:v>
                </c:pt>
                <c:pt idx="49">
                  <c:v>5.83</c:v>
                </c:pt>
                <c:pt idx="50">
                  <c:v>6.93</c:v>
                </c:pt>
                <c:pt idx="51">
                  <c:v>6.38</c:v>
                </c:pt>
                <c:pt idx="52">
                  <c:v>6.38</c:v>
                </c:pt>
                <c:pt idx="53">
                  <c:v>6.6</c:v>
                </c:pt>
                <c:pt idx="54">
                  <c:v>11</c:v>
                </c:pt>
                <c:pt idx="55">
                  <c:v>5.5</c:v>
                </c:pt>
                <c:pt idx="56">
                  <c:v>6.05</c:v>
                </c:pt>
                <c:pt idx="57">
                  <c:v>7.04</c:v>
                </c:pt>
                <c:pt idx="58">
                  <c:v>6.38</c:v>
                </c:pt>
                <c:pt idx="59">
                  <c:v>6.49</c:v>
                </c:pt>
                <c:pt idx="60">
                  <c:v>6.71</c:v>
                </c:pt>
                <c:pt idx="61">
                  <c:v>11.22</c:v>
                </c:pt>
                <c:pt idx="62">
                  <c:v>5.5</c:v>
                </c:pt>
                <c:pt idx="63">
                  <c:v>6.82</c:v>
                </c:pt>
                <c:pt idx="64">
                  <c:v>8.58</c:v>
                </c:pt>
                <c:pt idx="65">
                  <c:v>7.04</c:v>
                </c:pt>
                <c:pt idx="66">
                  <c:v>7.04</c:v>
                </c:pt>
                <c:pt idx="67">
                  <c:v>7.92</c:v>
                </c:pt>
                <c:pt idx="68">
                  <c:v>13.2</c:v>
                </c:pt>
                <c:pt idx="69">
                  <c:v>6.6</c:v>
                </c:pt>
                <c:pt idx="70">
                  <c:v>7.7</c:v>
                </c:pt>
                <c:pt idx="71">
                  <c:v>9.9</c:v>
                </c:pt>
                <c:pt idx="72">
                  <c:v>8.58</c:v>
                </c:pt>
                <c:pt idx="73">
                  <c:v>8.69</c:v>
                </c:pt>
                <c:pt idx="74">
                  <c:v>9.1300000000000008</c:v>
                </c:pt>
                <c:pt idx="75">
                  <c:v>15.4</c:v>
                </c:pt>
                <c:pt idx="76">
                  <c:v>7.7</c:v>
                </c:pt>
                <c:pt idx="77">
                  <c:v>9.9</c:v>
                </c:pt>
                <c:pt idx="78">
                  <c:v>12.1</c:v>
                </c:pt>
                <c:pt idx="79">
                  <c:v>10.78</c:v>
                </c:pt>
                <c:pt idx="80">
                  <c:v>10.89</c:v>
                </c:pt>
                <c:pt idx="81">
                  <c:v>11.44</c:v>
                </c:pt>
                <c:pt idx="82">
                  <c:v>19.579999999999998</c:v>
                </c:pt>
                <c:pt idx="83">
                  <c:v>9.9</c:v>
                </c:pt>
                <c:pt idx="84">
                  <c:v>10.14</c:v>
                </c:pt>
                <c:pt idx="85">
                  <c:v>10.01</c:v>
                </c:pt>
                <c:pt idx="86">
                  <c:v>7.8</c:v>
                </c:pt>
                <c:pt idx="87">
                  <c:v>8.84</c:v>
                </c:pt>
                <c:pt idx="88">
                  <c:v>11.96</c:v>
                </c:pt>
                <c:pt idx="89">
                  <c:v>15.6</c:v>
                </c:pt>
                <c:pt idx="90">
                  <c:v>4.16</c:v>
                </c:pt>
                <c:pt idx="91">
                  <c:v>6.89</c:v>
                </c:pt>
                <c:pt idx="92">
                  <c:v>8.19</c:v>
                </c:pt>
                <c:pt idx="93">
                  <c:v>7.54</c:v>
                </c:pt>
                <c:pt idx="94">
                  <c:v>7.54</c:v>
                </c:pt>
                <c:pt idx="95">
                  <c:v>7.8</c:v>
                </c:pt>
                <c:pt idx="96">
                  <c:v>13</c:v>
                </c:pt>
                <c:pt idx="97">
                  <c:v>6.5</c:v>
                </c:pt>
                <c:pt idx="98">
                  <c:v>7.15</c:v>
                </c:pt>
                <c:pt idx="99">
                  <c:v>8.32</c:v>
                </c:pt>
                <c:pt idx="100">
                  <c:v>7.54</c:v>
                </c:pt>
                <c:pt idx="101">
                  <c:v>7.67</c:v>
                </c:pt>
                <c:pt idx="102">
                  <c:v>7.93</c:v>
                </c:pt>
                <c:pt idx="103">
                  <c:v>13.26</c:v>
                </c:pt>
                <c:pt idx="104">
                  <c:v>6.5</c:v>
                </c:pt>
                <c:pt idx="105">
                  <c:v>8.06</c:v>
                </c:pt>
                <c:pt idx="106">
                  <c:v>10.14</c:v>
                </c:pt>
                <c:pt idx="107">
                  <c:v>8.32</c:v>
                </c:pt>
                <c:pt idx="108">
                  <c:v>8.32</c:v>
                </c:pt>
                <c:pt idx="109">
                  <c:v>9.36</c:v>
                </c:pt>
                <c:pt idx="110">
                  <c:v>15.6</c:v>
                </c:pt>
                <c:pt idx="111">
                  <c:v>7.8</c:v>
                </c:pt>
                <c:pt idx="112">
                  <c:v>9.1</c:v>
                </c:pt>
                <c:pt idx="113">
                  <c:v>11.7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28-4D96-AA28-B016DCB7828D}"/>
            </c:ext>
          </c:extLst>
        </c:ser>
        <c:ser>
          <c:idx val="1"/>
          <c:order val="1"/>
          <c:tx>
            <c:v>PREDICT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'poly k'!$A$3:$A$116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xVal>
          <c:yVal>
            <c:numRef>
              <c:f>'poly k'!$C$3:$C$116</c:f>
              <c:numCache>
                <c:formatCode>General</c:formatCode>
                <c:ptCount val="114"/>
                <c:pt idx="0">
                  <c:v>7.8</c:v>
                </c:pt>
                <c:pt idx="1">
                  <c:v>7.7</c:v>
                </c:pt>
                <c:pt idx="2">
                  <c:v>6</c:v>
                </c:pt>
                <c:pt idx="3">
                  <c:v>6.8</c:v>
                </c:pt>
                <c:pt idx="4">
                  <c:v>9.1999999999999993</c:v>
                </c:pt>
                <c:pt idx="5">
                  <c:v>12</c:v>
                </c:pt>
                <c:pt idx="6">
                  <c:v>3.2</c:v>
                </c:pt>
                <c:pt idx="7">
                  <c:v>5.3</c:v>
                </c:pt>
                <c:pt idx="8">
                  <c:v>6.3</c:v>
                </c:pt>
                <c:pt idx="9">
                  <c:v>5.8</c:v>
                </c:pt>
                <c:pt idx="10">
                  <c:v>5.8</c:v>
                </c:pt>
                <c:pt idx="11">
                  <c:v>6</c:v>
                </c:pt>
                <c:pt idx="12">
                  <c:v>10</c:v>
                </c:pt>
                <c:pt idx="13">
                  <c:v>5</c:v>
                </c:pt>
                <c:pt idx="14">
                  <c:v>5.5</c:v>
                </c:pt>
                <c:pt idx="15">
                  <c:v>6.4</c:v>
                </c:pt>
                <c:pt idx="16">
                  <c:v>5.8</c:v>
                </c:pt>
                <c:pt idx="17">
                  <c:v>5.9</c:v>
                </c:pt>
                <c:pt idx="18">
                  <c:v>6.1</c:v>
                </c:pt>
                <c:pt idx="19">
                  <c:v>10.199999999999999</c:v>
                </c:pt>
                <c:pt idx="20">
                  <c:v>5</c:v>
                </c:pt>
                <c:pt idx="21">
                  <c:v>6.2</c:v>
                </c:pt>
                <c:pt idx="22">
                  <c:v>7.8</c:v>
                </c:pt>
                <c:pt idx="23">
                  <c:v>6.4</c:v>
                </c:pt>
                <c:pt idx="24">
                  <c:v>6.4</c:v>
                </c:pt>
                <c:pt idx="25">
                  <c:v>7.2</c:v>
                </c:pt>
                <c:pt idx="26">
                  <c:v>12</c:v>
                </c:pt>
                <c:pt idx="27">
                  <c:v>6</c:v>
                </c:pt>
                <c:pt idx="28">
                  <c:v>7</c:v>
                </c:pt>
                <c:pt idx="29">
                  <c:v>9</c:v>
                </c:pt>
                <c:pt idx="30">
                  <c:v>7.8</c:v>
                </c:pt>
                <c:pt idx="31">
                  <c:v>7.9</c:v>
                </c:pt>
                <c:pt idx="32">
                  <c:v>8.3000000000000007</c:v>
                </c:pt>
                <c:pt idx="33">
                  <c:v>14</c:v>
                </c:pt>
                <c:pt idx="34">
                  <c:v>7</c:v>
                </c:pt>
                <c:pt idx="35">
                  <c:v>9</c:v>
                </c:pt>
                <c:pt idx="36">
                  <c:v>11</c:v>
                </c:pt>
                <c:pt idx="37">
                  <c:v>9.8000000000000007</c:v>
                </c:pt>
                <c:pt idx="38">
                  <c:v>9.9</c:v>
                </c:pt>
                <c:pt idx="39">
                  <c:v>10.4</c:v>
                </c:pt>
                <c:pt idx="40">
                  <c:v>17.8</c:v>
                </c:pt>
                <c:pt idx="41">
                  <c:v>9</c:v>
                </c:pt>
                <c:pt idx="42">
                  <c:v>8.58</c:v>
                </c:pt>
                <c:pt idx="43">
                  <c:v>8.4700000000000006</c:v>
                </c:pt>
                <c:pt idx="44">
                  <c:v>6.6</c:v>
                </c:pt>
                <c:pt idx="45">
                  <c:v>7.48</c:v>
                </c:pt>
                <c:pt idx="46">
                  <c:v>10.119999999999999</c:v>
                </c:pt>
                <c:pt idx="47">
                  <c:v>13.2</c:v>
                </c:pt>
                <c:pt idx="48">
                  <c:v>3.52</c:v>
                </c:pt>
                <c:pt idx="49">
                  <c:v>5.83</c:v>
                </c:pt>
                <c:pt idx="50">
                  <c:v>6.93</c:v>
                </c:pt>
                <c:pt idx="51">
                  <c:v>6.38</c:v>
                </c:pt>
                <c:pt idx="52">
                  <c:v>6.38</c:v>
                </c:pt>
                <c:pt idx="53">
                  <c:v>6.6</c:v>
                </c:pt>
                <c:pt idx="54">
                  <c:v>11</c:v>
                </c:pt>
                <c:pt idx="55">
                  <c:v>5.5</c:v>
                </c:pt>
                <c:pt idx="56">
                  <c:v>6.05</c:v>
                </c:pt>
                <c:pt idx="57">
                  <c:v>7.04</c:v>
                </c:pt>
                <c:pt idx="58">
                  <c:v>6.38</c:v>
                </c:pt>
                <c:pt idx="59">
                  <c:v>6.49</c:v>
                </c:pt>
                <c:pt idx="60">
                  <c:v>6.71</c:v>
                </c:pt>
                <c:pt idx="61">
                  <c:v>11.22</c:v>
                </c:pt>
                <c:pt idx="62">
                  <c:v>5.5</c:v>
                </c:pt>
                <c:pt idx="63">
                  <c:v>6.82</c:v>
                </c:pt>
                <c:pt idx="64">
                  <c:v>8.58</c:v>
                </c:pt>
                <c:pt idx="65">
                  <c:v>7.04</c:v>
                </c:pt>
                <c:pt idx="66">
                  <c:v>7.04</c:v>
                </c:pt>
                <c:pt idx="67">
                  <c:v>7.92</c:v>
                </c:pt>
                <c:pt idx="68">
                  <c:v>13.2</c:v>
                </c:pt>
                <c:pt idx="69">
                  <c:v>6.6</c:v>
                </c:pt>
                <c:pt idx="70">
                  <c:v>7.7</c:v>
                </c:pt>
                <c:pt idx="71">
                  <c:v>9.9</c:v>
                </c:pt>
                <c:pt idx="72">
                  <c:v>8.58</c:v>
                </c:pt>
                <c:pt idx="73">
                  <c:v>8.69</c:v>
                </c:pt>
                <c:pt idx="74">
                  <c:v>9.1300000000000008</c:v>
                </c:pt>
                <c:pt idx="75">
                  <c:v>15.4</c:v>
                </c:pt>
                <c:pt idx="76">
                  <c:v>7.7</c:v>
                </c:pt>
                <c:pt idx="77">
                  <c:v>9.9</c:v>
                </c:pt>
                <c:pt idx="78">
                  <c:v>12.1</c:v>
                </c:pt>
                <c:pt idx="79">
                  <c:v>10.78</c:v>
                </c:pt>
                <c:pt idx="80">
                  <c:v>10.89</c:v>
                </c:pt>
                <c:pt idx="81">
                  <c:v>11.44</c:v>
                </c:pt>
                <c:pt idx="82">
                  <c:v>19.579999999999998</c:v>
                </c:pt>
                <c:pt idx="83">
                  <c:v>9.9</c:v>
                </c:pt>
                <c:pt idx="84">
                  <c:v>10.14</c:v>
                </c:pt>
                <c:pt idx="85">
                  <c:v>10.01</c:v>
                </c:pt>
                <c:pt idx="86">
                  <c:v>7.8</c:v>
                </c:pt>
                <c:pt idx="87">
                  <c:v>8.84</c:v>
                </c:pt>
                <c:pt idx="88">
                  <c:v>11.96</c:v>
                </c:pt>
                <c:pt idx="89">
                  <c:v>15.6</c:v>
                </c:pt>
                <c:pt idx="90">
                  <c:v>4.16</c:v>
                </c:pt>
                <c:pt idx="91">
                  <c:v>6.89</c:v>
                </c:pt>
                <c:pt idx="92">
                  <c:v>8.19</c:v>
                </c:pt>
                <c:pt idx="93">
                  <c:v>7.54</c:v>
                </c:pt>
                <c:pt idx="94">
                  <c:v>7.54</c:v>
                </c:pt>
                <c:pt idx="95">
                  <c:v>7.8</c:v>
                </c:pt>
                <c:pt idx="96">
                  <c:v>13</c:v>
                </c:pt>
                <c:pt idx="97">
                  <c:v>6.5</c:v>
                </c:pt>
                <c:pt idx="98">
                  <c:v>7.15</c:v>
                </c:pt>
                <c:pt idx="99">
                  <c:v>7.8929999999999998</c:v>
                </c:pt>
                <c:pt idx="100">
                  <c:v>6.7210000000000001</c:v>
                </c:pt>
                <c:pt idx="101">
                  <c:v>7.11</c:v>
                </c:pt>
                <c:pt idx="102">
                  <c:v>7.63</c:v>
                </c:pt>
                <c:pt idx="103">
                  <c:v>12.279</c:v>
                </c:pt>
                <c:pt idx="104">
                  <c:v>5.5359999999999996</c:v>
                </c:pt>
                <c:pt idx="105">
                  <c:v>7.1470000000000002</c:v>
                </c:pt>
                <c:pt idx="106">
                  <c:v>8.8650000000000002</c:v>
                </c:pt>
                <c:pt idx="107">
                  <c:v>7.1120000000000001</c:v>
                </c:pt>
                <c:pt idx="108">
                  <c:v>7.1150000000000002</c:v>
                </c:pt>
                <c:pt idx="109">
                  <c:v>7.992</c:v>
                </c:pt>
                <c:pt idx="110">
                  <c:v>13.849</c:v>
                </c:pt>
                <c:pt idx="111">
                  <c:v>6.5510000000000002</c:v>
                </c:pt>
                <c:pt idx="112">
                  <c:v>7.4349999999999996</c:v>
                </c:pt>
                <c:pt idx="113">
                  <c:v>9.1590000000000007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28-4D96-AA28-B016DCB78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254408"/>
        <c:axId val="509253096"/>
      </c:scatterChart>
      <c:valAx>
        <c:axId val="509254408"/>
        <c:scaling>
          <c:orientation val="minMax"/>
          <c:max val="114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(days)</a:t>
                </a:r>
              </a:p>
            </c:rich>
          </c:tx>
          <c:layout>
            <c:manualLayout>
              <c:xMode val="edge"/>
              <c:yMode val="edge"/>
              <c:x val="0.46806828544877516"/>
              <c:y val="0.95905843238450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3096"/>
        <c:crosses val="autoZero"/>
        <c:crossBetween val="midCat"/>
      </c:valAx>
      <c:valAx>
        <c:axId val="50925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Demand</a:t>
                </a:r>
                <a:endParaRPr lang="en-GB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8.6444719282685809E-3"/>
              <c:y val="0.37716696239277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4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426167020726997"/>
          <c:y val="3.6739264827870016E-2"/>
          <c:w val="0.18139587120962028"/>
          <c:h val="0.180392041191959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105035610601744E-2"/>
          <c:y val="2.8927167484285195E-2"/>
          <c:w val="0.86151761185493836"/>
          <c:h val="0.8294300918690708"/>
        </c:manualLayout>
      </c:layout>
      <c:scatterChart>
        <c:scatterStyle val="smoothMarker"/>
        <c:varyColors val="0"/>
        <c:ser>
          <c:idx val="0"/>
          <c:order val="0"/>
          <c:tx>
            <c:v>Actual</c:v>
          </c:tx>
          <c:spPr>
            <a:ln w="9525">
              <a:solidFill>
                <a:schemeClr val="accent1">
                  <a:lumMod val="75000"/>
                </a:schemeClr>
              </a:solidFill>
            </a:ln>
          </c:spPr>
          <c:xVal>
            <c:numRef>
              <c:f>'linear k'!$A$102:$A$116</c:f>
              <c:numCache>
                <c:formatCode>General</c:formatCode>
                <c:ptCount val="1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</c:numCache>
            </c:numRef>
          </c:xVal>
          <c:yVal>
            <c:numRef>
              <c:f>'linear k'!$B$102:$B$116</c:f>
              <c:numCache>
                <c:formatCode>General</c:formatCode>
                <c:ptCount val="15"/>
                <c:pt idx="0">
                  <c:v>8.32</c:v>
                </c:pt>
                <c:pt idx="1">
                  <c:v>7.54</c:v>
                </c:pt>
                <c:pt idx="2">
                  <c:v>7.67</c:v>
                </c:pt>
                <c:pt idx="3">
                  <c:v>7.93</c:v>
                </c:pt>
                <c:pt idx="4">
                  <c:v>13.26</c:v>
                </c:pt>
                <c:pt idx="5">
                  <c:v>6.5</c:v>
                </c:pt>
                <c:pt idx="6">
                  <c:v>8.06</c:v>
                </c:pt>
                <c:pt idx="7">
                  <c:v>10.14</c:v>
                </c:pt>
                <c:pt idx="8">
                  <c:v>8.32</c:v>
                </c:pt>
                <c:pt idx="9">
                  <c:v>8.32</c:v>
                </c:pt>
                <c:pt idx="10">
                  <c:v>9.36</c:v>
                </c:pt>
                <c:pt idx="11">
                  <c:v>15.6</c:v>
                </c:pt>
                <c:pt idx="12">
                  <c:v>7.8</c:v>
                </c:pt>
                <c:pt idx="13">
                  <c:v>9.1</c:v>
                </c:pt>
                <c:pt idx="14">
                  <c:v>11.7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99-428D-A195-EB5BA01521E6}"/>
            </c:ext>
          </c:extLst>
        </c:ser>
        <c:ser>
          <c:idx val="3"/>
          <c:order val="1"/>
          <c:tx>
            <c:v>Predicted</c:v>
          </c:tx>
          <c:spPr>
            <a:ln w="9525">
              <a:solidFill>
                <a:schemeClr val="accent6">
                  <a:lumMod val="75000"/>
                </a:schemeClr>
              </a:solidFill>
            </a:ln>
          </c:spPr>
          <c:marker>
            <c:symbol val="square"/>
            <c:size val="3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dPt>
            <c:idx val="99"/>
            <c:bubble3D val="0"/>
            <c:extLst>
              <c:ext xmlns:c16="http://schemas.microsoft.com/office/drawing/2014/chart" uri="{C3380CC4-5D6E-409C-BE32-E72D297353CC}">
                <c16:uniqueId val="{00000001-3499-428D-A195-EB5BA01521E6}"/>
              </c:ext>
            </c:extLst>
          </c:dPt>
          <c:dPt>
            <c:idx val="100"/>
            <c:bubble3D val="0"/>
            <c:extLst>
              <c:ext xmlns:c16="http://schemas.microsoft.com/office/drawing/2014/chart" uri="{C3380CC4-5D6E-409C-BE32-E72D297353CC}">
                <c16:uniqueId val="{00000002-3499-428D-A195-EB5BA01521E6}"/>
              </c:ext>
            </c:extLst>
          </c:dPt>
          <c:dPt>
            <c:idx val="101"/>
            <c:bubble3D val="0"/>
            <c:extLst>
              <c:ext xmlns:c16="http://schemas.microsoft.com/office/drawing/2014/chart" uri="{C3380CC4-5D6E-409C-BE32-E72D297353CC}">
                <c16:uniqueId val="{00000003-3499-428D-A195-EB5BA01521E6}"/>
              </c:ext>
            </c:extLst>
          </c:dPt>
          <c:dPt>
            <c:idx val="102"/>
            <c:bubble3D val="0"/>
            <c:extLst>
              <c:ext xmlns:c16="http://schemas.microsoft.com/office/drawing/2014/chart" uri="{C3380CC4-5D6E-409C-BE32-E72D297353CC}">
                <c16:uniqueId val="{00000004-3499-428D-A195-EB5BA01521E6}"/>
              </c:ext>
            </c:extLst>
          </c:dPt>
          <c:dPt>
            <c:idx val="103"/>
            <c:bubble3D val="0"/>
            <c:extLst>
              <c:ext xmlns:c16="http://schemas.microsoft.com/office/drawing/2014/chart" uri="{C3380CC4-5D6E-409C-BE32-E72D297353CC}">
                <c16:uniqueId val="{00000005-3499-428D-A195-EB5BA01521E6}"/>
              </c:ext>
            </c:extLst>
          </c:dPt>
          <c:dPt>
            <c:idx val="104"/>
            <c:bubble3D val="0"/>
            <c:extLst>
              <c:ext xmlns:c16="http://schemas.microsoft.com/office/drawing/2014/chart" uri="{C3380CC4-5D6E-409C-BE32-E72D297353CC}">
                <c16:uniqueId val="{00000006-3499-428D-A195-EB5BA01521E6}"/>
              </c:ext>
            </c:extLst>
          </c:dPt>
          <c:dPt>
            <c:idx val="105"/>
            <c:bubble3D val="0"/>
            <c:extLst>
              <c:ext xmlns:c16="http://schemas.microsoft.com/office/drawing/2014/chart" uri="{C3380CC4-5D6E-409C-BE32-E72D297353CC}">
                <c16:uniqueId val="{00000007-3499-428D-A195-EB5BA01521E6}"/>
              </c:ext>
            </c:extLst>
          </c:dPt>
          <c:dPt>
            <c:idx val="106"/>
            <c:bubble3D val="0"/>
            <c:extLst>
              <c:ext xmlns:c16="http://schemas.microsoft.com/office/drawing/2014/chart" uri="{C3380CC4-5D6E-409C-BE32-E72D297353CC}">
                <c16:uniqueId val="{00000008-3499-428D-A195-EB5BA01521E6}"/>
              </c:ext>
            </c:extLst>
          </c:dPt>
          <c:dPt>
            <c:idx val="107"/>
            <c:bubble3D val="0"/>
            <c:extLst>
              <c:ext xmlns:c16="http://schemas.microsoft.com/office/drawing/2014/chart" uri="{C3380CC4-5D6E-409C-BE32-E72D297353CC}">
                <c16:uniqueId val="{00000009-3499-428D-A195-EB5BA01521E6}"/>
              </c:ext>
            </c:extLst>
          </c:dPt>
          <c:dPt>
            <c:idx val="108"/>
            <c:bubble3D val="0"/>
            <c:extLst>
              <c:ext xmlns:c16="http://schemas.microsoft.com/office/drawing/2014/chart" uri="{C3380CC4-5D6E-409C-BE32-E72D297353CC}">
                <c16:uniqueId val="{0000000A-3499-428D-A195-EB5BA01521E6}"/>
              </c:ext>
            </c:extLst>
          </c:dPt>
          <c:dPt>
            <c:idx val="109"/>
            <c:bubble3D val="0"/>
            <c:extLst>
              <c:ext xmlns:c16="http://schemas.microsoft.com/office/drawing/2014/chart" uri="{C3380CC4-5D6E-409C-BE32-E72D297353CC}">
                <c16:uniqueId val="{0000000B-3499-428D-A195-EB5BA01521E6}"/>
              </c:ext>
            </c:extLst>
          </c:dPt>
          <c:dPt>
            <c:idx val="110"/>
            <c:bubble3D val="0"/>
            <c:extLst>
              <c:ext xmlns:c16="http://schemas.microsoft.com/office/drawing/2014/chart" uri="{C3380CC4-5D6E-409C-BE32-E72D297353CC}">
                <c16:uniqueId val="{0000000C-3499-428D-A195-EB5BA01521E6}"/>
              </c:ext>
            </c:extLst>
          </c:dPt>
          <c:dPt>
            <c:idx val="111"/>
            <c:bubble3D val="0"/>
            <c:extLst>
              <c:ext xmlns:c16="http://schemas.microsoft.com/office/drawing/2014/chart" uri="{C3380CC4-5D6E-409C-BE32-E72D297353CC}">
                <c16:uniqueId val="{0000000D-3499-428D-A195-EB5BA01521E6}"/>
              </c:ext>
            </c:extLst>
          </c:dPt>
          <c:dPt>
            <c:idx val="112"/>
            <c:bubble3D val="0"/>
            <c:extLst>
              <c:ext xmlns:c16="http://schemas.microsoft.com/office/drawing/2014/chart" uri="{C3380CC4-5D6E-409C-BE32-E72D297353CC}">
                <c16:uniqueId val="{0000000E-3499-428D-A195-EB5BA01521E6}"/>
              </c:ext>
            </c:extLst>
          </c:dPt>
          <c:dPt>
            <c:idx val="113"/>
            <c:bubble3D val="0"/>
            <c:extLst>
              <c:ext xmlns:c16="http://schemas.microsoft.com/office/drawing/2014/chart" uri="{C3380CC4-5D6E-409C-BE32-E72D297353CC}">
                <c16:uniqueId val="{0000000F-3499-428D-A195-EB5BA01521E6}"/>
              </c:ext>
            </c:extLst>
          </c:dPt>
          <c:xVal>
            <c:numRef>
              <c:f>'linear k'!$A$102:$A$116</c:f>
              <c:numCache>
                <c:formatCode>General</c:formatCode>
                <c:ptCount val="1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</c:numCache>
            </c:numRef>
          </c:xVal>
          <c:yVal>
            <c:numRef>
              <c:f>'poly k'!$C$102:$C$116</c:f>
              <c:numCache>
                <c:formatCode>General</c:formatCode>
                <c:ptCount val="15"/>
                <c:pt idx="0">
                  <c:v>7.8929999999999998</c:v>
                </c:pt>
                <c:pt idx="1">
                  <c:v>6.7210000000000001</c:v>
                </c:pt>
                <c:pt idx="2">
                  <c:v>7.11</c:v>
                </c:pt>
                <c:pt idx="3">
                  <c:v>7.63</c:v>
                </c:pt>
                <c:pt idx="4">
                  <c:v>12.279</c:v>
                </c:pt>
                <c:pt idx="5">
                  <c:v>5.5359999999999996</c:v>
                </c:pt>
                <c:pt idx="6">
                  <c:v>7.1470000000000002</c:v>
                </c:pt>
                <c:pt idx="7">
                  <c:v>8.8650000000000002</c:v>
                </c:pt>
                <c:pt idx="8">
                  <c:v>7.1120000000000001</c:v>
                </c:pt>
                <c:pt idx="9">
                  <c:v>7.1150000000000002</c:v>
                </c:pt>
                <c:pt idx="10">
                  <c:v>7.992</c:v>
                </c:pt>
                <c:pt idx="11">
                  <c:v>13.849</c:v>
                </c:pt>
                <c:pt idx="12">
                  <c:v>6.5510000000000002</c:v>
                </c:pt>
                <c:pt idx="13">
                  <c:v>7.4349999999999996</c:v>
                </c:pt>
                <c:pt idx="14">
                  <c:v>9.1590000000000007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499-428D-A195-EB5BA0152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254408"/>
        <c:axId val="509253096"/>
      </c:scatterChart>
      <c:valAx>
        <c:axId val="509254408"/>
        <c:scaling>
          <c:orientation val="minMax"/>
          <c:max val="114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(days)</a:t>
                </a:r>
              </a:p>
            </c:rich>
          </c:tx>
          <c:layout>
            <c:manualLayout>
              <c:xMode val="edge"/>
              <c:yMode val="edge"/>
              <c:x val="0.46288019445040196"/>
              <c:y val="0.938637325433770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3096"/>
        <c:crosses val="autoZero"/>
        <c:crossBetween val="midCat"/>
      </c:valAx>
      <c:valAx>
        <c:axId val="50925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3175">
              <a:solidFill>
                <a:srgbClr val="D9D9D9"/>
              </a:solidFill>
              <a:prstDash val="dash"/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Demand</a:t>
                </a:r>
              </a:p>
            </c:rich>
          </c:tx>
          <c:layout>
            <c:manualLayout>
              <c:xMode val="edge"/>
              <c:yMode val="edge"/>
              <c:x val="0"/>
              <c:y val="0.3559275044068496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254408"/>
        <c:crosses val="autoZero"/>
        <c:crossBetween val="midCat"/>
      </c:valAx>
      <c:spPr>
        <a:ln w="15875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4009210718686702"/>
          <c:y val="0.64246720296080717"/>
          <c:w val="0.19161803713527853"/>
          <c:h val="0.14770160871202503"/>
        </c:manualLayout>
      </c:layout>
      <c:overlay val="0"/>
      <c:txPr>
        <a:bodyPr/>
        <a:lstStyle/>
        <a:p>
          <a:pPr>
            <a:defRPr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321552</xdr:colOff>
      <xdr:row>5</xdr:row>
      <xdr:rowOff>107815</xdr:rowOff>
    </xdr:from>
    <xdr:to>
      <xdr:col>20</xdr:col>
      <xdr:colOff>607977</xdr:colOff>
      <xdr:row>33</xdr:row>
      <xdr:rowOff>148617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337765</xdr:colOff>
      <xdr:row>6</xdr:row>
      <xdr:rowOff>67553</xdr:rowOff>
    </xdr:from>
    <xdr:to>
      <xdr:col>33</xdr:col>
      <xdr:colOff>368300</xdr:colOff>
      <xdr:row>28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97367</xdr:colOff>
      <xdr:row>38</xdr:row>
      <xdr:rowOff>4233</xdr:rowOff>
    </xdr:from>
    <xdr:to>
      <xdr:col>22</xdr:col>
      <xdr:colOff>383792</xdr:colOff>
      <xdr:row>66</xdr:row>
      <xdr:rowOff>34451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14112</xdr:colOff>
      <xdr:row>66</xdr:row>
      <xdr:rowOff>158751</xdr:rowOff>
    </xdr:from>
    <xdr:to>
      <xdr:col>22</xdr:col>
      <xdr:colOff>293481</xdr:colOff>
      <xdr:row>95</xdr:row>
      <xdr:rowOff>9053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252499</xdr:colOff>
      <xdr:row>100</xdr:row>
      <xdr:rowOff>141711</xdr:rowOff>
    </xdr:from>
    <xdr:to>
      <xdr:col>24</xdr:col>
      <xdr:colOff>499894</xdr:colOff>
      <xdr:row>125</xdr:row>
      <xdr:rowOff>170160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575552</xdr:colOff>
      <xdr:row>5</xdr:row>
      <xdr:rowOff>133215</xdr:rowOff>
    </xdr:from>
    <xdr:to>
      <xdr:col>20</xdr:col>
      <xdr:colOff>252377</xdr:colOff>
      <xdr:row>33</xdr:row>
      <xdr:rowOff>174017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317500</xdr:colOff>
      <xdr:row>5</xdr:row>
      <xdr:rowOff>38100</xdr:rowOff>
    </xdr:from>
    <xdr:to>
      <xdr:col>34</xdr:col>
      <xdr:colOff>603925</xdr:colOff>
      <xdr:row>33</xdr:row>
      <xdr:rowOff>78902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431800</xdr:colOff>
      <xdr:row>35</xdr:row>
      <xdr:rowOff>139700</xdr:rowOff>
    </xdr:from>
    <xdr:to>
      <xdr:col>17</xdr:col>
      <xdr:colOff>371653</xdr:colOff>
      <xdr:row>55</xdr:row>
      <xdr:rowOff>71541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67</xdr:row>
      <xdr:rowOff>0</xdr:rowOff>
    </xdr:from>
    <xdr:to>
      <xdr:col>15</xdr:col>
      <xdr:colOff>520700</xdr:colOff>
      <xdr:row>82</xdr:row>
      <xdr:rowOff>76835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38100</xdr:colOff>
      <xdr:row>90</xdr:row>
      <xdr:rowOff>0</xdr:rowOff>
    </xdr:from>
    <xdr:to>
      <xdr:col>22</xdr:col>
      <xdr:colOff>558800</xdr:colOff>
      <xdr:row>105</xdr:row>
      <xdr:rowOff>76835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575552</xdr:colOff>
      <xdr:row>5</xdr:row>
      <xdr:rowOff>133215</xdr:rowOff>
    </xdr:from>
    <xdr:to>
      <xdr:col>20</xdr:col>
      <xdr:colOff>252377</xdr:colOff>
      <xdr:row>33</xdr:row>
      <xdr:rowOff>174017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317500</xdr:colOff>
      <xdr:row>5</xdr:row>
      <xdr:rowOff>38100</xdr:rowOff>
    </xdr:from>
    <xdr:to>
      <xdr:col>34</xdr:col>
      <xdr:colOff>603925</xdr:colOff>
      <xdr:row>33</xdr:row>
      <xdr:rowOff>78902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136960</xdr:colOff>
      <xdr:row>37</xdr:row>
      <xdr:rowOff>74707</xdr:rowOff>
    </xdr:from>
    <xdr:to>
      <xdr:col>20</xdr:col>
      <xdr:colOff>71335</xdr:colOff>
      <xdr:row>57</xdr:row>
      <xdr:rowOff>81254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65</xdr:row>
      <xdr:rowOff>0</xdr:rowOff>
    </xdr:from>
    <xdr:to>
      <xdr:col>18</xdr:col>
      <xdr:colOff>517214</xdr:colOff>
      <xdr:row>80</xdr:row>
      <xdr:rowOff>132865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321552</xdr:colOff>
      <xdr:row>5</xdr:row>
      <xdr:rowOff>107815</xdr:rowOff>
    </xdr:from>
    <xdr:to>
      <xdr:col>20</xdr:col>
      <xdr:colOff>607977</xdr:colOff>
      <xdr:row>33</xdr:row>
      <xdr:rowOff>148617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337766</xdr:colOff>
      <xdr:row>6</xdr:row>
      <xdr:rowOff>67553</xdr:rowOff>
    </xdr:from>
    <xdr:to>
      <xdr:col>35</xdr:col>
      <xdr:colOff>16212</xdr:colOff>
      <xdr:row>34</xdr:row>
      <xdr:rowOff>108355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41472</xdr:colOff>
      <xdr:row>37</xdr:row>
      <xdr:rowOff>13512</xdr:rowOff>
    </xdr:from>
    <xdr:to>
      <xdr:col>31</xdr:col>
      <xdr:colOff>600944</xdr:colOff>
      <xdr:row>57</xdr:row>
      <xdr:rowOff>51186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145879</xdr:colOff>
      <xdr:row>82</xdr:row>
      <xdr:rowOff>85810</xdr:rowOff>
    </xdr:from>
    <xdr:to>
      <xdr:col>21</xdr:col>
      <xdr:colOff>68670</xdr:colOff>
      <xdr:row>98</xdr:row>
      <xdr:rowOff>2709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248852</xdr:colOff>
      <xdr:row>82</xdr:row>
      <xdr:rowOff>137297</xdr:rowOff>
    </xdr:from>
    <xdr:to>
      <xdr:col>13</xdr:col>
      <xdr:colOff>171643</xdr:colOff>
      <xdr:row>98</xdr:row>
      <xdr:rowOff>54196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41C757-B791-4115-B075-8FE4BB6C3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101</xdr:row>
      <xdr:rowOff>34324</xdr:rowOff>
    </xdr:from>
    <xdr:to>
      <xdr:col>22</xdr:col>
      <xdr:colOff>532048</xdr:colOff>
      <xdr:row>116</xdr:row>
      <xdr:rowOff>131425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40135A-DFC9-4C88-B948-CB05BBD05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575552</xdr:colOff>
      <xdr:row>5</xdr:row>
      <xdr:rowOff>133215</xdr:rowOff>
    </xdr:from>
    <xdr:to>
      <xdr:col>20</xdr:col>
      <xdr:colOff>252377</xdr:colOff>
      <xdr:row>33</xdr:row>
      <xdr:rowOff>174017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317500</xdr:colOff>
      <xdr:row>5</xdr:row>
      <xdr:rowOff>38100</xdr:rowOff>
    </xdr:from>
    <xdr:to>
      <xdr:col>34</xdr:col>
      <xdr:colOff>603925</xdr:colOff>
      <xdr:row>33</xdr:row>
      <xdr:rowOff>78902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90714</xdr:colOff>
      <xdr:row>38</xdr:row>
      <xdr:rowOff>-1</xdr:rowOff>
    </xdr:from>
    <xdr:to>
      <xdr:col>17</xdr:col>
      <xdr:colOff>567595</xdr:colOff>
      <xdr:row>58</xdr:row>
      <xdr:rowOff>113269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0"/>
  <sheetViews>
    <sheetView topLeftCell="A7" zoomScale="89" zoomScaleNormal="89" workbookViewId="0">
      <selection activeCell="H3" sqref="H3"/>
    </sheetView>
  </sheetViews>
  <sheetFormatPr defaultRowHeight="14.5" x14ac:dyDescent="0.35"/>
  <cols>
    <col min="1" max="1" width="3.81640625" bestFit="1" customWidth="1"/>
    <col min="2" max="2" width="19" bestFit="1" customWidth="1"/>
  </cols>
  <sheetData>
    <row r="1" spans="1:9" x14ac:dyDescent="0.35">
      <c r="B1" t="s">
        <v>0</v>
      </c>
    </row>
    <row r="2" spans="1:9" x14ac:dyDescent="0.35">
      <c r="A2" t="s">
        <v>1</v>
      </c>
    </row>
    <row r="3" spans="1:9" x14ac:dyDescent="0.35">
      <c r="A3">
        <v>1</v>
      </c>
      <c r="B3">
        <v>7.8</v>
      </c>
      <c r="D3" t="s">
        <v>3</v>
      </c>
      <c r="E3">
        <f>AVERAGE(B3:B102)</f>
        <v>8.3801000000000023</v>
      </c>
      <c r="G3" t="s">
        <v>5</v>
      </c>
      <c r="H3">
        <f>E3+3*E4</f>
        <v>16.956153865799259</v>
      </c>
      <c r="I3">
        <f>E3-3*E4</f>
        <v>-0.19595386579925211</v>
      </c>
    </row>
    <row r="4" spans="1:9" x14ac:dyDescent="0.35">
      <c r="A4">
        <v>2</v>
      </c>
      <c r="B4">
        <v>7.7</v>
      </c>
      <c r="D4" t="s">
        <v>4</v>
      </c>
      <c r="E4">
        <f>_xlfn.STDEV.S(B3:B102)</f>
        <v>2.8586846219330848</v>
      </c>
      <c r="G4" t="s">
        <v>6</v>
      </c>
      <c r="H4">
        <f>E3/E5</f>
        <v>0.20950250000000006</v>
      </c>
    </row>
    <row r="5" spans="1:9" x14ac:dyDescent="0.35">
      <c r="A5">
        <v>3</v>
      </c>
      <c r="B5">
        <v>6</v>
      </c>
      <c r="D5" t="s">
        <v>7</v>
      </c>
      <c r="E5">
        <v>40</v>
      </c>
    </row>
    <row r="6" spans="1:9" x14ac:dyDescent="0.35">
      <c r="A6">
        <v>4</v>
      </c>
      <c r="B6">
        <v>6.8</v>
      </c>
    </row>
    <row r="7" spans="1:9" x14ac:dyDescent="0.35">
      <c r="A7">
        <v>5</v>
      </c>
      <c r="B7">
        <v>9.1999999999999993</v>
      </c>
    </row>
    <row r="8" spans="1:9" x14ac:dyDescent="0.35">
      <c r="A8">
        <v>6</v>
      </c>
      <c r="B8">
        <v>12</v>
      </c>
    </row>
    <row r="9" spans="1:9" x14ac:dyDescent="0.35">
      <c r="A9">
        <v>7</v>
      </c>
      <c r="B9">
        <v>3.2</v>
      </c>
    </row>
    <row r="10" spans="1:9" x14ac:dyDescent="0.35">
      <c r="A10">
        <v>8</v>
      </c>
      <c r="B10">
        <v>5.3</v>
      </c>
    </row>
    <row r="11" spans="1:9" x14ac:dyDescent="0.35">
      <c r="A11">
        <v>9</v>
      </c>
      <c r="B11">
        <v>6.3</v>
      </c>
    </row>
    <row r="12" spans="1:9" x14ac:dyDescent="0.35">
      <c r="A12">
        <v>10</v>
      </c>
      <c r="B12">
        <v>5.8</v>
      </c>
    </row>
    <row r="13" spans="1:9" x14ac:dyDescent="0.35">
      <c r="A13">
        <v>11</v>
      </c>
      <c r="B13">
        <v>5.8</v>
      </c>
    </row>
    <row r="14" spans="1:9" x14ac:dyDescent="0.35">
      <c r="A14">
        <v>12</v>
      </c>
      <c r="B14">
        <v>6</v>
      </c>
    </row>
    <row r="15" spans="1:9" x14ac:dyDescent="0.35">
      <c r="A15">
        <v>13</v>
      </c>
      <c r="B15">
        <v>10</v>
      </c>
    </row>
    <row r="16" spans="1:9" x14ac:dyDescent="0.35">
      <c r="A16">
        <v>14</v>
      </c>
      <c r="B16">
        <v>5</v>
      </c>
    </row>
    <row r="17" spans="1:2" x14ac:dyDescent="0.35">
      <c r="A17">
        <v>15</v>
      </c>
      <c r="B17">
        <v>5.5</v>
      </c>
    </row>
    <row r="18" spans="1:2" x14ac:dyDescent="0.35">
      <c r="A18">
        <v>16</v>
      </c>
      <c r="B18">
        <v>6.4</v>
      </c>
    </row>
    <row r="19" spans="1:2" x14ac:dyDescent="0.35">
      <c r="A19">
        <v>17</v>
      </c>
      <c r="B19">
        <v>5.8</v>
      </c>
    </row>
    <row r="20" spans="1:2" x14ac:dyDescent="0.35">
      <c r="A20">
        <v>18</v>
      </c>
      <c r="B20">
        <v>5.9</v>
      </c>
    </row>
    <row r="21" spans="1:2" x14ac:dyDescent="0.35">
      <c r="A21">
        <v>19</v>
      </c>
      <c r="B21">
        <v>6.1</v>
      </c>
    </row>
    <row r="22" spans="1:2" x14ac:dyDescent="0.35">
      <c r="A22">
        <v>20</v>
      </c>
      <c r="B22">
        <v>10.199999999999999</v>
      </c>
    </row>
    <row r="23" spans="1:2" x14ac:dyDescent="0.35">
      <c r="A23">
        <v>21</v>
      </c>
      <c r="B23">
        <v>5</v>
      </c>
    </row>
    <row r="24" spans="1:2" x14ac:dyDescent="0.35">
      <c r="A24">
        <v>22</v>
      </c>
      <c r="B24">
        <v>6.2</v>
      </c>
    </row>
    <row r="25" spans="1:2" x14ac:dyDescent="0.35">
      <c r="A25">
        <v>23</v>
      </c>
      <c r="B25">
        <v>7.8</v>
      </c>
    </row>
    <row r="26" spans="1:2" x14ac:dyDescent="0.35">
      <c r="A26">
        <v>24</v>
      </c>
      <c r="B26">
        <v>6.4</v>
      </c>
    </row>
    <row r="27" spans="1:2" x14ac:dyDescent="0.35">
      <c r="A27">
        <v>25</v>
      </c>
      <c r="B27">
        <v>6.4</v>
      </c>
    </row>
    <row r="28" spans="1:2" x14ac:dyDescent="0.35">
      <c r="A28">
        <v>26</v>
      </c>
      <c r="B28">
        <v>7.2</v>
      </c>
    </row>
    <row r="29" spans="1:2" x14ac:dyDescent="0.35">
      <c r="A29">
        <v>27</v>
      </c>
      <c r="B29">
        <v>12</v>
      </c>
    </row>
    <row r="30" spans="1:2" x14ac:dyDescent="0.35">
      <c r="A30">
        <v>28</v>
      </c>
      <c r="B30">
        <v>6</v>
      </c>
    </row>
    <row r="31" spans="1:2" x14ac:dyDescent="0.35">
      <c r="A31">
        <v>29</v>
      </c>
      <c r="B31">
        <v>7</v>
      </c>
    </row>
    <row r="32" spans="1:2" x14ac:dyDescent="0.35">
      <c r="A32">
        <v>30</v>
      </c>
      <c r="B32">
        <v>9</v>
      </c>
    </row>
    <row r="33" spans="1:2" x14ac:dyDescent="0.35">
      <c r="A33">
        <v>31</v>
      </c>
      <c r="B33">
        <v>7.8</v>
      </c>
    </row>
    <row r="34" spans="1:2" x14ac:dyDescent="0.35">
      <c r="A34">
        <v>32</v>
      </c>
      <c r="B34">
        <v>7.9</v>
      </c>
    </row>
    <row r="35" spans="1:2" x14ac:dyDescent="0.35">
      <c r="A35">
        <v>33</v>
      </c>
      <c r="B35">
        <v>8.3000000000000007</v>
      </c>
    </row>
    <row r="36" spans="1:2" x14ac:dyDescent="0.35">
      <c r="A36">
        <v>34</v>
      </c>
      <c r="B36">
        <v>14</v>
      </c>
    </row>
    <row r="37" spans="1:2" x14ac:dyDescent="0.35">
      <c r="A37">
        <v>35</v>
      </c>
      <c r="B37">
        <v>7</v>
      </c>
    </row>
    <row r="38" spans="1:2" x14ac:dyDescent="0.35">
      <c r="A38">
        <v>36</v>
      </c>
      <c r="B38">
        <v>9</v>
      </c>
    </row>
    <row r="39" spans="1:2" x14ac:dyDescent="0.35">
      <c r="A39">
        <v>37</v>
      </c>
      <c r="B39">
        <v>11</v>
      </c>
    </row>
    <row r="40" spans="1:2" x14ac:dyDescent="0.35">
      <c r="A40">
        <v>38</v>
      </c>
      <c r="B40">
        <v>9.8000000000000007</v>
      </c>
    </row>
    <row r="41" spans="1:2" x14ac:dyDescent="0.35">
      <c r="A41">
        <v>39</v>
      </c>
      <c r="B41">
        <v>9.9</v>
      </c>
    </row>
    <row r="42" spans="1:2" x14ac:dyDescent="0.35">
      <c r="A42">
        <v>40</v>
      </c>
      <c r="B42">
        <v>10.4</v>
      </c>
    </row>
    <row r="43" spans="1:2" x14ac:dyDescent="0.35">
      <c r="A43">
        <v>41</v>
      </c>
      <c r="B43">
        <v>17.8</v>
      </c>
    </row>
    <row r="44" spans="1:2" x14ac:dyDescent="0.35">
      <c r="A44">
        <v>42</v>
      </c>
      <c r="B44">
        <v>9</v>
      </c>
    </row>
    <row r="45" spans="1:2" x14ac:dyDescent="0.35">
      <c r="A45">
        <v>43</v>
      </c>
      <c r="B45">
        <v>8.58</v>
      </c>
    </row>
    <row r="46" spans="1:2" x14ac:dyDescent="0.35">
      <c r="A46">
        <v>44</v>
      </c>
      <c r="B46">
        <v>8.4700000000000006</v>
      </c>
    </row>
    <row r="47" spans="1:2" x14ac:dyDescent="0.35">
      <c r="A47">
        <v>45</v>
      </c>
      <c r="B47">
        <v>6.6</v>
      </c>
    </row>
    <row r="48" spans="1:2" x14ac:dyDescent="0.35">
      <c r="A48">
        <v>46</v>
      </c>
      <c r="B48">
        <v>7.48</v>
      </c>
    </row>
    <row r="49" spans="1:2" x14ac:dyDescent="0.35">
      <c r="A49">
        <v>47</v>
      </c>
      <c r="B49">
        <v>10.119999999999999</v>
      </c>
    </row>
    <row r="50" spans="1:2" x14ac:dyDescent="0.35">
      <c r="A50">
        <v>48</v>
      </c>
      <c r="B50">
        <v>13.2</v>
      </c>
    </row>
    <row r="51" spans="1:2" x14ac:dyDescent="0.35">
      <c r="A51">
        <v>49</v>
      </c>
      <c r="B51">
        <v>3.52</v>
      </c>
    </row>
    <row r="52" spans="1:2" x14ac:dyDescent="0.35">
      <c r="A52">
        <v>50</v>
      </c>
      <c r="B52">
        <v>5.83</v>
      </c>
    </row>
    <row r="53" spans="1:2" x14ac:dyDescent="0.35">
      <c r="A53">
        <v>51</v>
      </c>
      <c r="B53">
        <v>6.93</v>
      </c>
    </row>
    <row r="54" spans="1:2" x14ac:dyDescent="0.35">
      <c r="A54">
        <v>52</v>
      </c>
      <c r="B54">
        <v>6.38</v>
      </c>
    </row>
    <row r="55" spans="1:2" x14ac:dyDescent="0.35">
      <c r="A55">
        <v>53</v>
      </c>
      <c r="B55">
        <v>6.38</v>
      </c>
    </row>
    <row r="56" spans="1:2" x14ac:dyDescent="0.35">
      <c r="A56">
        <v>54</v>
      </c>
      <c r="B56">
        <v>6.6</v>
      </c>
    </row>
    <row r="57" spans="1:2" x14ac:dyDescent="0.35">
      <c r="A57">
        <v>55</v>
      </c>
      <c r="B57">
        <v>11</v>
      </c>
    </row>
    <row r="58" spans="1:2" x14ac:dyDescent="0.35">
      <c r="A58">
        <v>56</v>
      </c>
      <c r="B58">
        <v>5.5</v>
      </c>
    </row>
    <row r="59" spans="1:2" x14ac:dyDescent="0.35">
      <c r="A59">
        <v>57</v>
      </c>
      <c r="B59">
        <v>6.05</v>
      </c>
    </row>
    <row r="60" spans="1:2" x14ac:dyDescent="0.35">
      <c r="A60">
        <v>58</v>
      </c>
      <c r="B60">
        <v>7.04</v>
      </c>
    </row>
    <row r="61" spans="1:2" x14ac:dyDescent="0.35">
      <c r="A61">
        <v>59</v>
      </c>
      <c r="B61">
        <v>6.38</v>
      </c>
    </row>
    <row r="62" spans="1:2" x14ac:dyDescent="0.35">
      <c r="A62">
        <v>60</v>
      </c>
      <c r="B62">
        <v>6.49</v>
      </c>
    </row>
    <row r="63" spans="1:2" x14ac:dyDescent="0.35">
      <c r="A63">
        <v>61</v>
      </c>
      <c r="B63">
        <v>6.71</v>
      </c>
    </row>
    <row r="64" spans="1:2" x14ac:dyDescent="0.35">
      <c r="A64">
        <v>62</v>
      </c>
      <c r="B64">
        <v>11.22</v>
      </c>
    </row>
    <row r="65" spans="1:2" x14ac:dyDescent="0.35">
      <c r="A65">
        <v>63</v>
      </c>
      <c r="B65">
        <v>5.5</v>
      </c>
    </row>
    <row r="66" spans="1:2" x14ac:dyDescent="0.35">
      <c r="A66">
        <v>64</v>
      </c>
      <c r="B66">
        <v>6.82</v>
      </c>
    </row>
    <row r="67" spans="1:2" x14ac:dyDescent="0.35">
      <c r="A67">
        <v>65</v>
      </c>
      <c r="B67">
        <v>8.58</v>
      </c>
    </row>
    <row r="68" spans="1:2" x14ac:dyDescent="0.35">
      <c r="A68">
        <v>66</v>
      </c>
      <c r="B68">
        <v>7.04</v>
      </c>
    </row>
    <row r="69" spans="1:2" x14ac:dyDescent="0.35">
      <c r="A69">
        <v>67</v>
      </c>
      <c r="B69">
        <v>7.04</v>
      </c>
    </row>
    <row r="70" spans="1:2" x14ac:dyDescent="0.35">
      <c r="A70">
        <v>68</v>
      </c>
      <c r="B70">
        <v>7.92</v>
      </c>
    </row>
    <row r="71" spans="1:2" x14ac:dyDescent="0.35">
      <c r="A71">
        <v>69</v>
      </c>
      <c r="B71">
        <v>13.2</v>
      </c>
    </row>
    <row r="72" spans="1:2" x14ac:dyDescent="0.35">
      <c r="A72">
        <v>70</v>
      </c>
      <c r="B72">
        <v>6.6</v>
      </c>
    </row>
    <row r="73" spans="1:2" x14ac:dyDescent="0.35">
      <c r="A73">
        <v>71</v>
      </c>
      <c r="B73">
        <v>7.7</v>
      </c>
    </row>
    <row r="74" spans="1:2" x14ac:dyDescent="0.35">
      <c r="A74">
        <v>72</v>
      </c>
      <c r="B74">
        <v>9.9</v>
      </c>
    </row>
    <row r="75" spans="1:2" x14ac:dyDescent="0.35">
      <c r="A75">
        <v>73</v>
      </c>
      <c r="B75">
        <v>8.58</v>
      </c>
    </row>
    <row r="76" spans="1:2" x14ac:dyDescent="0.35">
      <c r="A76">
        <v>74</v>
      </c>
      <c r="B76">
        <v>8.69</v>
      </c>
    </row>
    <row r="77" spans="1:2" x14ac:dyDescent="0.35">
      <c r="A77">
        <v>75</v>
      </c>
      <c r="B77">
        <v>9.1300000000000008</v>
      </c>
    </row>
    <row r="78" spans="1:2" x14ac:dyDescent="0.35">
      <c r="A78">
        <v>76</v>
      </c>
      <c r="B78">
        <v>15.4</v>
      </c>
    </row>
    <row r="79" spans="1:2" x14ac:dyDescent="0.35">
      <c r="A79">
        <v>77</v>
      </c>
      <c r="B79">
        <v>7.7</v>
      </c>
    </row>
    <row r="80" spans="1:2" x14ac:dyDescent="0.35">
      <c r="A80">
        <v>78</v>
      </c>
      <c r="B80">
        <v>9.9</v>
      </c>
    </row>
    <row r="81" spans="1:2" x14ac:dyDescent="0.35">
      <c r="A81">
        <v>79</v>
      </c>
      <c r="B81">
        <v>12.1</v>
      </c>
    </row>
    <row r="82" spans="1:2" x14ac:dyDescent="0.35">
      <c r="A82">
        <v>80</v>
      </c>
      <c r="B82">
        <v>10.78</v>
      </c>
    </row>
    <row r="83" spans="1:2" x14ac:dyDescent="0.35">
      <c r="A83">
        <v>81</v>
      </c>
      <c r="B83">
        <v>10.89</v>
      </c>
    </row>
    <row r="84" spans="1:2" x14ac:dyDescent="0.35">
      <c r="A84">
        <v>82</v>
      </c>
      <c r="B84">
        <v>11.44</v>
      </c>
    </row>
    <row r="85" spans="1:2" x14ac:dyDescent="0.35">
      <c r="A85">
        <v>83</v>
      </c>
      <c r="B85">
        <v>19.579999999999998</v>
      </c>
    </row>
    <row r="86" spans="1:2" x14ac:dyDescent="0.35">
      <c r="A86">
        <v>84</v>
      </c>
      <c r="B86">
        <v>9.9</v>
      </c>
    </row>
    <row r="87" spans="1:2" x14ac:dyDescent="0.35">
      <c r="A87">
        <v>85</v>
      </c>
      <c r="B87">
        <v>10.14</v>
      </c>
    </row>
    <row r="88" spans="1:2" x14ac:dyDescent="0.35">
      <c r="A88">
        <v>86</v>
      </c>
      <c r="B88">
        <v>10.01</v>
      </c>
    </row>
    <row r="89" spans="1:2" x14ac:dyDescent="0.35">
      <c r="A89">
        <v>87</v>
      </c>
      <c r="B89">
        <v>7.8</v>
      </c>
    </row>
    <row r="90" spans="1:2" x14ac:dyDescent="0.35">
      <c r="A90">
        <v>88</v>
      </c>
      <c r="B90">
        <v>8.84</v>
      </c>
    </row>
    <row r="91" spans="1:2" x14ac:dyDescent="0.35">
      <c r="A91">
        <v>89</v>
      </c>
      <c r="B91">
        <v>11.96</v>
      </c>
    </row>
    <row r="92" spans="1:2" x14ac:dyDescent="0.35">
      <c r="A92">
        <v>90</v>
      </c>
      <c r="B92">
        <v>15.6</v>
      </c>
    </row>
    <row r="93" spans="1:2" x14ac:dyDescent="0.35">
      <c r="A93">
        <v>91</v>
      </c>
      <c r="B93">
        <v>4.16</v>
      </c>
    </row>
    <row r="94" spans="1:2" x14ac:dyDescent="0.35">
      <c r="A94">
        <v>92</v>
      </c>
      <c r="B94">
        <v>6.89</v>
      </c>
    </row>
    <row r="95" spans="1:2" x14ac:dyDescent="0.35">
      <c r="A95">
        <v>93</v>
      </c>
      <c r="B95">
        <v>8.19</v>
      </c>
    </row>
    <row r="96" spans="1:2" x14ac:dyDescent="0.35">
      <c r="A96">
        <v>94</v>
      </c>
      <c r="B96">
        <v>7.54</v>
      </c>
    </row>
    <row r="97" spans="1:2" x14ac:dyDescent="0.35">
      <c r="A97">
        <v>95</v>
      </c>
      <c r="B97">
        <v>7.54</v>
      </c>
    </row>
    <row r="98" spans="1:2" x14ac:dyDescent="0.35">
      <c r="A98">
        <v>96</v>
      </c>
      <c r="B98">
        <v>7.8</v>
      </c>
    </row>
    <row r="99" spans="1:2" x14ac:dyDescent="0.35">
      <c r="A99">
        <v>97</v>
      </c>
      <c r="B99">
        <v>13</v>
      </c>
    </row>
    <row r="100" spans="1:2" x14ac:dyDescent="0.35">
      <c r="A100">
        <v>98</v>
      </c>
      <c r="B100">
        <v>6.5</v>
      </c>
    </row>
    <row r="101" spans="1:2" x14ac:dyDescent="0.35">
      <c r="A101">
        <v>99</v>
      </c>
      <c r="B101">
        <v>7.15</v>
      </c>
    </row>
    <row r="102" spans="1:2" x14ac:dyDescent="0.35">
      <c r="A102">
        <v>100</v>
      </c>
      <c r="B102">
        <v>8.32</v>
      </c>
    </row>
    <row r="103" spans="1:2" x14ac:dyDescent="0.35">
      <c r="A103">
        <v>101</v>
      </c>
      <c r="B103">
        <v>7.54</v>
      </c>
    </row>
    <row r="104" spans="1:2" x14ac:dyDescent="0.35">
      <c r="A104">
        <v>102</v>
      </c>
      <c r="B104">
        <v>7.67</v>
      </c>
    </row>
    <row r="105" spans="1:2" x14ac:dyDescent="0.35">
      <c r="A105">
        <v>103</v>
      </c>
      <c r="B105">
        <v>7.93</v>
      </c>
    </row>
    <row r="106" spans="1:2" x14ac:dyDescent="0.35">
      <c r="A106">
        <v>104</v>
      </c>
      <c r="B106">
        <v>13.26</v>
      </c>
    </row>
    <row r="107" spans="1:2" x14ac:dyDescent="0.35">
      <c r="A107">
        <v>105</v>
      </c>
      <c r="B107">
        <v>6.5</v>
      </c>
    </row>
    <row r="108" spans="1:2" x14ac:dyDescent="0.35">
      <c r="A108">
        <v>106</v>
      </c>
      <c r="B108">
        <v>8.06</v>
      </c>
    </row>
    <row r="109" spans="1:2" x14ac:dyDescent="0.35">
      <c r="A109">
        <v>107</v>
      </c>
      <c r="B109">
        <v>10.14</v>
      </c>
    </row>
    <row r="110" spans="1:2" x14ac:dyDescent="0.35">
      <c r="A110">
        <v>108</v>
      </c>
      <c r="B110">
        <v>8.32</v>
      </c>
    </row>
    <row r="111" spans="1:2" x14ac:dyDescent="0.35">
      <c r="A111">
        <v>109</v>
      </c>
      <c r="B111">
        <v>8.32</v>
      </c>
    </row>
    <row r="112" spans="1:2" x14ac:dyDescent="0.35">
      <c r="A112">
        <v>110</v>
      </c>
      <c r="B112">
        <v>9.36</v>
      </c>
    </row>
    <row r="113" spans="1:2" x14ac:dyDescent="0.35">
      <c r="A113">
        <v>111</v>
      </c>
      <c r="B113">
        <v>15.6</v>
      </c>
    </row>
    <row r="114" spans="1:2" x14ac:dyDescent="0.35">
      <c r="A114">
        <v>112</v>
      </c>
      <c r="B114">
        <v>7.8</v>
      </c>
    </row>
    <row r="115" spans="1:2" x14ac:dyDescent="0.35">
      <c r="A115">
        <v>113</v>
      </c>
      <c r="B115">
        <v>9.1</v>
      </c>
    </row>
    <row r="116" spans="1:2" x14ac:dyDescent="0.35">
      <c r="A116">
        <v>114</v>
      </c>
      <c r="B116">
        <v>11.7</v>
      </c>
    </row>
    <row r="117" spans="1:2" x14ac:dyDescent="0.35">
      <c r="A117">
        <v>115</v>
      </c>
      <c r="B117">
        <v>10.14</v>
      </c>
    </row>
    <row r="118" spans="1:2" x14ac:dyDescent="0.35">
      <c r="A118">
        <v>116</v>
      </c>
      <c r="B118">
        <v>10.27</v>
      </c>
    </row>
    <row r="119" spans="1:2" x14ac:dyDescent="0.35">
      <c r="A119">
        <v>117</v>
      </c>
      <c r="B119">
        <v>10.79</v>
      </c>
    </row>
    <row r="120" spans="1:2" x14ac:dyDescent="0.35">
      <c r="A120">
        <v>118</v>
      </c>
      <c r="B120">
        <v>18.2</v>
      </c>
    </row>
    <row r="121" spans="1:2" x14ac:dyDescent="0.35">
      <c r="A121">
        <v>119</v>
      </c>
      <c r="B121">
        <v>9.1</v>
      </c>
    </row>
    <row r="122" spans="1:2" x14ac:dyDescent="0.35">
      <c r="A122">
        <v>120</v>
      </c>
      <c r="B122">
        <v>11.7</v>
      </c>
    </row>
    <row r="123" spans="1:2" x14ac:dyDescent="0.35">
      <c r="A123">
        <v>121</v>
      </c>
      <c r="B123">
        <v>14.3</v>
      </c>
    </row>
    <row r="124" spans="1:2" x14ac:dyDescent="0.35">
      <c r="A124">
        <v>122</v>
      </c>
      <c r="B124">
        <v>12.74</v>
      </c>
    </row>
    <row r="125" spans="1:2" x14ac:dyDescent="0.35">
      <c r="A125">
        <v>123</v>
      </c>
      <c r="B125">
        <v>12.87</v>
      </c>
    </row>
    <row r="126" spans="1:2" x14ac:dyDescent="0.35">
      <c r="A126">
        <v>124</v>
      </c>
      <c r="B126">
        <v>13.52</v>
      </c>
    </row>
    <row r="127" spans="1:2" x14ac:dyDescent="0.35">
      <c r="A127">
        <v>125</v>
      </c>
      <c r="B127">
        <v>23.14</v>
      </c>
    </row>
    <row r="128" spans="1:2" x14ac:dyDescent="0.35">
      <c r="A128">
        <v>126</v>
      </c>
      <c r="B128">
        <v>11.7</v>
      </c>
    </row>
    <row r="129" spans="1:1" x14ac:dyDescent="0.35">
      <c r="A129" t="s">
        <v>1</v>
      </c>
    </row>
    <row r="130" spans="1:1" x14ac:dyDescent="0.35">
      <c r="A130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986CB-0DE4-4386-AB86-C36DB990F92D}">
  <dimension ref="A1:K142"/>
  <sheetViews>
    <sheetView topLeftCell="A92" zoomScale="47" zoomScaleNormal="47" workbookViewId="0">
      <selection activeCell="AE95" sqref="AE95"/>
    </sheetView>
  </sheetViews>
  <sheetFormatPr defaultRowHeight="14.5" x14ac:dyDescent="0.35"/>
  <cols>
    <col min="1" max="1" width="4.1796875" bestFit="1" customWidth="1"/>
    <col min="2" max="2" width="19" bestFit="1" customWidth="1"/>
    <col min="3" max="3" width="8.54296875" bestFit="1" customWidth="1"/>
  </cols>
  <sheetData>
    <row r="1" spans="1:3" x14ac:dyDescent="0.35">
      <c r="A1" t="s">
        <v>8</v>
      </c>
      <c r="B1" t="s">
        <v>9</v>
      </c>
      <c r="C1" t="s">
        <v>10</v>
      </c>
    </row>
    <row r="3" spans="1:3" x14ac:dyDescent="0.35">
      <c r="A3">
        <v>1</v>
      </c>
      <c r="B3">
        <v>7.8</v>
      </c>
      <c r="C3">
        <v>7.8</v>
      </c>
    </row>
    <row r="4" spans="1:3" x14ac:dyDescent="0.35">
      <c r="A4">
        <v>2</v>
      </c>
      <c r="B4">
        <v>7.7</v>
      </c>
      <c r="C4">
        <v>7.7</v>
      </c>
    </row>
    <row r="5" spans="1:3" x14ac:dyDescent="0.35">
      <c r="A5">
        <v>3</v>
      </c>
      <c r="B5">
        <v>6</v>
      </c>
      <c r="C5">
        <v>6</v>
      </c>
    </row>
    <row r="6" spans="1:3" x14ac:dyDescent="0.35">
      <c r="A6">
        <v>4</v>
      </c>
      <c r="B6">
        <v>6.8</v>
      </c>
      <c r="C6">
        <v>6.8</v>
      </c>
    </row>
    <row r="7" spans="1:3" x14ac:dyDescent="0.35">
      <c r="A7">
        <v>5</v>
      </c>
      <c r="B7">
        <v>9.1999999999999993</v>
      </c>
      <c r="C7">
        <v>9.1999999999999993</v>
      </c>
    </row>
    <row r="8" spans="1:3" x14ac:dyDescent="0.35">
      <c r="A8">
        <v>6</v>
      </c>
      <c r="B8">
        <v>12</v>
      </c>
      <c r="C8">
        <v>12</v>
      </c>
    </row>
    <row r="9" spans="1:3" x14ac:dyDescent="0.35">
      <c r="A9">
        <v>7</v>
      </c>
      <c r="B9">
        <v>3.2</v>
      </c>
      <c r="C9">
        <v>3.2</v>
      </c>
    </row>
    <row r="10" spans="1:3" x14ac:dyDescent="0.35">
      <c r="A10">
        <v>8</v>
      </c>
      <c r="B10">
        <v>5.3</v>
      </c>
      <c r="C10">
        <v>5.3</v>
      </c>
    </row>
    <row r="11" spans="1:3" x14ac:dyDescent="0.35">
      <c r="A11">
        <v>9</v>
      </c>
      <c r="B11">
        <v>6.3</v>
      </c>
      <c r="C11">
        <v>6.3</v>
      </c>
    </row>
    <row r="12" spans="1:3" x14ac:dyDescent="0.35">
      <c r="A12">
        <v>10</v>
      </c>
      <c r="B12">
        <v>5.8</v>
      </c>
      <c r="C12">
        <v>5.8</v>
      </c>
    </row>
    <row r="13" spans="1:3" x14ac:dyDescent="0.35">
      <c r="A13">
        <v>11</v>
      </c>
      <c r="B13">
        <v>5.8</v>
      </c>
      <c r="C13">
        <v>5.8</v>
      </c>
    </row>
    <row r="14" spans="1:3" x14ac:dyDescent="0.35">
      <c r="A14">
        <v>12</v>
      </c>
      <c r="B14">
        <v>6</v>
      </c>
      <c r="C14">
        <v>6</v>
      </c>
    </row>
    <row r="15" spans="1:3" x14ac:dyDescent="0.35">
      <c r="A15">
        <v>13</v>
      </c>
      <c r="B15">
        <v>10</v>
      </c>
      <c r="C15">
        <v>10</v>
      </c>
    </row>
    <row r="16" spans="1:3" x14ac:dyDescent="0.35">
      <c r="A16">
        <v>14</v>
      </c>
      <c r="B16">
        <v>5</v>
      </c>
      <c r="C16">
        <v>5</v>
      </c>
    </row>
    <row r="17" spans="1:3" x14ac:dyDescent="0.35">
      <c r="A17">
        <v>15</v>
      </c>
      <c r="B17">
        <v>5.5</v>
      </c>
      <c r="C17">
        <v>5.5</v>
      </c>
    </row>
    <row r="18" spans="1:3" x14ac:dyDescent="0.35">
      <c r="A18">
        <v>16</v>
      </c>
      <c r="B18">
        <v>6.4</v>
      </c>
      <c r="C18">
        <v>6.4</v>
      </c>
    </row>
    <row r="19" spans="1:3" x14ac:dyDescent="0.35">
      <c r="A19">
        <v>17</v>
      </c>
      <c r="B19">
        <v>5.8</v>
      </c>
      <c r="C19">
        <v>5.8</v>
      </c>
    </row>
    <row r="20" spans="1:3" x14ac:dyDescent="0.35">
      <c r="A20">
        <v>18</v>
      </c>
      <c r="B20">
        <v>5.9</v>
      </c>
      <c r="C20">
        <v>5.9</v>
      </c>
    </row>
    <row r="21" spans="1:3" x14ac:dyDescent="0.35">
      <c r="A21">
        <v>19</v>
      </c>
      <c r="B21">
        <v>6.1</v>
      </c>
      <c r="C21">
        <v>6.1</v>
      </c>
    </row>
    <row r="22" spans="1:3" x14ac:dyDescent="0.35">
      <c r="A22">
        <v>20</v>
      </c>
      <c r="B22">
        <v>10.199999999999999</v>
      </c>
      <c r="C22">
        <v>10.199999999999999</v>
      </c>
    </row>
    <row r="23" spans="1:3" x14ac:dyDescent="0.35">
      <c r="A23">
        <v>21</v>
      </c>
      <c r="B23">
        <v>5</v>
      </c>
      <c r="C23">
        <v>5</v>
      </c>
    </row>
    <row r="24" spans="1:3" x14ac:dyDescent="0.35">
      <c r="A24">
        <v>22</v>
      </c>
      <c r="B24">
        <v>6.2</v>
      </c>
      <c r="C24">
        <v>6.2</v>
      </c>
    </row>
    <row r="25" spans="1:3" x14ac:dyDescent="0.35">
      <c r="A25">
        <v>23</v>
      </c>
      <c r="B25">
        <v>7.8</v>
      </c>
      <c r="C25">
        <v>7.8</v>
      </c>
    </row>
    <row r="26" spans="1:3" x14ac:dyDescent="0.35">
      <c r="A26">
        <v>24</v>
      </c>
      <c r="B26">
        <v>6.4</v>
      </c>
      <c r="C26">
        <v>6.4</v>
      </c>
    </row>
    <row r="27" spans="1:3" x14ac:dyDescent="0.35">
      <c r="A27">
        <v>25</v>
      </c>
      <c r="B27">
        <v>6.4</v>
      </c>
      <c r="C27">
        <v>6.4</v>
      </c>
    </row>
    <row r="28" spans="1:3" x14ac:dyDescent="0.35">
      <c r="A28">
        <v>26</v>
      </c>
      <c r="B28">
        <v>7.2</v>
      </c>
      <c r="C28">
        <v>7.2</v>
      </c>
    </row>
    <row r="29" spans="1:3" x14ac:dyDescent="0.35">
      <c r="A29">
        <v>27</v>
      </c>
      <c r="B29">
        <v>12</v>
      </c>
      <c r="C29">
        <v>12</v>
      </c>
    </row>
    <row r="30" spans="1:3" x14ac:dyDescent="0.35">
      <c r="A30">
        <v>28</v>
      </c>
      <c r="B30">
        <v>6</v>
      </c>
      <c r="C30">
        <v>6</v>
      </c>
    </row>
    <row r="31" spans="1:3" x14ac:dyDescent="0.35">
      <c r="A31">
        <v>29</v>
      </c>
      <c r="B31">
        <v>7</v>
      </c>
      <c r="C31">
        <v>7</v>
      </c>
    </row>
    <row r="32" spans="1:3" x14ac:dyDescent="0.35">
      <c r="A32">
        <v>30</v>
      </c>
      <c r="B32">
        <v>9</v>
      </c>
      <c r="C32">
        <v>9</v>
      </c>
    </row>
    <row r="33" spans="1:3" x14ac:dyDescent="0.35">
      <c r="A33">
        <v>31</v>
      </c>
      <c r="B33">
        <v>7.8</v>
      </c>
      <c r="C33">
        <v>7.8</v>
      </c>
    </row>
    <row r="34" spans="1:3" x14ac:dyDescent="0.35">
      <c r="A34">
        <v>32</v>
      </c>
      <c r="B34">
        <v>7.9</v>
      </c>
      <c r="C34">
        <v>7.9</v>
      </c>
    </row>
    <row r="35" spans="1:3" x14ac:dyDescent="0.35">
      <c r="A35">
        <v>33</v>
      </c>
      <c r="B35">
        <v>8.3000000000000007</v>
      </c>
      <c r="C35">
        <v>8.3000000000000007</v>
      </c>
    </row>
    <row r="36" spans="1:3" x14ac:dyDescent="0.35">
      <c r="A36">
        <v>34</v>
      </c>
      <c r="B36">
        <v>14</v>
      </c>
      <c r="C36">
        <v>14</v>
      </c>
    </row>
    <row r="37" spans="1:3" x14ac:dyDescent="0.35">
      <c r="A37">
        <v>35</v>
      </c>
      <c r="B37">
        <v>7</v>
      </c>
      <c r="C37">
        <v>7</v>
      </c>
    </row>
    <row r="38" spans="1:3" x14ac:dyDescent="0.35">
      <c r="A38">
        <v>36</v>
      </c>
      <c r="B38">
        <v>9</v>
      </c>
      <c r="C38">
        <v>9</v>
      </c>
    </row>
    <row r="39" spans="1:3" x14ac:dyDescent="0.35">
      <c r="A39">
        <v>37</v>
      </c>
      <c r="B39">
        <v>11</v>
      </c>
      <c r="C39">
        <v>11</v>
      </c>
    </row>
    <row r="40" spans="1:3" x14ac:dyDescent="0.35">
      <c r="A40">
        <v>38</v>
      </c>
      <c r="B40">
        <v>9.8000000000000007</v>
      </c>
      <c r="C40">
        <v>9.8000000000000007</v>
      </c>
    </row>
    <row r="41" spans="1:3" x14ac:dyDescent="0.35">
      <c r="A41">
        <v>39</v>
      </c>
      <c r="B41">
        <v>9.9</v>
      </c>
      <c r="C41">
        <v>9.9</v>
      </c>
    </row>
    <row r="42" spans="1:3" x14ac:dyDescent="0.35">
      <c r="A42">
        <v>40</v>
      </c>
      <c r="B42">
        <v>10.4</v>
      </c>
      <c r="C42">
        <v>10.4</v>
      </c>
    </row>
    <row r="43" spans="1:3" x14ac:dyDescent="0.35">
      <c r="A43">
        <v>41</v>
      </c>
      <c r="B43">
        <v>17.8</v>
      </c>
      <c r="C43">
        <v>17.8</v>
      </c>
    </row>
    <row r="44" spans="1:3" x14ac:dyDescent="0.35">
      <c r="A44">
        <v>42</v>
      </c>
      <c r="B44">
        <v>9</v>
      </c>
      <c r="C44">
        <v>9</v>
      </c>
    </row>
    <row r="45" spans="1:3" x14ac:dyDescent="0.35">
      <c r="A45">
        <v>43</v>
      </c>
      <c r="B45">
        <v>8.58</v>
      </c>
      <c r="C45">
        <v>8.58</v>
      </c>
    </row>
    <row r="46" spans="1:3" x14ac:dyDescent="0.35">
      <c r="A46">
        <v>44</v>
      </c>
      <c r="B46">
        <v>8.4700000000000006</v>
      </c>
      <c r="C46">
        <v>8.4700000000000006</v>
      </c>
    </row>
    <row r="47" spans="1:3" x14ac:dyDescent="0.35">
      <c r="A47">
        <v>45</v>
      </c>
      <c r="B47">
        <v>6.6</v>
      </c>
      <c r="C47">
        <v>6.6</v>
      </c>
    </row>
    <row r="48" spans="1:3" x14ac:dyDescent="0.35">
      <c r="A48">
        <v>46</v>
      </c>
      <c r="B48">
        <v>7.48</v>
      </c>
      <c r="C48">
        <v>7.48</v>
      </c>
    </row>
    <row r="49" spans="1:3" x14ac:dyDescent="0.35">
      <c r="A49">
        <v>47</v>
      </c>
      <c r="B49">
        <v>10.119999999999999</v>
      </c>
      <c r="C49">
        <v>10.119999999999999</v>
      </c>
    </row>
    <row r="50" spans="1:3" x14ac:dyDescent="0.35">
      <c r="A50">
        <v>48</v>
      </c>
      <c r="B50">
        <v>13.2</v>
      </c>
      <c r="C50">
        <v>13.2</v>
      </c>
    </row>
    <row r="51" spans="1:3" x14ac:dyDescent="0.35">
      <c r="A51">
        <v>49</v>
      </c>
      <c r="B51">
        <v>3.52</v>
      </c>
      <c r="C51">
        <v>3.52</v>
      </c>
    </row>
    <row r="52" spans="1:3" x14ac:dyDescent="0.35">
      <c r="A52">
        <v>50</v>
      </c>
      <c r="B52">
        <v>5.83</v>
      </c>
      <c r="C52">
        <v>5.83</v>
      </c>
    </row>
    <row r="53" spans="1:3" x14ac:dyDescent="0.35">
      <c r="A53">
        <v>51</v>
      </c>
      <c r="B53">
        <v>6.93</v>
      </c>
      <c r="C53">
        <v>6.93</v>
      </c>
    </row>
    <row r="54" spans="1:3" x14ac:dyDescent="0.35">
      <c r="A54">
        <v>52</v>
      </c>
      <c r="B54">
        <v>6.38</v>
      </c>
      <c r="C54">
        <v>6.38</v>
      </c>
    </row>
    <row r="55" spans="1:3" x14ac:dyDescent="0.35">
      <c r="A55">
        <v>53</v>
      </c>
      <c r="B55">
        <v>6.38</v>
      </c>
      <c r="C55">
        <v>6.38</v>
      </c>
    </row>
    <row r="56" spans="1:3" x14ac:dyDescent="0.35">
      <c r="A56">
        <v>54</v>
      </c>
      <c r="B56">
        <v>6.6</v>
      </c>
      <c r="C56">
        <v>6.6</v>
      </c>
    </row>
    <row r="57" spans="1:3" x14ac:dyDescent="0.35">
      <c r="A57">
        <v>55</v>
      </c>
      <c r="B57">
        <v>11</v>
      </c>
      <c r="C57">
        <v>11</v>
      </c>
    </row>
    <row r="58" spans="1:3" x14ac:dyDescent="0.35">
      <c r="A58">
        <v>56</v>
      </c>
      <c r="B58">
        <v>5.5</v>
      </c>
      <c r="C58">
        <v>5.5</v>
      </c>
    </row>
    <row r="59" spans="1:3" x14ac:dyDescent="0.35">
      <c r="A59">
        <v>57</v>
      </c>
      <c r="B59">
        <v>6.05</v>
      </c>
      <c r="C59">
        <v>6.05</v>
      </c>
    </row>
    <row r="60" spans="1:3" x14ac:dyDescent="0.35">
      <c r="A60">
        <v>58</v>
      </c>
      <c r="B60">
        <v>7.04</v>
      </c>
      <c r="C60">
        <v>7.04</v>
      </c>
    </row>
    <row r="61" spans="1:3" x14ac:dyDescent="0.35">
      <c r="A61">
        <v>59</v>
      </c>
      <c r="B61">
        <v>6.38</v>
      </c>
      <c r="C61">
        <v>6.38</v>
      </c>
    </row>
    <row r="62" spans="1:3" x14ac:dyDescent="0.35">
      <c r="A62">
        <v>60</v>
      </c>
      <c r="B62">
        <v>6.49</v>
      </c>
      <c r="C62">
        <v>6.49</v>
      </c>
    </row>
    <row r="63" spans="1:3" x14ac:dyDescent="0.35">
      <c r="A63">
        <v>61</v>
      </c>
      <c r="B63">
        <v>6.71</v>
      </c>
      <c r="C63">
        <v>6.71</v>
      </c>
    </row>
    <row r="64" spans="1:3" x14ac:dyDescent="0.35">
      <c r="A64">
        <v>62</v>
      </c>
      <c r="B64">
        <v>11.22</v>
      </c>
      <c r="C64">
        <v>11.22</v>
      </c>
    </row>
    <row r="65" spans="1:3" x14ac:dyDescent="0.35">
      <c r="A65">
        <v>63</v>
      </c>
      <c r="B65">
        <v>5.5</v>
      </c>
      <c r="C65">
        <v>5.5</v>
      </c>
    </row>
    <row r="66" spans="1:3" x14ac:dyDescent="0.35">
      <c r="A66">
        <v>64</v>
      </c>
      <c r="B66">
        <v>6.82</v>
      </c>
      <c r="C66">
        <v>6.82</v>
      </c>
    </row>
    <row r="67" spans="1:3" x14ac:dyDescent="0.35">
      <c r="A67">
        <v>65</v>
      </c>
      <c r="B67">
        <v>8.58</v>
      </c>
      <c r="C67">
        <v>8.58</v>
      </c>
    </row>
    <row r="68" spans="1:3" x14ac:dyDescent="0.35">
      <c r="A68">
        <v>66</v>
      </c>
      <c r="B68">
        <v>7.04</v>
      </c>
      <c r="C68">
        <v>7.04</v>
      </c>
    </row>
    <row r="69" spans="1:3" x14ac:dyDescent="0.35">
      <c r="A69">
        <v>67</v>
      </c>
      <c r="B69">
        <v>7.04</v>
      </c>
      <c r="C69">
        <v>7.04</v>
      </c>
    </row>
    <row r="70" spans="1:3" x14ac:dyDescent="0.35">
      <c r="A70">
        <v>68</v>
      </c>
      <c r="B70">
        <v>7.92</v>
      </c>
      <c r="C70">
        <v>7.92</v>
      </c>
    </row>
    <row r="71" spans="1:3" x14ac:dyDescent="0.35">
      <c r="A71">
        <v>69</v>
      </c>
      <c r="B71">
        <v>13.2</v>
      </c>
      <c r="C71">
        <v>13.2</v>
      </c>
    </row>
    <row r="72" spans="1:3" x14ac:dyDescent="0.35">
      <c r="A72">
        <v>70</v>
      </c>
      <c r="B72">
        <v>6.6</v>
      </c>
      <c r="C72">
        <v>6.6</v>
      </c>
    </row>
    <row r="73" spans="1:3" x14ac:dyDescent="0.35">
      <c r="A73">
        <v>71</v>
      </c>
      <c r="B73">
        <v>7.7</v>
      </c>
      <c r="C73">
        <v>7.7</v>
      </c>
    </row>
    <row r="74" spans="1:3" x14ac:dyDescent="0.35">
      <c r="A74">
        <v>72</v>
      </c>
      <c r="B74">
        <v>9.9</v>
      </c>
      <c r="C74">
        <v>9.9</v>
      </c>
    </row>
    <row r="75" spans="1:3" x14ac:dyDescent="0.35">
      <c r="A75">
        <v>73</v>
      </c>
      <c r="B75">
        <v>8.58</v>
      </c>
      <c r="C75">
        <v>8.58</v>
      </c>
    </row>
    <row r="76" spans="1:3" x14ac:dyDescent="0.35">
      <c r="A76">
        <v>74</v>
      </c>
      <c r="B76">
        <v>8.69</v>
      </c>
      <c r="C76">
        <v>8.69</v>
      </c>
    </row>
    <row r="77" spans="1:3" x14ac:dyDescent="0.35">
      <c r="A77">
        <v>75</v>
      </c>
      <c r="B77">
        <v>9.1300000000000008</v>
      </c>
      <c r="C77">
        <v>9.1300000000000008</v>
      </c>
    </row>
    <row r="78" spans="1:3" x14ac:dyDescent="0.35">
      <c r="A78">
        <v>76</v>
      </c>
      <c r="B78">
        <v>15.4</v>
      </c>
      <c r="C78">
        <v>15.4</v>
      </c>
    </row>
    <row r="79" spans="1:3" x14ac:dyDescent="0.35">
      <c r="A79">
        <v>77</v>
      </c>
      <c r="B79">
        <v>7.7</v>
      </c>
      <c r="C79">
        <v>7.7</v>
      </c>
    </row>
    <row r="80" spans="1:3" x14ac:dyDescent="0.35">
      <c r="A80">
        <v>78</v>
      </c>
      <c r="B80">
        <v>9.9</v>
      </c>
      <c r="C80">
        <v>9.9</v>
      </c>
    </row>
    <row r="81" spans="1:3" x14ac:dyDescent="0.35">
      <c r="A81">
        <v>79</v>
      </c>
      <c r="B81">
        <v>12.1</v>
      </c>
      <c r="C81">
        <v>12.1</v>
      </c>
    </row>
    <row r="82" spans="1:3" x14ac:dyDescent="0.35">
      <c r="A82">
        <v>80</v>
      </c>
      <c r="B82">
        <v>10.78</v>
      </c>
      <c r="C82">
        <v>10.78</v>
      </c>
    </row>
    <row r="83" spans="1:3" x14ac:dyDescent="0.35">
      <c r="A83">
        <v>81</v>
      </c>
      <c r="B83">
        <v>10.89</v>
      </c>
      <c r="C83">
        <v>10.89</v>
      </c>
    </row>
    <row r="84" spans="1:3" x14ac:dyDescent="0.35">
      <c r="A84">
        <v>82</v>
      </c>
      <c r="B84">
        <v>11.44</v>
      </c>
      <c r="C84">
        <v>11.44</v>
      </c>
    </row>
    <row r="85" spans="1:3" x14ac:dyDescent="0.35">
      <c r="A85">
        <v>83</v>
      </c>
      <c r="B85">
        <v>19.579999999999998</v>
      </c>
      <c r="C85">
        <v>19.579999999999998</v>
      </c>
    </row>
    <row r="86" spans="1:3" x14ac:dyDescent="0.35">
      <c r="A86">
        <v>84</v>
      </c>
      <c r="B86">
        <v>9.9</v>
      </c>
      <c r="C86">
        <v>9.9</v>
      </c>
    </row>
    <row r="87" spans="1:3" x14ac:dyDescent="0.35">
      <c r="A87">
        <v>85</v>
      </c>
      <c r="B87">
        <v>10.14</v>
      </c>
      <c r="C87">
        <v>10.14</v>
      </c>
    </row>
    <row r="88" spans="1:3" x14ac:dyDescent="0.35">
      <c r="A88">
        <v>86</v>
      </c>
      <c r="B88">
        <v>10.01</v>
      </c>
      <c r="C88">
        <v>10.01</v>
      </c>
    </row>
    <row r="89" spans="1:3" x14ac:dyDescent="0.35">
      <c r="A89">
        <v>87</v>
      </c>
      <c r="B89">
        <v>7.8</v>
      </c>
      <c r="C89">
        <v>7.8</v>
      </c>
    </row>
    <row r="90" spans="1:3" x14ac:dyDescent="0.35">
      <c r="A90">
        <v>88</v>
      </c>
      <c r="B90">
        <v>8.84</v>
      </c>
      <c r="C90">
        <v>8.84</v>
      </c>
    </row>
    <row r="91" spans="1:3" x14ac:dyDescent="0.35">
      <c r="A91">
        <v>89</v>
      </c>
      <c r="B91">
        <v>11.96</v>
      </c>
      <c r="C91">
        <v>11.96</v>
      </c>
    </row>
    <row r="92" spans="1:3" x14ac:dyDescent="0.35">
      <c r="A92">
        <v>90</v>
      </c>
      <c r="B92">
        <v>15.6</v>
      </c>
      <c r="C92">
        <v>15.6</v>
      </c>
    </row>
    <row r="93" spans="1:3" x14ac:dyDescent="0.35">
      <c r="A93">
        <v>91</v>
      </c>
      <c r="B93">
        <v>4.16</v>
      </c>
      <c r="C93">
        <v>4.16</v>
      </c>
    </row>
    <row r="94" spans="1:3" x14ac:dyDescent="0.35">
      <c r="A94">
        <v>92</v>
      </c>
      <c r="B94">
        <v>6.89</v>
      </c>
      <c r="C94">
        <v>6.89</v>
      </c>
    </row>
    <row r="95" spans="1:3" x14ac:dyDescent="0.35">
      <c r="A95">
        <v>93</v>
      </c>
      <c r="B95">
        <v>8.19</v>
      </c>
      <c r="C95">
        <v>8.19</v>
      </c>
    </row>
    <row r="96" spans="1:3" x14ac:dyDescent="0.35">
      <c r="A96">
        <v>94</v>
      </c>
      <c r="B96">
        <v>7.54</v>
      </c>
      <c r="C96">
        <v>7.54</v>
      </c>
    </row>
    <row r="97" spans="1:11" x14ac:dyDescent="0.35">
      <c r="A97">
        <v>95</v>
      </c>
      <c r="B97">
        <v>7.54</v>
      </c>
      <c r="C97">
        <v>7.54</v>
      </c>
    </row>
    <row r="98" spans="1:11" x14ac:dyDescent="0.35">
      <c r="A98">
        <v>96</v>
      </c>
      <c r="B98">
        <v>7.8</v>
      </c>
      <c r="C98">
        <v>7.8</v>
      </c>
    </row>
    <row r="99" spans="1:11" x14ac:dyDescent="0.35">
      <c r="A99">
        <v>97</v>
      </c>
      <c r="B99">
        <v>13</v>
      </c>
      <c r="C99">
        <v>13</v>
      </c>
    </row>
    <row r="100" spans="1:11" x14ac:dyDescent="0.35">
      <c r="A100">
        <v>98</v>
      </c>
      <c r="B100">
        <v>6.5</v>
      </c>
      <c r="C100">
        <v>6.5</v>
      </c>
    </row>
    <row r="101" spans="1:11" x14ac:dyDescent="0.35">
      <c r="A101">
        <v>99</v>
      </c>
      <c r="B101">
        <v>7.15</v>
      </c>
      <c r="C101">
        <v>7.15</v>
      </c>
      <c r="F101" t="s">
        <v>11</v>
      </c>
      <c r="K101" t="s">
        <v>15</v>
      </c>
    </row>
    <row r="102" spans="1:11" x14ac:dyDescent="0.35">
      <c r="A102">
        <v>100</v>
      </c>
      <c r="B102">
        <v>8.32</v>
      </c>
      <c r="C102" s="1">
        <v>7.6</v>
      </c>
      <c r="F102" t="s">
        <v>12</v>
      </c>
      <c r="G102">
        <f>ABS((B102-C102)/B102)</f>
        <v>8.6538461538461606E-2</v>
      </c>
      <c r="K102" s="2">
        <f>100-100*G119</f>
        <v>89.013206684295511</v>
      </c>
    </row>
    <row r="103" spans="1:11" x14ac:dyDescent="0.35">
      <c r="A103">
        <v>101</v>
      </c>
      <c r="B103">
        <v>7.54</v>
      </c>
      <c r="C103">
        <v>7.8120000000000003</v>
      </c>
      <c r="G103">
        <f t="shared" ref="G103:G116" si="0">ABS((B103-C103)/B103)</f>
        <v>3.6074270557029213E-2</v>
      </c>
    </row>
    <row r="104" spans="1:11" x14ac:dyDescent="0.35">
      <c r="A104">
        <v>102</v>
      </c>
      <c r="B104">
        <v>7.67</v>
      </c>
      <c r="C104">
        <v>8.0419999999999998</v>
      </c>
      <c r="G104">
        <f t="shared" si="0"/>
        <v>4.8500651890482388E-2</v>
      </c>
    </row>
    <row r="105" spans="1:11" x14ac:dyDescent="0.35">
      <c r="A105">
        <v>103</v>
      </c>
      <c r="B105">
        <v>7.93</v>
      </c>
      <c r="C105">
        <v>9.2430000000000003</v>
      </c>
      <c r="G105">
        <f t="shared" si="0"/>
        <v>0.16557377049180336</v>
      </c>
    </row>
    <row r="106" spans="1:11" x14ac:dyDescent="0.35">
      <c r="A106">
        <v>104</v>
      </c>
      <c r="B106">
        <v>13.26</v>
      </c>
      <c r="C106">
        <v>14.221</v>
      </c>
      <c r="G106">
        <f t="shared" si="0"/>
        <v>7.2473604826546023E-2</v>
      </c>
    </row>
    <row r="107" spans="1:11" x14ac:dyDescent="0.35">
      <c r="A107">
        <v>105</v>
      </c>
      <c r="B107">
        <v>6.5</v>
      </c>
      <c r="C107">
        <v>6.4169999999999998</v>
      </c>
      <c r="G107">
        <f t="shared" si="0"/>
        <v>1.2769230769230798E-2</v>
      </c>
    </row>
    <row r="108" spans="1:11" x14ac:dyDescent="0.35">
      <c r="A108">
        <v>106</v>
      </c>
      <c r="B108">
        <v>8.06</v>
      </c>
      <c r="C108">
        <v>7.4039999999999999</v>
      </c>
      <c r="G108">
        <f t="shared" si="0"/>
        <v>8.1389578163771778E-2</v>
      </c>
    </row>
    <row r="109" spans="1:11" x14ac:dyDescent="0.35">
      <c r="A109">
        <v>107</v>
      </c>
      <c r="B109">
        <v>10.14</v>
      </c>
      <c r="C109">
        <v>8.6549999999999994</v>
      </c>
      <c r="G109">
        <f t="shared" si="0"/>
        <v>0.14644970414201194</v>
      </c>
    </row>
    <row r="110" spans="1:11" x14ac:dyDescent="0.35">
      <c r="A110">
        <v>108</v>
      </c>
      <c r="B110">
        <v>8.32</v>
      </c>
      <c r="C110">
        <v>9.0380000000000003</v>
      </c>
      <c r="G110">
        <f t="shared" si="0"/>
        <v>8.6298076923076922E-2</v>
      </c>
    </row>
    <row r="111" spans="1:11" x14ac:dyDescent="0.35">
      <c r="A111">
        <v>109</v>
      </c>
      <c r="B111">
        <v>8.32</v>
      </c>
      <c r="C111">
        <v>8.6069999999999993</v>
      </c>
      <c r="G111">
        <f t="shared" si="0"/>
        <v>3.4495192307692192E-2</v>
      </c>
    </row>
    <row r="112" spans="1:11" x14ac:dyDescent="0.35">
      <c r="A112">
        <v>110</v>
      </c>
      <c r="B112">
        <v>9.36</v>
      </c>
      <c r="C112">
        <v>8.84</v>
      </c>
      <c r="G112">
        <f t="shared" si="0"/>
        <v>5.5555555555555511E-2</v>
      </c>
    </row>
    <row r="113" spans="1:7" x14ac:dyDescent="0.35">
      <c r="A113">
        <v>111</v>
      </c>
      <c r="B113">
        <v>15.6</v>
      </c>
      <c r="C113">
        <v>13.673999999999999</v>
      </c>
      <c r="G113">
        <f t="shared" si="0"/>
        <v>0.12346153846153847</v>
      </c>
    </row>
    <row r="114" spans="1:7" x14ac:dyDescent="0.35">
      <c r="A114">
        <v>112</v>
      </c>
      <c r="B114">
        <v>7.8</v>
      </c>
      <c r="C114">
        <v>6.4539999999999997</v>
      </c>
      <c r="G114">
        <f t="shared" si="0"/>
        <v>0.17256410256410257</v>
      </c>
    </row>
    <row r="115" spans="1:7" x14ac:dyDescent="0.35">
      <c r="A115">
        <v>113</v>
      </c>
      <c r="B115">
        <v>9.1</v>
      </c>
      <c r="C115">
        <v>7.6920000000000002</v>
      </c>
      <c r="G115">
        <f t="shared" si="0"/>
        <v>0.15472527472527467</v>
      </c>
    </row>
    <row r="116" spans="1:7" x14ac:dyDescent="0.35">
      <c r="A116">
        <v>114</v>
      </c>
      <c r="B116">
        <v>11.7</v>
      </c>
      <c r="C116">
        <v>8.6430000000000007</v>
      </c>
      <c r="G116">
        <f t="shared" si="0"/>
        <v>0.26128205128205118</v>
      </c>
    </row>
    <row r="117" spans="1:7" x14ac:dyDescent="0.35">
      <c r="A117">
        <v>115</v>
      </c>
      <c r="B117">
        <v>10.14</v>
      </c>
      <c r="C117">
        <v>10.14</v>
      </c>
      <c r="F117" t="s">
        <v>13</v>
      </c>
      <c r="G117">
        <f>SUM(G102:G116)</f>
        <v>1.5381510641986287</v>
      </c>
    </row>
    <row r="118" spans="1:7" x14ac:dyDescent="0.35">
      <c r="A118">
        <v>116</v>
      </c>
      <c r="B118">
        <v>10.27</v>
      </c>
      <c r="C118">
        <v>10.27</v>
      </c>
      <c r="F118" t="s">
        <v>14</v>
      </c>
      <c r="G118">
        <v>14</v>
      </c>
    </row>
    <row r="119" spans="1:7" x14ac:dyDescent="0.35">
      <c r="A119">
        <v>117</v>
      </c>
      <c r="B119">
        <v>10.79</v>
      </c>
      <c r="C119">
        <v>10.79</v>
      </c>
      <c r="F119" t="s">
        <v>11</v>
      </c>
      <c r="G119">
        <f>(1/G118)*G117</f>
        <v>0.10986793315704491</v>
      </c>
    </row>
    <row r="120" spans="1:7" x14ac:dyDescent="0.35">
      <c r="A120">
        <v>118</v>
      </c>
      <c r="B120">
        <v>18.2</v>
      </c>
      <c r="C120">
        <v>18.2</v>
      </c>
      <c r="F120" t="s">
        <v>16</v>
      </c>
      <c r="G120">
        <f>100*G119</f>
        <v>10.986793315704491</v>
      </c>
    </row>
    <row r="121" spans="1:7" x14ac:dyDescent="0.35">
      <c r="A121">
        <v>119</v>
      </c>
      <c r="B121">
        <v>9.1</v>
      </c>
      <c r="C121">
        <v>9.1</v>
      </c>
    </row>
    <row r="122" spans="1:7" x14ac:dyDescent="0.35">
      <c r="A122">
        <v>120</v>
      </c>
      <c r="B122">
        <v>11.7</v>
      </c>
      <c r="C122">
        <v>11.7</v>
      </c>
    </row>
    <row r="123" spans="1:7" x14ac:dyDescent="0.35">
      <c r="A123">
        <v>121</v>
      </c>
      <c r="B123">
        <v>14.3</v>
      </c>
      <c r="C123">
        <v>14.3</v>
      </c>
    </row>
    <row r="124" spans="1:7" x14ac:dyDescent="0.35">
      <c r="A124">
        <v>122</v>
      </c>
      <c r="B124">
        <v>12.74</v>
      </c>
      <c r="C124">
        <v>12.74</v>
      </c>
    </row>
    <row r="125" spans="1:7" x14ac:dyDescent="0.35">
      <c r="A125">
        <v>123</v>
      </c>
      <c r="B125">
        <v>12.87</v>
      </c>
      <c r="C125">
        <v>12.87</v>
      </c>
    </row>
    <row r="126" spans="1:7" x14ac:dyDescent="0.35">
      <c r="A126">
        <v>124</v>
      </c>
      <c r="B126">
        <v>13.52</v>
      </c>
      <c r="C126">
        <v>13.52</v>
      </c>
    </row>
    <row r="127" spans="1:7" x14ac:dyDescent="0.35">
      <c r="A127">
        <v>125</v>
      </c>
      <c r="B127">
        <v>23.14</v>
      </c>
      <c r="C127">
        <v>23.14</v>
      </c>
    </row>
    <row r="128" spans="1:7" x14ac:dyDescent="0.35">
      <c r="A128">
        <v>126</v>
      </c>
      <c r="B128">
        <v>11.7</v>
      </c>
      <c r="C128">
        <v>11.7</v>
      </c>
    </row>
    <row r="129" spans="1:1" x14ac:dyDescent="0.35">
      <c r="A129">
        <v>127</v>
      </c>
    </row>
    <row r="130" spans="1:1" x14ac:dyDescent="0.35">
      <c r="A130">
        <v>128</v>
      </c>
    </row>
    <row r="131" spans="1:1" x14ac:dyDescent="0.35">
      <c r="A131">
        <v>129</v>
      </c>
    </row>
    <row r="132" spans="1:1" x14ac:dyDescent="0.35">
      <c r="A132">
        <v>130</v>
      </c>
    </row>
    <row r="133" spans="1:1" x14ac:dyDescent="0.35">
      <c r="A133">
        <v>131</v>
      </c>
    </row>
    <row r="134" spans="1:1" x14ac:dyDescent="0.35">
      <c r="A134">
        <v>132</v>
      </c>
    </row>
    <row r="135" spans="1:1" x14ac:dyDescent="0.35">
      <c r="A135">
        <v>133</v>
      </c>
    </row>
    <row r="136" spans="1:1" x14ac:dyDescent="0.35">
      <c r="A136">
        <v>134</v>
      </c>
    </row>
    <row r="137" spans="1:1" x14ac:dyDescent="0.35">
      <c r="A137">
        <v>135</v>
      </c>
    </row>
    <row r="138" spans="1:1" x14ac:dyDescent="0.35">
      <c r="A138">
        <v>136</v>
      </c>
    </row>
    <row r="139" spans="1:1" x14ac:dyDescent="0.35">
      <c r="A139">
        <v>137</v>
      </c>
    </row>
    <row r="140" spans="1:1" x14ac:dyDescent="0.35">
      <c r="A140">
        <v>138</v>
      </c>
    </row>
    <row r="141" spans="1:1" x14ac:dyDescent="0.35">
      <c r="A141">
        <v>139</v>
      </c>
    </row>
    <row r="142" spans="1:1" x14ac:dyDescent="0.35">
      <c r="A142">
        <v>140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6A41A-1084-4043-A023-F68A7140F6BB}">
  <dimension ref="A1:N142"/>
  <sheetViews>
    <sheetView topLeftCell="A94" zoomScale="58" zoomScaleNormal="58" workbookViewId="0">
      <selection activeCell="L97" sqref="L97"/>
    </sheetView>
  </sheetViews>
  <sheetFormatPr defaultRowHeight="14.5" x14ac:dyDescent="0.35"/>
  <cols>
    <col min="1" max="1" width="4.26953125" bestFit="1" customWidth="1"/>
    <col min="2" max="2" width="19" bestFit="1" customWidth="1"/>
    <col min="3" max="3" width="8.54296875" bestFit="1" customWidth="1"/>
    <col min="5" max="6" width="10.453125" bestFit="1" customWidth="1"/>
  </cols>
  <sheetData>
    <row r="1" spans="1:3" x14ac:dyDescent="0.35">
      <c r="A1" t="s">
        <v>8</v>
      </c>
      <c r="B1" t="s">
        <v>9</v>
      </c>
      <c r="C1" t="s">
        <v>10</v>
      </c>
    </row>
    <row r="3" spans="1:3" x14ac:dyDescent="0.35">
      <c r="A3">
        <v>1</v>
      </c>
      <c r="B3">
        <v>7.8</v>
      </c>
      <c r="C3">
        <v>7.8</v>
      </c>
    </row>
    <row r="4" spans="1:3" x14ac:dyDescent="0.35">
      <c r="A4">
        <v>2</v>
      </c>
      <c r="B4">
        <v>7.7</v>
      </c>
      <c r="C4">
        <v>7.7</v>
      </c>
    </row>
    <row r="5" spans="1:3" x14ac:dyDescent="0.35">
      <c r="A5">
        <v>3</v>
      </c>
      <c r="B5">
        <v>6</v>
      </c>
      <c r="C5">
        <v>6</v>
      </c>
    </row>
    <row r="6" spans="1:3" x14ac:dyDescent="0.35">
      <c r="A6">
        <v>4</v>
      </c>
      <c r="B6">
        <v>6.8</v>
      </c>
      <c r="C6">
        <v>6.8</v>
      </c>
    </row>
    <row r="7" spans="1:3" x14ac:dyDescent="0.35">
      <c r="A7">
        <v>5</v>
      </c>
      <c r="B7">
        <v>9.1999999999999993</v>
      </c>
      <c r="C7">
        <v>9.1999999999999993</v>
      </c>
    </row>
    <row r="8" spans="1:3" x14ac:dyDescent="0.35">
      <c r="A8">
        <v>6</v>
      </c>
      <c r="B8">
        <v>12</v>
      </c>
      <c r="C8">
        <v>12</v>
      </c>
    </row>
    <row r="9" spans="1:3" x14ac:dyDescent="0.35">
      <c r="A9">
        <v>7</v>
      </c>
      <c r="B9">
        <v>3.2</v>
      </c>
      <c r="C9">
        <v>3.2</v>
      </c>
    </row>
    <row r="10" spans="1:3" x14ac:dyDescent="0.35">
      <c r="A10">
        <v>8</v>
      </c>
      <c r="B10">
        <v>5.3</v>
      </c>
      <c r="C10">
        <v>5.3</v>
      </c>
    </row>
    <row r="11" spans="1:3" x14ac:dyDescent="0.35">
      <c r="A11">
        <v>9</v>
      </c>
      <c r="B11">
        <v>6.3</v>
      </c>
      <c r="C11">
        <v>6.3</v>
      </c>
    </row>
    <row r="12" spans="1:3" x14ac:dyDescent="0.35">
      <c r="A12">
        <v>10</v>
      </c>
      <c r="B12">
        <v>5.8</v>
      </c>
      <c r="C12">
        <v>5.8</v>
      </c>
    </row>
    <row r="13" spans="1:3" x14ac:dyDescent="0.35">
      <c r="A13">
        <v>11</v>
      </c>
      <c r="B13">
        <v>5.8</v>
      </c>
      <c r="C13">
        <v>5.8</v>
      </c>
    </row>
    <row r="14" spans="1:3" x14ac:dyDescent="0.35">
      <c r="A14">
        <v>12</v>
      </c>
      <c r="B14">
        <v>6</v>
      </c>
      <c r="C14">
        <v>6</v>
      </c>
    </row>
    <row r="15" spans="1:3" x14ac:dyDescent="0.35">
      <c r="A15">
        <v>13</v>
      </c>
      <c r="B15">
        <v>10</v>
      </c>
      <c r="C15">
        <v>10</v>
      </c>
    </row>
    <row r="16" spans="1:3" x14ac:dyDescent="0.35">
      <c r="A16">
        <v>14</v>
      </c>
      <c r="B16">
        <v>5</v>
      </c>
      <c r="C16">
        <v>5</v>
      </c>
    </row>
    <row r="17" spans="1:3" x14ac:dyDescent="0.35">
      <c r="A17">
        <v>15</v>
      </c>
      <c r="B17">
        <v>5.5</v>
      </c>
      <c r="C17">
        <v>5.5</v>
      </c>
    </row>
    <row r="18" spans="1:3" x14ac:dyDescent="0.35">
      <c r="A18">
        <v>16</v>
      </c>
      <c r="B18">
        <v>6.4</v>
      </c>
      <c r="C18">
        <v>6.4</v>
      </c>
    </row>
    <row r="19" spans="1:3" x14ac:dyDescent="0.35">
      <c r="A19">
        <v>17</v>
      </c>
      <c r="B19">
        <v>5.8</v>
      </c>
      <c r="C19">
        <v>5.8</v>
      </c>
    </row>
    <row r="20" spans="1:3" x14ac:dyDescent="0.35">
      <c r="A20">
        <v>18</v>
      </c>
      <c r="B20">
        <v>5.9</v>
      </c>
      <c r="C20">
        <v>5.9</v>
      </c>
    </row>
    <row r="21" spans="1:3" x14ac:dyDescent="0.35">
      <c r="A21">
        <v>19</v>
      </c>
      <c r="B21">
        <v>6.1</v>
      </c>
      <c r="C21">
        <v>6.1</v>
      </c>
    </row>
    <row r="22" spans="1:3" x14ac:dyDescent="0.35">
      <c r="A22">
        <v>20</v>
      </c>
      <c r="B22">
        <v>10.199999999999999</v>
      </c>
      <c r="C22">
        <v>10.199999999999999</v>
      </c>
    </row>
    <row r="23" spans="1:3" x14ac:dyDescent="0.35">
      <c r="A23">
        <v>21</v>
      </c>
      <c r="B23">
        <v>5</v>
      </c>
      <c r="C23">
        <v>5</v>
      </c>
    </row>
    <row r="24" spans="1:3" x14ac:dyDescent="0.35">
      <c r="A24">
        <v>22</v>
      </c>
      <c r="B24">
        <v>6.2</v>
      </c>
      <c r="C24">
        <v>6.2</v>
      </c>
    </row>
    <row r="25" spans="1:3" x14ac:dyDescent="0.35">
      <c r="A25">
        <v>23</v>
      </c>
      <c r="B25">
        <v>7.8</v>
      </c>
      <c r="C25">
        <v>7.8</v>
      </c>
    </row>
    <row r="26" spans="1:3" x14ac:dyDescent="0.35">
      <c r="A26">
        <v>24</v>
      </c>
      <c r="B26">
        <v>6.4</v>
      </c>
      <c r="C26">
        <v>6.4</v>
      </c>
    </row>
    <row r="27" spans="1:3" x14ac:dyDescent="0.35">
      <c r="A27">
        <v>25</v>
      </c>
      <c r="B27">
        <v>6.4</v>
      </c>
      <c r="C27">
        <v>6.4</v>
      </c>
    </row>
    <row r="28" spans="1:3" x14ac:dyDescent="0.35">
      <c r="A28">
        <v>26</v>
      </c>
      <c r="B28">
        <v>7.2</v>
      </c>
      <c r="C28">
        <v>7.2</v>
      </c>
    </row>
    <row r="29" spans="1:3" x14ac:dyDescent="0.35">
      <c r="A29">
        <v>27</v>
      </c>
      <c r="B29">
        <v>12</v>
      </c>
      <c r="C29">
        <v>12</v>
      </c>
    </row>
    <row r="30" spans="1:3" x14ac:dyDescent="0.35">
      <c r="A30">
        <v>28</v>
      </c>
      <c r="B30">
        <v>6</v>
      </c>
      <c r="C30">
        <v>6</v>
      </c>
    </row>
    <row r="31" spans="1:3" x14ac:dyDescent="0.35">
      <c r="A31">
        <v>29</v>
      </c>
      <c r="B31">
        <v>7</v>
      </c>
      <c r="C31">
        <v>7</v>
      </c>
    </row>
    <row r="32" spans="1:3" x14ac:dyDescent="0.35">
      <c r="A32">
        <v>30</v>
      </c>
      <c r="B32">
        <v>9</v>
      </c>
      <c r="C32">
        <v>9</v>
      </c>
    </row>
    <row r="33" spans="1:3" x14ac:dyDescent="0.35">
      <c r="A33">
        <v>31</v>
      </c>
      <c r="B33">
        <v>7.8</v>
      </c>
      <c r="C33">
        <v>7.8</v>
      </c>
    </row>
    <row r="34" spans="1:3" x14ac:dyDescent="0.35">
      <c r="A34">
        <v>32</v>
      </c>
      <c r="B34">
        <v>7.9</v>
      </c>
      <c r="C34">
        <v>7.9</v>
      </c>
    </row>
    <row r="35" spans="1:3" x14ac:dyDescent="0.35">
      <c r="A35">
        <v>33</v>
      </c>
      <c r="B35">
        <v>8.3000000000000007</v>
      </c>
      <c r="C35">
        <v>8.3000000000000007</v>
      </c>
    </row>
    <row r="36" spans="1:3" x14ac:dyDescent="0.35">
      <c r="A36">
        <v>34</v>
      </c>
      <c r="B36">
        <v>14</v>
      </c>
      <c r="C36">
        <v>14</v>
      </c>
    </row>
    <row r="37" spans="1:3" x14ac:dyDescent="0.35">
      <c r="A37">
        <v>35</v>
      </c>
      <c r="B37">
        <v>7</v>
      </c>
      <c r="C37">
        <v>7</v>
      </c>
    </row>
    <row r="38" spans="1:3" x14ac:dyDescent="0.35">
      <c r="A38">
        <v>36</v>
      </c>
      <c r="B38">
        <v>9</v>
      </c>
      <c r="C38">
        <v>9</v>
      </c>
    </row>
    <row r="39" spans="1:3" x14ac:dyDescent="0.35">
      <c r="A39">
        <v>37</v>
      </c>
      <c r="B39">
        <v>11</v>
      </c>
      <c r="C39">
        <v>11</v>
      </c>
    </row>
    <row r="40" spans="1:3" x14ac:dyDescent="0.35">
      <c r="A40">
        <v>38</v>
      </c>
      <c r="B40">
        <v>9.8000000000000007</v>
      </c>
      <c r="C40">
        <v>9.8000000000000007</v>
      </c>
    </row>
    <row r="41" spans="1:3" x14ac:dyDescent="0.35">
      <c r="A41">
        <v>39</v>
      </c>
      <c r="B41">
        <v>9.9</v>
      </c>
      <c r="C41">
        <v>9.9</v>
      </c>
    </row>
    <row r="42" spans="1:3" x14ac:dyDescent="0.35">
      <c r="A42">
        <v>40</v>
      </c>
      <c r="B42">
        <v>10.4</v>
      </c>
      <c r="C42">
        <v>10.4</v>
      </c>
    </row>
    <row r="43" spans="1:3" x14ac:dyDescent="0.35">
      <c r="A43">
        <v>41</v>
      </c>
      <c r="B43">
        <v>17.8</v>
      </c>
      <c r="C43">
        <v>17.8</v>
      </c>
    </row>
    <row r="44" spans="1:3" x14ac:dyDescent="0.35">
      <c r="A44">
        <v>42</v>
      </c>
      <c r="B44">
        <v>9</v>
      </c>
      <c r="C44">
        <v>9</v>
      </c>
    </row>
    <row r="45" spans="1:3" x14ac:dyDescent="0.35">
      <c r="A45">
        <v>43</v>
      </c>
      <c r="B45">
        <v>8.58</v>
      </c>
      <c r="C45">
        <v>8.58</v>
      </c>
    </row>
    <row r="46" spans="1:3" x14ac:dyDescent="0.35">
      <c r="A46">
        <v>44</v>
      </c>
      <c r="B46">
        <v>8.4700000000000006</v>
      </c>
      <c r="C46">
        <v>8.4700000000000006</v>
      </c>
    </row>
    <row r="47" spans="1:3" x14ac:dyDescent="0.35">
      <c r="A47">
        <v>45</v>
      </c>
      <c r="B47">
        <v>6.6</v>
      </c>
      <c r="C47">
        <v>6.6</v>
      </c>
    </row>
    <row r="48" spans="1:3" x14ac:dyDescent="0.35">
      <c r="A48">
        <v>46</v>
      </c>
      <c r="B48">
        <v>7.48</v>
      </c>
      <c r="C48">
        <v>7.48</v>
      </c>
    </row>
    <row r="49" spans="1:3" x14ac:dyDescent="0.35">
      <c r="A49">
        <v>47</v>
      </c>
      <c r="B49">
        <v>10.119999999999999</v>
      </c>
      <c r="C49">
        <v>10.119999999999999</v>
      </c>
    </row>
    <row r="50" spans="1:3" x14ac:dyDescent="0.35">
      <c r="A50">
        <v>48</v>
      </c>
      <c r="B50">
        <v>13.2</v>
      </c>
      <c r="C50">
        <v>13.2</v>
      </c>
    </row>
    <row r="51" spans="1:3" x14ac:dyDescent="0.35">
      <c r="A51">
        <v>49</v>
      </c>
      <c r="B51">
        <v>3.52</v>
      </c>
      <c r="C51">
        <v>3.52</v>
      </c>
    </row>
    <row r="52" spans="1:3" x14ac:dyDescent="0.35">
      <c r="A52">
        <v>50</v>
      </c>
      <c r="B52">
        <v>5.83</v>
      </c>
      <c r="C52">
        <v>5.83</v>
      </c>
    </row>
    <row r="53" spans="1:3" x14ac:dyDescent="0.35">
      <c r="A53">
        <v>51</v>
      </c>
      <c r="B53">
        <v>6.93</v>
      </c>
      <c r="C53">
        <v>6.93</v>
      </c>
    </row>
    <row r="54" spans="1:3" x14ac:dyDescent="0.35">
      <c r="A54">
        <v>52</v>
      </c>
      <c r="B54">
        <v>6.38</v>
      </c>
      <c r="C54">
        <v>6.38</v>
      </c>
    </row>
    <row r="55" spans="1:3" x14ac:dyDescent="0.35">
      <c r="A55">
        <v>53</v>
      </c>
      <c r="B55">
        <v>6.38</v>
      </c>
      <c r="C55">
        <v>6.38</v>
      </c>
    </row>
    <row r="56" spans="1:3" x14ac:dyDescent="0.35">
      <c r="A56">
        <v>54</v>
      </c>
      <c r="B56">
        <v>6.6</v>
      </c>
      <c r="C56">
        <v>6.6</v>
      </c>
    </row>
    <row r="57" spans="1:3" x14ac:dyDescent="0.35">
      <c r="A57">
        <v>55</v>
      </c>
      <c r="B57">
        <v>11</v>
      </c>
      <c r="C57">
        <v>11</v>
      </c>
    </row>
    <row r="58" spans="1:3" x14ac:dyDescent="0.35">
      <c r="A58">
        <v>56</v>
      </c>
      <c r="B58">
        <v>5.5</v>
      </c>
      <c r="C58">
        <v>5.5</v>
      </c>
    </row>
    <row r="59" spans="1:3" x14ac:dyDescent="0.35">
      <c r="A59">
        <v>57</v>
      </c>
      <c r="B59">
        <v>6.05</v>
      </c>
      <c r="C59">
        <v>6.05</v>
      </c>
    </row>
    <row r="60" spans="1:3" x14ac:dyDescent="0.35">
      <c r="A60">
        <v>58</v>
      </c>
      <c r="B60">
        <v>7.04</v>
      </c>
      <c r="C60">
        <v>7.04</v>
      </c>
    </row>
    <row r="61" spans="1:3" x14ac:dyDescent="0.35">
      <c r="A61">
        <v>59</v>
      </c>
      <c r="B61">
        <v>6.38</v>
      </c>
      <c r="C61">
        <v>6.38</v>
      </c>
    </row>
    <row r="62" spans="1:3" x14ac:dyDescent="0.35">
      <c r="A62">
        <v>60</v>
      </c>
      <c r="B62">
        <v>6.49</v>
      </c>
      <c r="C62">
        <v>6.49</v>
      </c>
    </row>
    <row r="63" spans="1:3" x14ac:dyDescent="0.35">
      <c r="A63">
        <v>61</v>
      </c>
      <c r="B63">
        <v>6.71</v>
      </c>
      <c r="C63">
        <v>6.71</v>
      </c>
    </row>
    <row r="64" spans="1:3" x14ac:dyDescent="0.35">
      <c r="A64">
        <v>62</v>
      </c>
      <c r="B64">
        <v>11.22</v>
      </c>
      <c r="C64">
        <v>11.22</v>
      </c>
    </row>
    <row r="65" spans="1:3" x14ac:dyDescent="0.35">
      <c r="A65">
        <v>63</v>
      </c>
      <c r="B65">
        <v>5.5</v>
      </c>
      <c r="C65">
        <v>5.5</v>
      </c>
    </row>
    <row r="66" spans="1:3" x14ac:dyDescent="0.35">
      <c r="A66">
        <v>64</v>
      </c>
      <c r="B66">
        <v>6.82</v>
      </c>
      <c r="C66">
        <v>6.82</v>
      </c>
    </row>
    <row r="67" spans="1:3" x14ac:dyDescent="0.35">
      <c r="A67">
        <v>65</v>
      </c>
      <c r="B67">
        <v>8.58</v>
      </c>
      <c r="C67">
        <v>8.58</v>
      </c>
    </row>
    <row r="68" spans="1:3" x14ac:dyDescent="0.35">
      <c r="A68">
        <v>66</v>
      </c>
      <c r="B68">
        <v>7.04</v>
      </c>
      <c r="C68">
        <v>7.04</v>
      </c>
    </row>
    <row r="69" spans="1:3" x14ac:dyDescent="0.35">
      <c r="A69">
        <v>67</v>
      </c>
      <c r="B69">
        <v>7.04</v>
      </c>
      <c r="C69">
        <v>7.04</v>
      </c>
    </row>
    <row r="70" spans="1:3" x14ac:dyDescent="0.35">
      <c r="A70">
        <v>68</v>
      </c>
      <c r="B70">
        <v>7.92</v>
      </c>
      <c r="C70">
        <v>7.92</v>
      </c>
    </row>
    <row r="71" spans="1:3" x14ac:dyDescent="0.35">
      <c r="A71">
        <v>69</v>
      </c>
      <c r="B71">
        <v>13.2</v>
      </c>
      <c r="C71">
        <v>13.2</v>
      </c>
    </row>
    <row r="72" spans="1:3" x14ac:dyDescent="0.35">
      <c r="A72">
        <v>70</v>
      </c>
      <c r="B72">
        <v>6.6</v>
      </c>
      <c r="C72">
        <v>6.6</v>
      </c>
    </row>
    <row r="73" spans="1:3" x14ac:dyDescent="0.35">
      <c r="A73">
        <v>71</v>
      </c>
      <c r="B73">
        <v>7.7</v>
      </c>
      <c r="C73">
        <v>7.7</v>
      </c>
    </row>
    <row r="74" spans="1:3" x14ac:dyDescent="0.35">
      <c r="A74">
        <v>72</v>
      </c>
      <c r="B74">
        <v>9.9</v>
      </c>
      <c r="C74">
        <v>9.9</v>
      </c>
    </row>
    <row r="75" spans="1:3" x14ac:dyDescent="0.35">
      <c r="A75">
        <v>73</v>
      </c>
      <c r="B75">
        <v>8.58</v>
      </c>
      <c r="C75">
        <v>8.58</v>
      </c>
    </row>
    <row r="76" spans="1:3" x14ac:dyDescent="0.35">
      <c r="A76">
        <v>74</v>
      </c>
      <c r="B76">
        <v>8.69</v>
      </c>
      <c r="C76">
        <v>8.69</v>
      </c>
    </row>
    <row r="77" spans="1:3" x14ac:dyDescent="0.35">
      <c r="A77">
        <v>75</v>
      </c>
      <c r="B77">
        <v>9.1300000000000008</v>
      </c>
      <c r="C77">
        <v>9.1300000000000008</v>
      </c>
    </row>
    <row r="78" spans="1:3" x14ac:dyDescent="0.35">
      <c r="A78">
        <v>76</v>
      </c>
      <c r="B78">
        <v>15.4</v>
      </c>
      <c r="C78">
        <v>15.4</v>
      </c>
    </row>
    <row r="79" spans="1:3" x14ac:dyDescent="0.35">
      <c r="A79">
        <v>77</v>
      </c>
      <c r="B79">
        <v>7.7</v>
      </c>
      <c r="C79">
        <v>7.7</v>
      </c>
    </row>
    <row r="80" spans="1:3" x14ac:dyDescent="0.35">
      <c r="A80">
        <v>78</v>
      </c>
      <c r="B80">
        <v>9.9</v>
      </c>
      <c r="C80">
        <v>9.9</v>
      </c>
    </row>
    <row r="81" spans="1:3" x14ac:dyDescent="0.35">
      <c r="A81">
        <v>79</v>
      </c>
      <c r="B81">
        <v>12.1</v>
      </c>
      <c r="C81">
        <v>12.1</v>
      </c>
    </row>
    <row r="82" spans="1:3" x14ac:dyDescent="0.35">
      <c r="A82">
        <v>80</v>
      </c>
      <c r="B82">
        <v>10.78</v>
      </c>
      <c r="C82">
        <v>10.78</v>
      </c>
    </row>
    <row r="83" spans="1:3" x14ac:dyDescent="0.35">
      <c r="A83">
        <v>81</v>
      </c>
      <c r="B83">
        <v>10.89</v>
      </c>
      <c r="C83">
        <v>10.89</v>
      </c>
    </row>
    <row r="84" spans="1:3" x14ac:dyDescent="0.35">
      <c r="A84">
        <v>82</v>
      </c>
      <c r="B84">
        <v>11.44</v>
      </c>
      <c r="C84">
        <v>11.44</v>
      </c>
    </row>
    <row r="85" spans="1:3" x14ac:dyDescent="0.35">
      <c r="A85">
        <v>83</v>
      </c>
      <c r="B85">
        <v>19.579999999999998</v>
      </c>
      <c r="C85">
        <v>19.579999999999998</v>
      </c>
    </row>
    <row r="86" spans="1:3" x14ac:dyDescent="0.35">
      <c r="A86">
        <v>84</v>
      </c>
      <c r="B86">
        <v>9.9</v>
      </c>
      <c r="C86">
        <v>9.9</v>
      </c>
    </row>
    <row r="87" spans="1:3" x14ac:dyDescent="0.35">
      <c r="A87">
        <v>85</v>
      </c>
      <c r="B87">
        <v>10.14</v>
      </c>
      <c r="C87">
        <v>10.14</v>
      </c>
    </row>
    <row r="88" spans="1:3" x14ac:dyDescent="0.35">
      <c r="A88">
        <v>86</v>
      </c>
      <c r="B88">
        <v>10.01</v>
      </c>
      <c r="C88">
        <v>10.01</v>
      </c>
    </row>
    <row r="89" spans="1:3" x14ac:dyDescent="0.35">
      <c r="A89">
        <v>87</v>
      </c>
      <c r="B89">
        <v>7.8</v>
      </c>
      <c r="C89">
        <v>7.8</v>
      </c>
    </row>
    <row r="90" spans="1:3" x14ac:dyDescent="0.35">
      <c r="A90">
        <v>88</v>
      </c>
      <c r="B90">
        <v>8.84</v>
      </c>
      <c r="C90">
        <v>8.84</v>
      </c>
    </row>
    <row r="91" spans="1:3" x14ac:dyDescent="0.35">
      <c r="A91">
        <v>89</v>
      </c>
      <c r="B91">
        <v>11.96</v>
      </c>
      <c r="C91">
        <v>11.96</v>
      </c>
    </row>
    <row r="92" spans="1:3" x14ac:dyDescent="0.35">
      <c r="A92">
        <v>90</v>
      </c>
      <c r="B92">
        <v>15.6</v>
      </c>
      <c r="C92">
        <v>15.6</v>
      </c>
    </row>
    <row r="93" spans="1:3" x14ac:dyDescent="0.35">
      <c r="A93">
        <v>91</v>
      </c>
      <c r="B93">
        <v>4.16</v>
      </c>
      <c r="C93">
        <v>4.16</v>
      </c>
    </row>
    <row r="94" spans="1:3" x14ac:dyDescent="0.35">
      <c r="A94">
        <v>92</v>
      </c>
      <c r="B94">
        <v>6.89</v>
      </c>
      <c r="C94">
        <v>6.89</v>
      </c>
    </row>
    <row r="95" spans="1:3" x14ac:dyDescent="0.35">
      <c r="A95">
        <v>93</v>
      </c>
      <c r="B95">
        <v>8.19</v>
      </c>
      <c r="C95">
        <v>8.19</v>
      </c>
    </row>
    <row r="96" spans="1:3" x14ac:dyDescent="0.35">
      <c r="A96">
        <v>94</v>
      </c>
      <c r="B96">
        <v>7.54</v>
      </c>
      <c r="C96">
        <v>7.54</v>
      </c>
    </row>
    <row r="97" spans="1:14" x14ac:dyDescent="0.35">
      <c r="A97">
        <v>95</v>
      </c>
      <c r="B97">
        <v>7.54</v>
      </c>
      <c r="C97">
        <v>7.54</v>
      </c>
    </row>
    <row r="98" spans="1:14" x14ac:dyDescent="0.35">
      <c r="A98">
        <v>96</v>
      </c>
      <c r="B98">
        <v>7.8</v>
      </c>
      <c r="C98">
        <v>7.8</v>
      </c>
    </row>
    <row r="99" spans="1:14" x14ac:dyDescent="0.35">
      <c r="A99">
        <v>97</v>
      </c>
      <c r="B99">
        <v>13</v>
      </c>
      <c r="C99">
        <v>13</v>
      </c>
    </row>
    <row r="100" spans="1:14" x14ac:dyDescent="0.35">
      <c r="A100">
        <v>98</v>
      </c>
      <c r="B100">
        <v>6.5</v>
      </c>
      <c r="C100">
        <v>6.5</v>
      </c>
    </row>
    <row r="101" spans="1:14" x14ac:dyDescent="0.35">
      <c r="A101">
        <v>99</v>
      </c>
      <c r="B101">
        <v>7.15</v>
      </c>
      <c r="C101">
        <v>7.15</v>
      </c>
      <c r="K101" t="s">
        <v>18</v>
      </c>
    </row>
    <row r="102" spans="1:14" x14ac:dyDescent="0.35">
      <c r="A102">
        <v>100</v>
      </c>
      <c r="B102">
        <v>8.32</v>
      </c>
      <c r="C102">
        <v>7.8929999999999998</v>
      </c>
      <c r="D102">
        <v>7.4649999999999999</v>
      </c>
      <c r="E102">
        <v>8.0410000000000004</v>
      </c>
      <c r="F102">
        <v>8.0879999999999992</v>
      </c>
      <c r="G102">
        <v>8.0410000000000004</v>
      </c>
      <c r="J102" t="s">
        <v>11</v>
      </c>
    </row>
    <row r="103" spans="1:14" x14ac:dyDescent="0.35">
      <c r="A103">
        <v>101</v>
      </c>
      <c r="B103">
        <v>7.54</v>
      </c>
      <c r="C103">
        <v>6.7210000000000001</v>
      </c>
      <c r="D103">
        <v>8.2080000000000002</v>
      </c>
      <c r="E103">
        <v>6.6820000000000004</v>
      </c>
      <c r="F103">
        <v>6.7489999999999997</v>
      </c>
      <c r="G103">
        <v>6.6820000000000004</v>
      </c>
      <c r="J103" t="s">
        <v>12</v>
      </c>
      <c r="K103">
        <f t="shared" ref="K103:K117" si="0">ABS((B102-C102)/B102)</f>
        <v>5.1322115384615445E-2</v>
      </c>
      <c r="L103">
        <f>ABS((B102-D102)/B102)</f>
        <v>0.10276442307692313</v>
      </c>
      <c r="M103">
        <f>ABS((B102-E102)/B102)</f>
        <v>3.3533653846153838E-2</v>
      </c>
      <c r="N103">
        <f>ABS((B102-F102)/B102)</f>
        <v>2.7884615384615515E-2</v>
      </c>
    </row>
    <row r="104" spans="1:14" x14ac:dyDescent="0.35">
      <c r="A104">
        <v>102</v>
      </c>
      <c r="B104">
        <v>7.67</v>
      </c>
      <c r="C104">
        <v>7.11</v>
      </c>
      <c r="D104">
        <v>9.0749999999999993</v>
      </c>
      <c r="E104">
        <v>7.2</v>
      </c>
      <c r="F104">
        <v>7.5640000000000001</v>
      </c>
      <c r="K104">
        <f t="shared" si="0"/>
        <v>0.10862068965517241</v>
      </c>
      <c r="L104">
        <f t="shared" ref="L104:L117" si="1">ABS((B103-D103)/B103)</f>
        <v>8.8594164456233443E-2</v>
      </c>
      <c r="M104">
        <f t="shared" ref="M104:M117" si="2">ABS((B103-E103)/B103)</f>
        <v>0.11379310344827581</v>
      </c>
      <c r="N104">
        <f t="shared" ref="N104:N117" si="3">ABS((B103-F103)/B103)</f>
        <v>0.10490716180371358</v>
      </c>
    </row>
    <row r="105" spans="1:14" x14ac:dyDescent="0.35">
      <c r="A105">
        <v>103</v>
      </c>
      <c r="B105">
        <v>7.93</v>
      </c>
      <c r="C105">
        <v>7.63</v>
      </c>
      <c r="D105">
        <v>8.9390000000000001</v>
      </c>
      <c r="E105">
        <v>7.4089999999999998</v>
      </c>
      <c r="F105">
        <v>7.2069999999999999</v>
      </c>
      <c r="K105">
        <f t="shared" si="0"/>
        <v>7.3011734028683134E-2</v>
      </c>
      <c r="L105">
        <f t="shared" si="1"/>
        <v>0.18318122555410682</v>
      </c>
      <c r="M105">
        <f t="shared" si="2"/>
        <v>6.127770534550192E-2</v>
      </c>
      <c r="N105">
        <f t="shared" si="3"/>
        <v>1.3820078226857871E-2</v>
      </c>
    </row>
    <row r="106" spans="1:14" x14ac:dyDescent="0.35">
      <c r="A106">
        <v>104</v>
      </c>
      <c r="B106">
        <v>13.26</v>
      </c>
      <c r="C106">
        <v>12.279</v>
      </c>
      <c r="D106">
        <v>13.927</v>
      </c>
      <c r="E106">
        <v>12.263999999999999</v>
      </c>
      <c r="F106">
        <v>11.746</v>
      </c>
      <c r="K106">
        <f t="shared" si="0"/>
        <v>3.7831021437578792E-2</v>
      </c>
      <c r="L106">
        <f t="shared" si="1"/>
        <v>0.1272383354350568</v>
      </c>
      <c r="M106">
        <f t="shared" si="2"/>
        <v>6.5699873896595193E-2</v>
      </c>
      <c r="N106">
        <f t="shared" si="3"/>
        <v>9.1172761664564936E-2</v>
      </c>
    </row>
    <row r="107" spans="1:14" x14ac:dyDescent="0.35">
      <c r="A107">
        <v>105</v>
      </c>
      <c r="B107">
        <v>6.5</v>
      </c>
      <c r="C107">
        <v>5.5359999999999996</v>
      </c>
      <c r="D107">
        <v>6.9349999999999996</v>
      </c>
      <c r="E107">
        <v>5.6470000000000002</v>
      </c>
      <c r="F107">
        <v>5.5830000000000002</v>
      </c>
      <c r="K107">
        <f t="shared" si="0"/>
        <v>7.3981900452488675E-2</v>
      </c>
      <c r="L107">
        <f t="shared" si="1"/>
        <v>5.0301659125188525E-2</v>
      </c>
      <c r="M107">
        <f t="shared" si="2"/>
        <v>7.511312217194574E-2</v>
      </c>
      <c r="N107">
        <f t="shared" si="3"/>
        <v>0.11417797888386119</v>
      </c>
    </row>
    <row r="108" spans="1:14" x14ac:dyDescent="0.35">
      <c r="A108">
        <v>106</v>
      </c>
      <c r="B108">
        <v>8.06</v>
      </c>
      <c r="C108">
        <v>7.1470000000000002</v>
      </c>
      <c r="D108">
        <v>8.0530000000000008</v>
      </c>
      <c r="E108">
        <v>7.3849999999999998</v>
      </c>
      <c r="F108">
        <v>7.6760000000000002</v>
      </c>
      <c r="K108">
        <f t="shared" si="0"/>
        <v>0.14830769230769236</v>
      </c>
      <c r="L108">
        <f t="shared" si="1"/>
        <v>6.6923076923076863E-2</v>
      </c>
      <c r="M108">
        <f t="shared" si="2"/>
        <v>0.13123076923076921</v>
      </c>
      <c r="N108">
        <f t="shared" si="3"/>
        <v>0.14107692307692304</v>
      </c>
    </row>
    <row r="109" spans="1:14" x14ac:dyDescent="0.35">
      <c r="A109">
        <v>107</v>
      </c>
      <c r="B109">
        <v>10.14</v>
      </c>
      <c r="C109">
        <v>8.8650000000000002</v>
      </c>
      <c r="D109">
        <v>7.4649999999999999</v>
      </c>
      <c r="E109">
        <v>9.5470000000000006</v>
      </c>
      <c r="F109">
        <v>7.6760000000000002</v>
      </c>
      <c r="K109">
        <f t="shared" si="0"/>
        <v>0.11327543424317621</v>
      </c>
      <c r="L109">
        <f t="shared" si="1"/>
        <v>8.6848635235727944E-4</v>
      </c>
      <c r="M109">
        <f t="shared" si="2"/>
        <v>8.3746898263027378E-2</v>
      </c>
      <c r="N109">
        <f t="shared" si="3"/>
        <v>4.7642679900744458E-2</v>
      </c>
    </row>
    <row r="110" spans="1:14" x14ac:dyDescent="0.35">
      <c r="A110">
        <v>108</v>
      </c>
      <c r="B110">
        <v>8.32</v>
      </c>
      <c r="C110">
        <v>7.1120000000000001</v>
      </c>
      <c r="D110">
        <v>6.899</v>
      </c>
      <c r="E110">
        <v>7.0720000000000001</v>
      </c>
      <c r="F110">
        <v>6.9729999999999999</v>
      </c>
      <c r="K110">
        <f t="shared" si="0"/>
        <v>0.12573964497041423</v>
      </c>
      <c r="L110">
        <f t="shared" si="1"/>
        <v>0.26380670611439849</v>
      </c>
      <c r="M110">
        <f t="shared" si="2"/>
        <v>5.848126232741617E-2</v>
      </c>
      <c r="N110">
        <f t="shared" si="3"/>
        <v>0.24299802761341224</v>
      </c>
    </row>
    <row r="111" spans="1:14" x14ac:dyDescent="0.35">
      <c r="A111">
        <v>109</v>
      </c>
      <c r="B111">
        <v>8.32</v>
      </c>
      <c r="C111">
        <v>7.1150000000000002</v>
      </c>
      <c r="D111">
        <v>7.7910000000000004</v>
      </c>
      <c r="E111">
        <v>7.2679999999999998</v>
      </c>
      <c r="F111">
        <v>7.8780000000000001</v>
      </c>
      <c r="K111">
        <f t="shared" si="0"/>
        <v>0.1451923076923077</v>
      </c>
      <c r="L111">
        <f t="shared" si="1"/>
        <v>0.17079326923076926</v>
      </c>
      <c r="M111">
        <f t="shared" si="2"/>
        <v>0.15000000000000002</v>
      </c>
      <c r="N111">
        <f t="shared" si="3"/>
        <v>0.1618990384615385</v>
      </c>
    </row>
    <row r="112" spans="1:14" x14ac:dyDescent="0.35">
      <c r="A112">
        <v>110</v>
      </c>
      <c r="B112">
        <v>9.36</v>
      </c>
      <c r="C112">
        <v>7.992</v>
      </c>
      <c r="D112">
        <v>9.5459999999999994</v>
      </c>
      <c r="E112">
        <v>8.3550000000000004</v>
      </c>
      <c r="F112">
        <v>8.83</v>
      </c>
      <c r="K112">
        <f t="shared" si="0"/>
        <v>0.14483173076923078</v>
      </c>
      <c r="L112">
        <f t="shared" si="1"/>
        <v>6.3581730769230752E-2</v>
      </c>
      <c r="M112">
        <f t="shared" si="2"/>
        <v>0.12644230769230774</v>
      </c>
      <c r="N112">
        <f t="shared" si="3"/>
        <v>5.3125000000000019E-2</v>
      </c>
    </row>
    <row r="113" spans="1:14" x14ac:dyDescent="0.35">
      <c r="A113">
        <v>111</v>
      </c>
      <c r="B113">
        <v>15.6</v>
      </c>
      <c r="C113">
        <v>13.849</v>
      </c>
      <c r="D113">
        <v>12.794</v>
      </c>
      <c r="E113">
        <v>14.269</v>
      </c>
      <c r="F113">
        <v>13.814</v>
      </c>
      <c r="K113">
        <f t="shared" si="0"/>
        <v>0.14615384615384611</v>
      </c>
      <c r="L113">
        <f t="shared" si="1"/>
        <v>1.9871794871794867E-2</v>
      </c>
      <c r="M113">
        <f t="shared" si="2"/>
        <v>0.10737179487179477</v>
      </c>
      <c r="N113">
        <f t="shared" si="3"/>
        <v>5.6623931623931562E-2</v>
      </c>
    </row>
    <row r="114" spans="1:14" x14ac:dyDescent="0.35">
      <c r="A114">
        <v>112</v>
      </c>
      <c r="B114">
        <v>7.8</v>
      </c>
      <c r="C114">
        <v>6.5510000000000002</v>
      </c>
      <c r="D114">
        <v>5.6589999999999998</v>
      </c>
      <c r="E114">
        <v>6.3620000000000001</v>
      </c>
      <c r="F114">
        <v>6.1449999999999996</v>
      </c>
      <c r="K114">
        <f t="shared" si="0"/>
        <v>0.11224358974358971</v>
      </c>
      <c r="L114">
        <f t="shared" si="1"/>
        <v>0.17987179487179483</v>
      </c>
      <c r="M114">
        <f t="shared" si="2"/>
        <v>8.5320512820512798E-2</v>
      </c>
      <c r="N114">
        <f t="shared" si="3"/>
        <v>0.11448717948717946</v>
      </c>
    </row>
    <row r="115" spans="1:14" x14ac:dyDescent="0.35">
      <c r="A115">
        <v>113</v>
      </c>
      <c r="B115">
        <v>9.1</v>
      </c>
      <c r="C115">
        <v>7.4349999999999996</v>
      </c>
      <c r="D115">
        <v>6.617</v>
      </c>
      <c r="E115">
        <v>8.2929999999999993</v>
      </c>
      <c r="F115">
        <v>7.609</v>
      </c>
      <c r="K115">
        <f t="shared" si="0"/>
        <v>0.16012820512820508</v>
      </c>
      <c r="L115">
        <f t="shared" si="1"/>
        <v>0.27448717948717949</v>
      </c>
      <c r="M115">
        <f t="shared" si="2"/>
        <v>0.18435897435897433</v>
      </c>
      <c r="N115">
        <f t="shared" si="3"/>
        <v>0.2121794871794872</v>
      </c>
    </row>
    <row r="116" spans="1:14" x14ac:dyDescent="0.35">
      <c r="A116">
        <v>114</v>
      </c>
      <c r="B116">
        <v>11.7</v>
      </c>
      <c r="C116" s="1">
        <v>9.1590000000000007</v>
      </c>
      <c r="D116">
        <v>6.8250000000000002</v>
      </c>
      <c r="E116">
        <v>11.728999999999999</v>
      </c>
      <c r="F116">
        <v>11.699</v>
      </c>
      <c r="K116">
        <f t="shared" si="0"/>
        <v>0.18296703296703298</v>
      </c>
      <c r="L116">
        <f t="shared" si="1"/>
        <v>0.27285714285714285</v>
      </c>
      <c r="M116">
        <f t="shared" si="2"/>
        <v>8.8681318681318733E-2</v>
      </c>
      <c r="N116">
        <f t="shared" si="3"/>
        <v>0.16384615384615381</v>
      </c>
    </row>
    <row r="117" spans="1:14" x14ac:dyDescent="0.35">
      <c r="A117">
        <v>115</v>
      </c>
      <c r="C117" t="s">
        <v>18</v>
      </c>
      <c r="D117" t="s">
        <v>17</v>
      </c>
      <c r="E117" t="s">
        <v>19</v>
      </c>
      <c r="F117" t="s">
        <v>20</v>
      </c>
      <c r="G117" t="s">
        <v>19</v>
      </c>
      <c r="K117">
        <f t="shared" si="0"/>
        <v>0.21717948717948707</v>
      </c>
      <c r="L117">
        <f t="shared" si="1"/>
        <v>0.41666666666666663</v>
      </c>
      <c r="M117">
        <f t="shared" si="2"/>
        <v>2.4786324786324715E-3</v>
      </c>
      <c r="N117">
        <f t="shared" si="3"/>
        <v>8.5470085470038104E-5</v>
      </c>
    </row>
    <row r="118" spans="1:14" x14ac:dyDescent="0.35">
      <c r="A118">
        <v>116</v>
      </c>
      <c r="E118" t="s">
        <v>22</v>
      </c>
      <c r="G118" t="s">
        <v>21</v>
      </c>
      <c r="J118" t="s">
        <v>13</v>
      </c>
      <c r="K118">
        <f>SUM(K103:K117)</f>
        <v>1.8407864321135206</v>
      </c>
      <c r="L118">
        <f>SUM(L103:L117)</f>
        <v>2.28180765579192</v>
      </c>
      <c r="M118">
        <f t="shared" ref="M118:N118" si="4">SUM(M103:M117)</f>
        <v>1.3675299294332262</v>
      </c>
      <c r="N118">
        <f t="shared" si="4"/>
        <v>1.5459264872384535</v>
      </c>
    </row>
    <row r="119" spans="1:14" x14ac:dyDescent="0.35">
      <c r="A119">
        <v>117</v>
      </c>
      <c r="C119">
        <v>3.9950000000000001</v>
      </c>
      <c r="D119">
        <v>3.581</v>
      </c>
      <c r="E119" t="s">
        <v>23</v>
      </c>
      <c r="F119" t="s">
        <v>24</v>
      </c>
      <c r="J119" t="s">
        <v>14</v>
      </c>
      <c r="K119">
        <v>14</v>
      </c>
      <c r="L119">
        <v>14</v>
      </c>
      <c r="M119">
        <v>14</v>
      </c>
      <c r="N119">
        <v>14</v>
      </c>
    </row>
    <row r="120" spans="1:14" x14ac:dyDescent="0.35">
      <c r="A120">
        <v>118</v>
      </c>
      <c r="J120" t="s">
        <v>11</v>
      </c>
      <c r="K120">
        <f>(1/K119)*K118</f>
        <v>0.13148474515096575</v>
      </c>
      <c r="L120">
        <f t="shared" ref="L120:N120" si="5">(1/L119)*L118</f>
        <v>0.16298626112799428</v>
      </c>
      <c r="M120">
        <f t="shared" si="5"/>
        <v>9.7680709245230438E-2</v>
      </c>
      <c r="N120">
        <f t="shared" si="5"/>
        <v>0.11042332051703238</v>
      </c>
    </row>
    <row r="121" spans="1:14" x14ac:dyDescent="0.35">
      <c r="A121">
        <v>119</v>
      </c>
      <c r="J121" t="s">
        <v>16</v>
      </c>
      <c r="K121">
        <f>100*K120</f>
        <v>13.148474515096575</v>
      </c>
      <c r="L121">
        <f t="shared" ref="L121:N121" si="6">100*L120</f>
        <v>16.298626112799429</v>
      </c>
      <c r="M121">
        <f t="shared" si="6"/>
        <v>9.7680709245230446</v>
      </c>
      <c r="N121">
        <f t="shared" si="6"/>
        <v>11.042332051703237</v>
      </c>
    </row>
    <row r="122" spans="1:14" x14ac:dyDescent="0.35">
      <c r="A122">
        <v>120</v>
      </c>
      <c r="J122" t="s">
        <v>15</v>
      </c>
    </row>
    <row r="123" spans="1:14" x14ac:dyDescent="0.35">
      <c r="A123">
        <v>121</v>
      </c>
      <c r="K123" s="2">
        <f>100-100*K120</f>
        <v>86.851525484903419</v>
      </c>
      <c r="L123" s="2">
        <f t="shared" ref="L123:N123" si="7">100-100*L120</f>
        <v>83.701373887200575</v>
      </c>
      <c r="M123" s="2">
        <f t="shared" si="7"/>
        <v>90.231929075476955</v>
      </c>
      <c r="N123" s="2">
        <f t="shared" si="7"/>
        <v>88.957667948296759</v>
      </c>
    </row>
    <row r="124" spans="1:14" x14ac:dyDescent="0.35">
      <c r="A124">
        <v>122</v>
      </c>
      <c r="K124">
        <v>86.851525484903419</v>
      </c>
      <c r="L124">
        <v>83.701373887200575</v>
      </c>
      <c r="M124">
        <v>90.231929075476955</v>
      </c>
      <c r="N124">
        <v>88.957667948296759</v>
      </c>
    </row>
    <row r="125" spans="1:14" x14ac:dyDescent="0.35">
      <c r="A125">
        <v>123</v>
      </c>
    </row>
    <row r="126" spans="1:14" x14ac:dyDescent="0.35">
      <c r="A126">
        <v>124</v>
      </c>
      <c r="I126">
        <v>0.83799999999999997</v>
      </c>
      <c r="J126">
        <v>83.701373887200575</v>
      </c>
    </row>
    <row r="127" spans="1:14" x14ac:dyDescent="0.35">
      <c r="A127">
        <v>125</v>
      </c>
      <c r="I127">
        <v>0.41799999999999998</v>
      </c>
      <c r="J127">
        <v>86.851525484903419</v>
      </c>
    </row>
    <row r="128" spans="1:14" x14ac:dyDescent="0.35">
      <c r="A128">
        <v>126</v>
      </c>
      <c r="I128">
        <v>0.27900000000000003</v>
      </c>
      <c r="J128">
        <v>90.231929075476955</v>
      </c>
    </row>
    <row r="129" spans="1:10" x14ac:dyDescent="0.35">
      <c r="A129">
        <v>127</v>
      </c>
      <c r="I129">
        <v>0.20899999999999999</v>
      </c>
      <c r="J129">
        <v>88.957667948296759</v>
      </c>
    </row>
    <row r="130" spans="1:10" x14ac:dyDescent="0.35">
      <c r="A130">
        <v>128</v>
      </c>
    </row>
    <row r="131" spans="1:10" x14ac:dyDescent="0.35">
      <c r="A131">
        <v>129</v>
      </c>
    </row>
    <row r="132" spans="1:10" x14ac:dyDescent="0.35">
      <c r="A132">
        <v>130</v>
      </c>
    </row>
    <row r="133" spans="1:10" x14ac:dyDescent="0.35">
      <c r="A133">
        <v>131</v>
      </c>
    </row>
    <row r="134" spans="1:10" x14ac:dyDescent="0.35">
      <c r="A134">
        <v>132</v>
      </c>
    </row>
    <row r="135" spans="1:10" x14ac:dyDescent="0.35">
      <c r="A135">
        <v>133</v>
      </c>
    </row>
    <row r="136" spans="1:10" x14ac:dyDescent="0.35">
      <c r="A136">
        <v>134</v>
      </c>
    </row>
    <row r="137" spans="1:10" x14ac:dyDescent="0.35">
      <c r="A137">
        <v>135</v>
      </c>
    </row>
    <row r="138" spans="1:10" x14ac:dyDescent="0.35">
      <c r="A138">
        <v>136</v>
      </c>
    </row>
    <row r="139" spans="1:10" x14ac:dyDescent="0.35">
      <c r="A139">
        <v>137</v>
      </c>
    </row>
    <row r="140" spans="1:10" x14ac:dyDescent="0.35">
      <c r="A140">
        <v>138</v>
      </c>
    </row>
    <row r="141" spans="1:10" x14ac:dyDescent="0.35">
      <c r="A141">
        <v>139</v>
      </c>
    </row>
    <row r="142" spans="1:10" x14ac:dyDescent="0.35">
      <c r="A142">
        <v>140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099EF-06FD-4D2F-A9A8-90A86510CDE8}">
  <dimension ref="A1:K142"/>
  <sheetViews>
    <sheetView topLeftCell="A84" zoomScale="51" zoomScaleNormal="51" workbookViewId="0">
      <selection activeCell="U53" sqref="U53"/>
    </sheetView>
  </sheetViews>
  <sheetFormatPr defaultRowHeight="14.5" x14ac:dyDescent="0.35"/>
  <cols>
    <col min="1" max="1" width="4.08984375" bestFit="1" customWidth="1"/>
    <col min="2" max="2" width="19" bestFit="1" customWidth="1"/>
    <col min="3" max="3" width="8.54296875" bestFit="1" customWidth="1"/>
  </cols>
  <sheetData>
    <row r="1" spans="1:3" x14ac:dyDescent="0.35">
      <c r="A1" t="s">
        <v>8</v>
      </c>
      <c r="B1" t="s">
        <v>9</v>
      </c>
      <c r="C1" t="s">
        <v>10</v>
      </c>
    </row>
    <row r="3" spans="1:3" x14ac:dyDescent="0.35">
      <c r="A3">
        <v>1</v>
      </c>
      <c r="B3">
        <v>7.8</v>
      </c>
      <c r="C3">
        <v>7.8</v>
      </c>
    </row>
    <row r="4" spans="1:3" x14ac:dyDescent="0.35">
      <c r="A4">
        <v>2</v>
      </c>
      <c r="B4">
        <v>7.7</v>
      </c>
      <c r="C4">
        <v>7.7</v>
      </c>
    </row>
    <row r="5" spans="1:3" x14ac:dyDescent="0.35">
      <c r="A5">
        <v>3</v>
      </c>
      <c r="B5">
        <v>6</v>
      </c>
      <c r="C5">
        <v>6</v>
      </c>
    </row>
    <row r="6" spans="1:3" x14ac:dyDescent="0.35">
      <c r="A6">
        <v>4</v>
      </c>
      <c r="B6">
        <v>6.8</v>
      </c>
      <c r="C6">
        <v>6.8</v>
      </c>
    </row>
    <row r="7" spans="1:3" x14ac:dyDescent="0.35">
      <c r="A7">
        <v>5</v>
      </c>
      <c r="B7">
        <v>9.1999999999999993</v>
      </c>
      <c r="C7">
        <v>9.1999999999999993</v>
      </c>
    </row>
    <row r="8" spans="1:3" x14ac:dyDescent="0.35">
      <c r="A8">
        <v>6</v>
      </c>
      <c r="B8">
        <v>12</v>
      </c>
      <c r="C8">
        <v>12</v>
      </c>
    </row>
    <row r="9" spans="1:3" x14ac:dyDescent="0.35">
      <c r="A9">
        <v>7</v>
      </c>
      <c r="B9">
        <v>3.2</v>
      </c>
      <c r="C9">
        <v>3.2</v>
      </c>
    </row>
    <row r="10" spans="1:3" x14ac:dyDescent="0.35">
      <c r="A10">
        <v>8</v>
      </c>
      <c r="B10">
        <v>5.3</v>
      </c>
      <c r="C10">
        <v>5.3</v>
      </c>
    </row>
    <row r="11" spans="1:3" x14ac:dyDescent="0.35">
      <c r="A11">
        <v>9</v>
      </c>
      <c r="B11">
        <v>6.3</v>
      </c>
      <c r="C11">
        <v>6.3</v>
      </c>
    </row>
    <row r="12" spans="1:3" x14ac:dyDescent="0.35">
      <c r="A12">
        <v>10</v>
      </c>
      <c r="B12">
        <v>5.8</v>
      </c>
      <c r="C12">
        <v>5.8</v>
      </c>
    </row>
    <row r="13" spans="1:3" x14ac:dyDescent="0.35">
      <c r="A13">
        <v>11</v>
      </c>
      <c r="B13">
        <v>5.8</v>
      </c>
      <c r="C13">
        <v>5.8</v>
      </c>
    </row>
    <row r="14" spans="1:3" x14ac:dyDescent="0.35">
      <c r="A14">
        <v>12</v>
      </c>
      <c r="B14">
        <v>6</v>
      </c>
      <c r="C14">
        <v>6</v>
      </c>
    </row>
    <row r="15" spans="1:3" x14ac:dyDescent="0.35">
      <c r="A15">
        <v>13</v>
      </c>
      <c r="B15">
        <v>10</v>
      </c>
      <c r="C15">
        <v>10</v>
      </c>
    </row>
    <row r="16" spans="1:3" x14ac:dyDescent="0.35">
      <c r="A16">
        <v>14</v>
      </c>
      <c r="B16">
        <v>5</v>
      </c>
      <c r="C16">
        <v>5</v>
      </c>
    </row>
    <row r="17" spans="1:3" x14ac:dyDescent="0.35">
      <c r="A17">
        <v>15</v>
      </c>
      <c r="B17">
        <v>5.5</v>
      </c>
      <c r="C17">
        <v>5.5</v>
      </c>
    </row>
    <row r="18" spans="1:3" x14ac:dyDescent="0.35">
      <c r="A18">
        <v>16</v>
      </c>
      <c r="B18">
        <v>6.4</v>
      </c>
      <c r="C18">
        <v>6.4</v>
      </c>
    </row>
    <row r="19" spans="1:3" x14ac:dyDescent="0.35">
      <c r="A19">
        <v>17</v>
      </c>
      <c r="B19">
        <v>5.8</v>
      </c>
      <c r="C19">
        <v>5.8</v>
      </c>
    </row>
    <row r="20" spans="1:3" x14ac:dyDescent="0.35">
      <c r="A20">
        <v>18</v>
      </c>
      <c r="B20">
        <v>5.9</v>
      </c>
      <c r="C20">
        <v>5.9</v>
      </c>
    </row>
    <row r="21" spans="1:3" x14ac:dyDescent="0.35">
      <c r="A21">
        <v>19</v>
      </c>
      <c r="B21">
        <v>6.1</v>
      </c>
      <c r="C21">
        <v>6.1</v>
      </c>
    </row>
    <row r="22" spans="1:3" x14ac:dyDescent="0.35">
      <c r="A22">
        <v>20</v>
      </c>
      <c r="B22">
        <v>10.199999999999999</v>
      </c>
      <c r="C22">
        <v>10.199999999999999</v>
      </c>
    </row>
    <row r="23" spans="1:3" x14ac:dyDescent="0.35">
      <c r="A23">
        <v>21</v>
      </c>
      <c r="B23">
        <v>5</v>
      </c>
      <c r="C23">
        <v>5</v>
      </c>
    </row>
    <row r="24" spans="1:3" x14ac:dyDescent="0.35">
      <c r="A24">
        <v>22</v>
      </c>
      <c r="B24">
        <v>6.2</v>
      </c>
      <c r="C24">
        <v>6.2</v>
      </c>
    </row>
    <row r="25" spans="1:3" x14ac:dyDescent="0.35">
      <c r="A25">
        <v>23</v>
      </c>
      <c r="B25">
        <v>7.8</v>
      </c>
      <c r="C25">
        <v>7.8</v>
      </c>
    </row>
    <row r="26" spans="1:3" x14ac:dyDescent="0.35">
      <c r="A26">
        <v>24</v>
      </c>
      <c r="B26">
        <v>6.4</v>
      </c>
      <c r="C26">
        <v>6.4</v>
      </c>
    </row>
    <row r="27" spans="1:3" x14ac:dyDescent="0.35">
      <c r="A27">
        <v>25</v>
      </c>
      <c r="B27">
        <v>6.4</v>
      </c>
      <c r="C27">
        <v>6.4</v>
      </c>
    </row>
    <row r="28" spans="1:3" x14ac:dyDescent="0.35">
      <c r="A28">
        <v>26</v>
      </c>
      <c r="B28">
        <v>7.2</v>
      </c>
      <c r="C28">
        <v>7.2</v>
      </c>
    </row>
    <row r="29" spans="1:3" x14ac:dyDescent="0.35">
      <c r="A29">
        <v>27</v>
      </c>
      <c r="B29">
        <v>12</v>
      </c>
      <c r="C29">
        <v>12</v>
      </c>
    </row>
    <row r="30" spans="1:3" x14ac:dyDescent="0.35">
      <c r="A30">
        <v>28</v>
      </c>
      <c r="B30">
        <v>6</v>
      </c>
      <c r="C30">
        <v>6</v>
      </c>
    </row>
    <row r="31" spans="1:3" x14ac:dyDescent="0.35">
      <c r="A31">
        <v>29</v>
      </c>
      <c r="B31">
        <v>7</v>
      </c>
      <c r="C31">
        <v>7</v>
      </c>
    </row>
    <row r="32" spans="1:3" x14ac:dyDescent="0.35">
      <c r="A32">
        <v>30</v>
      </c>
      <c r="B32">
        <v>9</v>
      </c>
      <c r="C32">
        <v>9</v>
      </c>
    </row>
    <row r="33" spans="1:3" x14ac:dyDescent="0.35">
      <c r="A33">
        <v>31</v>
      </c>
      <c r="B33">
        <v>7.8</v>
      </c>
      <c r="C33">
        <v>7.8</v>
      </c>
    </row>
    <row r="34" spans="1:3" x14ac:dyDescent="0.35">
      <c r="A34">
        <v>32</v>
      </c>
      <c r="B34">
        <v>7.9</v>
      </c>
      <c r="C34">
        <v>7.9</v>
      </c>
    </row>
    <row r="35" spans="1:3" x14ac:dyDescent="0.35">
      <c r="A35">
        <v>33</v>
      </c>
      <c r="B35">
        <v>8.3000000000000007</v>
      </c>
      <c r="C35">
        <v>8.3000000000000007</v>
      </c>
    </row>
    <row r="36" spans="1:3" x14ac:dyDescent="0.35">
      <c r="A36">
        <v>34</v>
      </c>
      <c r="B36">
        <v>14</v>
      </c>
      <c r="C36">
        <v>14</v>
      </c>
    </row>
    <row r="37" spans="1:3" x14ac:dyDescent="0.35">
      <c r="A37">
        <v>35</v>
      </c>
      <c r="B37">
        <v>7</v>
      </c>
      <c r="C37">
        <v>7</v>
      </c>
    </row>
    <row r="38" spans="1:3" x14ac:dyDescent="0.35">
      <c r="A38">
        <v>36</v>
      </c>
      <c r="B38">
        <v>9</v>
      </c>
      <c r="C38">
        <v>9</v>
      </c>
    </row>
    <row r="39" spans="1:3" x14ac:dyDescent="0.35">
      <c r="A39">
        <v>37</v>
      </c>
      <c r="B39">
        <v>11</v>
      </c>
      <c r="C39">
        <v>11</v>
      </c>
    </row>
    <row r="40" spans="1:3" x14ac:dyDescent="0.35">
      <c r="A40">
        <v>38</v>
      </c>
      <c r="B40">
        <v>9.8000000000000007</v>
      </c>
      <c r="C40">
        <v>9.8000000000000007</v>
      </c>
    </row>
    <row r="41" spans="1:3" x14ac:dyDescent="0.35">
      <c r="A41">
        <v>39</v>
      </c>
      <c r="B41">
        <v>9.9</v>
      </c>
      <c r="C41">
        <v>9.9</v>
      </c>
    </row>
    <row r="42" spans="1:3" x14ac:dyDescent="0.35">
      <c r="A42">
        <v>40</v>
      </c>
      <c r="B42">
        <v>10.4</v>
      </c>
      <c r="C42">
        <v>10.4</v>
      </c>
    </row>
    <row r="43" spans="1:3" x14ac:dyDescent="0.35">
      <c r="A43">
        <v>41</v>
      </c>
      <c r="B43">
        <v>17.8</v>
      </c>
      <c r="C43">
        <v>17.8</v>
      </c>
    </row>
    <row r="44" spans="1:3" x14ac:dyDescent="0.35">
      <c r="A44">
        <v>42</v>
      </c>
      <c r="B44">
        <v>9</v>
      </c>
      <c r="C44">
        <v>9</v>
      </c>
    </row>
    <row r="45" spans="1:3" x14ac:dyDescent="0.35">
      <c r="A45">
        <v>43</v>
      </c>
      <c r="B45">
        <v>8.58</v>
      </c>
      <c r="C45">
        <v>8.58</v>
      </c>
    </row>
    <row r="46" spans="1:3" x14ac:dyDescent="0.35">
      <c r="A46">
        <v>44</v>
      </c>
      <c r="B46">
        <v>8.4700000000000006</v>
      </c>
      <c r="C46">
        <v>8.4700000000000006</v>
      </c>
    </row>
    <row r="47" spans="1:3" x14ac:dyDescent="0.35">
      <c r="A47">
        <v>45</v>
      </c>
      <c r="B47">
        <v>6.6</v>
      </c>
      <c r="C47">
        <v>6.6</v>
      </c>
    </row>
    <row r="48" spans="1:3" x14ac:dyDescent="0.35">
      <c r="A48">
        <v>46</v>
      </c>
      <c r="B48">
        <v>7.48</v>
      </c>
      <c r="C48">
        <v>7.48</v>
      </c>
    </row>
    <row r="49" spans="1:3" x14ac:dyDescent="0.35">
      <c r="A49">
        <v>47</v>
      </c>
      <c r="B49">
        <v>10.119999999999999</v>
      </c>
      <c r="C49">
        <v>10.119999999999999</v>
      </c>
    </row>
    <row r="50" spans="1:3" x14ac:dyDescent="0.35">
      <c r="A50">
        <v>48</v>
      </c>
      <c r="B50">
        <v>13.2</v>
      </c>
      <c r="C50">
        <v>13.2</v>
      </c>
    </row>
    <row r="51" spans="1:3" x14ac:dyDescent="0.35">
      <c r="A51">
        <v>49</v>
      </c>
      <c r="B51">
        <v>3.52</v>
      </c>
      <c r="C51">
        <v>3.52</v>
      </c>
    </row>
    <row r="52" spans="1:3" x14ac:dyDescent="0.35">
      <c r="A52">
        <v>50</v>
      </c>
      <c r="B52">
        <v>5.83</v>
      </c>
      <c r="C52">
        <v>5.83</v>
      </c>
    </row>
    <row r="53" spans="1:3" x14ac:dyDescent="0.35">
      <c r="A53">
        <v>51</v>
      </c>
      <c r="B53">
        <v>6.93</v>
      </c>
      <c r="C53">
        <v>6.93</v>
      </c>
    </row>
    <row r="54" spans="1:3" x14ac:dyDescent="0.35">
      <c r="A54">
        <v>52</v>
      </c>
      <c r="B54">
        <v>6.38</v>
      </c>
      <c r="C54">
        <v>6.38</v>
      </c>
    </row>
    <row r="55" spans="1:3" x14ac:dyDescent="0.35">
      <c r="A55">
        <v>53</v>
      </c>
      <c r="B55">
        <v>6.38</v>
      </c>
      <c r="C55">
        <v>6.38</v>
      </c>
    </row>
    <row r="56" spans="1:3" x14ac:dyDescent="0.35">
      <c r="A56">
        <v>54</v>
      </c>
      <c r="B56">
        <v>6.6</v>
      </c>
      <c r="C56">
        <v>6.6</v>
      </c>
    </row>
    <row r="57" spans="1:3" x14ac:dyDescent="0.35">
      <c r="A57">
        <v>55</v>
      </c>
      <c r="B57">
        <v>11</v>
      </c>
      <c r="C57">
        <v>11</v>
      </c>
    </row>
    <row r="58" spans="1:3" x14ac:dyDescent="0.35">
      <c r="A58">
        <v>56</v>
      </c>
      <c r="B58">
        <v>5.5</v>
      </c>
      <c r="C58">
        <v>5.5</v>
      </c>
    </row>
    <row r="59" spans="1:3" x14ac:dyDescent="0.35">
      <c r="A59">
        <v>57</v>
      </c>
      <c r="B59">
        <v>6.05</v>
      </c>
      <c r="C59">
        <v>6.05</v>
      </c>
    </row>
    <row r="60" spans="1:3" x14ac:dyDescent="0.35">
      <c r="A60">
        <v>58</v>
      </c>
      <c r="B60">
        <v>7.04</v>
      </c>
      <c r="C60">
        <v>7.04</v>
      </c>
    </row>
    <row r="61" spans="1:3" x14ac:dyDescent="0.35">
      <c r="A61">
        <v>59</v>
      </c>
      <c r="B61">
        <v>6.38</v>
      </c>
      <c r="C61">
        <v>6.38</v>
      </c>
    </row>
    <row r="62" spans="1:3" x14ac:dyDescent="0.35">
      <c r="A62">
        <v>60</v>
      </c>
      <c r="B62">
        <v>6.49</v>
      </c>
      <c r="C62">
        <v>6.49</v>
      </c>
    </row>
    <row r="63" spans="1:3" x14ac:dyDescent="0.35">
      <c r="A63">
        <v>61</v>
      </c>
      <c r="B63">
        <v>6.71</v>
      </c>
      <c r="C63">
        <v>6.71</v>
      </c>
    </row>
    <row r="64" spans="1:3" x14ac:dyDescent="0.35">
      <c r="A64">
        <v>62</v>
      </c>
      <c r="B64">
        <v>11.22</v>
      </c>
      <c r="C64">
        <v>11.22</v>
      </c>
    </row>
    <row r="65" spans="1:3" x14ac:dyDescent="0.35">
      <c r="A65">
        <v>63</v>
      </c>
      <c r="B65">
        <v>5.5</v>
      </c>
      <c r="C65">
        <v>5.5</v>
      </c>
    </row>
    <row r="66" spans="1:3" x14ac:dyDescent="0.35">
      <c r="A66">
        <v>64</v>
      </c>
      <c r="B66">
        <v>6.82</v>
      </c>
      <c r="C66">
        <v>6.82</v>
      </c>
    </row>
    <row r="67" spans="1:3" x14ac:dyDescent="0.35">
      <c r="A67">
        <v>65</v>
      </c>
      <c r="B67">
        <v>8.58</v>
      </c>
      <c r="C67">
        <v>8.58</v>
      </c>
    </row>
    <row r="68" spans="1:3" x14ac:dyDescent="0.35">
      <c r="A68">
        <v>66</v>
      </c>
      <c r="B68">
        <v>7.04</v>
      </c>
      <c r="C68">
        <v>7.04</v>
      </c>
    </row>
    <row r="69" spans="1:3" x14ac:dyDescent="0.35">
      <c r="A69">
        <v>67</v>
      </c>
      <c r="B69">
        <v>7.04</v>
      </c>
      <c r="C69">
        <v>7.04</v>
      </c>
    </row>
    <row r="70" spans="1:3" x14ac:dyDescent="0.35">
      <c r="A70">
        <v>68</v>
      </c>
      <c r="B70">
        <v>7.92</v>
      </c>
      <c r="C70">
        <v>7.92</v>
      </c>
    </row>
    <row r="71" spans="1:3" x14ac:dyDescent="0.35">
      <c r="A71">
        <v>69</v>
      </c>
      <c r="B71">
        <v>13.2</v>
      </c>
      <c r="C71">
        <v>13.2</v>
      </c>
    </row>
    <row r="72" spans="1:3" x14ac:dyDescent="0.35">
      <c r="A72">
        <v>70</v>
      </c>
      <c r="B72">
        <v>6.6</v>
      </c>
      <c r="C72">
        <v>6.6</v>
      </c>
    </row>
    <row r="73" spans="1:3" x14ac:dyDescent="0.35">
      <c r="A73">
        <v>71</v>
      </c>
      <c r="B73">
        <v>7.7</v>
      </c>
      <c r="C73">
        <v>7.7</v>
      </c>
    </row>
    <row r="74" spans="1:3" x14ac:dyDescent="0.35">
      <c r="A74">
        <v>72</v>
      </c>
      <c r="B74">
        <v>9.9</v>
      </c>
      <c r="C74">
        <v>9.9</v>
      </c>
    </row>
    <row r="75" spans="1:3" x14ac:dyDescent="0.35">
      <c r="A75">
        <v>73</v>
      </c>
      <c r="B75">
        <v>8.58</v>
      </c>
      <c r="C75">
        <v>8.58</v>
      </c>
    </row>
    <row r="76" spans="1:3" x14ac:dyDescent="0.35">
      <c r="A76">
        <v>74</v>
      </c>
      <c r="B76">
        <v>8.69</v>
      </c>
      <c r="C76">
        <v>8.69</v>
      </c>
    </row>
    <row r="77" spans="1:3" x14ac:dyDescent="0.35">
      <c r="A77">
        <v>75</v>
      </c>
      <c r="B77">
        <v>9.1300000000000008</v>
      </c>
      <c r="C77">
        <v>9.1300000000000008</v>
      </c>
    </row>
    <row r="78" spans="1:3" x14ac:dyDescent="0.35">
      <c r="A78">
        <v>76</v>
      </c>
      <c r="B78">
        <v>15.4</v>
      </c>
      <c r="C78">
        <v>15.4</v>
      </c>
    </row>
    <row r="79" spans="1:3" x14ac:dyDescent="0.35">
      <c r="A79">
        <v>77</v>
      </c>
      <c r="B79">
        <v>7.7</v>
      </c>
      <c r="C79">
        <v>7.7</v>
      </c>
    </row>
    <row r="80" spans="1:3" x14ac:dyDescent="0.35">
      <c r="A80">
        <v>78</v>
      </c>
      <c r="B80">
        <v>9.9</v>
      </c>
      <c r="C80">
        <v>9.9</v>
      </c>
    </row>
    <row r="81" spans="1:3" x14ac:dyDescent="0.35">
      <c r="A81">
        <v>79</v>
      </c>
      <c r="B81">
        <v>12.1</v>
      </c>
      <c r="C81">
        <v>12.1</v>
      </c>
    </row>
    <row r="82" spans="1:3" x14ac:dyDescent="0.35">
      <c r="A82">
        <v>80</v>
      </c>
      <c r="B82">
        <v>10.78</v>
      </c>
      <c r="C82">
        <v>10.78</v>
      </c>
    </row>
    <row r="83" spans="1:3" x14ac:dyDescent="0.35">
      <c r="A83">
        <v>81</v>
      </c>
      <c r="B83">
        <v>10.89</v>
      </c>
      <c r="C83">
        <v>10.89</v>
      </c>
    </row>
    <row r="84" spans="1:3" x14ac:dyDescent="0.35">
      <c r="A84">
        <v>82</v>
      </c>
      <c r="B84">
        <v>11.44</v>
      </c>
      <c r="C84">
        <v>11.44</v>
      </c>
    </row>
    <row r="85" spans="1:3" x14ac:dyDescent="0.35">
      <c r="A85">
        <v>83</v>
      </c>
      <c r="B85">
        <v>19.579999999999998</v>
      </c>
      <c r="C85">
        <v>19.579999999999998</v>
      </c>
    </row>
    <row r="86" spans="1:3" x14ac:dyDescent="0.35">
      <c r="A86">
        <v>84</v>
      </c>
      <c r="B86">
        <v>9.9</v>
      </c>
      <c r="C86">
        <v>9.9</v>
      </c>
    </row>
    <row r="87" spans="1:3" x14ac:dyDescent="0.35">
      <c r="A87">
        <v>85</v>
      </c>
      <c r="B87">
        <v>10.14</v>
      </c>
      <c r="C87">
        <v>10.14</v>
      </c>
    </row>
    <row r="88" spans="1:3" x14ac:dyDescent="0.35">
      <c r="A88">
        <v>86</v>
      </c>
      <c r="B88">
        <v>10.01</v>
      </c>
      <c r="C88">
        <v>10.01</v>
      </c>
    </row>
    <row r="89" spans="1:3" x14ac:dyDescent="0.35">
      <c r="A89">
        <v>87</v>
      </c>
      <c r="B89">
        <v>7.8</v>
      </c>
      <c r="C89">
        <v>7.8</v>
      </c>
    </row>
    <row r="90" spans="1:3" x14ac:dyDescent="0.35">
      <c r="A90">
        <v>88</v>
      </c>
      <c r="B90">
        <v>8.84</v>
      </c>
      <c r="C90">
        <v>8.84</v>
      </c>
    </row>
    <row r="91" spans="1:3" x14ac:dyDescent="0.35">
      <c r="A91">
        <v>89</v>
      </c>
      <c r="B91">
        <v>11.96</v>
      </c>
      <c r="C91">
        <v>11.96</v>
      </c>
    </row>
    <row r="92" spans="1:3" x14ac:dyDescent="0.35">
      <c r="A92">
        <v>90</v>
      </c>
      <c r="B92">
        <v>15.6</v>
      </c>
      <c r="C92">
        <v>15.6</v>
      </c>
    </row>
    <row r="93" spans="1:3" x14ac:dyDescent="0.35">
      <c r="A93">
        <v>91</v>
      </c>
      <c r="B93">
        <v>4.16</v>
      </c>
      <c r="C93">
        <v>4.16</v>
      </c>
    </row>
    <row r="94" spans="1:3" x14ac:dyDescent="0.35">
      <c r="A94">
        <v>92</v>
      </c>
      <c r="B94">
        <v>6.89</v>
      </c>
      <c r="C94">
        <v>6.89</v>
      </c>
    </row>
    <row r="95" spans="1:3" x14ac:dyDescent="0.35">
      <c r="A95">
        <v>93</v>
      </c>
      <c r="B95">
        <v>8.19</v>
      </c>
      <c r="C95">
        <v>8.19</v>
      </c>
    </row>
    <row r="96" spans="1:3" x14ac:dyDescent="0.35">
      <c r="A96">
        <v>94</v>
      </c>
      <c r="B96">
        <v>7.54</v>
      </c>
      <c r="C96">
        <v>7.54</v>
      </c>
    </row>
    <row r="97" spans="1:11" x14ac:dyDescent="0.35">
      <c r="A97">
        <v>95</v>
      </c>
      <c r="B97">
        <v>7.54</v>
      </c>
      <c r="C97">
        <v>7.54</v>
      </c>
    </row>
    <row r="98" spans="1:11" x14ac:dyDescent="0.35">
      <c r="A98">
        <v>96</v>
      </c>
      <c r="B98">
        <v>7.8</v>
      </c>
      <c r="C98">
        <v>7.8</v>
      </c>
    </row>
    <row r="99" spans="1:11" x14ac:dyDescent="0.35">
      <c r="A99">
        <v>97</v>
      </c>
      <c r="B99">
        <v>13</v>
      </c>
      <c r="C99">
        <v>13</v>
      </c>
    </row>
    <row r="100" spans="1:11" x14ac:dyDescent="0.35">
      <c r="A100">
        <v>98</v>
      </c>
      <c r="B100">
        <v>6.5</v>
      </c>
      <c r="C100">
        <v>6.5</v>
      </c>
    </row>
    <row r="101" spans="1:11" x14ac:dyDescent="0.35">
      <c r="A101">
        <v>99</v>
      </c>
      <c r="B101">
        <v>7.15</v>
      </c>
      <c r="C101">
        <v>7.15</v>
      </c>
      <c r="F101" t="s">
        <v>11</v>
      </c>
      <c r="K101" t="s">
        <v>15</v>
      </c>
    </row>
    <row r="102" spans="1:11" x14ac:dyDescent="0.35">
      <c r="A102">
        <v>100</v>
      </c>
      <c r="B102">
        <v>8.32</v>
      </c>
      <c r="C102">
        <v>8.2040000000000006</v>
      </c>
      <c r="F102" t="s">
        <v>12</v>
      </c>
      <c r="G102">
        <f>ABS((B102-C102)/B102)</f>
        <v>1.3942307692307651E-2</v>
      </c>
      <c r="K102" s="2">
        <f>100-100*G119</f>
        <v>88.360022727536176</v>
      </c>
    </row>
    <row r="103" spans="1:11" x14ac:dyDescent="0.35">
      <c r="A103">
        <v>101</v>
      </c>
      <c r="B103">
        <v>7.54</v>
      </c>
      <c r="C103">
        <v>8.5020000000000007</v>
      </c>
      <c r="G103">
        <f t="shared" ref="G103:G116" si="0">ABS((B103-C103)/B103)</f>
        <v>0.12758620689655181</v>
      </c>
    </row>
    <row r="104" spans="1:11" x14ac:dyDescent="0.35">
      <c r="A104">
        <v>102</v>
      </c>
      <c r="B104">
        <v>7.67</v>
      </c>
      <c r="C104">
        <v>8.6519999999999992</v>
      </c>
      <c r="G104">
        <f t="shared" si="0"/>
        <v>0.12803129074315506</v>
      </c>
    </row>
    <row r="105" spans="1:11" x14ac:dyDescent="0.35">
      <c r="A105">
        <v>103</v>
      </c>
      <c r="B105">
        <v>7.93</v>
      </c>
      <c r="C105">
        <v>9.3439999999999994</v>
      </c>
      <c r="G105">
        <f t="shared" si="0"/>
        <v>0.17831021437578812</v>
      </c>
    </row>
    <row r="106" spans="1:11" x14ac:dyDescent="0.35">
      <c r="A106">
        <v>104</v>
      </c>
      <c r="B106">
        <v>13.26</v>
      </c>
      <c r="C106">
        <v>14.798</v>
      </c>
      <c r="G106">
        <f t="shared" si="0"/>
        <v>0.11598793363499248</v>
      </c>
    </row>
    <row r="107" spans="1:11" x14ac:dyDescent="0.35">
      <c r="A107">
        <v>105</v>
      </c>
      <c r="B107">
        <v>6.5</v>
      </c>
      <c r="C107">
        <v>7.2249999999999996</v>
      </c>
      <c r="G107">
        <f t="shared" si="0"/>
        <v>0.11153846153846149</v>
      </c>
    </row>
    <row r="108" spans="1:11" x14ac:dyDescent="0.35">
      <c r="A108">
        <v>106</v>
      </c>
      <c r="B108">
        <v>8.06</v>
      </c>
      <c r="C108">
        <v>8.86</v>
      </c>
      <c r="G108">
        <f t="shared" si="0"/>
        <v>9.9255583126550737E-2</v>
      </c>
    </row>
    <row r="109" spans="1:11" x14ac:dyDescent="0.35">
      <c r="A109">
        <v>107</v>
      </c>
      <c r="B109">
        <v>10.14</v>
      </c>
      <c r="C109">
        <v>10.221</v>
      </c>
      <c r="G109">
        <f t="shared" si="0"/>
        <v>7.9881656804733255E-3</v>
      </c>
    </row>
    <row r="110" spans="1:11" x14ac:dyDescent="0.35">
      <c r="A110">
        <v>108</v>
      </c>
      <c r="B110">
        <v>8.32</v>
      </c>
      <c r="C110">
        <v>10.199999999999999</v>
      </c>
      <c r="G110">
        <f t="shared" si="0"/>
        <v>0.22596153846153832</v>
      </c>
    </row>
    <row r="111" spans="1:11" x14ac:dyDescent="0.35">
      <c r="A111">
        <v>109</v>
      </c>
      <c r="B111">
        <v>8.32</v>
      </c>
      <c r="C111">
        <v>9.8239999999999998</v>
      </c>
      <c r="G111">
        <f t="shared" si="0"/>
        <v>0.18076923076923071</v>
      </c>
    </row>
    <row r="112" spans="1:11" x14ac:dyDescent="0.35">
      <c r="A112">
        <v>110</v>
      </c>
      <c r="B112">
        <v>9.36</v>
      </c>
      <c r="C112">
        <v>10.948</v>
      </c>
      <c r="G112">
        <f t="shared" si="0"/>
        <v>0.16965811965811978</v>
      </c>
    </row>
    <row r="113" spans="1:7" x14ac:dyDescent="0.35">
      <c r="A113">
        <v>111</v>
      </c>
      <c r="B113">
        <v>15.6</v>
      </c>
      <c r="C113">
        <v>16.239999999999998</v>
      </c>
      <c r="G113">
        <f t="shared" si="0"/>
        <v>4.1025641025640949E-2</v>
      </c>
    </row>
    <row r="114" spans="1:7" x14ac:dyDescent="0.35">
      <c r="A114">
        <v>112</v>
      </c>
      <c r="B114">
        <v>7.8</v>
      </c>
      <c r="C114">
        <v>8.0890000000000004</v>
      </c>
      <c r="G114">
        <f t="shared" si="0"/>
        <v>3.7051282051282129E-2</v>
      </c>
    </row>
    <row r="115" spans="1:7" x14ac:dyDescent="0.35">
      <c r="A115">
        <v>113</v>
      </c>
      <c r="B115">
        <v>9.1</v>
      </c>
      <c r="C115">
        <v>9.7829999999999995</v>
      </c>
      <c r="G115">
        <f t="shared" si="0"/>
        <v>7.5054945054945033E-2</v>
      </c>
    </row>
    <row r="116" spans="1:7" x14ac:dyDescent="0.35">
      <c r="A116">
        <v>114</v>
      </c>
      <c r="B116">
        <v>11.7</v>
      </c>
      <c r="C116" s="1">
        <v>10.326000000000001</v>
      </c>
      <c r="G116">
        <f t="shared" si="0"/>
        <v>0.11743589743589734</v>
      </c>
    </row>
    <row r="117" spans="1:7" x14ac:dyDescent="0.35">
      <c r="A117">
        <v>115</v>
      </c>
      <c r="B117">
        <v>10.14</v>
      </c>
      <c r="C117">
        <v>10.14</v>
      </c>
      <c r="F117" t="s">
        <v>13</v>
      </c>
      <c r="G117">
        <f>SUM(G102:G116)</f>
        <v>1.6295968181449345</v>
      </c>
    </row>
    <row r="118" spans="1:7" x14ac:dyDescent="0.35">
      <c r="A118">
        <v>116</v>
      </c>
      <c r="B118">
        <v>10.27</v>
      </c>
      <c r="C118">
        <v>10.27</v>
      </c>
      <c r="F118" t="s">
        <v>14</v>
      </c>
      <c r="G118">
        <v>14</v>
      </c>
    </row>
    <row r="119" spans="1:7" x14ac:dyDescent="0.35">
      <c r="A119">
        <v>117</v>
      </c>
      <c r="B119">
        <v>10.79</v>
      </c>
      <c r="C119">
        <v>10.79</v>
      </c>
      <c r="F119" t="s">
        <v>11</v>
      </c>
      <c r="G119">
        <f>(1/G118)*G117</f>
        <v>0.11639977272463817</v>
      </c>
    </row>
    <row r="120" spans="1:7" x14ac:dyDescent="0.35">
      <c r="A120">
        <v>118</v>
      </c>
      <c r="B120">
        <v>18.2</v>
      </c>
      <c r="C120">
        <v>18.2</v>
      </c>
    </row>
    <row r="121" spans="1:7" x14ac:dyDescent="0.35">
      <c r="A121">
        <v>119</v>
      </c>
      <c r="B121">
        <v>9.1</v>
      </c>
      <c r="C121">
        <v>9.1</v>
      </c>
    </row>
    <row r="122" spans="1:7" x14ac:dyDescent="0.35">
      <c r="A122">
        <v>120</v>
      </c>
      <c r="B122">
        <v>11.7</v>
      </c>
      <c r="C122">
        <v>11.7</v>
      </c>
    </row>
    <row r="123" spans="1:7" x14ac:dyDescent="0.35">
      <c r="A123">
        <v>121</v>
      </c>
      <c r="B123">
        <v>14.3</v>
      </c>
      <c r="C123">
        <v>14.3</v>
      </c>
    </row>
    <row r="124" spans="1:7" x14ac:dyDescent="0.35">
      <c r="A124">
        <v>122</v>
      </c>
      <c r="B124">
        <v>12.74</v>
      </c>
      <c r="C124">
        <v>12.74</v>
      </c>
    </row>
    <row r="125" spans="1:7" x14ac:dyDescent="0.35">
      <c r="A125">
        <v>123</v>
      </c>
      <c r="B125">
        <v>12.87</v>
      </c>
      <c r="C125">
        <v>12.87</v>
      </c>
    </row>
    <row r="126" spans="1:7" x14ac:dyDescent="0.35">
      <c r="A126">
        <v>124</v>
      </c>
      <c r="B126">
        <v>13.52</v>
      </c>
      <c r="C126">
        <v>13.52</v>
      </c>
    </row>
    <row r="127" spans="1:7" x14ac:dyDescent="0.35">
      <c r="A127">
        <v>125</v>
      </c>
      <c r="B127">
        <v>23.14</v>
      </c>
      <c r="C127">
        <v>23.14</v>
      </c>
    </row>
    <row r="128" spans="1:7" x14ac:dyDescent="0.35">
      <c r="A128">
        <v>126</v>
      </c>
      <c r="B128">
        <v>11.7</v>
      </c>
      <c r="C128">
        <v>11.7</v>
      </c>
    </row>
    <row r="129" spans="1:1" x14ac:dyDescent="0.35">
      <c r="A129">
        <v>127</v>
      </c>
    </row>
    <row r="130" spans="1:1" x14ac:dyDescent="0.35">
      <c r="A130">
        <v>128</v>
      </c>
    </row>
    <row r="131" spans="1:1" x14ac:dyDescent="0.35">
      <c r="A131">
        <v>129</v>
      </c>
    </row>
    <row r="132" spans="1:1" x14ac:dyDescent="0.35">
      <c r="A132">
        <v>130</v>
      </c>
    </row>
    <row r="133" spans="1:1" x14ac:dyDescent="0.35">
      <c r="A133">
        <v>131</v>
      </c>
    </row>
    <row r="134" spans="1:1" x14ac:dyDescent="0.35">
      <c r="A134">
        <v>132</v>
      </c>
    </row>
    <row r="135" spans="1:1" x14ac:dyDescent="0.35">
      <c r="A135">
        <v>133</v>
      </c>
    </row>
    <row r="136" spans="1:1" x14ac:dyDescent="0.35">
      <c r="A136">
        <v>134</v>
      </c>
    </row>
    <row r="137" spans="1:1" x14ac:dyDescent="0.35">
      <c r="A137">
        <v>135</v>
      </c>
    </row>
    <row r="138" spans="1:1" x14ac:dyDescent="0.35">
      <c r="A138">
        <v>136</v>
      </c>
    </row>
    <row r="139" spans="1:1" x14ac:dyDescent="0.35">
      <c r="A139">
        <v>137</v>
      </c>
    </row>
    <row r="140" spans="1:1" x14ac:dyDescent="0.35">
      <c r="A140">
        <v>138</v>
      </c>
    </row>
    <row r="141" spans="1:1" x14ac:dyDescent="0.35">
      <c r="A141">
        <v>139</v>
      </c>
    </row>
    <row r="142" spans="1:1" x14ac:dyDescent="0.35">
      <c r="A142">
        <v>140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A5787-6646-4C7E-AB81-C1E425A417E2}">
  <dimension ref="A1:T142"/>
  <sheetViews>
    <sheetView tabSelected="1" topLeftCell="A78" zoomScale="74" zoomScaleNormal="74" workbookViewId="0">
      <selection activeCell="D87" sqref="D87"/>
    </sheetView>
  </sheetViews>
  <sheetFormatPr defaultRowHeight="14.5" x14ac:dyDescent="0.35"/>
  <cols>
    <col min="1" max="1" width="3.81640625" bestFit="1" customWidth="1"/>
    <col min="2" max="2" width="19" bestFit="1" customWidth="1"/>
    <col min="3" max="3" width="8.54296875" bestFit="1" customWidth="1"/>
  </cols>
  <sheetData>
    <row r="1" spans="1:3" x14ac:dyDescent="0.35">
      <c r="A1" t="s">
        <v>8</v>
      </c>
      <c r="B1" t="s">
        <v>9</v>
      </c>
      <c r="C1" t="s">
        <v>10</v>
      </c>
    </row>
    <row r="3" spans="1:3" x14ac:dyDescent="0.35">
      <c r="A3">
        <v>1</v>
      </c>
      <c r="B3">
        <v>7.8</v>
      </c>
      <c r="C3">
        <v>7.8</v>
      </c>
    </row>
    <row r="4" spans="1:3" x14ac:dyDescent="0.35">
      <c r="A4">
        <v>2</v>
      </c>
      <c r="B4">
        <v>7.7</v>
      </c>
      <c r="C4">
        <v>7.7</v>
      </c>
    </row>
    <row r="5" spans="1:3" x14ac:dyDescent="0.35">
      <c r="A5">
        <v>3</v>
      </c>
      <c r="B5">
        <v>6</v>
      </c>
      <c r="C5">
        <v>6</v>
      </c>
    </row>
    <row r="6" spans="1:3" x14ac:dyDescent="0.35">
      <c r="A6">
        <v>4</v>
      </c>
      <c r="B6">
        <v>6.8</v>
      </c>
      <c r="C6">
        <v>6.8</v>
      </c>
    </row>
    <row r="7" spans="1:3" x14ac:dyDescent="0.35">
      <c r="A7">
        <v>5</v>
      </c>
      <c r="B7">
        <v>9.1999999999999993</v>
      </c>
      <c r="C7">
        <v>9.1999999999999993</v>
      </c>
    </row>
    <row r="8" spans="1:3" x14ac:dyDescent="0.35">
      <c r="A8">
        <v>6</v>
      </c>
      <c r="B8">
        <v>12</v>
      </c>
      <c r="C8">
        <v>12</v>
      </c>
    </row>
    <row r="9" spans="1:3" x14ac:dyDescent="0.35">
      <c r="A9">
        <v>7</v>
      </c>
      <c r="B9">
        <v>3.2</v>
      </c>
      <c r="C9">
        <v>3.2</v>
      </c>
    </row>
    <row r="10" spans="1:3" x14ac:dyDescent="0.35">
      <c r="A10">
        <v>8</v>
      </c>
      <c r="B10">
        <v>5.3</v>
      </c>
      <c r="C10">
        <v>5.3</v>
      </c>
    </row>
    <row r="11" spans="1:3" x14ac:dyDescent="0.35">
      <c r="A11">
        <v>9</v>
      </c>
      <c r="B11">
        <v>6.3</v>
      </c>
      <c r="C11">
        <v>6.3</v>
      </c>
    </row>
    <row r="12" spans="1:3" x14ac:dyDescent="0.35">
      <c r="A12">
        <v>10</v>
      </c>
      <c r="B12">
        <v>5.8</v>
      </c>
      <c r="C12">
        <v>5.8</v>
      </c>
    </row>
    <row r="13" spans="1:3" x14ac:dyDescent="0.35">
      <c r="A13">
        <v>11</v>
      </c>
      <c r="B13">
        <v>5.8</v>
      </c>
      <c r="C13">
        <v>5.8</v>
      </c>
    </row>
    <row r="14" spans="1:3" x14ac:dyDescent="0.35">
      <c r="A14">
        <v>12</v>
      </c>
      <c r="B14">
        <v>6</v>
      </c>
      <c r="C14">
        <v>6</v>
      </c>
    </row>
    <row r="15" spans="1:3" x14ac:dyDescent="0.35">
      <c r="A15">
        <v>13</v>
      </c>
      <c r="B15">
        <v>10</v>
      </c>
      <c r="C15">
        <v>10</v>
      </c>
    </row>
    <row r="16" spans="1:3" x14ac:dyDescent="0.35">
      <c r="A16">
        <v>14</v>
      </c>
      <c r="B16">
        <v>5</v>
      </c>
      <c r="C16">
        <v>5</v>
      </c>
    </row>
    <row r="17" spans="1:3" x14ac:dyDescent="0.35">
      <c r="A17">
        <v>15</v>
      </c>
      <c r="B17">
        <v>5.5</v>
      </c>
      <c r="C17">
        <v>5.5</v>
      </c>
    </row>
    <row r="18" spans="1:3" x14ac:dyDescent="0.35">
      <c r="A18">
        <v>16</v>
      </c>
      <c r="B18">
        <v>6.4</v>
      </c>
      <c r="C18">
        <v>6.4</v>
      </c>
    </row>
    <row r="19" spans="1:3" x14ac:dyDescent="0.35">
      <c r="A19">
        <v>17</v>
      </c>
      <c r="B19">
        <v>5.8</v>
      </c>
      <c r="C19">
        <v>5.8</v>
      </c>
    </row>
    <row r="20" spans="1:3" x14ac:dyDescent="0.35">
      <c r="A20">
        <v>18</v>
      </c>
      <c r="B20">
        <v>5.9</v>
      </c>
      <c r="C20">
        <v>5.9</v>
      </c>
    </row>
    <row r="21" spans="1:3" x14ac:dyDescent="0.35">
      <c r="A21">
        <v>19</v>
      </c>
      <c r="B21">
        <v>6.1</v>
      </c>
      <c r="C21">
        <v>6.1</v>
      </c>
    </row>
    <row r="22" spans="1:3" x14ac:dyDescent="0.35">
      <c r="A22">
        <v>20</v>
      </c>
      <c r="B22">
        <v>10.199999999999999</v>
      </c>
      <c r="C22">
        <v>10.199999999999999</v>
      </c>
    </row>
    <row r="23" spans="1:3" x14ac:dyDescent="0.35">
      <c r="A23">
        <v>21</v>
      </c>
      <c r="B23">
        <v>5</v>
      </c>
      <c r="C23">
        <v>5</v>
      </c>
    </row>
    <row r="24" spans="1:3" x14ac:dyDescent="0.35">
      <c r="A24">
        <v>22</v>
      </c>
      <c r="B24">
        <v>6.2</v>
      </c>
      <c r="C24">
        <v>6.2</v>
      </c>
    </row>
    <row r="25" spans="1:3" x14ac:dyDescent="0.35">
      <c r="A25">
        <v>23</v>
      </c>
      <c r="B25">
        <v>7.8</v>
      </c>
      <c r="C25">
        <v>7.8</v>
      </c>
    </row>
    <row r="26" spans="1:3" x14ac:dyDescent="0.35">
      <c r="A26">
        <v>24</v>
      </c>
      <c r="B26">
        <v>6.4</v>
      </c>
      <c r="C26">
        <v>6.4</v>
      </c>
    </row>
    <row r="27" spans="1:3" x14ac:dyDescent="0.35">
      <c r="A27">
        <v>25</v>
      </c>
      <c r="B27">
        <v>6.4</v>
      </c>
      <c r="C27">
        <v>6.4</v>
      </c>
    </row>
    <row r="28" spans="1:3" x14ac:dyDescent="0.35">
      <c r="A28">
        <v>26</v>
      </c>
      <c r="B28">
        <v>7.2</v>
      </c>
      <c r="C28">
        <v>7.2</v>
      </c>
    </row>
    <row r="29" spans="1:3" x14ac:dyDescent="0.35">
      <c r="A29">
        <v>27</v>
      </c>
      <c r="B29">
        <v>12</v>
      </c>
      <c r="C29">
        <v>12</v>
      </c>
    </row>
    <row r="30" spans="1:3" x14ac:dyDescent="0.35">
      <c r="A30">
        <v>28</v>
      </c>
      <c r="B30">
        <v>6</v>
      </c>
      <c r="C30">
        <v>6</v>
      </c>
    </row>
    <row r="31" spans="1:3" x14ac:dyDescent="0.35">
      <c r="A31">
        <v>29</v>
      </c>
      <c r="B31">
        <v>7</v>
      </c>
      <c r="C31">
        <v>7</v>
      </c>
    </row>
    <row r="32" spans="1:3" x14ac:dyDescent="0.35">
      <c r="A32">
        <v>30</v>
      </c>
      <c r="B32">
        <v>9</v>
      </c>
      <c r="C32">
        <v>9</v>
      </c>
    </row>
    <row r="33" spans="1:3" x14ac:dyDescent="0.35">
      <c r="A33">
        <v>31</v>
      </c>
      <c r="B33">
        <v>7.8</v>
      </c>
      <c r="C33">
        <v>7.8</v>
      </c>
    </row>
    <row r="34" spans="1:3" x14ac:dyDescent="0.35">
      <c r="A34">
        <v>32</v>
      </c>
      <c r="B34">
        <v>7.9</v>
      </c>
      <c r="C34">
        <v>7.9</v>
      </c>
    </row>
    <row r="35" spans="1:3" x14ac:dyDescent="0.35">
      <c r="A35">
        <v>33</v>
      </c>
      <c r="B35">
        <v>8.3000000000000007</v>
      </c>
      <c r="C35">
        <v>8.3000000000000007</v>
      </c>
    </row>
    <row r="36" spans="1:3" x14ac:dyDescent="0.35">
      <c r="A36">
        <v>34</v>
      </c>
      <c r="B36">
        <v>14</v>
      </c>
      <c r="C36">
        <v>14</v>
      </c>
    </row>
    <row r="37" spans="1:3" x14ac:dyDescent="0.35">
      <c r="A37">
        <v>35</v>
      </c>
      <c r="B37">
        <v>7</v>
      </c>
      <c r="C37">
        <v>7</v>
      </c>
    </row>
    <row r="38" spans="1:3" x14ac:dyDescent="0.35">
      <c r="A38">
        <v>36</v>
      </c>
      <c r="B38">
        <v>9</v>
      </c>
      <c r="C38">
        <v>9</v>
      </c>
    </row>
    <row r="39" spans="1:3" x14ac:dyDescent="0.35">
      <c r="A39">
        <v>37</v>
      </c>
      <c r="B39">
        <v>11</v>
      </c>
      <c r="C39">
        <v>11</v>
      </c>
    </row>
    <row r="40" spans="1:3" x14ac:dyDescent="0.35">
      <c r="A40">
        <v>38</v>
      </c>
      <c r="B40">
        <v>9.8000000000000007</v>
      </c>
      <c r="C40">
        <v>9.8000000000000007</v>
      </c>
    </row>
    <row r="41" spans="1:3" x14ac:dyDescent="0.35">
      <c r="A41">
        <v>39</v>
      </c>
      <c r="B41">
        <v>9.9</v>
      </c>
      <c r="C41">
        <v>9.9</v>
      </c>
    </row>
    <row r="42" spans="1:3" x14ac:dyDescent="0.35">
      <c r="A42">
        <v>40</v>
      </c>
      <c r="B42">
        <v>10.4</v>
      </c>
      <c r="C42">
        <v>10.4</v>
      </c>
    </row>
    <row r="43" spans="1:3" x14ac:dyDescent="0.35">
      <c r="A43">
        <v>41</v>
      </c>
      <c r="B43">
        <v>17.8</v>
      </c>
      <c r="C43">
        <v>17.8</v>
      </c>
    </row>
    <row r="44" spans="1:3" x14ac:dyDescent="0.35">
      <c r="A44">
        <v>42</v>
      </c>
      <c r="B44">
        <v>9</v>
      </c>
      <c r="C44">
        <v>9</v>
      </c>
    </row>
    <row r="45" spans="1:3" x14ac:dyDescent="0.35">
      <c r="A45">
        <v>43</v>
      </c>
      <c r="B45">
        <v>8.58</v>
      </c>
      <c r="C45">
        <v>8.58</v>
      </c>
    </row>
    <row r="46" spans="1:3" x14ac:dyDescent="0.35">
      <c r="A46">
        <v>44</v>
      </c>
      <c r="B46">
        <v>8.4700000000000006</v>
      </c>
      <c r="C46">
        <v>8.4700000000000006</v>
      </c>
    </row>
    <row r="47" spans="1:3" x14ac:dyDescent="0.35">
      <c r="A47">
        <v>45</v>
      </c>
      <c r="B47">
        <v>6.6</v>
      </c>
      <c r="C47">
        <v>6.6</v>
      </c>
    </row>
    <row r="48" spans="1:3" x14ac:dyDescent="0.35">
      <c r="A48">
        <v>46</v>
      </c>
      <c r="B48">
        <v>7.48</v>
      </c>
      <c r="C48">
        <v>7.48</v>
      </c>
    </row>
    <row r="49" spans="1:3" x14ac:dyDescent="0.35">
      <c r="A49">
        <v>47</v>
      </c>
      <c r="B49">
        <v>10.119999999999999</v>
      </c>
      <c r="C49">
        <v>10.119999999999999</v>
      </c>
    </row>
    <row r="50" spans="1:3" x14ac:dyDescent="0.35">
      <c r="A50">
        <v>48</v>
      </c>
      <c r="B50">
        <v>13.2</v>
      </c>
      <c r="C50">
        <v>13.2</v>
      </c>
    </row>
    <row r="51" spans="1:3" x14ac:dyDescent="0.35">
      <c r="A51">
        <v>49</v>
      </c>
      <c r="B51">
        <v>3.52</v>
      </c>
      <c r="C51">
        <v>3.52</v>
      </c>
    </row>
    <row r="52" spans="1:3" x14ac:dyDescent="0.35">
      <c r="A52">
        <v>50</v>
      </c>
      <c r="B52">
        <v>5.83</v>
      </c>
      <c r="C52">
        <v>5.83</v>
      </c>
    </row>
    <row r="53" spans="1:3" x14ac:dyDescent="0.35">
      <c r="A53">
        <v>51</v>
      </c>
      <c r="B53">
        <v>6.93</v>
      </c>
      <c r="C53">
        <v>6.93</v>
      </c>
    </row>
    <row r="54" spans="1:3" x14ac:dyDescent="0.35">
      <c r="A54">
        <v>52</v>
      </c>
      <c r="B54">
        <v>6.38</v>
      </c>
      <c r="C54">
        <v>6.38</v>
      </c>
    </row>
    <row r="55" spans="1:3" x14ac:dyDescent="0.35">
      <c r="A55">
        <v>53</v>
      </c>
      <c r="B55">
        <v>6.38</v>
      </c>
      <c r="C55">
        <v>6.38</v>
      </c>
    </row>
    <row r="56" spans="1:3" x14ac:dyDescent="0.35">
      <c r="A56">
        <v>54</v>
      </c>
      <c r="B56">
        <v>6.6</v>
      </c>
      <c r="C56">
        <v>6.6</v>
      </c>
    </row>
    <row r="57" spans="1:3" x14ac:dyDescent="0.35">
      <c r="A57">
        <v>55</v>
      </c>
      <c r="B57">
        <v>11</v>
      </c>
      <c r="C57">
        <v>11</v>
      </c>
    </row>
    <row r="58" spans="1:3" x14ac:dyDescent="0.35">
      <c r="A58">
        <v>56</v>
      </c>
      <c r="B58">
        <v>5.5</v>
      </c>
      <c r="C58">
        <v>5.5</v>
      </c>
    </row>
    <row r="59" spans="1:3" x14ac:dyDescent="0.35">
      <c r="A59">
        <v>57</v>
      </c>
      <c r="B59">
        <v>6.05</v>
      </c>
      <c r="C59">
        <v>6.05</v>
      </c>
    </row>
    <row r="60" spans="1:3" x14ac:dyDescent="0.35">
      <c r="A60">
        <v>58</v>
      </c>
      <c r="B60">
        <v>7.04</v>
      </c>
      <c r="C60">
        <v>7.04</v>
      </c>
    </row>
    <row r="61" spans="1:3" x14ac:dyDescent="0.35">
      <c r="A61">
        <v>59</v>
      </c>
      <c r="B61">
        <v>6.38</v>
      </c>
      <c r="C61">
        <v>6.38</v>
      </c>
    </row>
    <row r="62" spans="1:3" x14ac:dyDescent="0.35">
      <c r="A62">
        <v>60</v>
      </c>
      <c r="B62">
        <v>6.49</v>
      </c>
      <c r="C62">
        <v>6.49</v>
      </c>
    </row>
    <row r="63" spans="1:3" x14ac:dyDescent="0.35">
      <c r="A63">
        <v>61</v>
      </c>
      <c r="B63">
        <v>6.71</v>
      </c>
      <c r="C63">
        <v>6.71</v>
      </c>
    </row>
    <row r="64" spans="1:3" x14ac:dyDescent="0.35">
      <c r="A64">
        <v>62</v>
      </c>
      <c r="B64">
        <v>11.22</v>
      </c>
      <c r="C64">
        <v>11.22</v>
      </c>
    </row>
    <row r="65" spans="1:3" x14ac:dyDescent="0.35">
      <c r="A65">
        <v>63</v>
      </c>
      <c r="B65">
        <v>5.5</v>
      </c>
      <c r="C65">
        <v>5.5</v>
      </c>
    </row>
    <row r="66" spans="1:3" x14ac:dyDescent="0.35">
      <c r="A66">
        <v>64</v>
      </c>
      <c r="B66">
        <v>6.82</v>
      </c>
      <c r="C66">
        <v>6.82</v>
      </c>
    </row>
    <row r="67" spans="1:3" x14ac:dyDescent="0.35">
      <c r="A67">
        <v>65</v>
      </c>
      <c r="B67">
        <v>8.58</v>
      </c>
      <c r="C67">
        <v>8.58</v>
      </c>
    </row>
    <row r="68" spans="1:3" x14ac:dyDescent="0.35">
      <c r="A68">
        <v>66</v>
      </c>
      <c r="B68">
        <v>7.04</v>
      </c>
      <c r="C68">
        <v>7.04</v>
      </c>
    </row>
    <row r="69" spans="1:3" x14ac:dyDescent="0.35">
      <c r="A69">
        <v>67</v>
      </c>
      <c r="B69">
        <v>7.04</v>
      </c>
      <c r="C69">
        <v>7.04</v>
      </c>
    </row>
    <row r="70" spans="1:3" x14ac:dyDescent="0.35">
      <c r="A70">
        <v>68</v>
      </c>
      <c r="B70">
        <v>7.92</v>
      </c>
      <c r="C70">
        <v>7.92</v>
      </c>
    </row>
    <row r="71" spans="1:3" x14ac:dyDescent="0.35">
      <c r="A71">
        <v>69</v>
      </c>
      <c r="B71">
        <v>13.2</v>
      </c>
      <c r="C71">
        <v>13.2</v>
      </c>
    </row>
    <row r="72" spans="1:3" x14ac:dyDescent="0.35">
      <c r="A72">
        <v>70</v>
      </c>
      <c r="B72">
        <v>6.6</v>
      </c>
      <c r="C72">
        <v>6.6</v>
      </c>
    </row>
    <row r="73" spans="1:3" x14ac:dyDescent="0.35">
      <c r="A73">
        <v>71</v>
      </c>
      <c r="B73">
        <v>7.7</v>
      </c>
      <c r="C73">
        <v>7.7</v>
      </c>
    </row>
    <row r="74" spans="1:3" x14ac:dyDescent="0.35">
      <c r="A74">
        <v>72</v>
      </c>
      <c r="B74">
        <v>9.9</v>
      </c>
      <c r="C74">
        <v>9.9</v>
      </c>
    </row>
    <row r="75" spans="1:3" x14ac:dyDescent="0.35">
      <c r="A75">
        <v>73</v>
      </c>
      <c r="B75">
        <v>8.58</v>
      </c>
      <c r="C75">
        <v>8.58</v>
      </c>
    </row>
    <row r="76" spans="1:3" x14ac:dyDescent="0.35">
      <c r="A76">
        <v>74</v>
      </c>
      <c r="B76">
        <v>8.69</v>
      </c>
      <c r="C76">
        <v>8.69</v>
      </c>
    </row>
    <row r="77" spans="1:3" x14ac:dyDescent="0.35">
      <c r="A77">
        <v>75</v>
      </c>
      <c r="B77">
        <v>9.1300000000000008</v>
      </c>
      <c r="C77">
        <v>9.1300000000000008</v>
      </c>
    </row>
    <row r="78" spans="1:3" x14ac:dyDescent="0.35">
      <c r="A78">
        <v>76</v>
      </c>
      <c r="B78">
        <v>15.4</v>
      </c>
      <c r="C78">
        <v>15.4</v>
      </c>
    </row>
    <row r="79" spans="1:3" x14ac:dyDescent="0.35">
      <c r="A79">
        <v>77</v>
      </c>
      <c r="B79">
        <v>7.7</v>
      </c>
      <c r="C79">
        <v>7.7</v>
      </c>
    </row>
    <row r="80" spans="1:3" x14ac:dyDescent="0.35">
      <c r="A80">
        <v>78</v>
      </c>
      <c r="B80">
        <v>9.9</v>
      </c>
      <c r="C80">
        <v>9.9</v>
      </c>
    </row>
    <row r="81" spans="1:3" x14ac:dyDescent="0.35">
      <c r="A81">
        <v>79</v>
      </c>
      <c r="B81">
        <v>12.1</v>
      </c>
      <c r="C81">
        <v>12.1</v>
      </c>
    </row>
    <row r="82" spans="1:3" x14ac:dyDescent="0.35">
      <c r="A82">
        <v>80</v>
      </c>
      <c r="B82">
        <v>10.78</v>
      </c>
      <c r="C82">
        <v>10.78</v>
      </c>
    </row>
    <row r="83" spans="1:3" x14ac:dyDescent="0.35">
      <c r="A83">
        <v>81</v>
      </c>
      <c r="B83">
        <v>10.89</v>
      </c>
      <c r="C83">
        <v>10.89</v>
      </c>
    </row>
    <row r="84" spans="1:3" x14ac:dyDescent="0.35">
      <c r="A84">
        <v>82</v>
      </c>
      <c r="B84">
        <v>11.44</v>
      </c>
      <c r="C84">
        <v>11.44</v>
      </c>
    </row>
    <row r="85" spans="1:3" x14ac:dyDescent="0.35">
      <c r="A85">
        <v>83</v>
      </c>
      <c r="B85">
        <v>19.579999999999998</v>
      </c>
      <c r="C85">
        <v>19.579999999999998</v>
      </c>
    </row>
    <row r="86" spans="1:3" x14ac:dyDescent="0.35">
      <c r="A86">
        <v>84</v>
      </c>
      <c r="B86">
        <v>9.9</v>
      </c>
      <c r="C86">
        <v>9.9</v>
      </c>
    </row>
    <row r="87" spans="1:3" x14ac:dyDescent="0.35">
      <c r="A87">
        <v>85</v>
      </c>
      <c r="B87">
        <v>10.14</v>
      </c>
      <c r="C87">
        <v>10.14</v>
      </c>
    </row>
    <row r="88" spans="1:3" x14ac:dyDescent="0.35">
      <c r="A88">
        <v>86</v>
      </c>
      <c r="B88">
        <v>10.01</v>
      </c>
      <c r="C88">
        <v>10.01</v>
      </c>
    </row>
    <row r="89" spans="1:3" x14ac:dyDescent="0.35">
      <c r="A89">
        <v>87</v>
      </c>
      <c r="B89">
        <v>7.8</v>
      </c>
      <c r="C89">
        <v>7.8</v>
      </c>
    </row>
    <row r="90" spans="1:3" x14ac:dyDescent="0.35">
      <c r="A90">
        <v>88</v>
      </c>
      <c r="B90">
        <v>8.84</v>
      </c>
      <c r="C90">
        <v>8.84</v>
      </c>
    </row>
    <row r="91" spans="1:3" x14ac:dyDescent="0.35">
      <c r="A91">
        <v>89</v>
      </c>
      <c r="B91">
        <v>11.96</v>
      </c>
      <c r="C91">
        <v>11.96</v>
      </c>
    </row>
    <row r="92" spans="1:3" x14ac:dyDescent="0.35">
      <c r="A92">
        <v>90</v>
      </c>
      <c r="B92">
        <v>15.6</v>
      </c>
      <c r="C92">
        <v>15.6</v>
      </c>
    </row>
    <row r="93" spans="1:3" x14ac:dyDescent="0.35">
      <c r="A93">
        <v>91</v>
      </c>
      <c r="B93">
        <v>4.16</v>
      </c>
      <c r="C93">
        <v>4.16</v>
      </c>
    </row>
    <row r="94" spans="1:3" x14ac:dyDescent="0.35">
      <c r="A94">
        <v>92</v>
      </c>
      <c r="B94">
        <v>6.89</v>
      </c>
      <c r="C94">
        <v>6.89</v>
      </c>
    </row>
    <row r="95" spans="1:3" x14ac:dyDescent="0.35">
      <c r="A95">
        <v>93</v>
      </c>
      <c r="B95">
        <v>8.19</v>
      </c>
      <c r="C95">
        <v>8.19</v>
      </c>
    </row>
    <row r="96" spans="1:3" x14ac:dyDescent="0.35">
      <c r="A96">
        <v>94</v>
      </c>
      <c r="B96">
        <v>7.54</v>
      </c>
      <c r="C96">
        <v>7.54</v>
      </c>
    </row>
    <row r="97" spans="1:20" x14ac:dyDescent="0.35">
      <c r="A97">
        <v>95</v>
      </c>
      <c r="B97">
        <v>7.54</v>
      </c>
      <c r="C97">
        <v>7.54</v>
      </c>
    </row>
    <row r="98" spans="1:20" x14ac:dyDescent="0.35">
      <c r="A98">
        <v>96</v>
      </c>
      <c r="B98">
        <v>7.8</v>
      </c>
      <c r="C98">
        <v>7.8</v>
      </c>
    </row>
    <row r="99" spans="1:20" x14ac:dyDescent="0.35">
      <c r="A99">
        <v>97</v>
      </c>
      <c r="B99">
        <v>13</v>
      </c>
      <c r="C99">
        <v>13</v>
      </c>
    </row>
    <row r="100" spans="1:20" x14ac:dyDescent="0.35">
      <c r="A100">
        <v>98</v>
      </c>
      <c r="B100">
        <v>6.5</v>
      </c>
      <c r="C100">
        <v>6.5</v>
      </c>
    </row>
    <row r="101" spans="1:20" x14ac:dyDescent="0.35">
      <c r="A101">
        <v>99</v>
      </c>
      <c r="B101">
        <v>7.15</v>
      </c>
      <c r="C101">
        <v>7.15</v>
      </c>
      <c r="E101" t="s">
        <v>25</v>
      </c>
      <c r="F101" t="s">
        <v>11</v>
      </c>
      <c r="I101" t="s">
        <v>25</v>
      </c>
      <c r="K101" t="s">
        <v>15</v>
      </c>
    </row>
    <row r="102" spans="1:20" x14ac:dyDescent="0.35">
      <c r="A102">
        <v>100</v>
      </c>
      <c r="B102">
        <v>8.32</v>
      </c>
      <c r="C102" s="3">
        <v>10.869051000000001</v>
      </c>
      <c r="D102" s="5">
        <v>7.4459819999999999</v>
      </c>
      <c r="E102" s="4">
        <v>9.6173819999999992</v>
      </c>
      <c r="F102" t="s">
        <v>12</v>
      </c>
      <c r="G102">
        <f t="shared" ref="G102:G116" si="0">ABS((B102-C102)/B102)</f>
        <v>0.30637632211538468</v>
      </c>
      <c r="H102">
        <f>ABS((B102-D102)/B102)</f>
        <v>0.10505024038461543</v>
      </c>
      <c r="I102" s="4">
        <f>ABS((B102-E102)/B102)</f>
        <v>0.15593533653846139</v>
      </c>
      <c r="K102" s="2">
        <f>100-100*G119</f>
        <v>87.465374376034603</v>
      </c>
      <c r="N102" s="4">
        <v>9.6173819999999992</v>
      </c>
      <c r="P102" s="4"/>
      <c r="R102" s="4"/>
    </row>
    <row r="103" spans="1:20" x14ac:dyDescent="0.35">
      <c r="A103">
        <v>101</v>
      </c>
      <c r="B103">
        <v>7.54</v>
      </c>
      <c r="C103" s="2">
        <v>8.3247230000000005</v>
      </c>
      <c r="D103" s="5">
        <v>6.6760809999999999</v>
      </c>
      <c r="E103" s="4">
        <v>7.9684460000000001</v>
      </c>
      <c r="G103">
        <f t="shared" si="0"/>
        <v>0.10407466843501333</v>
      </c>
      <c r="H103">
        <f t="shared" ref="H103:H116" si="1">ABS((B103-D103)/B103)</f>
        <v>0.11457811671087534</v>
      </c>
      <c r="I103" s="4">
        <f t="shared" ref="I103:I116" si="2">ABS((B103-E103)/B103)</f>
        <v>5.6823076923076934E-2</v>
      </c>
      <c r="N103" s="4">
        <v>7.9684460000000001</v>
      </c>
      <c r="P103" s="4"/>
      <c r="R103" s="4"/>
    </row>
    <row r="104" spans="1:20" x14ac:dyDescent="0.35">
      <c r="A104">
        <v>102</v>
      </c>
      <c r="B104">
        <v>7.67</v>
      </c>
      <c r="C104" s="2">
        <v>8.1365250000000007</v>
      </c>
      <c r="D104" s="5">
        <v>7.0341480000000001</v>
      </c>
      <c r="E104" s="4">
        <v>8.8611419999999992</v>
      </c>
      <c r="G104">
        <f t="shared" si="0"/>
        <v>6.082464146023478E-2</v>
      </c>
      <c r="H104">
        <f t="shared" si="1"/>
        <v>8.2901173402868303E-2</v>
      </c>
      <c r="I104" s="4">
        <f t="shared" si="2"/>
        <v>0.1552988265971316</v>
      </c>
      <c r="N104" s="4">
        <v>8.8611419999999992</v>
      </c>
      <c r="P104" s="4"/>
      <c r="R104" s="4"/>
    </row>
    <row r="105" spans="1:20" x14ac:dyDescent="0.35">
      <c r="A105">
        <v>103</v>
      </c>
      <c r="B105">
        <v>7.93</v>
      </c>
      <c r="C105" s="2">
        <v>8.1781120000000005</v>
      </c>
      <c r="D105" s="5">
        <v>7.4876259999999997</v>
      </c>
      <c r="E105" s="4">
        <v>8.5143590000000007</v>
      </c>
      <c r="G105">
        <f t="shared" si="0"/>
        <v>3.1287767969735279E-2</v>
      </c>
      <c r="H105">
        <f t="shared" si="1"/>
        <v>5.5784867591424973E-2</v>
      </c>
      <c r="I105" s="4">
        <f t="shared" si="2"/>
        <v>7.368965952080718E-2</v>
      </c>
      <c r="N105" s="4">
        <v>8.5143590000000007</v>
      </c>
      <c r="P105" s="4"/>
      <c r="R105" s="4"/>
    </row>
    <row r="106" spans="1:20" x14ac:dyDescent="0.35">
      <c r="A106">
        <v>104</v>
      </c>
      <c r="B106">
        <v>13.26</v>
      </c>
      <c r="C106" s="2">
        <v>10.277105000000001</v>
      </c>
      <c r="D106" s="5">
        <v>11.445938</v>
      </c>
      <c r="E106" s="4">
        <v>8.625235</v>
      </c>
      <c r="G106">
        <f t="shared" si="0"/>
        <v>0.22495437405731517</v>
      </c>
      <c r="H106">
        <f t="shared" si="1"/>
        <v>0.13680708898944191</v>
      </c>
      <c r="I106" s="4">
        <f t="shared" si="2"/>
        <v>0.34952978883861235</v>
      </c>
      <c r="N106" s="4">
        <v>8.625235</v>
      </c>
      <c r="P106" s="4"/>
      <c r="R106" s="4"/>
    </row>
    <row r="107" spans="1:20" x14ac:dyDescent="0.35">
      <c r="A107">
        <v>105</v>
      </c>
      <c r="B107">
        <v>6.5</v>
      </c>
      <c r="C107" s="2">
        <v>6.7797020000000003</v>
      </c>
      <c r="D107" s="5">
        <v>5.457954</v>
      </c>
      <c r="E107" s="4">
        <v>8.6498439999999999</v>
      </c>
      <c r="G107">
        <f t="shared" si="0"/>
        <v>4.3031076923076977E-2</v>
      </c>
      <c r="H107">
        <f t="shared" si="1"/>
        <v>0.16031476923076923</v>
      </c>
      <c r="I107" s="4">
        <f t="shared" si="2"/>
        <v>0.33074523076923074</v>
      </c>
      <c r="N107" s="4">
        <v>8.6498439999999999</v>
      </c>
      <c r="P107" s="4"/>
      <c r="R107" s="4"/>
    </row>
    <row r="108" spans="1:20" x14ac:dyDescent="0.35">
      <c r="A108">
        <v>106</v>
      </c>
      <c r="B108">
        <v>8.06</v>
      </c>
      <c r="C108" s="2">
        <v>7.5818099999999999</v>
      </c>
      <c r="D108" s="5">
        <v>6.9313250000000002</v>
      </c>
      <c r="E108" s="4">
        <v>8.629156</v>
      </c>
      <c r="G108">
        <f t="shared" si="0"/>
        <v>5.9328784119106769E-2</v>
      </c>
      <c r="H108">
        <f t="shared" si="1"/>
        <v>0.14003411910669977</v>
      </c>
      <c r="I108" s="4">
        <f t="shared" si="2"/>
        <v>7.0614888337468928E-2</v>
      </c>
      <c r="N108" s="4">
        <v>8.629156</v>
      </c>
      <c r="P108" s="4"/>
      <c r="R108" s="4"/>
    </row>
    <row r="109" spans="1:20" x14ac:dyDescent="0.35">
      <c r="A109">
        <v>107</v>
      </c>
      <c r="B109">
        <v>10.14</v>
      </c>
      <c r="C109" s="2">
        <v>9.2217690000000001</v>
      </c>
      <c r="D109" s="5">
        <v>8.5120539999999991</v>
      </c>
      <c r="E109" s="4">
        <v>8.6744219999999999</v>
      </c>
      <c r="G109">
        <f t="shared" si="0"/>
        <v>9.0555325443787027E-2</v>
      </c>
      <c r="H109">
        <f t="shared" si="1"/>
        <v>0.1605469428007891</v>
      </c>
      <c r="I109" s="4">
        <f t="shared" si="2"/>
        <v>0.14453431952662729</v>
      </c>
      <c r="N109" s="4">
        <v>8.6744219999999999</v>
      </c>
      <c r="P109" s="4"/>
      <c r="R109" s="4"/>
      <c r="T109" s="4"/>
    </row>
    <row r="110" spans="1:20" x14ac:dyDescent="0.35">
      <c r="A110">
        <v>108</v>
      </c>
      <c r="B110">
        <v>8.32</v>
      </c>
      <c r="C110" s="2">
        <v>9.7216310000000004</v>
      </c>
      <c r="D110" s="5">
        <v>7.7115309999999999</v>
      </c>
      <c r="E110" s="4">
        <v>8.6706190000000003</v>
      </c>
      <c r="G110">
        <f t="shared" si="0"/>
        <v>0.16846526442307694</v>
      </c>
      <c r="H110">
        <f t="shared" si="1"/>
        <v>7.3133293269230806E-2</v>
      </c>
      <c r="I110" s="4">
        <f t="shared" si="2"/>
        <v>4.2141706730769231E-2</v>
      </c>
      <c r="N110" s="4">
        <v>8.6706190000000003</v>
      </c>
      <c r="P110" s="4"/>
      <c r="R110" s="4"/>
      <c r="T110" s="4"/>
    </row>
    <row r="111" spans="1:20" x14ac:dyDescent="0.35">
      <c r="A111">
        <v>109</v>
      </c>
      <c r="B111">
        <v>8.32</v>
      </c>
      <c r="C111" s="2">
        <v>9.3810830000000003</v>
      </c>
      <c r="D111" s="5">
        <v>7.6451630000000002</v>
      </c>
      <c r="E111" s="4">
        <v>8.6944590000000002</v>
      </c>
      <c r="G111">
        <f t="shared" si="0"/>
        <v>0.12753401442307691</v>
      </c>
      <c r="H111">
        <f t="shared" si="1"/>
        <v>8.1110216346153854E-2</v>
      </c>
      <c r="I111" s="4">
        <f t="shared" si="2"/>
        <v>4.5007091346153827E-2</v>
      </c>
      <c r="N111" s="4">
        <v>8.6944590000000002</v>
      </c>
      <c r="P111" s="4"/>
      <c r="R111" s="4"/>
      <c r="T111" s="4"/>
    </row>
    <row r="112" spans="1:20" x14ac:dyDescent="0.35">
      <c r="A112">
        <v>110</v>
      </c>
      <c r="B112">
        <v>9.36</v>
      </c>
      <c r="C112" s="2">
        <v>8.7414690000000004</v>
      </c>
      <c r="D112" s="5">
        <v>7.4993210000000001</v>
      </c>
      <c r="E112" s="4">
        <v>8.7059999999999995</v>
      </c>
      <c r="G112">
        <f t="shared" si="0"/>
        <v>6.6082371794871697E-2</v>
      </c>
      <c r="H112">
        <f t="shared" si="1"/>
        <v>0.19879049145299138</v>
      </c>
      <c r="I112" s="4">
        <f t="shared" si="2"/>
        <v>6.9871794871794873E-2</v>
      </c>
      <c r="N112" s="4">
        <v>8.7059999999999995</v>
      </c>
      <c r="P112" s="4"/>
      <c r="R112" s="4"/>
      <c r="T112" s="4"/>
    </row>
    <row r="113" spans="1:20" x14ac:dyDescent="0.35">
      <c r="A113">
        <v>111</v>
      </c>
      <c r="B113">
        <v>15.6</v>
      </c>
      <c r="C113" s="2">
        <v>12.019945</v>
      </c>
      <c r="D113" s="5">
        <v>13.144575</v>
      </c>
      <c r="E113" s="4">
        <v>8.7214170000000006</v>
      </c>
      <c r="G113">
        <f t="shared" si="0"/>
        <v>0.22949070512820513</v>
      </c>
      <c r="H113">
        <f t="shared" si="1"/>
        <v>0.15739903846153847</v>
      </c>
      <c r="I113" s="4">
        <f t="shared" si="2"/>
        <v>0.44093480769230764</v>
      </c>
      <c r="N113" s="4">
        <v>8.7214170000000006</v>
      </c>
      <c r="P113" s="4"/>
      <c r="R113" s="4"/>
      <c r="T113" s="4"/>
    </row>
    <row r="114" spans="1:20" x14ac:dyDescent="0.35">
      <c r="A114">
        <v>112</v>
      </c>
      <c r="B114">
        <v>7.8</v>
      </c>
      <c r="C114" s="2">
        <v>9.1926240000000004</v>
      </c>
      <c r="D114" s="5">
        <v>7.3675730000000001</v>
      </c>
      <c r="E114" s="4">
        <v>8.7365980000000008</v>
      </c>
      <c r="G114">
        <f t="shared" si="0"/>
        <v>0.17854153846153853</v>
      </c>
      <c r="H114">
        <f t="shared" si="1"/>
        <v>5.5439358974358935E-2</v>
      </c>
      <c r="I114" s="4">
        <f t="shared" si="2"/>
        <v>0.12007666666666679</v>
      </c>
      <c r="N114" s="4">
        <v>8.7365980000000008</v>
      </c>
      <c r="R114" s="4"/>
      <c r="T114" s="4"/>
    </row>
    <row r="115" spans="1:20" x14ac:dyDescent="0.35">
      <c r="A115">
        <v>113</v>
      </c>
      <c r="B115">
        <v>9.1</v>
      </c>
      <c r="C115" s="2">
        <v>9.0167190000000002</v>
      </c>
      <c r="D115" s="5">
        <v>8.120196</v>
      </c>
      <c r="E115" s="4">
        <v>8.7509340000000009</v>
      </c>
      <c r="G115">
        <f t="shared" si="0"/>
        <v>9.1517582417581858E-3</v>
      </c>
      <c r="H115">
        <f t="shared" si="1"/>
        <v>0.10767076923076919</v>
      </c>
      <c r="I115" s="4">
        <f t="shared" si="2"/>
        <v>3.8358901098900965E-2</v>
      </c>
      <c r="N115" s="4">
        <v>8.7509340000000009</v>
      </c>
      <c r="R115" s="4"/>
      <c r="T115" s="4"/>
    </row>
    <row r="116" spans="1:20" x14ac:dyDescent="0.35">
      <c r="A116">
        <v>114</v>
      </c>
      <c r="B116">
        <v>11.7</v>
      </c>
      <c r="C116" s="2">
        <v>11.054757</v>
      </c>
      <c r="D116" s="5">
        <v>9.4357550000000003</v>
      </c>
      <c r="E116" s="4">
        <v>8.7661230000000003</v>
      </c>
      <c r="G116">
        <f t="shared" si="0"/>
        <v>5.514897435897427E-2</v>
      </c>
      <c r="H116">
        <f t="shared" si="1"/>
        <v>0.19352521367521361</v>
      </c>
      <c r="I116" s="4">
        <f t="shared" si="2"/>
        <v>0.2507587179487179</v>
      </c>
      <c r="N116" s="4">
        <v>8.7661230000000003</v>
      </c>
      <c r="T116" s="4"/>
    </row>
    <row r="117" spans="1:20" x14ac:dyDescent="0.35">
      <c r="A117">
        <v>115</v>
      </c>
      <c r="B117">
        <v>10.14</v>
      </c>
      <c r="C117">
        <v>10.14</v>
      </c>
      <c r="D117" s="4">
        <v>8.0017049999999994</v>
      </c>
      <c r="F117" t="s">
        <v>13</v>
      </c>
      <c r="G117">
        <f>SUM(G102:G116)</f>
        <v>1.7548475873551559</v>
      </c>
      <c r="H117">
        <f>SUM(H102:H116)</f>
        <v>1.8230856996277405</v>
      </c>
      <c r="I117">
        <f>SUM(I102:I116)</f>
        <v>2.3443208134067275</v>
      </c>
      <c r="T117" s="4"/>
    </row>
    <row r="118" spans="1:20" x14ac:dyDescent="0.35">
      <c r="A118">
        <v>116</v>
      </c>
      <c r="B118">
        <v>10.27</v>
      </c>
      <c r="C118">
        <v>10.27</v>
      </c>
      <c r="F118" t="s">
        <v>14</v>
      </c>
      <c r="G118">
        <v>14</v>
      </c>
      <c r="H118">
        <v>14</v>
      </c>
      <c r="I118">
        <v>14</v>
      </c>
      <c r="T118" s="4"/>
    </row>
    <row r="119" spans="1:20" x14ac:dyDescent="0.35">
      <c r="A119">
        <v>117</v>
      </c>
      <c r="B119">
        <v>10.79</v>
      </c>
      <c r="C119">
        <v>10.79</v>
      </c>
      <c r="F119" t="s">
        <v>11</v>
      </c>
      <c r="G119">
        <f>(1/G118)*G117</f>
        <v>0.12534625623965398</v>
      </c>
      <c r="H119">
        <f>(1/H118)*H117</f>
        <v>0.13022040711626717</v>
      </c>
      <c r="I119">
        <f>(1/I118)*I117</f>
        <v>0.16745148667190909</v>
      </c>
      <c r="T119" s="4"/>
    </row>
    <row r="120" spans="1:20" x14ac:dyDescent="0.35">
      <c r="A120">
        <v>118</v>
      </c>
      <c r="B120">
        <v>18.2</v>
      </c>
      <c r="C120">
        <v>18.2</v>
      </c>
      <c r="T120" s="4"/>
    </row>
    <row r="121" spans="1:20" x14ac:dyDescent="0.35">
      <c r="A121">
        <v>119</v>
      </c>
      <c r="B121">
        <v>9.1</v>
      </c>
      <c r="C121">
        <v>9.1</v>
      </c>
      <c r="T121" s="4"/>
    </row>
    <row r="122" spans="1:20" x14ac:dyDescent="0.35">
      <c r="A122">
        <v>120</v>
      </c>
      <c r="B122">
        <v>11.7</v>
      </c>
      <c r="C122">
        <v>11.7</v>
      </c>
      <c r="T122" s="4"/>
    </row>
    <row r="123" spans="1:20" x14ac:dyDescent="0.35">
      <c r="A123">
        <v>121</v>
      </c>
      <c r="B123">
        <v>14.3</v>
      </c>
      <c r="C123">
        <v>14.3</v>
      </c>
      <c r="T123" s="4"/>
    </row>
    <row r="124" spans="1:20" x14ac:dyDescent="0.35">
      <c r="A124">
        <v>122</v>
      </c>
      <c r="B124">
        <v>12.74</v>
      </c>
      <c r="C124">
        <v>12.74</v>
      </c>
      <c r="T124" s="4"/>
    </row>
    <row r="125" spans="1:20" x14ac:dyDescent="0.35">
      <c r="A125">
        <v>123</v>
      </c>
      <c r="B125">
        <v>12.87</v>
      </c>
      <c r="C125">
        <v>12.87</v>
      </c>
    </row>
    <row r="126" spans="1:20" x14ac:dyDescent="0.35">
      <c r="A126">
        <v>124</v>
      </c>
      <c r="B126">
        <v>13.52</v>
      </c>
      <c r="C126">
        <v>13.52</v>
      </c>
    </row>
    <row r="127" spans="1:20" x14ac:dyDescent="0.35">
      <c r="A127">
        <v>125</v>
      </c>
      <c r="B127">
        <v>23.14</v>
      </c>
      <c r="C127">
        <v>23.14</v>
      </c>
    </row>
    <row r="128" spans="1:20" x14ac:dyDescent="0.35">
      <c r="A128">
        <v>126</v>
      </c>
      <c r="B128">
        <v>11.7</v>
      </c>
      <c r="C128">
        <v>11.7</v>
      </c>
    </row>
    <row r="129" spans="1:1" x14ac:dyDescent="0.35">
      <c r="A129">
        <v>127</v>
      </c>
    </row>
    <row r="130" spans="1:1" x14ac:dyDescent="0.35">
      <c r="A130">
        <v>128</v>
      </c>
    </row>
    <row r="131" spans="1:1" x14ac:dyDescent="0.35">
      <c r="A131">
        <v>129</v>
      </c>
    </row>
    <row r="132" spans="1:1" x14ac:dyDescent="0.35">
      <c r="A132">
        <v>130</v>
      </c>
    </row>
    <row r="133" spans="1:1" x14ac:dyDescent="0.35">
      <c r="A133">
        <v>131</v>
      </c>
    </row>
    <row r="134" spans="1:1" x14ac:dyDescent="0.35">
      <c r="A134">
        <v>132</v>
      </c>
    </row>
    <row r="135" spans="1:1" x14ac:dyDescent="0.35">
      <c r="A135">
        <v>133</v>
      </c>
    </row>
    <row r="136" spans="1:1" x14ac:dyDescent="0.35">
      <c r="A136">
        <v>134</v>
      </c>
    </row>
    <row r="137" spans="1:1" x14ac:dyDescent="0.35">
      <c r="A137">
        <v>135</v>
      </c>
    </row>
    <row r="138" spans="1:1" x14ac:dyDescent="0.35">
      <c r="A138">
        <v>136</v>
      </c>
    </row>
    <row r="139" spans="1:1" x14ac:dyDescent="0.35">
      <c r="A139">
        <v>137</v>
      </c>
    </row>
    <row r="140" spans="1:1" x14ac:dyDescent="0.35">
      <c r="A140">
        <v>138</v>
      </c>
    </row>
    <row r="141" spans="1:1" x14ac:dyDescent="0.35">
      <c r="A141">
        <v>139</v>
      </c>
    </row>
    <row r="142" spans="1:1" x14ac:dyDescent="0.35">
      <c r="A142">
        <v>140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D696B-7814-4A08-89AB-32A2E938016F}">
  <dimension ref="A1:K142"/>
  <sheetViews>
    <sheetView topLeftCell="B93" zoomScale="74" zoomScaleNormal="74" workbookViewId="0">
      <selection activeCell="D104" sqref="D104"/>
    </sheetView>
  </sheetViews>
  <sheetFormatPr defaultRowHeight="14.5" x14ac:dyDescent="0.35"/>
  <cols>
    <col min="1" max="1" width="4.1796875" bestFit="1" customWidth="1"/>
    <col min="2" max="2" width="19" bestFit="1" customWidth="1"/>
    <col min="3" max="3" width="8.54296875" bestFit="1" customWidth="1"/>
  </cols>
  <sheetData>
    <row r="1" spans="1:3" x14ac:dyDescent="0.35">
      <c r="A1" t="s">
        <v>8</v>
      </c>
      <c r="B1" t="s">
        <v>9</v>
      </c>
      <c r="C1" t="s">
        <v>10</v>
      </c>
    </row>
    <row r="3" spans="1:3" x14ac:dyDescent="0.35">
      <c r="A3">
        <v>1</v>
      </c>
      <c r="B3">
        <v>7.8</v>
      </c>
      <c r="C3">
        <v>7.8</v>
      </c>
    </row>
    <row r="4" spans="1:3" x14ac:dyDescent="0.35">
      <c r="A4">
        <v>2</v>
      </c>
      <c r="B4">
        <v>7.7</v>
      </c>
      <c r="C4">
        <v>7.7</v>
      </c>
    </row>
    <row r="5" spans="1:3" x14ac:dyDescent="0.35">
      <c r="A5">
        <v>3</v>
      </c>
      <c r="B5">
        <v>6</v>
      </c>
      <c r="C5">
        <v>6</v>
      </c>
    </row>
    <row r="6" spans="1:3" x14ac:dyDescent="0.35">
      <c r="A6">
        <v>4</v>
      </c>
      <c r="B6">
        <v>6.8</v>
      </c>
      <c r="C6">
        <v>6.8</v>
      </c>
    </row>
    <row r="7" spans="1:3" x14ac:dyDescent="0.35">
      <c r="A7">
        <v>5</v>
      </c>
      <c r="B7">
        <v>9.1999999999999993</v>
      </c>
      <c r="C7">
        <v>9.1999999999999993</v>
      </c>
    </row>
    <row r="8" spans="1:3" x14ac:dyDescent="0.35">
      <c r="A8">
        <v>6</v>
      </c>
      <c r="B8">
        <v>12</v>
      </c>
      <c r="C8">
        <v>12</v>
      </c>
    </row>
    <row r="9" spans="1:3" x14ac:dyDescent="0.35">
      <c r="A9">
        <v>7</v>
      </c>
      <c r="B9">
        <v>3.2</v>
      </c>
      <c r="C9">
        <v>3.2</v>
      </c>
    </row>
    <row r="10" spans="1:3" x14ac:dyDescent="0.35">
      <c r="A10">
        <v>8</v>
      </c>
      <c r="B10">
        <v>5.3</v>
      </c>
      <c r="C10">
        <v>5.3</v>
      </c>
    </row>
    <row r="11" spans="1:3" x14ac:dyDescent="0.35">
      <c r="A11">
        <v>9</v>
      </c>
      <c r="B11">
        <v>6.3</v>
      </c>
      <c r="C11">
        <v>6.3</v>
      </c>
    </row>
    <row r="12" spans="1:3" x14ac:dyDescent="0.35">
      <c r="A12">
        <v>10</v>
      </c>
      <c r="B12">
        <v>5.8</v>
      </c>
      <c r="C12">
        <v>5.8</v>
      </c>
    </row>
    <row r="13" spans="1:3" x14ac:dyDescent="0.35">
      <c r="A13">
        <v>11</v>
      </c>
      <c r="B13">
        <v>5.8</v>
      </c>
      <c r="C13">
        <v>5.8</v>
      </c>
    </row>
    <row r="14" spans="1:3" x14ac:dyDescent="0.35">
      <c r="A14">
        <v>12</v>
      </c>
      <c r="B14">
        <v>6</v>
      </c>
      <c r="C14">
        <v>6</v>
      </c>
    </row>
    <row r="15" spans="1:3" x14ac:dyDescent="0.35">
      <c r="A15">
        <v>13</v>
      </c>
      <c r="B15">
        <v>10</v>
      </c>
      <c r="C15">
        <v>10</v>
      </c>
    </row>
    <row r="16" spans="1:3" x14ac:dyDescent="0.35">
      <c r="A16">
        <v>14</v>
      </c>
      <c r="B16">
        <v>5</v>
      </c>
      <c r="C16">
        <v>5</v>
      </c>
    </row>
    <row r="17" spans="1:3" x14ac:dyDescent="0.35">
      <c r="A17">
        <v>15</v>
      </c>
      <c r="B17">
        <v>5.5</v>
      </c>
      <c r="C17">
        <v>5.5</v>
      </c>
    </row>
    <row r="18" spans="1:3" x14ac:dyDescent="0.35">
      <c r="A18">
        <v>16</v>
      </c>
      <c r="B18">
        <v>6.4</v>
      </c>
      <c r="C18">
        <v>6.4</v>
      </c>
    </row>
    <row r="19" spans="1:3" x14ac:dyDescent="0.35">
      <c r="A19">
        <v>17</v>
      </c>
      <c r="B19">
        <v>5.8</v>
      </c>
      <c r="C19">
        <v>5.8</v>
      </c>
    </row>
    <row r="20" spans="1:3" x14ac:dyDescent="0.35">
      <c r="A20">
        <v>18</v>
      </c>
      <c r="B20">
        <v>5.9</v>
      </c>
      <c r="C20">
        <v>5.9</v>
      </c>
    </row>
    <row r="21" spans="1:3" x14ac:dyDescent="0.35">
      <c r="A21">
        <v>19</v>
      </c>
      <c r="B21">
        <v>6.1</v>
      </c>
      <c r="C21">
        <v>6.1</v>
      </c>
    </row>
    <row r="22" spans="1:3" x14ac:dyDescent="0.35">
      <c r="A22">
        <v>20</v>
      </c>
      <c r="B22">
        <v>10.199999999999999</v>
      </c>
      <c r="C22">
        <v>10.199999999999999</v>
      </c>
    </row>
    <row r="23" spans="1:3" x14ac:dyDescent="0.35">
      <c r="A23">
        <v>21</v>
      </c>
      <c r="B23">
        <v>5</v>
      </c>
      <c r="C23">
        <v>5</v>
      </c>
    </row>
    <row r="24" spans="1:3" x14ac:dyDescent="0.35">
      <c r="A24">
        <v>22</v>
      </c>
      <c r="B24">
        <v>6.2</v>
      </c>
      <c r="C24">
        <v>6.2</v>
      </c>
    </row>
    <row r="25" spans="1:3" x14ac:dyDescent="0.35">
      <c r="A25">
        <v>23</v>
      </c>
      <c r="B25">
        <v>7.8</v>
      </c>
      <c r="C25">
        <v>7.8</v>
      </c>
    </row>
    <row r="26" spans="1:3" x14ac:dyDescent="0.35">
      <c r="A26">
        <v>24</v>
      </c>
      <c r="B26">
        <v>6.4</v>
      </c>
      <c r="C26">
        <v>6.4</v>
      </c>
    </row>
    <row r="27" spans="1:3" x14ac:dyDescent="0.35">
      <c r="A27">
        <v>25</v>
      </c>
      <c r="B27">
        <v>6.4</v>
      </c>
      <c r="C27">
        <v>6.4</v>
      </c>
    </row>
    <row r="28" spans="1:3" x14ac:dyDescent="0.35">
      <c r="A28">
        <v>26</v>
      </c>
      <c r="B28">
        <v>7.2</v>
      </c>
      <c r="C28">
        <v>7.2</v>
      </c>
    </row>
    <row r="29" spans="1:3" x14ac:dyDescent="0.35">
      <c r="A29">
        <v>27</v>
      </c>
      <c r="B29">
        <v>12</v>
      </c>
      <c r="C29">
        <v>12</v>
      </c>
    </row>
    <row r="30" spans="1:3" x14ac:dyDescent="0.35">
      <c r="A30">
        <v>28</v>
      </c>
      <c r="B30">
        <v>6</v>
      </c>
      <c r="C30">
        <v>6</v>
      </c>
    </row>
    <row r="31" spans="1:3" x14ac:dyDescent="0.35">
      <c r="A31">
        <v>29</v>
      </c>
      <c r="B31">
        <v>7</v>
      </c>
      <c r="C31">
        <v>7</v>
      </c>
    </row>
    <row r="32" spans="1:3" x14ac:dyDescent="0.35">
      <c r="A32">
        <v>30</v>
      </c>
      <c r="B32">
        <v>9</v>
      </c>
      <c r="C32">
        <v>9</v>
      </c>
    </row>
    <row r="33" spans="1:3" x14ac:dyDescent="0.35">
      <c r="A33">
        <v>31</v>
      </c>
      <c r="B33">
        <v>7.8</v>
      </c>
      <c r="C33">
        <v>7.8</v>
      </c>
    </row>
    <row r="34" spans="1:3" x14ac:dyDescent="0.35">
      <c r="A34">
        <v>32</v>
      </c>
      <c r="B34">
        <v>7.9</v>
      </c>
      <c r="C34">
        <v>7.9</v>
      </c>
    </row>
    <row r="35" spans="1:3" x14ac:dyDescent="0.35">
      <c r="A35">
        <v>33</v>
      </c>
      <c r="B35">
        <v>8.3000000000000007</v>
      </c>
      <c r="C35">
        <v>8.3000000000000007</v>
      </c>
    </row>
    <row r="36" spans="1:3" x14ac:dyDescent="0.35">
      <c r="A36">
        <v>34</v>
      </c>
      <c r="B36">
        <v>14</v>
      </c>
      <c r="C36">
        <v>14</v>
      </c>
    </row>
    <row r="37" spans="1:3" x14ac:dyDescent="0.35">
      <c r="A37">
        <v>35</v>
      </c>
      <c r="B37">
        <v>7</v>
      </c>
      <c r="C37">
        <v>7</v>
      </c>
    </row>
    <row r="38" spans="1:3" x14ac:dyDescent="0.35">
      <c r="A38">
        <v>36</v>
      </c>
      <c r="B38">
        <v>9</v>
      </c>
      <c r="C38">
        <v>9</v>
      </c>
    </row>
    <row r="39" spans="1:3" x14ac:dyDescent="0.35">
      <c r="A39">
        <v>37</v>
      </c>
      <c r="B39">
        <v>11</v>
      </c>
      <c r="C39">
        <v>11</v>
      </c>
    </row>
    <row r="40" spans="1:3" x14ac:dyDescent="0.35">
      <c r="A40">
        <v>38</v>
      </c>
      <c r="B40">
        <v>9.8000000000000007</v>
      </c>
      <c r="C40">
        <v>9.8000000000000007</v>
      </c>
    </row>
    <row r="41" spans="1:3" x14ac:dyDescent="0.35">
      <c r="A41">
        <v>39</v>
      </c>
      <c r="B41">
        <v>9.9</v>
      </c>
      <c r="C41">
        <v>9.9</v>
      </c>
    </row>
    <row r="42" spans="1:3" x14ac:dyDescent="0.35">
      <c r="A42">
        <v>40</v>
      </c>
      <c r="B42">
        <v>10.4</v>
      </c>
      <c r="C42">
        <v>10.4</v>
      </c>
    </row>
    <row r="43" spans="1:3" x14ac:dyDescent="0.35">
      <c r="A43">
        <v>41</v>
      </c>
      <c r="B43">
        <v>17.8</v>
      </c>
      <c r="C43">
        <v>17.8</v>
      </c>
    </row>
    <row r="44" spans="1:3" x14ac:dyDescent="0.35">
      <c r="A44">
        <v>42</v>
      </c>
      <c r="B44">
        <v>9</v>
      </c>
      <c r="C44">
        <v>9</v>
      </c>
    </row>
    <row r="45" spans="1:3" x14ac:dyDescent="0.35">
      <c r="A45">
        <v>43</v>
      </c>
      <c r="B45">
        <v>8.58</v>
      </c>
      <c r="C45">
        <v>8.58</v>
      </c>
    </row>
    <row r="46" spans="1:3" x14ac:dyDescent="0.35">
      <c r="A46">
        <v>44</v>
      </c>
      <c r="B46">
        <v>8.4700000000000006</v>
      </c>
      <c r="C46">
        <v>8.4700000000000006</v>
      </c>
    </row>
    <row r="47" spans="1:3" x14ac:dyDescent="0.35">
      <c r="A47">
        <v>45</v>
      </c>
      <c r="B47">
        <v>6.6</v>
      </c>
      <c r="C47">
        <v>6.6</v>
      </c>
    </row>
    <row r="48" spans="1:3" x14ac:dyDescent="0.35">
      <c r="A48">
        <v>46</v>
      </c>
      <c r="B48">
        <v>7.48</v>
      </c>
      <c r="C48">
        <v>7.48</v>
      </c>
    </row>
    <row r="49" spans="1:3" x14ac:dyDescent="0.35">
      <c r="A49">
        <v>47</v>
      </c>
      <c r="B49">
        <v>10.119999999999999</v>
      </c>
      <c r="C49">
        <v>10.119999999999999</v>
      </c>
    </row>
    <row r="50" spans="1:3" x14ac:dyDescent="0.35">
      <c r="A50">
        <v>48</v>
      </c>
      <c r="B50">
        <v>13.2</v>
      </c>
      <c r="C50">
        <v>13.2</v>
      </c>
    </row>
    <row r="51" spans="1:3" x14ac:dyDescent="0.35">
      <c r="A51">
        <v>49</v>
      </c>
      <c r="B51">
        <v>3.52</v>
      </c>
      <c r="C51">
        <v>3.52</v>
      </c>
    </row>
    <row r="52" spans="1:3" x14ac:dyDescent="0.35">
      <c r="A52">
        <v>50</v>
      </c>
      <c r="B52">
        <v>5.83</v>
      </c>
      <c r="C52">
        <v>5.83</v>
      </c>
    </row>
    <row r="53" spans="1:3" x14ac:dyDescent="0.35">
      <c r="A53">
        <v>51</v>
      </c>
      <c r="B53">
        <v>6.93</v>
      </c>
      <c r="C53">
        <v>6.93</v>
      </c>
    </row>
    <row r="54" spans="1:3" x14ac:dyDescent="0.35">
      <c r="A54">
        <v>52</v>
      </c>
      <c r="B54">
        <v>6.38</v>
      </c>
      <c r="C54">
        <v>6.38</v>
      </c>
    </row>
    <row r="55" spans="1:3" x14ac:dyDescent="0.35">
      <c r="A55">
        <v>53</v>
      </c>
      <c r="B55">
        <v>6.38</v>
      </c>
      <c r="C55">
        <v>6.38</v>
      </c>
    </row>
    <row r="56" spans="1:3" x14ac:dyDescent="0.35">
      <c r="A56">
        <v>54</v>
      </c>
      <c r="B56">
        <v>6.6</v>
      </c>
      <c r="C56">
        <v>6.6</v>
      </c>
    </row>
    <row r="57" spans="1:3" x14ac:dyDescent="0.35">
      <c r="A57">
        <v>55</v>
      </c>
      <c r="B57">
        <v>11</v>
      </c>
      <c r="C57">
        <v>11</v>
      </c>
    </row>
    <row r="58" spans="1:3" x14ac:dyDescent="0.35">
      <c r="A58">
        <v>56</v>
      </c>
      <c r="B58">
        <v>5.5</v>
      </c>
      <c r="C58">
        <v>5.5</v>
      </c>
    </row>
    <row r="59" spans="1:3" x14ac:dyDescent="0.35">
      <c r="A59">
        <v>57</v>
      </c>
      <c r="B59">
        <v>6.05</v>
      </c>
      <c r="C59">
        <v>6.05</v>
      </c>
    </row>
    <row r="60" spans="1:3" x14ac:dyDescent="0.35">
      <c r="A60">
        <v>58</v>
      </c>
      <c r="B60">
        <v>7.04</v>
      </c>
      <c r="C60">
        <v>7.04</v>
      </c>
    </row>
    <row r="61" spans="1:3" x14ac:dyDescent="0.35">
      <c r="A61">
        <v>59</v>
      </c>
      <c r="B61">
        <v>6.38</v>
      </c>
      <c r="C61">
        <v>6.38</v>
      </c>
    </row>
    <row r="62" spans="1:3" x14ac:dyDescent="0.35">
      <c r="A62">
        <v>60</v>
      </c>
      <c r="B62">
        <v>6.49</v>
      </c>
      <c r="C62">
        <v>6.49</v>
      </c>
    </row>
    <row r="63" spans="1:3" x14ac:dyDescent="0.35">
      <c r="A63">
        <v>61</v>
      </c>
      <c r="B63">
        <v>6.71</v>
      </c>
      <c r="C63">
        <v>6.71</v>
      </c>
    </row>
    <row r="64" spans="1:3" x14ac:dyDescent="0.35">
      <c r="A64">
        <v>62</v>
      </c>
      <c r="B64">
        <v>11.22</v>
      </c>
      <c r="C64">
        <v>11.22</v>
      </c>
    </row>
    <row r="65" spans="1:3" x14ac:dyDescent="0.35">
      <c r="A65">
        <v>63</v>
      </c>
      <c r="B65">
        <v>5.5</v>
      </c>
      <c r="C65">
        <v>5.5</v>
      </c>
    </row>
    <row r="66" spans="1:3" x14ac:dyDescent="0.35">
      <c r="A66">
        <v>64</v>
      </c>
      <c r="B66">
        <v>6.82</v>
      </c>
      <c r="C66">
        <v>6.82</v>
      </c>
    </row>
    <row r="67" spans="1:3" x14ac:dyDescent="0.35">
      <c r="A67">
        <v>65</v>
      </c>
      <c r="B67">
        <v>8.58</v>
      </c>
      <c r="C67">
        <v>8.58</v>
      </c>
    </row>
    <row r="68" spans="1:3" x14ac:dyDescent="0.35">
      <c r="A68">
        <v>66</v>
      </c>
      <c r="B68">
        <v>7.04</v>
      </c>
      <c r="C68">
        <v>7.04</v>
      </c>
    </row>
    <row r="69" spans="1:3" x14ac:dyDescent="0.35">
      <c r="A69">
        <v>67</v>
      </c>
      <c r="B69">
        <v>7.04</v>
      </c>
      <c r="C69">
        <v>7.04</v>
      </c>
    </row>
    <row r="70" spans="1:3" x14ac:dyDescent="0.35">
      <c r="A70">
        <v>68</v>
      </c>
      <c r="B70">
        <v>7.92</v>
      </c>
      <c r="C70">
        <v>7.92</v>
      </c>
    </row>
    <row r="71" spans="1:3" x14ac:dyDescent="0.35">
      <c r="A71">
        <v>69</v>
      </c>
      <c r="B71">
        <v>13.2</v>
      </c>
      <c r="C71">
        <v>13.2</v>
      </c>
    </row>
    <row r="72" spans="1:3" x14ac:dyDescent="0.35">
      <c r="A72">
        <v>70</v>
      </c>
      <c r="B72">
        <v>6.6</v>
      </c>
      <c r="C72">
        <v>6.6</v>
      </c>
    </row>
    <row r="73" spans="1:3" x14ac:dyDescent="0.35">
      <c r="A73">
        <v>71</v>
      </c>
      <c r="B73">
        <v>7.7</v>
      </c>
      <c r="C73">
        <v>7.7</v>
      </c>
    </row>
    <row r="74" spans="1:3" x14ac:dyDescent="0.35">
      <c r="A74">
        <v>72</v>
      </c>
      <c r="B74">
        <v>9.9</v>
      </c>
      <c r="C74">
        <v>9.9</v>
      </c>
    </row>
    <row r="75" spans="1:3" x14ac:dyDescent="0.35">
      <c r="A75">
        <v>73</v>
      </c>
      <c r="B75">
        <v>8.58</v>
      </c>
      <c r="C75">
        <v>8.58</v>
      </c>
    </row>
    <row r="76" spans="1:3" x14ac:dyDescent="0.35">
      <c r="A76">
        <v>74</v>
      </c>
      <c r="B76">
        <v>8.69</v>
      </c>
      <c r="C76">
        <v>8.69</v>
      </c>
    </row>
    <row r="77" spans="1:3" x14ac:dyDescent="0.35">
      <c r="A77">
        <v>75</v>
      </c>
      <c r="B77">
        <v>9.1300000000000008</v>
      </c>
      <c r="C77">
        <v>9.1300000000000008</v>
      </c>
    </row>
    <row r="78" spans="1:3" x14ac:dyDescent="0.35">
      <c r="A78">
        <v>76</v>
      </c>
      <c r="B78">
        <v>15.4</v>
      </c>
      <c r="C78">
        <v>15.4</v>
      </c>
    </row>
    <row r="79" spans="1:3" x14ac:dyDescent="0.35">
      <c r="A79">
        <v>77</v>
      </c>
      <c r="B79">
        <v>7.7</v>
      </c>
      <c r="C79">
        <v>7.7</v>
      </c>
    </row>
    <row r="80" spans="1:3" x14ac:dyDescent="0.35">
      <c r="A80">
        <v>78</v>
      </c>
      <c r="B80">
        <v>9.9</v>
      </c>
      <c r="C80">
        <v>9.9</v>
      </c>
    </row>
    <row r="81" spans="1:3" x14ac:dyDescent="0.35">
      <c r="A81">
        <v>79</v>
      </c>
      <c r="B81">
        <v>12.1</v>
      </c>
      <c r="C81">
        <v>12.1</v>
      </c>
    </row>
    <row r="82" spans="1:3" x14ac:dyDescent="0.35">
      <c r="A82">
        <v>80</v>
      </c>
      <c r="B82">
        <v>10.78</v>
      </c>
      <c r="C82">
        <v>10.78</v>
      </c>
    </row>
    <row r="83" spans="1:3" x14ac:dyDescent="0.35">
      <c r="A83">
        <v>81</v>
      </c>
      <c r="B83">
        <v>10.89</v>
      </c>
      <c r="C83">
        <v>10.89</v>
      </c>
    </row>
    <row r="84" spans="1:3" x14ac:dyDescent="0.35">
      <c r="A84">
        <v>82</v>
      </c>
      <c r="B84">
        <v>11.44</v>
      </c>
      <c r="C84">
        <v>11.44</v>
      </c>
    </row>
    <row r="85" spans="1:3" x14ac:dyDescent="0.35">
      <c r="A85">
        <v>83</v>
      </c>
      <c r="B85">
        <v>19.579999999999998</v>
      </c>
      <c r="C85">
        <v>19.579999999999998</v>
      </c>
    </row>
    <row r="86" spans="1:3" x14ac:dyDescent="0.35">
      <c r="A86">
        <v>84</v>
      </c>
      <c r="B86">
        <v>9.9</v>
      </c>
      <c r="C86">
        <v>9.9</v>
      </c>
    </row>
    <row r="87" spans="1:3" x14ac:dyDescent="0.35">
      <c r="A87">
        <v>85</v>
      </c>
      <c r="B87">
        <v>10.14</v>
      </c>
      <c r="C87">
        <v>10.14</v>
      </c>
    </row>
    <row r="88" spans="1:3" x14ac:dyDescent="0.35">
      <c r="A88">
        <v>86</v>
      </c>
      <c r="B88">
        <v>10.01</v>
      </c>
      <c r="C88">
        <v>10.01</v>
      </c>
    </row>
    <row r="89" spans="1:3" x14ac:dyDescent="0.35">
      <c r="A89">
        <v>87</v>
      </c>
      <c r="B89">
        <v>7.8</v>
      </c>
      <c r="C89">
        <v>7.8</v>
      </c>
    </row>
    <row r="90" spans="1:3" x14ac:dyDescent="0.35">
      <c r="A90">
        <v>88</v>
      </c>
      <c r="B90">
        <v>8.84</v>
      </c>
      <c r="C90">
        <v>8.84</v>
      </c>
    </row>
    <row r="91" spans="1:3" x14ac:dyDescent="0.35">
      <c r="A91">
        <v>89</v>
      </c>
      <c r="B91">
        <v>11.96</v>
      </c>
      <c r="C91">
        <v>11.96</v>
      </c>
    </row>
    <row r="92" spans="1:3" x14ac:dyDescent="0.35">
      <c r="A92">
        <v>90</v>
      </c>
      <c r="B92">
        <v>15.6</v>
      </c>
      <c r="C92">
        <v>15.6</v>
      </c>
    </row>
    <row r="93" spans="1:3" x14ac:dyDescent="0.35">
      <c r="A93">
        <v>91</v>
      </c>
      <c r="B93">
        <v>4.16</v>
      </c>
      <c r="C93">
        <v>4.16</v>
      </c>
    </row>
    <row r="94" spans="1:3" x14ac:dyDescent="0.35">
      <c r="A94">
        <v>92</v>
      </c>
      <c r="B94">
        <v>6.89</v>
      </c>
      <c r="C94">
        <v>6.89</v>
      </c>
    </row>
    <row r="95" spans="1:3" x14ac:dyDescent="0.35">
      <c r="A95">
        <v>93</v>
      </c>
      <c r="B95">
        <v>8.19</v>
      </c>
      <c r="C95">
        <v>8.19</v>
      </c>
    </row>
    <row r="96" spans="1:3" x14ac:dyDescent="0.35">
      <c r="A96">
        <v>94</v>
      </c>
      <c r="B96">
        <v>7.54</v>
      </c>
      <c r="C96">
        <v>7.54</v>
      </c>
    </row>
    <row r="97" spans="1:11" x14ac:dyDescent="0.35">
      <c r="A97">
        <v>95</v>
      </c>
      <c r="B97">
        <v>7.54</v>
      </c>
      <c r="C97">
        <v>7.54</v>
      </c>
    </row>
    <row r="98" spans="1:11" x14ac:dyDescent="0.35">
      <c r="A98">
        <v>96</v>
      </c>
      <c r="B98">
        <v>7.8</v>
      </c>
      <c r="C98">
        <v>7.8</v>
      </c>
    </row>
    <row r="99" spans="1:11" x14ac:dyDescent="0.35">
      <c r="A99">
        <v>97</v>
      </c>
      <c r="B99">
        <v>13</v>
      </c>
      <c r="C99">
        <v>13</v>
      </c>
    </row>
    <row r="100" spans="1:11" x14ac:dyDescent="0.35">
      <c r="A100">
        <v>98</v>
      </c>
      <c r="B100">
        <v>6.5</v>
      </c>
      <c r="C100">
        <v>6.5</v>
      </c>
    </row>
    <row r="101" spans="1:11" x14ac:dyDescent="0.35">
      <c r="A101">
        <v>99</v>
      </c>
      <c r="B101">
        <v>7.15</v>
      </c>
      <c r="C101">
        <v>7.15</v>
      </c>
      <c r="F101" t="s">
        <v>11</v>
      </c>
      <c r="K101" t="s">
        <v>15</v>
      </c>
    </row>
    <row r="102" spans="1:11" x14ac:dyDescent="0.35">
      <c r="A102">
        <v>100</v>
      </c>
      <c r="B102">
        <v>8.32</v>
      </c>
      <c r="C102">
        <v>8.32</v>
      </c>
      <c r="F102" t="s">
        <v>12</v>
      </c>
      <c r="G102">
        <f>(B102-C102)/B102</f>
        <v>0</v>
      </c>
      <c r="K102" s="2">
        <f>100-100*G119</f>
        <v>82.885776996610502</v>
      </c>
    </row>
    <row r="103" spans="1:11" x14ac:dyDescent="0.35">
      <c r="A103">
        <v>101</v>
      </c>
      <c r="B103">
        <v>7.54</v>
      </c>
      <c r="C103">
        <v>5.133</v>
      </c>
      <c r="G103">
        <f t="shared" ref="G103:G116" si="0">(B103-C103)/B103</f>
        <v>0.31923076923076921</v>
      </c>
    </row>
    <row r="104" spans="1:11" x14ac:dyDescent="0.35">
      <c r="A104">
        <v>102</v>
      </c>
      <c r="B104">
        <v>7.67</v>
      </c>
      <c r="C104">
        <v>11.663</v>
      </c>
      <c r="G104">
        <f t="shared" si="0"/>
        <v>-0.52059973924380709</v>
      </c>
    </row>
    <row r="105" spans="1:11" x14ac:dyDescent="0.35">
      <c r="A105">
        <v>103</v>
      </c>
      <c r="B105">
        <v>7.93</v>
      </c>
      <c r="C105">
        <v>5.3090000000000002</v>
      </c>
      <c r="G105">
        <f t="shared" si="0"/>
        <v>0.33051702395964688</v>
      </c>
    </row>
    <row r="106" spans="1:11" x14ac:dyDescent="0.35">
      <c r="A106">
        <v>104</v>
      </c>
      <c r="B106">
        <v>13.26</v>
      </c>
      <c r="C106">
        <v>7.3</v>
      </c>
      <c r="G106">
        <f t="shared" si="0"/>
        <v>0.44947209653092007</v>
      </c>
    </row>
    <row r="107" spans="1:11" x14ac:dyDescent="0.35">
      <c r="A107">
        <v>105</v>
      </c>
      <c r="B107">
        <v>6.5</v>
      </c>
      <c r="C107">
        <v>6.5209999999999999</v>
      </c>
      <c r="G107">
        <f t="shared" si="0"/>
        <v>-3.2307692307692168E-3</v>
      </c>
    </row>
    <row r="108" spans="1:11" x14ac:dyDescent="0.35">
      <c r="A108">
        <v>106</v>
      </c>
      <c r="B108">
        <v>8.06</v>
      </c>
      <c r="C108">
        <v>8.1229999999999993</v>
      </c>
      <c r="G108">
        <f t="shared" si="0"/>
        <v>-7.8163771712157354E-3</v>
      </c>
    </row>
    <row r="109" spans="1:11" x14ac:dyDescent="0.35">
      <c r="A109">
        <v>107</v>
      </c>
      <c r="B109">
        <v>10.14</v>
      </c>
      <c r="C109">
        <v>5.4980000000000002</v>
      </c>
      <c r="G109">
        <f t="shared" si="0"/>
        <v>0.45779092702169627</v>
      </c>
    </row>
    <row r="110" spans="1:11" x14ac:dyDescent="0.35">
      <c r="A110">
        <v>108</v>
      </c>
      <c r="B110">
        <v>8.32</v>
      </c>
      <c r="C110">
        <v>9.5139999999999993</v>
      </c>
      <c r="G110">
        <f t="shared" si="0"/>
        <v>-0.14350961538461526</v>
      </c>
    </row>
    <row r="111" spans="1:11" x14ac:dyDescent="0.35">
      <c r="A111">
        <v>109</v>
      </c>
      <c r="B111">
        <v>8.32</v>
      </c>
      <c r="C111">
        <v>6.93</v>
      </c>
      <c r="G111">
        <f t="shared" si="0"/>
        <v>0.16706730769230776</v>
      </c>
    </row>
    <row r="112" spans="1:11" x14ac:dyDescent="0.35">
      <c r="A112">
        <v>110</v>
      </c>
      <c r="B112">
        <v>9.36</v>
      </c>
      <c r="C112">
        <v>8.2919999999999998</v>
      </c>
      <c r="G112">
        <f t="shared" si="0"/>
        <v>0.11410256410256407</v>
      </c>
    </row>
    <row r="113" spans="1:7" x14ac:dyDescent="0.35">
      <c r="A113">
        <v>111</v>
      </c>
      <c r="B113">
        <v>15.6</v>
      </c>
      <c r="C113">
        <v>7.2359999999999998</v>
      </c>
      <c r="G113">
        <f t="shared" si="0"/>
        <v>0.5361538461538462</v>
      </c>
    </row>
    <row r="114" spans="1:7" x14ac:dyDescent="0.35">
      <c r="A114">
        <v>112</v>
      </c>
      <c r="B114">
        <v>7.8</v>
      </c>
      <c r="C114">
        <v>7.2060000000000004</v>
      </c>
      <c r="G114">
        <f t="shared" si="0"/>
        <v>7.6153846153846086E-2</v>
      </c>
    </row>
    <row r="115" spans="1:7" x14ac:dyDescent="0.35">
      <c r="A115">
        <v>113</v>
      </c>
      <c r="B115">
        <v>9.1</v>
      </c>
      <c r="C115">
        <v>7.0709999999999997</v>
      </c>
      <c r="G115">
        <f t="shared" si="0"/>
        <v>0.22296703296703296</v>
      </c>
    </row>
    <row r="116" spans="1:7" x14ac:dyDescent="0.35">
      <c r="A116">
        <v>114</v>
      </c>
      <c r="B116">
        <v>11.7</v>
      </c>
      <c r="C116" s="1">
        <v>7.0469999999999997</v>
      </c>
      <c r="G116">
        <f t="shared" si="0"/>
        <v>0.39769230769230768</v>
      </c>
    </row>
    <row r="117" spans="1:7" x14ac:dyDescent="0.35">
      <c r="A117">
        <v>115</v>
      </c>
      <c r="F117" t="s">
        <v>13</v>
      </c>
      <c r="G117">
        <f>SUM(G102:G116)</f>
        <v>2.3959912204745297</v>
      </c>
    </row>
    <row r="118" spans="1:7" x14ac:dyDescent="0.35">
      <c r="A118">
        <v>116</v>
      </c>
      <c r="F118" t="s">
        <v>14</v>
      </c>
      <c r="G118">
        <v>14</v>
      </c>
    </row>
    <row r="119" spans="1:7" x14ac:dyDescent="0.35">
      <c r="A119">
        <v>117</v>
      </c>
      <c r="F119" t="s">
        <v>11</v>
      </c>
      <c r="G119">
        <f>(1/G118)*G117</f>
        <v>0.17114223003389498</v>
      </c>
    </row>
    <row r="120" spans="1:7" x14ac:dyDescent="0.35">
      <c r="A120">
        <v>118</v>
      </c>
    </row>
    <row r="121" spans="1:7" x14ac:dyDescent="0.35">
      <c r="A121">
        <v>119</v>
      </c>
    </row>
    <row r="122" spans="1:7" x14ac:dyDescent="0.35">
      <c r="A122">
        <v>120</v>
      </c>
    </row>
    <row r="123" spans="1:7" x14ac:dyDescent="0.35">
      <c r="A123">
        <v>121</v>
      </c>
    </row>
    <row r="124" spans="1:7" x14ac:dyDescent="0.35">
      <c r="A124">
        <v>122</v>
      </c>
    </row>
    <row r="125" spans="1:7" x14ac:dyDescent="0.35">
      <c r="A125">
        <v>123</v>
      </c>
    </row>
    <row r="126" spans="1:7" x14ac:dyDescent="0.35">
      <c r="A126">
        <v>124</v>
      </c>
    </row>
    <row r="127" spans="1:7" x14ac:dyDescent="0.35">
      <c r="A127">
        <v>125</v>
      </c>
    </row>
    <row r="128" spans="1:7" x14ac:dyDescent="0.35">
      <c r="A128">
        <v>126</v>
      </c>
    </row>
    <row r="129" spans="1:1" x14ac:dyDescent="0.35">
      <c r="A129">
        <v>127</v>
      </c>
    </row>
    <row r="130" spans="1:1" x14ac:dyDescent="0.35">
      <c r="A130">
        <v>128</v>
      </c>
    </row>
    <row r="131" spans="1:1" x14ac:dyDescent="0.35">
      <c r="A131">
        <v>129</v>
      </c>
    </row>
    <row r="132" spans="1:1" x14ac:dyDescent="0.35">
      <c r="A132">
        <v>130</v>
      </c>
    </row>
    <row r="133" spans="1:1" x14ac:dyDescent="0.35">
      <c r="A133">
        <v>131</v>
      </c>
    </row>
    <row r="134" spans="1:1" x14ac:dyDescent="0.35">
      <c r="A134">
        <v>132</v>
      </c>
    </row>
    <row r="135" spans="1:1" x14ac:dyDescent="0.35">
      <c r="A135">
        <v>133</v>
      </c>
    </row>
    <row r="136" spans="1:1" x14ac:dyDescent="0.35">
      <c r="A136">
        <v>134</v>
      </c>
    </row>
    <row r="137" spans="1:1" x14ac:dyDescent="0.35">
      <c r="A137">
        <v>135</v>
      </c>
    </row>
    <row r="138" spans="1:1" x14ac:dyDescent="0.35">
      <c r="A138">
        <v>136</v>
      </c>
    </row>
    <row r="139" spans="1:1" x14ac:dyDescent="0.35">
      <c r="A139">
        <v>137</v>
      </c>
    </row>
    <row r="140" spans="1:1" x14ac:dyDescent="0.35">
      <c r="A140">
        <v>138</v>
      </c>
    </row>
    <row r="141" spans="1:1" x14ac:dyDescent="0.35">
      <c r="A141">
        <v>139</v>
      </c>
    </row>
    <row r="142" spans="1:1" x14ac:dyDescent="0.35">
      <c r="A142">
        <v>140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ex1_126</vt:lpstr>
      <vt:lpstr>linear k</vt:lpstr>
      <vt:lpstr>poly k</vt:lpstr>
      <vt:lpstr>chi squared k</vt:lpstr>
      <vt:lpstr>arima</vt:lpstr>
      <vt:lpstr>gamma 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Riyad</dc:creator>
  <cp:lastModifiedBy>Riyad</cp:lastModifiedBy>
  <dcterms:created xsi:type="dcterms:W3CDTF">2020-11-27T08:33:26Z</dcterms:created>
  <dcterms:modified xsi:type="dcterms:W3CDTF">2021-02-07T19:55:16Z</dcterms:modified>
</cp:coreProperties>
</file>