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D17" i="2" l="1"/>
</calcChain>
</file>

<file path=xl/sharedStrings.xml><?xml version="1.0" encoding="utf-8"?>
<sst xmlns="http://schemas.openxmlformats.org/spreadsheetml/2006/main" count="46" uniqueCount="42">
  <si>
    <t>Status of COVID-19 Deaths till 28.02.2021</t>
  </si>
  <si>
    <t>Month</t>
  </si>
  <si>
    <t>Cases</t>
  </si>
  <si>
    <t>Deaths</t>
  </si>
  <si>
    <t>CFR</t>
  </si>
  <si>
    <t>Age group</t>
  </si>
  <si>
    <t>No. of Deaths</t>
  </si>
  <si>
    <t>Age Group</t>
  </si>
  <si>
    <t>Total Deaths (A)</t>
  </si>
  <si>
    <t>Total Cases (B)</t>
  </si>
  <si>
    <t>Case Fatality Rate (A/B)*100</t>
  </si>
  <si>
    <t>January</t>
  </si>
  <si>
    <t>&lt; = 60 years</t>
  </si>
  <si>
    <t>0-10 years</t>
  </si>
  <si>
    <t>February</t>
  </si>
  <si>
    <t>&gt; 60 years</t>
  </si>
  <si>
    <t>11-20 years</t>
  </si>
  <si>
    <t>March</t>
  </si>
  <si>
    <t>Total</t>
  </si>
  <si>
    <t>21-30 years</t>
  </si>
  <si>
    <t>April</t>
  </si>
  <si>
    <t>31-40 years</t>
  </si>
  <si>
    <t>May</t>
  </si>
  <si>
    <t>Co-morbidity</t>
  </si>
  <si>
    <t>No. of deaths</t>
  </si>
  <si>
    <t>41-50 years</t>
  </si>
  <si>
    <t>June</t>
  </si>
  <si>
    <t>Yes</t>
  </si>
  <si>
    <t>51-60 years</t>
  </si>
  <si>
    <t>July</t>
  </si>
  <si>
    <t>No</t>
  </si>
  <si>
    <t>61-70 years</t>
  </si>
  <si>
    <t>August</t>
  </si>
  <si>
    <t>71-80 years</t>
  </si>
  <si>
    <t>September</t>
  </si>
  <si>
    <t>81-90 years</t>
  </si>
  <si>
    <t>October</t>
  </si>
  <si>
    <t>91-100 years</t>
  </si>
  <si>
    <t>November</t>
  </si>
  <si>
    <t>&gt; 100 years</t>
  </si>
  <si>
    <t>December</t>
  </si>
  <si>
    <t>TOTAL</t>
  </si>
</sst>
</file>

<file path=xl/styles.xml><?xml version="1.0" encoding="utf-8"?>
<styleSheet xmlns="http://schemas.openxmlformats.org/spreadsheetml/2006/main">
  <fonts count="8"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orbe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7EBF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F6FC6"/>
      </left>
      <right style="thin">
        <color rgb="FF0F6FC6"/>
      </right>
      <top style="thin">
        <color rgb="FF0F6FC6"/>
      </top>
      <bottom style="thin">
        <color rgb="FF0F6FC6"/>
      </bottom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9">
    <xf numFmtId="0" fontId="0" fillId="0" borderId="0" xfId="0" applyAlignment="1">
      <alignment vertical="center"/>
    </xf>
    <xf numFmtId="0" fontId="7" fillId="0" borderId="0" xfId="0" applyFont="1" applyAlignment="1">
      <alignment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0" fontId="5" fillId="0" borderId="1" xfId="0" applyFont="1" applyBorder="1" applyAlignment="1">
      <alignment/>
    </xf>
    <xf numFmtId="10" fontId="5" fillId="0" borderId="1" xfId="0" applyNumberFormat="1" applyFont="1" applyBorder="1"/>
    <xf numFmtId="0" fontId="4" fillId="2" borderId="2" xfId="0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2" fillId="0" borderId="1" xfId="0" applyFont="1" applyBorder="1" applyAlignment="1">
      <alignment/>
    </xf>
    <xf numFmtId="0" fontId="2" fillId="0" borderId="1" xfId="0" applyFont="1" applyBorder="1"/>
    <xf numFmtId="0" fontId="4" fillId="2" borderId="0" xfId="0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0" fontId="2" fillId="0" borderId="1" xfId="0" applyNumberFormat="1" applyFont="1" applyBorder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efaf184-afa2-4168-97db-06dba1fc9ec4}">
  <sheetPr>
    <outlinePr summaryBelow="0" summaryRight="0"/>
  </sheetPr>
  <dimension ref="A1:L17"/>
  <sheetViews>
    <sheetView workbookViewId="0" topLeftCell="A1"/>
  </sheetViews>
  <sheetFormatPr defaultColWidth="14.424285714285714" defaultRowHeight="15.75" customHeight="1"/>
  <cols>
    <col min="1" max="5" width="14.428571428571429" style="1" customWidth="1"/>
    <col min="6" max="6" width="17" style="1" customWidth="1"/>
    <col min="7" max="16384" width="14.428571428571429" style="1" customWidth="1"/>
  </cols>
  <sheetData>
    <row r="1" spans="1:10" ht="15.7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2" ht="15.75">
      <c r="A2" s="3" t="s">
        <v>1</v>
      </c>
      <c r="B2" s="3" t="s">
        <v>2</v>
      </c>
      <c r="C2" s="3" t="s">
        <v>3</v>
      </c>
      <c r="D2" s="3" t="s">
        <v>4</v>
      </c>
      <c r="F2" s="3" t="s">
        <v>5</v>
      </c>
      <c r="G2" s="3" t="s">
        <v>6</v>
      </c>
      <c r="I2" s="4" t="s">
        <v>7</v>
      </c>
      <c r="J2" s="5" t="s">
        <v>8</v>
      </c>
      <c r="K2" s="4" t="s">
        <v>9</v>
      </c>
      <c r="L2" s="4" t="s">
        <v>10</v>
      </c>
    </row>
    <row r="3" spans="1:12" ht="15.75">
      <c r="A3" s="6" t="s">
        <v>11</v>
      </c>
      <c r="B3" s="6">
        <v>1</v>
      </c>
      <c r="C3" s="6">
        <v>0</v>
      </c>
      <c r="D3" s="7">
        <f t="shared" si="0" ref="D3:D17">=IFERROR((#REF!/#REF!),0)</f>
        <v>0</v>
      </c>
      <c r="F3" s="6" t="s">
        <v>12</v>
      </c>
      <c r="G3" s="6">
        <v>1164</v>
      </c>
      <c r="I3" s="8" t="s">
        <v>13</v>
      </c>
      <c r="J3" s="9">
        <v>6</v>
      </c>
      <c r="K3" s="8">
        <v>76600</v>
      </c>
      <c r="L3" s="8">
        <v>0.01</v>
      </c>
    </row>
    <row r="4" spans="1:12" ht="15.75">
      <c r="A4" s="6" t="s">
        <v>14</v>
      </c>
      <c r="B4" s="6">
        <v>2</v>
      </c>
      <c r="C4" s="6">
        <v>0</v>
      </c>
      <c r="D4" s="7">
        <f t="shared" si="0"/>
        <v>0</v>
      </c>
      <c r="F4" s="6" t="s">
        <v>15</v>
      </c>
      <c r="G4" s="6">
        <v>3033</v>
      </c>
      <c r="I4" s="10" t="s">
        <v>16</v>
      </c>
      <c r="J4" s="11">
        <v>11</v>
      </c>
      <c r="K4" s="10">
        <v>109345</v>
      </c>
      <c r="L4" s="10">
        <v>0.01</v>
      </c>
    </row>
    <row r="5" spans="1:12" ht="15.75">
      <c r="A5" s="6" t="s">
        <v>17</v>
      </c>
      <c r="B5" s="6">
        <v>238</v>
      </c>
      <c r="C5" s="6">
        <v>2</v>
      </c>
      <c r="D5" s="7">
        <f t="shared" si="0"/>
        <v>0.0084033613445378148</v>
      </c>
      <c r="F5" s="12" t="s">
        <v>18</v>
      </c>
      <c r="G5" s="13">
        <f>SUM(G3:G4)</f>
        <v>4197</v>
      </c>
      <c r="I5" s="14" t="s">
        <v>19</v>
      </c>
      <c r="J5" s="15">
        <v>43</v>
      </c>
      <c r="K5" s="14">
        <v>210053</v>
      </c>
      <c r="L5" s="14">
        <v>0.02</v>
      </c>
    </row>
    <row r="6" spans="1:12" ht="15.75">
      <c r="A6" s="6" t="s">
        <v>20</v>
      </c>
      <c r="B6" s="6">
        <v>256</v>
      </c>
      <c r="C6" s="6">
        <v>1</v>
      </c>
      <c r="D6" s="7">
        <f t="shared" si="0"/>
        <v>0.00390625</v>
      </c>
      <c r="I6" s="10" t="s">
        <v>21</v>
      </c>
      <c r="J6" s="11">
        <v>99</v>
      </c>
      <c r="K6" s="10">
        <v>196777</v>
      </c>
      <c r="L6" s="10">
        <v>0.050000000000000003</v>
      </c>
    </row>
    <row r="7" spans="1:12" ht="15.75">
      <c r="A7" s="6" t="s">
        <v>22</v>
      </c>
      <c r="B7" s="6">
        <v>772</v>
      </c>
      <c r="C7" s="6">
        <v>6</v>
      </c>
      <c r="D7" s="7">
        <f t="shared" si="0"/>
        <v>0.0077720207253886009</v>
      </c>
      <c r="F7" s="3" t="s">
        <v>23</v>
      </c>
      <c r="G7" s="3" t="s">
        <v>24</v>
      </c>
      <c r="I7" s="14" t="s">
        <v>25</v>
      </c>
      <c r="J7" s="15">
        <v>278</v>
      </c>
      <c r="K7" s="14">
        <v>171365</v>
      </c>
      <c r="L7" s="14">
        <v>0.16</v>
      </c>
    </row>
    <row r="8" spans="1:12" ht="15.75">
      <c r="A8" s="6" t="s">
        <v>26</v>
      </c>
      <c r="B8" s="6">
        <v>3173</v>
      </c>
      <c r="C8" s="6">
        <v>15</v>
      </c>
      <c r="D8" s="7">
        <f t="shared" si="0"/>
        <v>0.0047273873306019542</v>
      </c>
      <c r="F8" s="6" t="s">
        <v>27</v>
      </c>
      <c r="G8" s="6">
        <v>3972</v>
      </c>
      <c r="I8" s="10" t="s">
        <v>28</v>
      </c>
      <c r="J8" s="11">
        <v>727</v>
      </c>
      <c r="K8" s="10">
        <v>145935</v>
      </c>
      <c r="L8" s="10">
        <v>0.5</v>
      </c>
    </row>
    <row r="9" spans="1:12" ht="15.75">
      <c r="A9" s="6" t="s">
        <v>29</v>
      </c>
      <c r="B9" s="6">
        <v>19171</v>
      </c>
      <c r="C9" s="6">
        <v>49</v>
      </c>
      <c r="D9" s="7">
        <f t="shared" si="0"/>
        <v>0.0025559438735590213</v>
      </c>
      <c r="F9" s="6" t="s">
        <v>30</v>
      </c>
      <c r="G9" s="6">
        <v>225</v>
      </c>
      <c r="I9" s="14" t="s">
        <v>31</v>
      </c>
      <c r="J9" s="15">
        <v>1287</v>
      </c>
      <c r="K9" s="14">
        <v>93778</v>
      </c>
      <c r="L9" s="14">
        <v>1.3700000000000001</v>
      </c>
    </row>
    <row r="10" spans="1:12" ht="15.75">
      <c r="A10" s="6" t="s">
        <v>32</v>
      </c>
      <c r="B10" s="6">
        <v>51772</v>
      </c>
      <c r="C10" s="6">
        <v>221</v>
      </c>
      <c r="D10" s="7">
        <f t="shared" si="0"/>
        <v>0.0042687166808313371</v>
      </c>
      <c r="F10" s="12" t="s">
        <v>18</v>
      </c>
      <c r="G10" s="13">
        <f>SUM(G8:G9)</f>
        <v>4197</v>
      </c>
      <c r="I10" s="10" t="s">
        <v>33</v>
      </c>
      <c r="J10" s="11">
        <v>1103</v>
      </c>
      <c r="K10" s="10">
        <v>39858</v>
      </c>
      <c r="L10" s="10">
        <v>2.77</v>
      </c>
    </row>
    <row r="11" spans="1:12" ht="15.75">
      <c r="A11" s="6" t="s">
        <v>34</v>
      </c>
      <c r="B11" s="6">
        <v>120721</v>
      </c>
      <c r="C11" s="6">
        <v>448</v>
      </c>
      <c r="D11" s="7">
        <f t="shared" si="0"/>
        <v>0.0037110361908864239</v>
      </c>
      <c r="I11" s="14" t="s">
        <v>35</v>
      </c>
      <c r="J11" s="15">
        <v>567</v>
      </c>
      <c r="K11" s="14">
        <v>13122</v>
      </c>
      <c r="L11" s="14">
        <v>4.3200000000000003</v>
      </c>
    </row>
    <row r="12" spans="1:12" ht="15.75">
      <c r="A12" s="6" t="s">
        <v>36</v>
      </c>
      <c r="B12" s="6">
        <v>236999</v>
      </c>
      <c r="C12" s="6">
        <v>742</v>
      </c>
      <c r="D12" s="7">
        <f t="shared" si="0"/>
        <v>0.0031308148979531558</v>
      </c>
      <c r="I12" s="10" t="s">
        <v>37</v>
      </c>
      <c r="J12" s="11">
        <v>72</v>
      </c>
      <c r="K12" s="10">
        <v>2501</v>
      </c>
      <c r="L12" s="10">
        <v>2.8799999999999999</v>
      </c>
    </row>
    <row r="13" spans="1:12" ht="15.75">
      <c r="A13" s="6" t="s">
        <v>38</v>
      </c>
      <c r="B13" s="6">
        <v>169877</v>
      </c>
      <c r="C13" s="6">
        <v>760</v>
      </c>
      <c r="D13" s="7">
        <f t="shared" si="0"/>
        <v>0.0044738251793945034</v>
      </c>
      <c r="I13" s="14" t="s">
        <v>39</v>
      </c>
      <c r="J13" s="15">
        <v>4</v>
      </c>
      <c r="K13" s="14">
        <v>69</v>
      </c>
      <c r="L13" s="14">
        <v>5.7999999999999998</v>
      </c>
    </row>
    <row r="14" spans="1:12" ht="15.75">
      <c r="A14" s="6" t="s">
        <v>40</v>
      </c>
      <c r="B14" s="6">
        <v>157951</v>
      </c>
      <c r="C14" s="6">
        <v>828</v>
      </c>
      <c r="D14" s="7">
        <f t="shared" si="0"/>
        <v>0.0052421320536115631</v>
      </c>
      <c r="I14" s="16" t="s">
        <v>41</v>
      </c>
      <c r="J14" s="17">
        <v>4197</v>
      </c>
      <c r="K14" s="16">
        <v>1059403</v>
      </c>
      <c r="L14" s="16">
        <v>0.40000000000000002</v>
      </c>
    </row>
    <row r="15" spans="1:4" ht="15.75">
      <c r="A15" s="6" t="s">
        <v>11</v>
      </c>
      <c r="B15" s="6">
        <v>168245</v>
      </c>
      <c r="C15" s="6">
        <v>671</v>
      </c>
      <c r="D15" s="7">
        <f t="shared" si="0"/>
        <v>0.0039882314481856813</v>
      </c>
    </row>
    <row r="16" spans="1:4" ht="15.75">
      <c r="A16" s="6" t="s">
        <v>14</v>
      </c>
      <c r="B16" s="6">
        <v>130225</v>
      </c>
      <c r="C16" s="6">
        <v>454</v>
      </c>
      <c r="D16" s="7">
        <f t="shared" si="0"/>
        <v>0.0034862737569591093</v>
      </c>
    </row>
    <row r="17" spans="1:4" ht="15.75">
      <c r="A17" s="12" t="s">
        <v>18</v>
      </c>
      <c r="B17" s="13">
        <f t="shared" si="1" ref="B17:C17">=SUM(#REF!)</f>
        <v>1059403</v>
      </c>
      <c r="C17" s="13">
        <f t="shared" si="1"/>
        <v>4197</v>
      </c>
      <c r="D17" s="18">
        <f t="shared" si="0"/>
        <v>0.0039616652020052802</v>
      </c>
    </row>
  </sheetData>
  <mergeCells count="1">
    <mergeCell ref="A1:J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