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D16" i="2" l="1"/>
</calcChain>
</file>

<file path=xl/sharedStrings.xml><?xml version="1.0" encoding="utf-8"?>
<sst xmlns="http://schemas.openxmlformats.org/spreadsheetml/2006/main" count="45" uniqueCount="42">
  <si>
    <t>Status of COVID-19 Deaths till 31.01.2021</t>
  </si>
  <si>
    <t>Month</t>
  </si>
  <si>
    <t>Cases</t>
  </si>
  <si>
    <t>Deaths</t>
  </si>
  <si>
    <t>CFR</t>
  </si>
  <si>
    <t>Age group</t>
  </si>
  <si>
    <t>No. of Deaths</t>
  </si>
  <si>
    <t>Age Group</t>
  </si>
  <si>
    <t>Total Deaths (A)</t>
  </si>
  <si>
    <t>Total Cases (B)</t>
  </si>
  <si>
    <t>Case Fatality Rate (A/B)*100</t>
  </si>
  <si>
    <t>January</t>
  </si>
  <si>
    <t>&lt; = 60 years</t>
  </si>
  <si>
    <t>0-10 years</t>
  </si>
  <si>
    <t>February</t>
  </si>
  <si>
    <t>&gt; 60 years</t>
  </si>
  <si>
    <t>11-20 years</t>
  </si>
  <si>
    <t>March</t>
  </si>
  <si>
    <t>Total</t>
  </si>
  <si>
    <t>21-30 years</t>
  </si>
  <si>
    <t>April</t>
  </si>
  <si>
    <t>31-40 years</t>
  </si>
  <si>
    <t>May</t>
  </si>
  <si>
    <t>Co-morbidity</t>
  </si>
  <si>
    <t>No. of deaths</t>
  </si>
  <si>
    <t>41-50 years</t>
  </si>
  <si>
    <t>June</t>
  </si>
  <si>
    <t>Yes</t>
  </si>
  <si>
    <t>51-60 years</t>
  </si>
  <si>
    <t>July</t>
  </si>
  <si>
    <t>No</t>
  </si>
  <si>
    <t>61-70 years</t>
  </si>
  <si>
    <t>August</t>
  </si>
  <si>
    <t>71-80 years</t>
  </si>
  <si>
    <t>September</t>
  </si>
  <si>
    <t>81-90 years</t>
  </si>
  <si>
    <t>October</t>
  </si>
  <si>
    <t>91-100 years</t>
  </si>
  <si>
    <t>November</t>
  </si>
  <si>
    <t>&gt; 100 years</t>
  </si>
  <si>
    <t>December</t>
  </si>
  <si>
    <t>TOTAL</t>
  </si>
</sst>
</file>

<file path=xl/styles.xml><?xml version="1.0" encoding="utf-8"?>
<styleSheet xmlns="http://schemas.openxmlformats.org/spreadsheetml/2006/main">
  <fonts count="8"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b/>
      <sz val="8"/>
      <color rgb="FFFF0000"/>
      <name val="Calibri"/>
      <family val="2"/>
    </font>
    <font>
      <b/>
      <sz val="8"/>
      <color rgb="FF000000"/>
      <name val="Calibri"/>
      <family val="2"/>
    </font>
    <font>
      <sz val="10"/>
      <color rgb="FF000000"/>
      <name val="Arial"/>
      <family val="2"/>
    </font>
    <font>
      <b/>
      <sz val="8"/>
      <color rgb="FF000000"/>
      <name val="Corbe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7EB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F6FC6"/>
      </left>
      <right style="medium">
        <color rgb="FF0F6FC6"/>
      </right>
      <top style="medium">
        <color rgb="FF0F6FC6"/>
      </top>
      <bottom style="thick">
        <color rgb="FF0F6FC6"/>
      </bottom>
    </border>
    <border>
      <left style="medium">
        <color rgb="FF0F6FC6"/>
      </left>
      <right style="medium">
        <color rgb="FF0F6FC6"/>
      </right>
      <top style="thick">
        <color rgb="FF0F6FC6"/>
      </top>
      <bottom style="medium">
        <color rgb="FF0F6FC6"/>
      </bottom>
    </border>
    <border>
      <left style="medium">
        <color rgb="FF0F6FC6"/>
      </left>
      <right style="medium">
        <color rgb="FF0F6FC6"/>
      </right>
      <top style="medium">
        <color rgb="FF0F6FC6"/>
      </top>
      <bottom style="medium">
        <color rgb="FF0F6FC6"/>
      </bottom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8">
    <xf numFmtId="0" fontId="0" fillId="0" borderId="0" xfId="0" applyAlignment="1">
      <alignment vertical="center"/>
    </xf>
    <xf numFmtId="0" fontId="7" fillId="0" borderId="0" xfId="0" applyFont="1" applyAlignment="1">
      <alignment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/>
    </xf>
    <xf numFmtId="10" fontId="5" fillId="0" borderId="1" xfId="0" applyNumberFormat="1" applyFont="1" applyBorder="1"/>
    <xf numFmtId="0" fontId="4" fillId="2" borderId="3" xfId="0" applyFont="1" applyFill="1" applyBorder="1" applyAlignment="1">
      <alignment horizont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/>
    </xf>
    <xf numFmtId="0" fontId="2" fillId="0" borderId="1" xfId="0" applyFont="1" applyBorder="1"/>
    <xf numFmtId="0" fontId="4" fillId="2" borderId="4" xfId="0" applyFont="1" applyFill="1" applyBorder="1" applyAlignment="1">
      <alignment horizont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10" fontId="2" fillId="0" borderId="1" xfId="0" applyNumberFormat="1" applyFont="1" applyBorder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be73cbe-5e34-4628-9090-d5aa9b3b793e}">
  <sheetPr>
    <outlinePr summaryBelow="0" summaryRight="0"/>
  </sheetPr>
  <dimension ref="A1:L16"/>
  <sheetViews>
    <sheetView workbookViewId="0" topLeftCell="A1">
      <selection pane="topLeft" activeCell="A1" sqref="A1:J1"/>
    </sheetView>
  </sheetViews>
  <sheetFormatPr defaultColWidth="14.444285714285714" defaultRowHeight="15.75" customHeight="1"/>
  <cols>
    <col min="1" max="5" width="14.428571428571429" style="1" customWidth="1"/>
    <col min="6" max="6" width="17" style="1" customWidth="1"/>
    <col min="7" max="16384" width="14.428571428571429" style="1" customWidth="1"/>
  </cols>
  <sheetData>
    <row r="1" spans="1:10" ht="13.95" thickBot="1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2" ht="15.75" customHeight="1" thickBot="1">
      <c r="A2" s="3" t="s">
        <v>1</v>
      </c>
      <c r="B2" s="3" t="s">
        <v>2</v>
      </c>
      <c r="C2" s="3" t="s">
        <v>3</v>
      </c>
      <c r="D2" s="3" t="s">
        <v>4</v>
      </c>
      <c r="F2" s="3" t="s">
        <v>5</v>
      </c>
      <c r="G2" s="3" t="s">
        <v>6</v>
      </c>
      <c r="I2" s="4" t="s">
        <v>7</v>
      </c>
      <c r="J2" s="4" t="s">
        <v>8</v>
      </c>
      <c r="K2" s="4" t="s">
        <v>9</v>
      </c>
      <c r="L2" s="4" t="s">
        <v>10</v>
      </c>
    </row>
    <row r="3" spans="1:12" ht="15.75" customHeight="1" thickTop="1" thickBot="1">
      <c r="A3" s="5" t="s">
        <v>11</v>
      </c>
      <c r="B3" s="5">
        <v>1</v>
      </c>
      <c r="C3" s="5">
        <v>0</v>
      </c>
      <c r="D3" s="6">
        <f t="shared" si="0" ref="D3:D15">=IFERROR((#REF!/#REF!),0)</f>
        <v>0</v>
      </c>
      <c r="F3" s="5" t="s">
        <v>12</v>
      </c>
      <c r="G3" s="5">
        <v>1051</v>
      </c>
      <c r="I3" s="7" t="s">
        <v>13</v>
      </c>
      <c r="J3" s="7">
        <v>6</v>
      </c>
      <c r="K3" s="8">
        <v>68985</v>
      </c>
      <c r="L3" s="8">
        <v>0.01</v>
      </c>
    </row>
    <row r="4" spans="1:12" ht="15.75" customHeight="1" thickBot="1">
      <c r="A4" s="5" t="s">
        <v>14</v>
      </c>
      <c r="B4" s="5">
        <v>2</v>
      </c>
      <c r="C4" s="5">
        <v>0</v>
      </c>
      <c r="D4" s="6">
        <f t="shared" si="0"/>
        <v>0</v>
      </c>
      <c r="F4" s="5" t="s">
        <v>15</v>
      </c>
      <c r="G4" s="5">
        <v>2692</v>
      </c>
      <c r="I4" s="9" t="s">
        <v>16</v>
      </c>
      <c r="J4" s="9">
        <v>10</v>
      </c>
      <c r="K4" s="10">
        <v>93880</v>
      </c>
      <c r="L4" s="10">
        <v>0.01</v>
      </c>
    </row>
    <row r="5" spans="1:12" ht="15.75" customHeight="1" thickBot="1">
      <c r="A5" s="5" t="s">
        <v>17</v>
      </c>
      <c r="B5" s="5">
        <v>238</v>
      </c>
      <c r="C5" s="5">
        <v>2</v>
      </c>
      <c r="D5" s="6">
        <f t="shared" si="0"/>
        <v>0.0084033613445378148</v>
      </c>
      <c r="F5" s="11" t="s">
        <v>18</v>
      </c>
      <c r="G5" s="12">
        <f>SUM(G3:G4)</f>
        <v>3743</v>
      </c>
      <c r="I5" s="13" t="s">
        <v>19</v>
      </c>
      <c r="J5" s="13">
        <v>40</v>
      </c>
      <c r="K5" s="14">
        <v>187036</v>
      </c>
      <c r="L5" s="14">
        <v>0.02</v>
      </c>
    </row>
    <row r="6" spans="1:12" ht="15.75" customHeight="1" thickBot="1">
      <c r="A6" s="5" t="s">
        <v>20</v>
      </c>
      <c r="B6" s="5">
        <v>256</v>
      </c>
      <c r="C6" s="5">
        <v>1</v>
      </c>
      <c r="D6" s="6">
        <f t="shared" si="0"/>
        <v>0.00390625</v>
      </c>
      <c r="I6" s="9" t="s">
        <v>21</v>
      </c>
      <c r="J6" s="9">
        <v>90</v>
      </c>
      <c r="K6" s="10">
        <v>174433</v>
      </c>
      <c r="L6" s="10">
        <v>0.050000000000000003</v>
      </c>
    </row>
    <row r="7" spans="1:12" ht="15.75" customHeight="1" thickBot="1">
      <c r="A7" s="5" t="s">
        <v>22</v>
      </c>
      <c r="B7" s="5">
        <v>772</v>
      </c>
      <c r="C7" s="5">
        <v>6</v>
      </c>
      <c r="D7" s="6">
        <f t="shared" si="0"/>
        <v>0.0077720207253886009</v>
      </c>
      <c r="F7" s="3" t="s">
        <v>23</v>
      </c>
      <c r="G7" s="3" t="s">
        <v>24</v>
      </c>
      <c r="I7" s="13" t="s">
        <v>25</v>
      </c>
      <c r="J7" s="13">
        <v>253</v>
      </c>
      <c r="K7" s="14">
        <v>149789</v>
      </c>
      <c r="L7" s="14">
        <v>0.17000000000000001</v>
      </c>
    </row>
    <row r="8" spans="1:12" ht="15.75" customHeight="1" thickBot="1">
      <c r="A8" s="5" t="s">
        <v>26</v>
      </c>
      <c r="B8" s="5">
        <v>3173</v>
      </c>
      <c r="C8" s="5">
        <v>15</v>
      </c>
      <c r="D8" s="6">
        <f t="shared" si="0"/>
        <v>0.0047273873306019542</v>
      </c>
      <c r="F8" s="5" t="s">
        <v>27</v>
      </c>
      <c r="G8" s="5">
        <v>3542</v>
      </c>
      <c r="I8" s="9" t="s">
        <v>28</v>
      </c>
      <c r="J8" s="9">
        <v>652</v>
      </c>
      <c r="K8" s="10">
        <v>126348</v>
      </c>
      <c r="L8" s="10">
        <v>0.52000000000000002</v>
      </c>
    </row>
    <row r="9" spans="1:12" ht="15.75" customHeight="1" thickBot="1">
      <c r="A9" s="5" t="s">
        <v>29</v>
      </c>
      <c r="B9" s="5">
        <v>19171</v>
      </c>
      <c r="C9" s="5">
        <v>49</v>
      </c>
      <c r="D9" s="6">
        <f t="shared" si="0"/>
        <v>0.0025559438735590213</v>
      </c>
      <c r="F9" s="5" t="s">
        <v>30</v>
      </c>
      <c r="G9" s="5">
        <v>201</v>
      </c>
      <c r="I9" s="13" t="s">
        <v>31</v>
      </c>
      <c r="J9" s="13">
        <v>1159</v>
      </c>
      <c r="K9" s="14">
        <v>81089</v>
      </c>
      <c r="L9" s="14">
        <v>1.4299999999999999</v>
      </c>
    </row>
    <row r="10" spans="1:12" ht="15.75" customHeight="1" thickBot="1">
      <c r="A10" s="5" t="s">
        <v>32</v>
      </c>
      <c r="B10" s="5">
        <v>51772</v>
      </c>
      <c r="C10" s="5">
        <v>221</v>
      </c>
      <c r="D10" s="6">
        <f t="shared" si="0"/>
        <v>0.0042687166808313371</v>
      </c>
      <c r="F10" s="11" t="s">
        <v>18</v>
      </c>
      <c r="G10" s="12">
        <f>SUM(G8:G9)</f>
        <v>3743</v>
      </c>
      <c r="I10" s="9" t="s">
        <v>33</v>
      </c>
      <c r="J10" s="9">
        <v>965</v>
      </c>
      <c r="K10" s="10">
        <v>34116</v>
      </c>
      <c r="L10" s="10">
        <v>2.8300000000000001</v>
      </c>
    </row>
    <row r="11" spans="1:12" ht="15.75" customHeight="1" thickBot="1">
      <c r="A11" s="5" t="s">
        <v>34</v>
      </c>
      <c r="B11" s="5">
        <v>120721</v>
      </c>
      <c r="C11" s="5">
        <v>448</v>
      </c>
      <c r="D11" s="6">
        <f t="shared" si="0"/>
        <v>0.0037110361908864239</v>
      </c>
      <c r="I11" s="13" t="s">
        <v>35</v>
      </c>
      <c r="J11" s="13">
        <v>503</v>
      </c>
      <c r="K11" s="14">
        <v>11257</v>
      </c>
      <c r="L11" s="14">
        <v>4.4699999999999998</v>
      </c>
    </row>
    <row r="12" spans="1:12" ht="15.75" customHeight="1" thickBot="1">
      <c r="A12" s="5" t="s">
        <v>36</v>
      </c>
      <c r="B12" s="5">
        <v>236999</v>
      </c>
      <c r="C12" s="5">
        <v>742</v>
      </c>
      <c r="D12" s="6">
        <f t="shared" si="0"/>
        <v>0.0031308148979531558</v>
      </c>
      <c r="I12" s="9" t="s">
        <v>37</v>
      </c>
      <c r="J12" s="9">
        <v>61</v>
      </c>
      <c r="K12" s="10">
        <v>2193</v>
      </c>
      <c r="L12" s="10">
        <v>2.7799999999999998</v>
      </c>
    </row>
    <row r="13" spans="1:12" ht="15.75" customHeight="1" thickBot="1">
      <c r="A13" s="5" t="s">
        <v>38</v>
      </c>
      <c r="B13" s="5">
        <v>169877</v>
      </c>
      <c r="C13" s="5">
        <v>760</v>
      </c>
      <c r="D13" s="6">
        <f t="shared" si="0"/>
        <v>0.0044738251793945034</v>
      </c>
      <c r="I13" s="13" t="s">
        <v>39</v>
      </c>
      <c r="J13" s="13">
        <v>4</v>
      </c>
      <c r="K13" s="14">
        <v>52</v>
      </c>
      <c r="L13" s="14">
        <v>7.6900000000000004</v>
      </c>
    </row>
    <row r="14" spans="1:12" ht="15.75" customHeight="1" thickBot="1">
      <c r="A14" s="5" t="s">
        <v>40</v>
      </c>
      <c r="B14" s="5">
        <v>157951</v>
      </c>
      <c r="C14" s="5">
        <v>828</v>
      </c>
      <c r="D14" s="6">
        <f t="shared" si="0"/>
        <v>0.0052421320536115631</v>
      </c>
      <c r="I14" s="15" t="s">
        <v>41</v>
      </c>
      <c r="J14" s="15">
        <v>3743</v>
      </c>
      <c r="K14" s="15">
        <v>929178</v>
      </c>
      <c r="L14" s="16">
        <v>0.40000000000000002</v>
      </c>
    </row>
    <row r="15" spans="1:4" ht="13.35">
      <c r="A15" s="5" t="s">
        <v>11</v>
      </c>
      <c r="B15" s="5">
        <v>168245</v>
      </c>
      <c r="C15" s="5">
        <v>671</v>
      </c>
      <c r="D15" s="6">
        <f t="shared" si="0"/>
        <v>0.0039882314481856813</v>
      </c>
    </row>
    <row r="16" spans="1:4" ht="13.35">
      <c r="A16" s="11" t="s">
        <v>18</v>
      </c>
      <c r="B16" s="12">
        <f>SUM(B3:B15)</f>
        <v>929178</v>
      </c>
      <c r="C16" s="12">
        <f>SUM(C3:C15)</f>
        <v>3743</v>
      </c>
      <c r="D16" s="17">
        <f>IFERROR((C16/B16),0)</f>
        <v>0.0040282916728549322</v>
      </c>
    </row>
  </sheetData>
  <mergeCells count="1">
    <mergeCell ref="A1:J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