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28" i="1"/>
  <c r="L28" s="1"/>
  <c r="D29"/>
  <c r="H29"/>
  <c r="I27"/>
  <c r="D15"/>
  <c r="F28"/>
  <c r="F27"/>
  <c r="K27" s="1"/>
  <c r="L27" s="1"/>
  <c r="D21"/>
  <c r="A28"/>
  <c r="M28" l="1"/>
  <c r="M29" s="1"/>
</calcChain>
</file>

<file path=xl/sharedStrings.xml><?xml version="1.0" encoding="utf-8"?>
<sst xmlns="http://schemas.openxmlformats.org/spreadsheetml/2006/main" count="61" uniqueCount="45">
  <si>
    <t>DATA KONSUMEN</t>
  </si>
  <si>
    <t>Nama</t>
  </si>
  <si>
    <t>Alamat</t>
  </si>
  <si>
    <t>No. Telp</t>
  </si>
  <si>
    <t>No. KTP</t>
  </si>
  <si>
    <t>No. NPWP</t>
  </si>
  <si>
    <t>PEMBELIAN</t>
  </si>
  <si>
    <t>Luasan</t>
  </si>
  <si>
    <t>Lantai</t>
  </si>
  <si>
    <t>No. Unit</t>
  </si>
  <si>
    <t>Harga Jual</t>
  </si>
  <si>
    <t>PPN</t>
  </si>
  <si>
    <t>Total Harga</t>
  </si>
  <si>
    <t>No. VA</t>
  </si>
  <si>
    <t>Pola Bayar</t>
  </si>
  <si>
    <t>INFORMASI KETERLAMBATAN</t>
  </si>
  <si>
    <t>Grace Period</t>
  </si>
  <si>
    <t>Denda</t>
  </si>
  <si>
    <t>No. Rekening</t>
  </si>
  <si>
    <t>A.N</t>
  </si>
  <si>
    <t>:</t>
  </si>
  <si>
    <t>NO</t>
  </si>
  <si>
    <t>PEMBAYARAN</t>
  </si>
  <si>
    <t>NILAI ANGSURAN</t>
  </si>
  <si>
    <t>JATUH TEMPO</t>
  </si>
  <si>
    <t xml:space="preserve">GRACE PERIODE </t>
  </si>
  <si>
    <t>TANGGAL PEMBAYARAN</t>
  </si>
  <si>
    <t xml:space="preserve">TOTAL DENDA </t>
  </si>
  <si>
    <t>Uang Muka</t>
  </si>
  <si>
    <t>CATATAN</t>
  </si>
  <si>
    <t>Angsuran 1</t>
  </si>
  <si>
    <t>PT. Pembangunan Jaya Ancol Tbk</t>
  </si>
  <si>
    <t xml:space="preserve">Jl. Kelapa Dua No. 10 Rt. 013/003, Cilincing – Jakarta Utara  </t>
  </si>
  <si>
    <t xml:space="preserve">081808144800
</t>
  </si>
  <si>
    <t>3172044601840008</t>
  </si>
  <si>
    <t>49.718.828.4-043.000</t>
  </si>
  <si>
    <t>A11</t>
  </si>
  <si>
    <t>17</t>
  </si>
  <si>
    <t>85</t>
  </si>
  <si>
    <t>Cash Keras</t>
  </si>
  <si>
    <t>016868880605</t>
  </si>
  <si>
    <t>TERLAMBAT/ TIDAK</t>
  </si>
  <si>
    <t>Transfer ke Rek. KSO Setun BCA</t>
  </si>
  <si>
    <t>Total</t>
  </si>
  <si>
    <t>Diana Purwati Ningsih</t>
  </si>
</sst>
</file>

<file path=xl/styles.xml><?xml version="1.0" encoding="utf-8"?>
<styleSheet xmlns="http://schemas.openxmlformats.org/spreadsheetml/2006/main">
  <numFmts count="2">
    <numFmt numFmtId="41" formatCode="_(* #,##0_);_(* \(#,##0\);_(* &quot;-&quot;_);_(@_)"/>
    <numFmt numFmtId="164" formatCode="_-* #,##0_-;\-* #,##0_-;_-* &quot;-&quot;_-;_-@_-"/>
  </numFmts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b/>
      <sz val="12"/>
      <color theme="0"/>
      <name val="Arial Narrow"/>
      <family val="2"/>
    </font>
    <font>
      <b/>
      <u/>
      <sz val="12"/>
      <color rgb="FFFF000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55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6">
    <xf numFmtId="0" fontId="0" fillId="0" borderId="0"/>
    <xf numFmtId="0" fontId="1" fillId="0" borderId="0"/>
    <xf numFmtId="41" fontId="4" fillId="0" borderId="0" applyFont="0" applyFill="0" applyBorder="0" applyAlignment="0" applyProtection="0"/>
    <xf numFmtId="0" fontId="1" fillId="0" borderId="0"/>
    <xf numFmtId="0" fontId="1" fillId="0" borderId="0" applyFont="0" applyFill="0" applyBorder="0" applyAlignment="0" applyProtection="0"/>
    <xf numFmtId="0" fontId="1" fillId="0" borderId="0"/>
  </cellStyleXfs>
  <cellXfs count="36">
    <xf numFmtId="0" fontId="0" fillId="0" borderId="0" xfId="0"/>
    <xf numFmtId="0" fontId="5" fillId="2" borderId="0" xfId="3" quotePrefix="1" applyFont="1" applyFill="1" applyBorder="1"/>
    <xf numFmtId="164" fontId="5" fillId="2" borderId="0" xfId="4" quotePrefix="1" applyNumberFormat="1" applyFont="1" applyFill="1" applyBorder="1"/>
    <xf numFmtId="0" fontId="1" fillId="2" borderId="0" xfId="5" quotePrefix="1" applyFill="1" applyBorder="1"/>
    <xf numFmtId="0" fontId="5" fillId="2" borderId="0" xfId="3" quotePrefix="1" applyFont="1" applyFill="1" applyBorder="1" applyAlignment="1">
      <alignment horizontal="justify"/>
    </xf>
    <xf numFmtId="0" fontId="1" fillId="2" borderId="0" xfId="3" applyNumberFormat="1" applyFont="1" applyFill="1" applyBorder="1" applyAlignment="1">
      <alignment horizontal="right"/>
    </xf>
    <xf numFmtId="0" fontId="6" fillId="3" borderId="1" xfId="1" applyFont="1" applyFill="1" applyBorder="1" applyAlignment="1">
      <alignment horizontal="center" vertical="center" wrapText="1"/>
    </xf>
    <xf numFmtId="0" fontId="6" fillId="3" borderId="1" xfId="1" applyNumberFormat="1" applyFont="1" applyFill="1" applyBorder="1" applyAlignment="1">
      <alignment horizontal="center" vertical="center" wrapText="1"/>
    </xf>
    <xf numFmtId="41" fontId="3" fillId="2" borderId="5" xfId="2" applyFont="1" applyFill="1" applyBorder="1"/>
    <xf numFmtId="0" fontId="3" fillId="2" borderId="5" xfId="0" applyFont="1" applyFill="1" applyBorder="1"/>
    <xf numFmtId="0" fontId="3" fillId="2" borderId="5" xfId="0" applyNumberFormat="1" applyFont="1" applyFill="1" applyBorder="1"/>
    <xf numFmtId="15" fontId="7" fillId="4" borderId="0" xfId="0" applyNumberFormat="1" applyFont="1" applyFill="1"/>
    <xf numFmtId="41" fontId="3" fillId="2" borderId="5" xfId="0" applyNumberFormat="1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1" fillId="2" borderId="0" xfId="0" quotePrefix="1" applyFont="1" applyFill="1" applyBorder="1"/>
    <xf numFmtId="164" fontId="3" fillId="2" borderId="0" xfId="0" applyNumberFormat="1" applyFont="1" applyFill="1"/>
    <xf numFmtId="0" fontId="3" fillId="2" borderId="0" xfId="0" applyFont="1" applyFill="1" applyAlignment="1">
      <alignment horizontal="left"/>
    </xf>
    <xf numFmtId="41" fontId="2" fillId="2" borderId="1" xfId="0" applyNumberFormat="1" applyFont="1" applyFill="1" applyBorder="1"/>
    <xf numFmtId="0" fontId="3" fillId="2" borderId="2" xfId="0" applyFont="1" applyFill="1" applyBorder="1"/>
    <xf numFmtId="41" fontId="2" fillId="2" borderId="3" xfId="0" applyNumberFormat="1" applyFont="1" applyFill="1" applyBorder="1"/>
    <xf numFmtId="0" fontId="3" fillId="2" borderId="5" xfId="0" applyFont="1" applyFill="1" applyBorder="1" applyAlignment="1">
      <alignment horizontal="center"/>
    </xf>
    <xf numFmtId="15" fontId="3" fillId="2" borderId="5" xfId="0" applyNumberFormat="1" applyFont="1" applyFill="1" applyBorder="1"/>
    <xf numFmtId="14" fontId="3" fillId="2" borderId="5" xfId="0" applyNumberFormat="1" applyFont="1" applyFill="1" applyBorder="1"/>
    <xf numFmtId="0" fontId="3" fillId="2" borderId="1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41" fontId="3" fillId="2" borderId="7" xfId="2" applyFont="1" applyFill="1" applyBorder="1"/>
    <xf numFmtId="0" fontId="3" fillId="2" borderId="4" xfId="0" applyFont="1" applyFill="1" applyBorder="1"/>
    <xf numFmtId="0" fontId="5" fillId="2" borderId="0" xfId="3" applyFont="1" applyFill="1" applyBorder="1" applyAlignment="1">
      <alignment vertical="center"/>
    </xf>
    <xf numFmtId="0" fontId="5" fillId="2" borderId="0" xfId="3" quotePrefix="1" applyFont="1" applyFill="1" applyBorder="1" applyAlignment="1">
      <alignment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</cellXfs>
  <cellStyles count="6">
    <cellStyle name="Comma [0]" xfId="2" builtinId="6"/>
    <cellStyle name="Comma [0] 3" xfId="4"/>
    <cellStyle name="Normal" xfId="0" builtinId="0"/>
    <cellStyle name="Normal 2" xfId="3"/>
    <cellStyle name="Normal 2 2" xfId="5"/>
    <cellStyle name="Normal_FORM TAGIHAN &amp; DENDA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N29"/>
  <sheetViews>
    <sheetView tabSelected="1" zoomScale="80" zoomScaleNormal="80" workbookViewId="0">
      <selection activeCell="F3" sqref="F3"/>
    </sheetView>
  </sheetViews>
  <sheetFormatPr defaultRowHeight="15.75"/>
  <cols>
    <col min="1" max="1" width="6.42578125" style="16" customWidth="1"/>
    <col min="2" max="2" width="13.42578125" style="15" customWidth="1"/>
    <col min="3" max="3" width="9.140625" style="15"/>
    <col min="4" max="4" width="27" style="15" customWidth="1"/>
    <col min="5" max="5" width="23" style="15" customWidth="1"/>
    <col min="6" max="6" width="20.5703125" style="15" customWidth="1"/>
    <col min="7" max="7" width="9.140625" style="15"/>
    <col min="8" max="8" width="18.5703125" style="15" customWidth="1"/>
    <col min="9" max="9" width="10.140625" style="15" hidden="1" customWidth="1"/>
    <col min="10" max="10" width="24.85546875" style="15" bestFit="1" customWidth="1"/>
    <col min="11" max="11" width="5.5703125" style="15" bestFit="1" customWidth="1"/>
    <col min="12" max="12" width="20.140625" style="15" bestFit="1" customWidth="1"/>
    <col min="13" max="13" width="15.28515625" style="15" customWidth="1"/>
    <col min="14" max="14" width="30.140625" style="15" bestFit="1" customWidth="1"/>
    <col min="15" max="16384" width="9.140625" style="15"/>
  </cols>
  <sheetData>
    <row r="2" spans="1:6">
      <c r="A2" s="13">
        <v>1</v>
      </c>
      <c r="B2" s="14" t="s">
        <v>0</v>
      </c>
      <c r="F2" s="11">
        <v>42170</v>
      </c>
    </row>
    <row r="3" spans="1:6">
      <c r="B3" s="15" t="s">
        <v>1</v>
      </c>
      <c r="C3" s="16" t="s">
        <v>20</v>
      </c>
      <c r="D3" s="15" t="s">
        <v>44</v>
      </c>
    </row>
    <row r="4" spans="1:6">
      <c r="B4" s="15" t="s">
        <v>2</v>
      </c>
      <c r="C4" s="16" t="s">
        <v>20</v>
      </c>
      <c r="D4" s="32" t="s">
        <v>32</v>
      </c>
    </row>
    <row r="5" spans="1:6" ht="15" customHeight="1">
      <c r="B5" s="15" t="s">
        <v>3</v>
      </c>
      <c r="C5" s="16" t="s">
        <v>20</v>
      </c>
      <c r="D5" s="33" t="s">
        <v>33</v>
      </c>
    </row>
    <row r="6" spans="1:6">
      <c r="B6" s="15" t="s">
        <v>4</v>
      </c>
      <c r="C6" s="16" t="s">
        <v>20</v>
      </c>
      <c r="D6" s="1" t="s">
        <v>34</v>
      </c>
    </row>
    <row r="7" spans="1:6">
      <c r="B7" s="15" t="s">
        <v>5</v>
      </c>
      <c r="C7" s="16" t="s">
        <v>20</v>
      </c>
      <c r="D7" s="4" t="s">
        <v>35</v>
      </c>
    </row>
    <row r="8" spans="1:6">
      <c r="C8" s="16"/>
    </row>
    <row r="9" spans="1:6">
      <c r="A9" s="13">
        <v>2</v>
      </c>
      <c r="B9" s="14" t="s">
        <v>6</v>
      </c>
      <c r="C9" s="16"/>
    </row>
    <row r="10" spans="1:6">
      <c r="B10" s="15" t="s">
        <v>8</v>
      </c>
      <c r="C10" s="16" t="s">
        <v>20</v>
      </c>
      <c r="D10" s="1" t="s">
        <v>36</v>
      </c>
    </row>
    <row r="11" spans="1:6">
      <c r="B11" s="15" t="s">
        <v>9</v>
      </c>
      <c r="C11" s="16" t="s">
        <v>20</v>
      </c>
      <c r="D11" s="1" t="s">
        <v>37</v>
      </c>
    </row>
    <row r="12" spans="1:6">
      <c r="B12" s="15" t="s">
        <v>7</v>
      </c>
      <c r="C12" s="16"/>
      <c r="D12" s="17" t="s">
        <v>38</v>
      </c>
    </row>
    <row r="13" spans="1:6">
      <c r="B13" s="15" t="s">
        <v>10</v>
      </c>
      <c r="C13" s="16" t="s">
        <v>20</v>
      </c>
      <c r="D13" s="2">
        <v>1590858000</v>
      </c>
    </row>
    <row r="14" spans="1:6">
      <c r="B14" s="15" t="s">
        <v>11</v>
      </c>
      <c r="C14" s="16" t="s">
        <v>20</v>
      </c>
      <c r="D14" s="2">
        <v>159085800</v>
      </c>
    </row>
    <row r="15" spans="1:6">
      <c r="B15" s="15" t="s">
        <v>12</v>
      </c>
      <c r="C15" s="16" t="s">
        <v>20</v>
      </c>
      <c r="D15" s="18">
        <f>D13+D14</f>
        <v>1749943800</v>
      </c>
    </row>
    <row r="16" spans="1:6">
      <c r="B16" s="15" t="s">
        <v>14</v>
      </c>
      <c r="C16" s="16" t="s">
        <v>20</v>
      </c>
      <c r="D16" s="5" t="s">
        <v>39</v>
      </c>
    </row>
    <row r="17" spans="1:14">
      <c r="B17" s="15" t="s">
        <v>13</v>
      </c>
      <c r="C17" s="16" t="s">
        <v>20</v>
      </c>
      <c r="D17" s="3" t="s">
        <v>40</v>
      </c>
    </row>
    <row r="18" spans="1:14">
      <c r="C18" s="16"/>
    </row>
    <row r="19" spans="1:14">
      <c r="A19" s="13">
        <v>3</v>
      </c>
      <c r="B19" s="14" t="s">
        <v>15</v>
      </c>
      <c r="C19" s="16"/>
    </row>
    <row r="20" spans="1:14">
      <c r="B20" s="15" t="s">
        <v>16</v>
      </c>
      <c r="C20" s="16" t="s">
        <v>20</v>
      </c>
      <c r="D20" s="19">
        <v>14</v>
      </c>
    </row>
    <row r="21" spans="1:14">
      <c r="B21" s="15" t="s">
        <v>17</v>
      </c>
      <c r="C21" s="16" t="s">
        <v>20</v>
      </c>
      <c r="D21" s="19">
        <f>1/1000</f>
        <v>1E-3</v>
      </c>
    </row>
    <row r="22" spans="1:14">
      <c r="B22" s="15" t="s">
        <v>18</v>
      </c>
      <c r="C22" s="16" t="s">
        <v>20</v>
      </c>
      <c r="D22" s="19">
        <v>6350040780</v>
      </c>
    </row>
    <row r="23" spans="1:14">
      <c r="B23" s="15" t="s">
        <v>19</v>
      </c>
      <c r="C23" s="16" t="s">
        <v>20</v>
      </c>
      <c r="D23" s="15" t="s">
        <v>31</v>
      </c>
    </row>
    <row r="26" spans="1:14" ht="31.5" customHeight="1">
      <c r="A26" s="6" t="s">
        <v>21</v>
      </c>
      <c r="B26" s="34" t="s">
        <v>22</v>
      </c>
      <c r="C26" s="34"/>
      <c r="D26" s="6" t="s">
        <v>23</v>
      </c>
      <c r="E26" s="6" t="s">
        <v>24</v>
      </c>
      <c r="F26" s="6" t="s">
        <v>25</v>
      </c>
      <c r="G26" s="34" t="s">
        <v>22</v>
      </c>
      <c r="H26" s="34"/>
      <c r="I26" s="6"/>
      <c r="J26" s="6" t="s">
        <v>26</v>
      </c>
      <c r="K26" s="6"/>
      <c r="L26" s="6" t="s">
        <v>41</v>
      </c>
      <c r="M26" s="7" t="s">
        <v>27</v>
      </c>
      <c r="N26" s="7" t="s">
        <v>29</v>
      </c>
    </row>
    <row r="27" spans="1:14">
      <c r="A27" s="23">
        <v>1</v>
      </c>
      <c r="B27" s="27" t="s">
        <v>28</v>
      </c>
      <c r="C27" s="28"/>
      <c r="D27" s="8">
        <v>20000000</v>
      </c>
      <c r="E27" s="24">
        <v>41993</v>
      </c>
      <c r="F27" s="24">
        <f>E27+$D$20</f>
        <v>42007</v>
      </c>
      <c r="G27" s="27"/>
      <c r="H27" s="30">
        <v>20000000</v>
      </c>
      <c r="I27" s="8">
        <f>H27-D27</f>
        <v>0</v>
      </c>
      <c r="J27" s="25">
        <v>41941</v>
      </c>
      <c r="K27" s="8">
        <f>J27-F27</f>
        <v>-66</v>
      </c>
      <c r="L27" s="9" t="str">
        <f>IF(K27&gt;0,"Terlambat","Tidak")</f>
        <v>Tidak</v>
      </c>
      <c r="M27" s="9"/>
      <c r="N27" s="9" t="s">
        <v>42</v>
      </c>
    </row>
    <row r="28" spans="1:14">
      <c r="A28" s="23">
        <f>A27+1</f>
        <v>2</v>
      </c>
      <c r="B28" s="27" t="s">
        <v>30</v>
      </c>
      <c r="C28" s="29"/>
      <c r="D28" s="8">
        <v>1729943800</v>
      </c>
      <c r="E28" s="24">
        <v>42024</v>
      </c>
      <c r="F28" s="24">
        <f t="shared" ref="F28" si="0">E28+$D$20</f>
        <v>42038</v>
      </c>
      <c r="G28" s="27"/>
      <c r="H28" s="31"/>
      <c r="I28" s="9"/>
      <c r="J28" s="9"/>
      <c r="K28" s="10">
        <f>$F$2-F28</f>
        <v>132</v>
      </c>
      <c r="L28" s="9" t="str">
        <f>IF(K28&gt;0,"Terlambat","Tidak")</f>
        <v>Terlambat</v>
      </c>
      <c r="M28" s="12">
        <f>K28*(D28*$D$21)</f>
        <v>228352581.59999999</v>
      </c>
      <c r="N28" s="9"/>
    </row>
    <row r="29" spans="1:14">
      <c r="A29" s="35" t="s">
        <v>43</v>
      </c>
      <c r="B29" s="35"/>
      <c r="C29" s="35"/>
      <c r="D29" s="20">
        <f>SUM(D27:D28)</f>
        <v>1749943800</v>
      </c>
      <c r="E29" s="26"/>
      <c r="F29" s="26"/>
      <c r="G29" s="21"/>
      <c r="H29" s="22">
        <f>SUM(H27:H28)</f>
        <v>20000000</v>
      </c>
      <c r="I29" s="26"/>
      <c r="J29" s="26"/>
      <c r="K29" s="26"/>
      <c r="L29" s="20"/>
      <c r="M29" s="20">
        <f>SUM(M27:M28)</f>
        <v>228352581.59999999</v>
      </c>
      <c r="N29" s="26"/>
    </row>
  </sheetData>
  <mergeCells count="3">
    <mergeCell ref="G26:H26"/>
    <mergeCell ref="B26:C26"/>
    <mergeCell ref="A29:C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2015-06-12T03:34:43Z</dcterms:modified>
</cp:coreProperties>
</file>