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#PROJECT2018\PERTAMINA\DATA\"/>
    </mc:Choice>
  </mc:AlternateContent>
  <bookViews>
    <workbookView xWindow="0" yWindow="0" windowWidth="20490" windowHeight="790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I34" i="1" s="1"/>
  <c r="M34" i="1" s="1"/>
  <c r="H34" i="1"/>
  <c r="J34" i="1"/>
  <c r="K34" i="1"/>
  <c r="L34" i="1"/>
  <c r="N34" i="1"/>
  <c r="G35" i="1"/>
  <c r="I35" i="1" s="1"/>
  <c r="M35" i="1" s="1"/>
  <c r="H35" i="1"/>
  <c r="J35" i="1"/>
  <c r="K35" i="1"/>
  <c r="L35" i="1"/>
  <c r="N35" i="1"/>
  <c r="G36" i="1"/>
  <c r="I36" i="1" s="1"/>
  <c r="M36" i="1" s="1"/>
  <c r="H36" i="1"/>
  <c r="J36" i="1"/>
  <c r="K36" i="1"/>
  <c r="L36" i="1"/>
  <c r="N36" i="1"/>
  <c r="G37" i="1"/>
  <c r="I37" i="1" s="1"/>
  <c r="M37" i="1" s="1"/>
  <c r="H37" i="1"/>
  <c r="J37" i="1"/>
  <c r="K37" i="1"/>
  <c r="L37" i="1"/>
  <c r="N37" i="1"/>
  <c r="G38" i="1"/>
  <c r="I38" i="1" s="1"/>
  <c r="M38" i="1" s="1"/>
  <c r="H38" i="1"/>
  <c r="J38" i="1"/>
  <c r="K38" i="1"/>
  <c r="L38" i="1"/>
  <c r="N38" i="1"/>
  <c r="G39" i="1"/>
  <c r="I39" i="1" s="1"/>
  <c r="M39" i="1" s="1"/>
  <c r="H39" i="1"/>
  <c r="J39" i="1"/>
  <c r="K39" i="1"/>
  <c r="L39" i="1"/>
  <c r="N39" i="1"/>
  <c r="G40" i="1"/>
  <c r="I40" i="1" s="1"/>
  <c r="M40" i="1" s="1"/>
  <c r="H40" i="1"/>
  <c r="J40" i="1"/>
  <c r="K40" i="1"/>
  <c r="L40" i="1"/>
  <c r="N40" i="1"/>
  <c r="G41" i="1"/>
  <c r="I41" i="1" s="1"/>
  <c r="M41" i="1" s="1"/>
  <c r="H41" i="1"/>
  <c r="J41" i="1"/>
  <c r="K41" i="1"/>
  <c r="L41" i="1"/>
  <c r="N41" i="1"/>
  <c r="G42" i="1"/>
  <c r="I42" i="1" s="1"/>
  <c r="M42" i="1" s="1"/>
  <c r="H42" i="1"/>
  <c r="J42" i="1"/>
  <c r="K42" i="1"/>
  <c r="L42" i="1"/>
  <c r="N42" i="1"/>
  <c r="G43" i="1"/>
  <c r="I43" i="1" s="1"/>
  <c r="M43" i="1" s="1"/>
  <c r="H43" i="1"/>
  <c r="J43" i="1"/>
  <c r="N43" i="1" s="1"/>
  <c r="K43" i="1"/>
  <c r="L43" i="1"/>
  <c r="G44" i="1"/>
  <c r="I44" i="1" s="1"/>
  <c r="M44" i="1" s="1"/>
  <c r="H44" i="1"/>
  <c r="J44" i="1"/>
  <c r="N44" i="1" s="1"/>
  <c r="K44" i="1"/>
  <c r="L44" i="1"/>
  <c r="G45" i="1"/>
  <c r="I45" i="1" s="1"/>
  <c r="M45" i="1" s="1"/>
  <c r="H45" i="1"/>
  <c r="J45" i="1"/>
  <c r="N45" i="1" s="1"/>
  <c r="K45" i="1"/>
  <c r="L45" i="1"/>
  <c r="G46" i="1"/>
  <c r="I46" i="1" s="1"/>
  <c r="M46" i="1" s="1"/>
  <c r="H46" i="1"/>
  <c r="J46" i="1"/>
  <c r="N46" i="1" s="1"/>
  <c r="K46" i="1"/>
  <c r="L46" i="1"/>
  <c r="G47" i="1"/>
  <c r="I47" i="1" s="1"/>
  <c r="M47" i="1" s="1"/>
  <c r="H47" i="1"/>
  <c r="J47" i="1"/>
  <c r="N47" i="1" s="1"/>
  <c r="K47" i="1"/>
  <c r="L47" i="1"/>
  <c r="G48" i="1"/>
  <c r="I48" i="1" s="1"/>
  <c r="M48" i="1" s="1"/>
  <c r="H48" i="1"/>
  <c r="J48" i="1"/>
  <c r="N48" i="1" s="1"/>
  <c r="K48" i="1"/>
  <c r="L48" i="1"/>
  <c r="G22" i="1"/>
  <c r="I22" i="1" s="1"/>
  <c r="H22" i="1"/>
  <c r="J22" i="1" s="1"/>
  <c r="L22" i="1"/>
  <c r="G23" i="1"/>
  <c r="I23" i="1" s="1"/>
  <c r="H23" i="1"/>
  <c r="J23" i="1" s="1"/>
  <c r="G24" i="1"/>
  <c r="I24" i="1" s="1"/>
  <c r="H24" i="1"/>
  <c r="J24" i="1" s="1"/>
  <c r="G25" i="1"/>
  <c r="I25" i="1" s="1"/>
  <c r="H25" i="1"/>
  <c r="J25" i="1" s="1"/>
  <c r="G26" i="1"/>
  <c r="I26" i="1" s="1"/>
  <c r="H26" i="1"/>
  <c r="J26" i="1" s="1"/>
  <c r="G27" i="1"/>
  <c r="I27" i="1" s="1"/>
  <c r="H27" i="1"/>
  <c r="L27" i="1" s="1"/>
  <c r="G28" i="1"/>
  <c r="I28" i="1" s="1"/>
  <c r="H28" i="1"/>
  <c r="J28" i="1" s="1"/>
  <c r="G29" i="1"/>
  <c r="I29" i="1" s="1"/>
  <c r="H29" i="1"/>
  <c r="J29" i="1" s="1"/>
  <c r="G30" i="1"/>
  <c r="I30" i="1" s="1"/>
  <c r="H30" i="1"/>
  <c r="J30" i="1" s="1"/>
  <c r="G31" i="1"/>
  <c r="I31" i="1" s="1"/>
  <c r="H31" i="1"/>
  <c r="L31" i="1" s="1"/>
  <c r="G32" i="1"/>
  <c r="I32" i="1" s="1"/>
  <c r="H32" i="1"/>
  <c r="L32" i="1" s="1"/>
  <c r="G33" i="1"/>
  <c r="I33" i="1" s="1"/>
  <c r="H33" i="1"/>
  <c r="L33" i="1" s="1"/>
  <c r="H21" i="1"/>
  <c r="L21" i="1" s="1"/>
  <c r="G21" i="1"/>
  <c r="I21" i="1" s="1"/>
  <c r="H20" i="1"/>
  <c r="L20" i="1" s="1"/>
  <c r="G20" i="1"/>
  <c r="I20" i="1" s="1"/>
  <c r="H19" i="1"/>
  <c r="L19" i="1" s="1"/>
  <c r="G19" i="1"/>
  <c r="I19" i="1" s="1"/>
  <c r="H18" i="1"/>
  <c r="L18" i="1" s="1"/>
  <c r="G18" i="1"/>
  <c r="I18" i="1" s="1"/>
  <c r="H17" i="1"/>
  <c r="L17" i="1" s="1"/>
  <c r="G17" i="1"/>
  <c r="I17" i="1" s="1"/>
  <c r="H16" i="1"/>
  <c r="L16" i="1" s="1"/>
  <c r="G16" i="1"/>
  <c r="I16" i="1" s="1"/>
  <c r="H15" i="1"/>
  <c r="L15" i="1" s="1"/>
  <c r="G15" i="1"/>
  <c r="I15" i="1" s="1"/>
  <c r="H14" i="1"/>
  <c r="L14" i="1" s="1"/>
  <c r="G14" i="1"/>
  <c r="I14" i="1" s="1"/>
  <c r="H13" i="1"/>
  <c r="L13" i="1" s="1"/>
  <c r="G13" i="1"/>
  <c r="I13" i="1" s="1"/>
  <c r="J18" i="1" l="1"/>
  <c r="K31" i="1"/>
  <c r="K32" i="1"/>
  <c r="M31" i="1"/>
  <c r="L26" i="1"/>
  <c r="L25" i="1"/>
  <c r="L24" i="1"/>
  <c r="N24" i="1" s="1"/>
  <c r="L23" i="1"/>
  <c r="N23" i="1" s="1"/>
  <c r="K22" i="1"/>
  <c r="J14" i="1"/>
  <c r="N14" i="1" s="1"/>
  <c r="M32" i="1"/>
  <c r="K30" i="1"/>
  <c r="M30" i="1" s="1"/>
  <c r="K27" i="1"/>
  <c r="M27" i="1" s="1"/>
  <c r="K26" i="1"/>
  <c r="M26" i="1" s="1"/>
  <c r="K25" i="1"/>
  <c r="M25" i="1" s="1"/>
  <c r="K24" i="1"/>
  <c r="M24" i="1" s="1"/>
  <c r="N22" i="1"/>
  <c r="L28" i="1"/>
  <c r="N28" i="1" s="1"/>
  <c r="N26" i="1"/>
  <c r="N25" i="1"/>
  <c r="M22" i="1"/>
  <c r="M33" i="1"/>
  <c r="L30" i="1"/>
  <c r="N30" i="1" s="1"/>
  <c r="L29" i="1"/>
  <c r="N29" i="1" s="1"/>
  <c r="K33" i="1"/>
  <c r="J33" i="1"/>
  <c r="N33" i="1" s="1"/>
  <c r="J32" i="1"/>
  <c r="N32" i="1" s="1"/>
  <c r="J31" i="1"/>
  <c r="N31" i="1" s="1"/>
  <c r="J27" i="1"/>
  <c r="N27" i="1" s="1"/>
  <c r="K29" i="1"/>
  <c r="M29" i="1" s="1"/>
  <c r="K28" i="1"/>
  <c r="M28" i="1" s="1"/>
  <c r="K23" i="1"/>
  <c r="M23" i="1" s="1"/>
  <c r="J20" i="1"/>
  <c r="N20" i="1" s="1"/>
  <c r="J16" i="1"/>
  <c r="N16" i="1" s="1"/>
  <c r="J15" i="1"/>
  <c r="N15" i="1" s="1"/>
  <c r="J19" i="1"/>
  <c r="N19" i="1" s="1"/>
  <c r="N18" i="1"/>
  <c r="J13" i="1"/>
  <c r="N13" i="1" s="1"/>
  <c r="J17" i="1"/>
  <c r="N17" i="1" s="1"/>
  <c r="J21" i="1"/>
  <c r="N21" i="1" s="1"/>
  <c r="K15" i="1"/>
  <c r="M15" i="1" s="1"/>
  <c r="K16" i="1"/>
  <c r="M16" i="1" s="1"/>
  <c r="K17" i="1"/>
  <c r="M17" i="1" s="1"/>
  <c r="K20" i="1"/>
  <c r="M20" i="1" s="1"/>
  <c r="K21" i="1"/>
  <c r="M21" i="1" s="1"/>
  <c r="K13" i="1"/>
  <c r="M13" i="1" s="1"/>
  <c r="K14" i="1"/>
  <c r="M14" i="1" s="1"/>
  <c r="K18" i="1"/>
  <c r="M18" i="1" s="1"/>
  <c r="K19" i="1"/>
  <c r="M19" i="1" s="1"/>
  <c r="H3" i="1"/>
  <c r="L3" i="1" s="1"/>
  <c r="H4" i="1"/>
  <c r="L4" i="1" s="1"/>
  <c r="H5" i="1"/>
  <c r="J5" i="1" s="1"/>
  <c r="H6" i="1"/>
  <c r="L6" i="1" s="1"/>
  <c r="H7" i="1"/>
  <c r="L7" i="1" s="1"/>
  <c r="H8" i="1"/>
  <c r="L8" i="1" s="1"/>
  <c r="H9" i="1"/>
  <c r="J9" i="1" s="1"/>
  <c r="H10" i="1"/>
  <c r="L10" i="1" s="1"/>
  <c r="H11" i="1"/>
  <c r="L11" i="1" s="1"/>
  <c r="H12" i="1"/>
  <c r="L12" i="1" s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H2" i="1"/>
  <c r="J2" i="1" s="1"/>
  <c r="G2" i="1"/>
  <c r="I2" i="1" s="1"/>
  <c r="K2" i="1" l="1"/>
  <c r="M2" i="1" s="1"/>
  <c r="L9" i="1"/>
  <c r="N9" i="1" s="1"/>
  <c r="L5" i="1"/>
  <c r="N5" i="1" s="1"/>
  <c r="I10" i="1"/>
  <c r="M10" i="1" s="1"/>
  <c r="I6" i="1"/>
  <c r="M6" i="1" s="1"/>
  <c r="J12" i="1"/>
  <c r="N12" i="1" s="1"/>
  <c r="J8" i="1"/>
  <c r="N8" i="1" s="1"/>
  <c r="J4" i="1"/>
  <c r="N4" i="1" s="1"/>
  <c r="L2" i="1"/>
  <c r="N2" i="1" s="1"/>
  <c r="I9" i="1"/>
  <c r="M9" i="1" s="1"/>
  <c r="I5" i="1"/>
  <c r="M5" i="1" s="1"/>
  <c r="J11" i="1"/>
  <c r="N11" i="1" s="1"/>
  <c r="J7" i="1"/>
  <c r="N7" i="1" s="1"/>
  <c r="J3" i="1"/>
  <c r="N3" i="1" s="1"/>
  <c r="I12" i="1"/>
  <c r="M12" i="1" s="1"/>
  <c r="I8" i="1"/>
  <c r="M8" i="1" s="1"/>
  <c r="I4" i="1"/>
  <c r="M4" i="1" s="1"/>
  <c r="J10" i="1"/>
  <c r="N10" i="1" s="1"/>
  <c r="J6" i="1"/>
  <c r="N6" i="1" s="1"/>
  <c r="I11" i="1"/>
  <c r="M11" i="1" s="1"/>
  <c r="I7" i="1"/>
  <c r="M7" i="1" s="1"/>
  <c r="I3" i="1"/>
  <c r="M3" i="1" s="1"/>
</calcChain>
</file>

<file path=xl/sharedStrings.xml><?xml version="1.0" encoding="utf-8"?>
<sst xmlns="http://schemas.openxmlformats.org/spreadsheetml/2006/main" count="151" uniqueCount="102">
  <si>
    <t>Waypoints</t>
  </si>
  <si>
    <t>nm</t>
  </si>
  <si>
    <t>deg</t>
  </si>
  <si>
    <t>knot</t>
  </si>
  <si>
    <t>1°16.4075 S</t>
  </si>
  <si>
    <t>116°48.3653 E</t>
  </si>
  <si>
    <t>1°17.4063 S</t>
  </si>
  <si>
    <t>116°48.5301 E</t>
  </si>
  <si>
    <t>1°17.4269 S</t>
  </si>
  <si>
    <t>116°49.4674 E</t>
  </si>
  <si>
    <t>1°17.3033 S</t>
  </si>
  <si>
    <t>116°50.8887 E</t>
  </si>
  <si>
    <t>1°17.2209 S</t>
  </si>
  <si>
    <t>116°51.9908 E</t>
  </si>
  <si>
    <t>1°17.1592 S</t>
  </si>
  <si>
    <t>116°53.0620 E</t>
  </si>
  <si>
    <t>1°17.0356 S</t>
  </si>
  <si>
    <t>116°54.1949 E</t>
  </si>
  <si>
    <t>1°16.7061 S</t>
  </si>
  <si>
    <t>116°55.1528 E</t>
  </si>
  <si>
    <t>1°16.5104 S</t>
  </si>
  <si>
    <t>116°55.8738 E</t>
  </si>
  <si>
    <t>1°16.4487 S</t>
  </si>
  <si>
    <t>116°56.6978 E</t>
  </si>
  <si>
    <t>1°16.7988 S</t>
  </si>
  <si>
    <t>116°57.4084 E</t>
  </si>
  <si>
    <t>vessel_name</t>
  </si>
  <si>
    <t>SINDANG</t>
  </si>
  <si>
    <t>MUSI</t>
  </si>
  <si>
    <t>2°14.6018 S</t>
  </si>
  <si>
    <t>105°07.8672 E</t>
  </si>
  <si>
    <t>2°13.7785 S</t>
  </si>
  <si>
    <t>105°06.7137 E</t>
  </si>
  <si>
    <t>2°12.7493 S</t>
  </si>
  <si>
    <t>105°05.3541 E</t>
  </si>
  <si>
    <t>2°11.8847 S</t>
  </si>
  <si>
    <t>105°04.2005 E</t>
  </si>
  <si>
    <t>2°10.7320 S</t>
  </si>
  <si>
    <t>105°03.2324 E</t>
  </si>
  <si>
    <t>2°09.4146 S</t>
  </si>
  <si>
    <t>105°02.2230 E</t>
  </si>
  <si>
    <t>2°07.9515 S</t>
  </si>
  <si>
    <t>105°01.4281 E</t>
  </si>
  <si>
    <t>2°06.7370 S</t>
  </si>
  <si>
    <t>105°00.7998 E</t>
  </si>
  <si>
    <t>2°05.3372 S</t>
  </si>
  <si>
    <t>105°00.0788 E</t>
  </si>
  <si>
    <t>longitude</t>
  </si>
  <si>
    <t>latitude</t>
  </si>
  <si>
    <t>2°13.0718 S</t>
  </si>
  <si>
    <t>105°14.3273 E</t>
  </si>
  <si>
    <t>2°13.4217 S</t>
  </si>
  <si>
    <t>105°16.1400 E</t>
  </si>
  <si>
    <t>2°14.0187 S</t>
  </si>
  <si>
    <t>105°18.0146 E</t>
  </si>
  <si>
    <t>2°14.4509 S</t>
  </si>
  <si>
    <t>105°19.7037 E</t>
  </si>
  <si>
    <t>2°14.8008 S</t>
  </si>
  <si>
    <t>105°21.7122 E</t>
  </si>
  <si>
    <t>2°15.1486 S</t>
  </si>
  <si>
    <t>105°23.4934 E</t>
  </si>
  <si>
    <t>2°15.3544 S</t>
  </si>
  <si>
    <t>105°25.2237 E</t>
  </si>
  <si>
    <t>2°15.7661 S</t>
  </si>
  <si>
    <t>105°27.0158 E</t>
  </si>
  <si>
    <t>2°16.1160 S</t>
  </si>
  <si>
    <t>105°28.9316 E</t>
  </si>
  <si>
    <t>2°16.8158 S</t>
  </si>
  <si>
    <t>105°31.0121 E</t>
  </si>
  <si>
    <t>2°17.5568 S</t>
  </si>
  <si>
    <t>105°32.8043 E</t>
  </si>
  <si>
    <t>2°18.2155 S</t>
  </si>
  <si>
    <t>105°34.4316 E</t>
  </si>
  <si>
    <t>KUANG</t>
  </si>
  <si>
    <t>2°31.6961 S</t>
  </si>
  <si>
    <t>117°08.3404 E</t>
  </si>
  <si>
    <t>2°33.5071 S</t>
  </si>
  <si>
    <t>117°08.1962 E</t>
  </si>
  <si>
    <t>2°35.3969 S</t>
  </si>
  <si>
    <t>117°08.0443 E</t>
  </si>
  <si>
    <t>2°37.3313 S</t>
  </si>
  <si>
    <t>117°07.9208 E</t>
  </si>
  <si>
    <t>2°39.1421 S</t>
  </si>
  <si>
    <t>117°07.9414 E</t>
  </si>
  <si>
    <t>2°40.8294 S</t>
  </si>
  <si>
    <t>2°42.6401 S</t>
  </si>
  <si>
    <t>117°07.8178 E</t>
  </si>
  <si>
    <t>2°44.4089 S</t>
  </si>
  <si>
    <t>117°07.7806 E</t>
  </si>
  <si>
    <t>2°46.1373 S</t>
  </si>
  <si>
    <t>117°07.6982 E</t>
  </si>
  <si>
    <t>2°48.0919 S</t>
  </si>
  <si>
    <t>117°07.6776 E</t>
  </si>
  <si>
    <t>2°49.9847 S</t>
  </si>
  <si>
    <t>2°52.0215 S</t>
  </si>
  <si>
    <t>117°07.5335 E</t>
  </si>
  <si>
    <t>2°53.8526 S</t>
  </si>
  <si>
    <t>117°07.5026 E</t>
  </si>
  <si>
    <t>2°55.9921 S</t>
  </si>
  <si>
    <t>117°07.4820 E</t>
  </si>
  <si>
    <t>2°55.8481 S</t>
  </si>
  <si>
    <t>PANDAN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</si>
</sst>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171" fontId="0" fillId="0" borderId="0" xfId="0" applyNumberFormat="1" applyAlignment="1">
      <alignment horizont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31" workbookViewId="0">
      <selection activeCell="M33" sqref="M33:N48"/>
    </sheetView>
  </sheetViews>
  <sheetFormatPr defaultRowHeight="15" x14ac:dyDescent="0.25"/>
  <cols>
    <col min="1" max="1" width="18.5703125" customWidth="1"/>
    <col min="2" max="2" width="23.140625" customWidth="1"/>
    <col min="7" max="7" width="5.5703125" customWidth="1"/>
    <col min="8" max="8" width="4.85546875" customWidth="1"/>
    <col min="13" max="13" width="12.7109375" bestFit="1" customWidth="1"/>
    <col min="14" max="14" width="12" bestFit="1" customWidth="1"/>
  </cols>
  <sheetData>
    <row r="1" spans="1:14" x14ac:dyDescent="0.25">
      <c r="A1" s="3" t="s">
        <v>0</v>
      </c>
      <c r="B1" s="3"/>
      <c r="C1" s="3"/>
      <c r="D1" s="3"/>
      <c r="E1" s="3"/>
    </row>
    <row r="2" spans="1:14" x14ac:dyDescent="0.25">
      <c r="A2" s="1" t="s">
        <v>4</v>
      </c>
      <c r="B2" s="1" t="s">
        <v>5</v>
      </c>
      <c r="C2" s="1" t="s">
        <v>1</v>
      </c>
      <c r="D2" s="1" t="s">
        <v>2</v>
      </c>
      <c r="E2" s="1" t="s">
        <v>2</v>
      </c>
      <c r="G2">
        <f>FIND("°",A2)</f>
        <v>2</v>
      </c>
      <c r="H2">
        <f>FIND("°",B2)</f>
        <v>4</v>
      </c>
      <c r="I2" t="str">
        <f>LEFT(A2,G2-1)</f>
        <v>1</v>
      </c>
      <c r="J2" t="str">
        <f>LEFT(B2,H2-1)</f>
        <v>116</v>
      </c>
      <c r="K2" t="str">
        <f>MID(A2,G2+1,LEN(A2)-4)</f>
        <v>16.4075</v>
      </c>
      <c r="L2" t="str">
        <f>MID(B2,H2+1,LEN(B2)-5)</f>
        <v xml:space="preserve">48.3653 </v>
      </c>
      <c r="M2">
        <f>(I2+(K2/60))*-1</f>
        <v>-1.2734583333333334</v>
      </c>
      <c r="N2">
        <f>J2+(L2/60)</f>
        <v>116.80608833333334</v>
      </c>
    </row>
    <row r="3" spans="1:14" ht="25.5" customHeight="1" x14ac:dyDescent="0.25">
      <c r="A3" s="1" t="s">
        <v>6</v>
      </c>
      <c r="B3" s="1" t="s">
        <v>7</v>
      </c>
      <c r="C3" s="1">
        <v>1.01</v>
      </c>
      <c r="D3" s="1">
        <v>170</v>
      </c>
      <c r="E3" s="1">
        <v>350</v>
      </c>
      <c r="G3">
        <f t="shared" ref="G3:G12" si="0">FIND("°",A3)</f>
        <v>2</v>
      </c>
      <c r="H3">
        <f t="shared" ref="H3:H12" si="1">FIND("°",B3)</f>
        <v>4</v>
      </c>
      <c r="I3" t="str">
        <f t="shared" ref="I3:I12" si="2">LEFT(A3,G3-1)</f>
        <v>1</v>
      </c>
      <c r="J3" t="str">
        <f t="shared" ref="J3:J12" si="3">LEFT(B3,H3-1)</f>
        <v>116</v>
      </c>
      <c r="K3" t="str">
        <f t="shared" ref="K3:K12" si="4">MID(A3,G3+1,LEN(A3)-4)</f>
        <v>17.4063</v>
      </c>
      <c r="L3" t="str">
        <f t="shared" ref="L3:L12" si="5">MID(B3,H3+1,LEN(B3)-5)</f>
        <v xml:space="preserve">48.5301 </v>
      </c>
      <c r="M3">
        <f t="shared" ref="M3:M12" si="6">(I3+(K3/60))*-1</f>
        <v>-1.2901050000000001</v>
      </c>
      <c r="N3">
        <f t="shared" ref="N3:N12" si="7">J3+(L3/60)</f>
        <v>116.808835</v>
      </c>
    </row>
    <row r="4" spans="1:14" ht="25.5" customHeight="1" x14ac:dyDescent="0.25">
      <c r="A4" s="1" t="s">
        <v>8</v>
      </c>
      <c r="B4" s="1" t="s">
        <v>9</v>
      </c>
      <c r="C4" s="1">
        <v>0.93</v>
      </c>
      <c r="D4" s="1">
        <v>91</v>
      </c>
      <c r="E4" s="1">
        <v>271</v>
      </c>
      <c r="G4">
        <f t="shared" si="0"/>
        <v>2</v>
      </c>
      <c r="H4">
        <f t="shared" si="1"/>
        <v>4</v>
      </c>
      <c r="I4" t="str">
        <f t="shared" si="2"/>
        <v>1</v>
      </c>
      <c r="J4" t="str">
        <f t="shared" si="3"/>
        <v>116</v>
      </c>
      <c r="K4" t="str">
        <f t="shared" si="4"/>
        <v>17.4269</v>
      </c>
      <c r="L4" t="str">
        <f t="shared" si="5"/>
        <v xml:space="preserve">49.4674 </v>
      </c>
      <c r="M4">
        <f t="shared" si="6"/>
        <v>-1.2904483333333334</v>
      </c>
      <c r="N4">
        <f t="shared" si="7"/>
        <v>116.82445666666666</v>
      </c>
    </row>
    <row r="5" spans="1:14" ht="25.5" customHeight="1" x14ac:dyDescent="0.25">
      <c r="A5" s="1" t="s">
        <v>10</v>
      </c>
      <c r="B5" s="1" t="s">
        <v>11</v>
      </c>
      <c r="C5" s="1">
        <v>1.42</v>
      </c>
      <c r="D5" s="1">
        <v>85</v>
      </c>
      <c r="E5" s="1">
        <v>265</v>
      </c>
      <c r="G5">
        <f t="shared" si="0"/>
        <v>2</v>
      </c>
      <c r="H5">
        <f t="shared" si="1"/>
        <v>4</v>
      </c>
      <c r="I5" t="str">
        <f t="shared" si="2"/>
        <v>1</v>
      </c>
      <c r="J5" t="str">
        <f t="shared" si="3"/>
        <v>116</v>
      </c>
      <c r="K5" t="str">
        <f t="shared" si="4"/>
        <v>17.3033</v>
      </c>
      <c r="L5" t="str">
        <f t="shared" si="5"/>
        <v xml:space="preserve">50.8887 </v>
      </c>
      <c r="M5">
        <f t="shared" si="6"/>
        <v>-1.2883883333333332</v>
      </c>
      <c r="N5">
        <f t="shared" si="7"/>
        <v>116.848145</v>
      </c>
    </row>
    <row r="6" spans="1:14" ht="25.5" customHeight="1" x14ac:dyDescent="0.25">
      <c r="A6" s="1" t="s">
        <v>12</v>
      </c>
      <c r="B6" s="1" t="s">
        <v>13</v>
      </c>
      <c r="C6" s="1">
        <v>1.1000000000000001</v>
      </c>
      <c r="D6" s="1">
        <v>85</v>
      </c>
      <c r="E6" s="1">
        <v>265</v>
      </c>
      <c r="G6">
        <f t="shared" si="0"/>
        <v>2</v>
      </c>
      <c r="H6">
        <f t="shared" si="1"/>
        <v>4</v>
      </c>
      <c r="I6" t="str">
        <f t="shared" si="2"/>
        <v>1</v>
      </c>
      <c r="J6" t="str">
        <f t="shared" si="3"/>
        <v>116</v>
      </c>
      <c r="K6" t="str">
        <f t="shared" si="4"/>
        <v>17.2209</v>
      </c>
      <c r="L6" t="str">
        <f t="shared" si="5"/>
        <v xml:space="preserve">51.9908 </v>
      </c>
      <c r="M6">
        <f t="shared" si="6"/>
        <v>-1.287015</v>
      </c>
      <c r="N6">
        <f t="shared" si="7"/>
        <v>116.86651333333333</v>
      </c>
    </row>
    <row r="7" spans="1:14" ht="25.5" customHeight="1" x14ac:dyDescent="0.25">
      <c r="A7" s="1" t="s">
        <v>14</v>
      </c>
      <c r="B7" s="1" t="s">
        <v>15</v>
      </c>
      <c r="C7" s="1">
        <v>1.07</v>
      </c>
      <c r="D7" s="1">
        <v>86</v>
      </c>
      <c r="E7" s="1">
        <v>266</v>
      </c>
      <c r="G7">
        <f t="shared" si="0"/>
        <v>2</v>
      </c>
      <c r="H7">
        <f t="shared" si="1"/>
        <v>4</v>
      </c>
      <c r="I7" t="str">
        <f t="shared" si="2"/>
        <v>1</v>
      </c>
      <c r="J7" t="str">
        <f t="shared" si="3"/>
        <v>116</v>
      </c>
      <c r="K7" t="str">
        <f t="shared" si="4"/>
        <v>17.1592</v>
      </c>
      <c r="L7" t="str">
        <f t="shared" si="5"/>
        <v xml:space="preserve">53.0620 </v>
      </c>
      <c r="M7">
        <f t="shared" si="6"/>
        <v>-1.2859866666666666</v>
      </c>
      <c r="N7">
        <f t="shared" si="7"/>
        <v>116.88436666666666</v>
      </c>
    </row>
    <row r="8" spans="1:14" ht="25.5" customHeight="1" x14ac:dyDescent="0.25">
      <c r="A8" s="1" t="s">
        <v>16</v>
      </c>
      <c r="B8" s="1" t="s">
        <v>17</v>
      </c>
      <c r="C8" s="1">
        <v>1.1299999999999999</v>
      </c>
      <c r="D8" s="1">
        <v>83</v>
      </c>
      <c r="E8" s="1">
        <v>263</v>
      </c>
      <c r="G8">
        <f t="shared" si="0"/>
        <v>2</v>
      </c>
      <c r="H8">
        <f t="shared" si="1"/>
        <v>4</v>
      </c>
      <c r="I8" t="str">
        <f t="shared" si="2"/>
        <v>1</v>
      </c>
      <c r="J8" t="str">
        <f t="shared" si="3"/>
        <v>116</v>
      </c>
      <c r="K8" t="str">
        <f t="shared" si="4"/>
        <v>17.0356</v>
      </c>
      <c r="L8" t="str">
        <f t="shared" si="5"/>
        <v xml:space="preserve">54.1949 </v>
      </c>
      <c r="M8">
        <f t="shared" si="6"/>
        <v>-1.2839266666666667</v>
      </c>
      <c r="N8">
        <f t="shared" si="7"/>
        <v>116.90324833333334</v>
      </c>
    </row>
    <row r="9" spans="1:14" ht="25.5" customHeight="1" x14ac:dyDescent="0.25">
      <c r="A9" s="1" t="s">
        <v>18</v>
      </c>
      <c r="B9" s="1" t="s">
        <v>19</v>
      </c>
      <c r="C9" s="1">
        <v>1.01</v>
      </c>
      <c r="D9" s="1">
        <v>71</v>
      </c>
      <c r="E9" s="1">
        <v>251</v>
      </c>
      <c r="G9">
        <f t="shared" si="0"/>
        <v>2</v>
      </c>
      <c r="H9">
        <f t="shared" si="1"/>
        <v>4</v>
      </c>
      <c r="I9" t="str">
        <f t="shared" si="2"/>
        <v>1</v>
      </c>
      <c r="J9" t="str">
        <f t="shared" si="3"/>
        <v>116</v>
      </c>
      <c r="K9" t="str">
        <f t="shared" si="4"/>
        <v>16.7061</v>
      </c>
      <c r="L9" t="str">
        <f t="shared" si="5"/>
        <v xml:space="preserve">55.1528 </v>
      </c>
      <c r="M9">
        <f t="shared" si="6"/>
        <v>-1.278435</v>
      </c>
      <c r="N9">
        <f t="shared" si="7"/>
        <v>116.91921333333333</v>
      </c>
    </row>
    <row r="10" spans="1:14" ht="25.5" customHeight="1" x14ac:dyDescent="0.25">
      <c r="A10" s="1" t="s">
        <v>20</v>
      </c>
      <c r="B10" s="1" t="s">
        <v>21</v>
      </c>
      <c r="C10" s="1">
        <v>0.74</v>
      </c>
      <c r="D10" s="1">
        <v>74</v>
      </c>
      <c r="E10" s="1">
        <v>254</v>
      </c>
      <c r="G10">
        <f t="shared" si="0"/>
        <v>2</v>
      </c>
      <c r="H10">
        <f t="shared" si="1"/>
        <v>4</v>
      </c>
      <c r="I10" t="str">
        <f t="shared" si="2"/>
        <v>1</v>
      </c>
      <c r="J10" t="str">
        <f t="shared" si="3"/>
        <v>116</v>
      </c>
      <c r="K10" t="str">
        <f t="shared" si="4"/>
        <v>16.5104</v>
      </c>
      <c r="L10" t="str">
        <f t="shared" si="5"/>
        <v xml:space="preserve">55.8738 </v>
      </c>
      <c r="M10">
        <f t="shared" si="6"/>
        <v>-1.2751733333333333</v>
      </c>
      <c r="N10">
        <f t="shared" si="7"/>
        <v>116.93123</v>
      </c>
    </row>
    <row r="11" spans="1:14" ht="25.5" customHeight="1" x14ac:dyDescent="0.25">
      <c r="A11" s="1" t="s">
        <v>22</v>
      </c>
      <c r="B11" s="1" t="s">
        <v>23</v>
      </c>
      <c r="C11" s="1">
        <v>0.82</v>
      </c>
      <c r="D11" s="1">
        <v>85</v>
      </c>
      <c r="E11" s="1">
        <v>265</v>
      </c>
      <c r="G11">
        <f t="shared" si="0"/>
        <v>2</v>
      </c>
      <c r="H11">
        <f t="shared" si="1"/>
        <v>4</v>
      </c>
      <c r="I11" t="str">
        <f t="shared" si="2"/>
        <v>1</v>
      </c>
      <c r="J11" t="str">
        <f t="shared" si="3"/>
        <v>116</v>
      </c>
      <c r="K11" t="str">
        <f t="shared" si="4"/>
        <v>16.4487</v>
      </c>
      <c r="L11" t="str">
        <f t="shared" si="5"/>
        <v xml:space="preserve">56.6978 </v>
      </c>
      <c r="M11">
        <f t="shared" si="6"/>
        <v>-1.2741449999999999</v>
      </c>
      <c r="N11">
        <f t="shared" si="7"/>
        <v>116.94496333333333</v>
      </c>
    </row>
    <row r="12" spans="1:14" ht="25.5" customHeight="1" x14ac:dyDescent="0.25">
      <c r="A12" s="1" t="s">
        <v>24</v>
      </c>
      <c r="B12" s="1" t="s">
        <v>25</v>
      </c>
      <c r="C12" s="1">
        <v>0.79</v>
      </c>
      <c r="D12" s="1">
        <v>116</v>
      </c>
      <c r="E12" s="1">
        <v>296</v>
      </c>
      <c r="G12">
        <f t="shared" si="0"/>
        <v>2</v>
      </c>
      <c r="H12">
        <f t="shared" si="1"/>
        <v>4</v>
      </c>
      <c r="I12" t="str">
        <f t="shared" si="2"/>
        <v>1</v>
      </c>
      <c r="J12" t="str">
        <f t="shared" si="3"/>
        <v>116</v>
      </c>
      <c r="K12" t="str">
        <f t="shared" si="4"/>
        <v>16.7988</v>
      </c>
      <c r="L12" t="str">
        <f t="shared" si="5"/>
        <v xml:space="preserve">57.4084 </v>
      </c>
      <c r="M12">
        <f t="shared" si="6"/>
        <v>-1.2799800000000001</v>
      </c>
      <c r="N12">
        <f t="shared" si="7"/>
        <v>116.95680666666667</v>
      </c>
    </row>
    <row r="13" spans="1:14" x14ac:dyDescent="0.25">
      <c r="A13" s="1" t="s">
        <v>29</v>
      </c>
      <c r="B13" s="1" t="s">
        <v>30</v>
      </c>
      <c r="C13" s="1">
        <v>1.45</v>
      </c>
      <c r="D13" s="1">
        <v>306</v>
      </c>
      <c r="E13" s="1">
        <v>126</v>
      </c>
      <c r="G13">
        <f t="shared" ref="G13:G21" si="8">FIND("°",A13)</f>
        <v>2</v>
      </c>
      <c r="H13">
        <f t="shared" ref="H13:H21" si="9">FIND("°",B13)</f>
        <v>4</v>
      </c>
      <c r="I13" t="str">
        <f t="shared" ref="I13:I21" si="10">LEFT(A13,G13-1)</f>
        <v>2</v>
      </c>
      <c r="J13" t="str">
        <f t="shared" ref="J13:J21" si="11">LEFT(B13,H13-1)</f>
        <v>105</v>
      </c>
      <c r="K13" t="str">
        <f t="shared" ref="K13:K21" si="12">MID(A13,G13+1,LEN(A13)-4)</f>
        <v>14.6018</v>
      </c>
      <c r="L13" t="str">
        <f t="shared" ref="L13:L21" si="13">MID(B13,H13+1,LEN(B13)-5)</f>
        <v xml:space="preserve">07.8672 </v>
      </c>
      <c r="M13">
        <f t="shared" ref="M13:M21" si="14">(I13+(K13/60))*-1</f>
        <v>-2.2433633333333334</v>
      </c>
      <c r="N13">
        <f t="shared" ref="N13:N21" si="15">J13+(L13/60)</f>
        <v>105.13112</v>
      </c>
    </row>
    <row r="14" spans="1:14" x14ac:dyDescent="0.25">
      <c r="A14" s="1" t="s">
        <v>31</v>
      </c>
      <c r="B14" s="1" t="s">
        <v>32</v>
      </c>
      <c r="C14" s="1">
        <v>1.41</v>
      </c>
      <c r="D14" s="1">
        <v>306</v>
      </c>
      <c r="E14" s="1">
        <v>126</v>
      </c>
      <c r="G14">
        <f t="shared" si="8"/>
        <v>2</v>
      </c>
      <c r="H14">
        <f t="shared" si="9"/>
        <v>4</v>
      </c>
      <c r="I14" t="str">
        <f t="shared" si="10"/>
        <v>2</v>
      </c>
      <c r="J14" t="str">
        <f t="shared" si="11"/>
        <v>105</v>
      </c>
      <c r="K14" t="str">
        <f t="shared" si="12"/>
        <v>13.7785</v>
      </c>
      <c r="L14" t="str">
        <f t="shared" si="13"/>
        <v xml:space="preserve">06.7137 </v>
      </c>
      <c r="M14">
        <f t="shared" si="14"/>
        <v>-2.2296416666666667</v>
      </c>
      <c r="N14">
        <f t="shared" si="15"/>
        <v>105.111895</v>
      </c>
    </row>
    <row r="15" spans="1:14" x14ac:dyDescent="0.25">
      <c r="A15" s="1" t="s">
        <v>33</v>
      </c>
      <c r="B15" s="1" t="s">
        <v>34</v>
      </c>
      <c r="C15" s="1">
        <v>1.7</v>
      </c>
      <c r="D15" s="1">
        <v>308</v>
      </c>
      <c r="E15" s="1">
        <v>128</v>
      </c>
      <c r="G15">
        <f t="shared" si="8"/>
        <v>2</v>
      </c>
      <c r="H15">
        <f t="shared" si="9"/>
        <v>4</v>
      </c>
      <c r="I15" t="str">
        <f t="shared" si="10"/>
        <v>2</v>
      </c>
      <c r="J15" t="str">
        <f t="shared" si="11"/>
        <v>105</v>
      </c>
      <c r="K15" t="str">
        <f t="shared" si="12"/>
        <v>12.7493</v>
      </c>
      <c r="L15" t="str">
        <f t="shared" si="13"/>
        <v xml:space="preserve">05.3541 </v>
      </c>
      <c r="M15">
        <f t="shared" si="14"/>
        <v>-2.2124883333333334</v>
      </c>
      <c r="N15">
        <f t="shared" si="15"/>
        <v>105.089235</v>
      </c>
    </row>
    <row r="16" spans="1:14" x14ac:dyDescent="0.25">
      <c r="A16" s="1" t="s">
        <v>35</v>
      </c>
      <c r="B16" s="1" t="s">
        <v>36</v>
      </c>
      <c r="C16" s="1">
        <v>1.44</v>
      </c>
      <c r="D16" s="1">
        <v>307</v>
      </c>
      <c r="E16" s="1">
        <v>127</v>
      </c>
      <c r="G16">
        <f t="shared" si="8"/>
        <v>2</v>
      </c>
      <c r="H16">
        <f t="shared" si="9"/>
        <v>4</v>
      </c>
      <c r="I16" t="str">
        <f t="shared" si="10"/>
        <v>2</v>
      </c>
      <c r="J16" t="str">
        <f t="shared" si="11"/>
        <v>105</v>
      </c>
      <c r="K16" t="str">
        <f t="shared" si="12"/>
        <v>11.8847</v>
      </c>
      <c r="L16" t="str">
        <f t="shared" si="13"/>
        <v xml:space="preserve">04.2005 </v>
      </c>
      <c r="M16">
        <f t="shared" si="14"/>
        <v>-2.1980783333333331</v>
      </c>
      <c r="N16">
        <f t="shared" si="15"/>
        <v>105.07000833333333</v>
      </c>
    </row>
    <row r="17" spans="1:14" x14ac:dyDescent="0.25">
      <c r="A17" s="1" t="s">
        <v>37</v>
      </c>
      <c r="B17" s="1" t="s">
        <v>38</v>
      </c>
      <c r="C17" s="1">
        <v>1.5</v>
      </c>
      <c r="D17" s="1">
        <v>320</v>
      </c>
      <c r="E17" s="1">
        <v>140</v>
      </c>
      <c r="G17">
        <f t="shared" si="8"/>
        <v>2</v>
      </c>
      <c r="H17">
        <f t="shared" si="9"/>
        <v>4</v>
      </c>
      <c r="I17" t="str">
        <f t="shared" si="10"/>
        <v>2</v>
      </c>
      <c r="J17" t="str">
        <f t="shared" si="11"/>
        <v>105</v>
      </c>
      <c r="K17" t="str">
        <f t="shared" si="12"/>
        <v>10.7320</v>
      </c>
      <c r="L17" t="str">
        <f t="shared" si="13"/>
        <v xml:space="preserve">03.2324 </v>
      </c>
      <c r="M17">
        <f t="shared" si="14"/>
        <v>-2.1788666666666665</v>
      </c>
      <c r="N17">
        <f t="shared" si="15"/>
        <v>105.05387333333333</v>
      </c>
    </row>
    <row r="18" spans="1:14" x14ac:dyDescent="0.25">
      <c r="A18" s="4" t="s">
        <v>39</v>
      </c>
      <c r="B18" s="4" t="s">
        <v>40</v>
      </c>
      <c r="C18" s="4">
        <v>1.65</v>
      </c>
      <c r="D18" s="4">
        <v>323</v>
      </c>
      <c r="E18" s="4">
        <v>143</v>
      </c>
      <c r="G18">
        <f t="shared" si="8"/>
        <v>2</v>
      </c>
      <c r="H18">
        <f t="shared" si="9"/>
        <v>4</v>
      </c>
      <c r="I18" t="str">
        <f t="shared" si="10"/>
        <v>2</v>
      </c>
      <c r="J18" t="str">
        <f t="shared" si="11"/>
        <v>105</v>
      </c>
      <c r="K18" t="str">
        <f t="shared" si="12"/>
        <v>09.4146</v>
      </c>
      <c r="L18" t="str">
        <f t="shared" si="13"/>
        <v xml:space="preserve">02.2230 </v>
      </c>
      <c r="M18">
        <f t="shared" si="14"/>
        <v>-2.1569099999999999</v>
      </c>
      <c r="N18">
        <f t="shared" si="15"/>
        <v>105.03704999999999</v>
      </c>
    </row>
    <row r="19" spans="1:14" x14ac:dyDescent="0.25">
      <c r="A19" s="1" t="s">
        <v>41</v>
      </c>
      <c r="B19" s="1" t="s">
        <v>42</v>
      </c>
      <c r="C19" s="1">
        <v>1.66</v>
      </c>
      <c r="D19" s="1">
        <v>332</v>
      </c>
      <c r="E19" s="1">
        <v>152</v>
      </c>
      <c r="G19">
        <f t="shared" si="8"/>
        <v>2</v>
      </c>
      <c r="H19">
        <f t="shared" si="9"/>
        <v>4</v>
      </c>
      <c r="I19" t="str">
        <f t="shared" si="10"/>
        <v>2</v>
      </c>
      <c r="J19" t="str">
        <f t="shared" si="11"/>
        <v>105</v>
      </c>
      <c r="K19" t="str">
        <f t="shared" si="12"/>
        <v>07.9515</v>
      </c>
      <c r="L19" t="str">
        <f t="shared" si="13"/>
        <v xml:space="preserve">01.4281 </v>
      </c>
      <c r="M19">
        <f t="shared" si="14"/>
        <v>-2.1325250000000002</v>
      </c>
      <c r="N19">
        <f t="shared" si="15"/>
        <v>105.02380166666667</v>
      </c>
    </row>
    <row r="20" spans="1:14" x14ac:dyDescent="0.25">
      <c r="A20" s="1" t="s">
        <v>43</v>
      </c>
      <c r="B20" s="1" t="s">
        <v>44</v>
      </c>
      <c r="C20" s="1">
        <v>1.36</v>
      </c>
      <c r="D20" s="1">
        <v>333</v>
      </c>
      <c r="E20" s="1">
        <v>153</v>
      </c>
      <c r="G20">
        <f t="shared" si="8"/>
        <v>2</v>
      </c>
      <c r="H20">
        <f t="shared" si="9"/>
        <v>4</v>
      </c>
      <c r="I20" t="str">
        <f t="shared" si="10"/>
        <v>2</v>
      </c>
      <c r="J20" t="str">
        <f t="shared" si="11"/>
        <v>105</v>
      </c>
      <c r="K20" t="str">
        <f t="shared" si="12"/>
        <v>06.7370</v>
      </c>
      <c r="L20" t="str">
        <f t="shared" si="13"/>
        <v xml:space="preserve">00.7998 </v>
      </c>
      <c r="M20">
        <f t="shared" si="14"/>
        <v>-2.1122833333333335</v>
      </c>
      <c r="N20">
        <f t="shared" si="15"/>
        <v>105.01333</v>
      </c>
    </row>
    <row r="21" spans="1:14" x14ac:dyDescent="0.25">
      <c r="A21" s="1" t="s">
        <v>45</v>
      </c>
      <c r="B21" s="1" t="s">
        <v>46</v>
      </c>
      <c r="C21" s="1">
        <v>1.57</v>
      </c>
      <c r="D21" s="1">
        <v>333</v>
      </c>
      <c r="E21" s="1">
        <v>153</v>
      </c>
      <c r="G21">
        <f t="shared" si="8"/>
        <v>2</v>
      </c>
      <c r="H21">
        <f t="shared" si="9"/>
        <v>4</v>
      </c>
      <c r="I21" t="str">
        <f t="shared" si="10"/>
        <v>2</v>
      </c>
      <c r="J21" t="str">
        <f t="shared" si="11"/>
        <v>105</v>
      </c>
      <c r="K21" t="str">
        <f t="shared" si="12"/>
        <v>05.3372</v>
      </c>
      <c r="L21" t="str">
        <f t="shared" si="13"/>
        <v xml:space="preserve">00.0788 </v>
      </c>
      <c r="M21">
        <f t="shared" si="14"/>
        <v>-2.0889533333333334</v>
      </c>
      <c r="N21">
        <f t="shared" si="15"/>
        <v>105.00131333333333</v>
      </c>
    </row>
    <row r="22" spans="1:14" x14ac:dyDescent="0.25">
      <c r="A22" s="1" t="s">
        <v>49</v>
      </c>
      <c r="B22" s="1" t="s">
        <v>50</v>
      </c>
      <c r="C22" s="1">
        <v>1.8</v>
      </c>
      <c r="D22" s="1">
        <v>115</v>
      </c>
      <c r="E22" s="1">
        <v>295</v>
      </c>
      <c r="G22">
        <f t="shared" ref="G22:G33" si="16">FIND("°",A22)</f>
        <v>2</v>
      </c>
      <c r="H22">
        <f t="shared" ref="H22:H33" si="17">FIND("°",B22)</f>
        <v>4</v>
      </c>
      <c r="I22" t="str">
        <f t="shared" ref="I22:I33" si="18">LEFT(A22,G22-1)</f>
        <v>2</v>
      </c>
      <c r="J22" t="str">
        <f t="shared" ref="J22:J33" si="19">LEFT(B22,H22-1)</f>
        <v>105</v>
      </c>
      <c r="K22" t="str">
        <f t="shared" ref="K22:K33" si="20">MID(A22,G22+1,LEN(A22)-4)</f>
        <v>13.0718</v>
      </c>
      <c r="L22" t="str">
        <f t="shared" ref="L22:L33" si="21">MID(B22,H22+1,LEN(B22)-5)</f>
        <v xml:space="preserve">14.3273 </v>
      </c>
      <c r="M22">
        <f t="shared" ref="M22:M33" si="22">(I22+(K22/60))*-1</f>
        <v>-2.2178633333333333</v>
      </c>
      <c r="N22">
        <f t="shared" ref="N22:N33" si="23">J22+(L22/60)</f>
        <v>105.23878833333333</v>
      </c>
    </row>
    <row r="23" spans="1:14" x14ac:dyDescent="0.25">
      <c r="A23" s="1" t="s">
        <v>51</v>
      </c>
      <c r="B23" s="1" t="s">
        <v>52</v>
      </c>
      <c r="C23" s="1">
        <v>1.84</v>
      </c>
      <c r="D23" s="1">
        <v>100</v>
      </c>
      <c r="E23" s="1">
        <v>280</v>
      </c>
      <c r="G23">
        <f t="shared" si="16"/>
        <v>2</v>
      </c>
      <c r="H23">
        <f t="shared" si="17"/>
        <v>4</v>
      </c>
      <c r="I23" t="str">
        <f t="shared" si="18"/>
        <v>2</v>
      </c>
      <c r="J23" t="str">
        <f t="shared" si="19"/>
        <v>105</v>
      </c>
      <c r="K23" t="str">
        <f t="shared" si="20"/>
        <v>13.4217</v>
      </c>
      <c r="L23" t="str">
        <f t="shared" si="21"/>
        <v xml:space="preserve">16.1400 </v>
      </c>
      <c r="M23">
        <f t="shared" si="22"/>
        <v>-2.2236950000000002</v>
      </c>
      <c r="N23">
        <f t="shared" si="23"/>
        <v>105.26900000000001</v>
      </c>
    </row>
    <row r="24" spans="1:14" x14ac:dyDescent="0.25">
      <c r="A24" s="1" t="s">
        <v>53</v>
      </c>
      <c r="B24" s="1" t="s">
        <v>54</v>
      </c>
      <c r="C24" s="1">
        <v>1.96</v>
      </c>
      <c r="D24" s="1">
        <v>107</v>
      </c>
      <c r="E24" s="1">
        <v>287</v>
      </c>
      <c r="G24">
        <f t="shared" si="16"/>
        <v>2</v>
      </c>
      <c r="H24">
        <f t="shared" si="17"/>
        <v>4</v>
      </c>
      <c r="I24" t="str">
        <f t="shared" si="18"/>
        <v>2</v>
      </c>
      <c r="J24" t="str">
        <f t="shared" si="19"/>
        <v>105</v>
      </c>
      <c r="K24" t="str">
        <f t="shared" si="20"/>
        <v>14.0187</v>
      </c>
      <c r="L24" t="str">
        <f t="shared" si="21"/>
        <v xml:space="preserve">18.0146 </v>
      </c>
      <c r="M24">
        <f t="shared" si="22"/>
        <v>-2.2336450000000001</v>
      </c>
      <c r="N24">
        <f t="shared" si="23"/>
        <v>105.30024333333333</v>
      </c>
    </row>
    <row r="25" spans="1:14" x14ac:dyDescent="0.25">
      <c r="A25" s="1" t="s">
        <v>55</v>
      </c>
      <c r="B25" s="1" t="s">
        <v>56</v>
      </c>
      <c r="C25" s="1">
        <v>1.74</v>
      </c>
      <c r="D25" s="1">
        <v>104</v>
      </c>
      <c r="E25" s="1">
        <v>284</v>
      </c>
      <c r="G25">
        <f t="shared" si="16"/>
        <v>2</v>
      </c>
      <c r="H25">
        <f t="shared" si="17"/>
        <v>4</v>
      </c>
      <c r="I25" t="str">
        <f t="shared" si="18"/>
        <v>2</v>
      </c>
      <c r="J25" t="str">
        <f t="shared" si="19"/>
        <v>105</v>
      </c>
      <c r="K25" t="str">
        <f t="shared" si="20"/>
        <v>14.4509</v>
      </c>
      <c r="L25" t="str">
        <f t="shared" si="21"/>
        <v xml:space="preserve">19.7037 </v>
      </c>
      <c r="M25">
        <f t="shared" si="22"/>
        <v>-2.2408483333333336</v>
      </c>
      <c r="N25">
        <f t="shared" si="23"/>
        <v>105.328395</v>
      </c>
    </row>
    <row r="26" spans="1:14" x14ac:dyDescent="0.25">
      <c r="A26" s="1" t="s">
        <v>57</v>
      </c>
      <c r="B26" s="1" t="s">
        <v>58</v>
      </c>
      <c r="C26" s="1">
        <v>2.0299999999999998</v>
      </c>
      <c r="D26" s="1">
        <v>99</v>
      </c>
      <c r="E26" s="1">
        <v>279</v>
      </c>
      <c r="G26">
        <f t="shared" si="16"/>
        <v>2</v>
      </c>
      <c r="H26">
        <f t="shared" si="17"/>
        <v>4</v>
      </c>
      <c r="I26" t="str">
        <f t="shared" si="18"/>
        <v>2</v>
      </c>
      <c r="J26" t="str">
        <f t="shared" si="19"/>
        <v>105</v>
      </c>
      <c r="K26" t="str">
        <f t="shared" si="20"/>
        <v>14.8008</v>
      </c>
      <c r="L26" t="str">
        <f t="shared" si="21"/>
        <v xml:space="preserve">21.7122 </v>
      </c>
      <c r="M26">
        <f t="shared" si="22"/>
        <v>-2.24668</v>
      </c>
      <c r="N26">
        <f t="shared" si="23"/>
        <v>105.36187</v>
      </c>
    </row>
    <row r="27" spans="1:14" x14ac:dyDescent="0.25">
      <c r="A27" s="1" t="s">
        <v>59</v>
      </c>
      <c r="B27" s="1" t="s">
        <v>60</v>
      </c>
      <c r="C27" s="1">
        <v>1.81</v>
      </c>
      <c r="D27" s="1">
        <v>101</v>
      </c>
      <c r="E27" s="1">
        <v>281</v>
      </c>
      <c r="G27">
        <f t="shared" si="16"/>
        <v>2</v>
      </c>
      <c r="H27">
        <f t="shared" si="17"/>
        <v>4</v>
      </c>
      <c r="I27" t="str">
        <f t="shared" si="18"/>
        <v>2</v>
      </c>
      <c r="J27" t="str">
        <f t="shared" si="19"/>
        <v>105</v>
      </c>
      <c r="K27" t="str">
        <f t="shared" si="20"/>
        <v>15.1486</v>
      </c>
      <c r="L27" t="str">
        <f t="shared" si="21"/>
        <v xml:space="preserve">23.4934 </v>
      </c>
      <c r="M27">
        <f t="shared" si="22"/>
        <v>-2.2524766666666665</v>
      </c>
      <c r="N27">
        <f t="shared" si="23"/>
        <v>105.39155666666667</v>
      </c>
    </row>
    <row r="28" spans="1:14" x14ac:dyDescent="0.25">
      <c r="A28" s="1" t="s">
        <v>61</v>
      </c>
      <c r="B28" s="1" t="s">
        <v>62</v>
      </c>
      <c r="C28" s="1">
        <v>1.74</v>
      </c>
      <c r="D28" s="1">
        <v>96</v>
      </c>
      <c r="E28" s="1">
        <v>276</v>
      </c>
      <c r="G28">
        <f t="shared" si="16"/>
        <v>2</v>
      </c>
      <c r="H28">
        <f t="shared" si="17"/>
        <v>4</v>
      </c>
      <c r="I28" t="str">
        <f t="shared" si="18"/>
        <v>2</v>
      </c>
      <c r="J28" t="str">
        <f t="shared" si="19"/>
        <v>105</v>
      </c>
      <c r="K28" t="str">
        <f t="shared" si="20"/>
        <v>15.3544</v>
      </c>
      <c r="L28" t="str">
        <f t="shared" si="21"/>
        <v xml:space="preserve">25.2237 </v>
      </c>
      <c r="M28">
        <f t="shared" si="22"/>
        <v>-2.2559066666666667</v>
      </c>
      <c r="N28">
        <f t="shared" si="23"/>
        <v>105.420395</v>
      </c>
    </row>
    <row r="29" spans="1:14" x14ac:dyDescent="0.25">
      <c r="A29" s="1" t="s">
        <v>63</v>
      </c>
      <c r="B29" s="1" t="s">
        <v>64</v>
      </c>
      <c r="C29" s="1">
        <v>1.83</v>
      </c>
      <c r="D29" s="1">
        <v>102</v>
      </c>
      <c r="E29" s="1">
        <v>282</v>
      </c>
      <c r="G29">
        <f t="shared" si="16"/>
        <v>2</v>
      </c>
      <c r="H29">
        <f t="shared" si="17"/>
        <v>4</v>
      </c>
      <c r="I29" t="str">
        <f t="shared" si="18"/>
        <v>2</v>
      </c>
      <c r="J29" t="str">
        <f t="shared" si="19"/>
        <v>105</v>
      </c>
      <c r="K29" t="str">
        <f t="shared" si="20"/>
        <v>15.7661</v>
      </c>
      <c r="L29" t="str">
        <f t="shared" si="21"/>
        <v xml:space="preserve">27.0158 </v>
      </c>
      <c r="M29">
        <f t="shared" si="22"/>
        <v>-2.2627683333333333</v>
      </c>
      <c r="N29">
        <f t="shared" si="23"/>
        <v>105.45026333333334</v>
      </c>
    </row>
    <row r="30" spans="1:14" x14ac:dyDescent="0.25">
      <c r="A30" s="1" t="s">
        <v>65</v>
      </c>
      <c r="B30" s="1" t="s">
        <v>66</v>
      </c>
      <c r="C30" s="1">
        <v>1.94</v>
      </c>
      <c r="D30" s="1">
        <v>100</v>
      </c>
      <c r="E30" s="1">
        <v>280</v>
      </c>
      <c r="G30">
        <f t="shared" si="16"/>
        <v>2</v>
      </c>
      <c r="H30">
        <f t="shared" si="17"/>
        <v>4</v>
      </c>
      <c r="I30" t="str">
        <f t="shared" si="18"/>
        <v>2</v>
      </c>
      <c r="J30" t="str">
        <f t="shared" si="19"/>
        <v>105</v>
      </c>
      <c r="K30" t="str">
        <f t="shared" si="20"/>
        <v>16.1160</v>
      </c>
      <c r="L30" t="str">
        <f t="shared" si="21"/>
        <v xml:space="preserve">28.9316 </v>
      </c>
      <c r="M30">
        <f t="shared" si="22"/>
        <v>-2.2686000000000002</v>
      </c>
      <c r="N30">
        <f t="shared" si="23"/>
        <v>105.48219333333333</v>
      </c>
    </row>
    <row r="31" spans="1:14" x14ac:dyDescent="0.25">
      <c r="A31" s="1" t="s">
        <v>67</v>
      </c>
      <c r="B31" s="1" t="s">
        <v>68</v>
      </c>
      <c r="C31" s="1">
        <v>2.19</v>
      </c>
      <c r="D31" s="1">
        <v>108</v>
      </c>
      <c r="E31" s="1">
        <v>288</v>
      </c>
      <c r="G31">
        <f t="shared" si="16"/>
        <v>2</v>
      </c>
      <c r="H31">
        <f t="shared" si="17"/>
        <v>4</v>
      </c>
      <c r="I31" t="str">
        <f t="shared" si="18"/>
        <v>2</v>
      </c>
      <c r="J31" t="str">
        <f t="shared" si="19"/>
        <v>105</v>
      </c>
      <c r="K31" t="str">
        <f t="shared" si="20"/>
        <v>16.8158</v>
      </c>
      <c r="L31" t="str">
        <f t="shared" si="21"/>
        <v xml:space="preserve">31.0121 </v>
      </c>
      <c r="M31">
        <f t="shared" si="22"/>
        <v>-2.2802633333333331</v>
      </c>
      <c r="N31">
        <f t="shared" si="23"/>
        <v>105.51686833333333</v>
      </c>
    </row>
    <row r="32" spans="1:14" x14ac:dyDescent="0.25">
      <c r="A32" s="1" t="s">
        <v>69</v>
      </c>
      <c r="B32" s="1" t="s">
        <v>70</v>
      </c>
      <c r="C32" s="1">
        <v>1.93</v>
      </c>
      <c r="D32" s="1">
        <v>112</v>
      </c>
      <c r="E32" s="1">
        <v>292</v>
      </c>
      <c r="G32">
        <f t="shared" si="16"/>
        <v>2</v>
      </c>
      <c r="H32">
        <f t="shared" si="17"/>
        <v>4</v>
      </c>
      <c r="I32" t="str">
        <f t="shared" si="18"/>
        <v>2</v>
      </c>
      <c r="J32" t="str">
        <f t="shared" si="19"/>
        <v>105</v>
      </c>
      <c r="K32" t="str">
        <f t="shared" si="20"/>
        <v>17.5568</v>
      </c>
      <c r="L32" t="str">
        <f t="shared" si="21"/>
        <v xml:space="preserve">32.8043 </v>
      </c>
      <c r="M32">
        <f t="shared" si="22"/>
        <v>-2.2926133333333332</v>
      </c>
      <c r="N32">
        <f t="shared" si="23"/>
        <v>105.54673833333334</v>
      </c>
    </row>
    <row r="33" spans="1:14" x14ac:dyDescent="0.25">
      <c r="A33" s="1" t="s">
        <v>71</v>
      </c>
      <c r="B33" s="1" t="s">
        <v>72</v>
      </c>
      <c r="C33" s="1">
        <v>1.75</v>
      </c>
      <c r="D33" s="1">
        <v>112</v>
      </c>
      <c r="E33" s="1">
        <v>292</v>
      </c>
      <c r="G33">
        <f t="shared" si="16"/>
        <v>2</v>
      </c>
      <c r="H33">
        <f t="shared" si="17"/>
        <v>4</v>
      </c>
      <c r="I33" t="str">
        <f t="shared" si="18"/>
        <v>2</v>
      </c>
      <c r="J33" t="str">
        <f t="shared" si="19"/>
        <v>105</v>
      </c>
      <c r="K33" t="str">
        <f t="shared" si="20"/>
        <v>18.2155</v>
      </c>
      <c r="L33" t="str">
        <f t="shared" si="21"/>
        <v xml:space="preserve">34.4316 </v>
      </c>
      <c r="M33">
        <f t="shared" si="22"/>
        <v>-2.3035916666666667</v>
      </c>
      <c r="N33">
        <f t="shared" si="23"/>
        <v>105.57386</v>
      </c>
    </row>
    <row r="34" spans="1:14" x14ac:dyDescent="0.25">
      <c r="A34" s="1" t="s">
        <v>74</v>
      </c>
      <c r="B34" s="1" t="s">
        <v>75</v>
      </c>
      <c r="C34" s="1">
        <v>1.71</v>
      </c>
      <c r="D34" s="1">
        <v>185</v>
      </c>
      <c r="E34" s="1">
        <v>5</v>
      </c>
      <c r="G34">
        <f t="shared" ref="G34:G48" si="24">FIND("°",A34)</f>
        <v>2</v>
      </c>
      <c r="H34">
        <f t="shared" ref="H34:H48" si="25">FIND("°",B34)</f>
        <v>4</v>
      </c>
      <c r="I34" t="str">
        <f t="shared" ref="I34:I48" si="26">LEFT(A34,G34-1)</f>
        <v>2</v>
      </c>
      <c r="J34" t="str">
        <f t="shared" ref="J34:J48" si="27">LEFT(B34,H34-1)</f>
        <v>117</v>
      </c>
      <c r="K34" t="str">
        <f t="shared" ref="K34:K48" si="28">MID(A34,G34+1,LEN(A34)-4)</f>
        <v>31.6961</v>
      </c>
      <c r="L34" t="str">
        <f t="shared" ref="L34:L48" si="29">MID(B34,H34+1,LEN(B34)-5)</f>
        <v xml:space="preserve">08.3404 </v>
      </c>
      <c r="M34">
        <f t="shared" ref="M34:M48" si="30">(I34+(K34/60))*-1</f>
        <v>-2.5282683333333331</v>
      </c>
      <c r="N34">
        <f t="shared" ref="N34:N48" si="31">J34+(L34/60)</f>
        <v>117.13900666666666</v>
      </c>
    </row>
    <row r="35" spans="1:14" x14ac:dyDescent="0.25">
      <c r="A35" s="1" t="s">
        <v>76</v>
      </c>
      <c r="B35" s="1" t="s">
        <v>77</v>
      </c>
      <c r="C35" s="1">
        <v>1.81</v>
      </c>
      <c r="D35" s="1">
        <v>185</v>
      </c>
      <c r="E35" s="1">
        <v>5</v>
      </c>
      <c r="G35">
        <f t="shared" si="24"/>
        <v>2</v>
      </c>
      <c r="H35">
        <f t="shared" si="25"/>
        <v>4</v>
      </c>
      <c r="I35" t="str">
        <f t="shared" si="26"/>
        <v>2</v>
      </c>
      <c r="J35" t="str">
        <f t="shared" si="27"/>
        <v>117</v>
      </c>
      <c r="K35" t="str">
        <f t="shared" si="28"/>
        <v>33.5071</v>
      </c>
      <c r="L35" t="str">
        <f t="shared" si="29"/>
        <v xml:space="preserve">08.1962 </v>
      </c>
      <c r="M35">
        <f t="shared" si="30"/>
        <v>-2.5584516666666666</v>
      </c>
      <c r="N35">
        <f t="shared" si="31"/>
        <v>117.13660333333333</v>
      </c>
    </row>
    <row r="36" spans="1:14" x14ac:dyDescent="0.25">
      <c r="A36" s="1" t="s">
        <v>78</v>
      </c>
      <c r="B36" s="1" t="s">
        <v>79</v>
      </c>
      <c r="C36" s="1">
        <v>1.89</v>
      </c>
      <c r="D36" s="1">
        <v>185</v>
      </c>
      <c r="E36" s="1">
        <v>5</v>
      </c>
      <c r="G36">
        <f t="shared" si="24"/>
        <v>2</v>
      </c>
      <c r="H36">
        <f t="shared" si="25"/>
        <v>4</v>
      </c>
      <c r="I36" t="str">
        <f t="shared" si="26"/>
        <v>2</v>
      </c>
      <c r="J36" t="str">
        <f t="shared" si="27"/>
        <v>117</v>
      </c>
      <c r="K36" t="str">
        <f t="shared" si="28"/>
        <v>35.3969</v>
      </c>
      <c r="L36" t="str">
        <f t="shared" si="29"/>
        <v xml:space="preserve">08.0443 </v>
      </c>
      <c r="M36">
        <f t="shared" si="30"/>
        <v>-2.5899483333333335</v>
      </c>
      <c r="N36">
        <f t="shared" si="31"/>
        <v>117.13407166666667</v>
      </c>
    </row>
    <row r="37" spans="1:14" x14ac:dyDescent="0.25">
      <c r="A37" s="1" t="s">
        <v>80</v>
      </c>
      <c r="B37" s="1" t="s">
        <v>81</v>
      </c>
      <c r="C37" s="1">
        <v>1.93</v>
      </c>
      <c r="D37" s="1">
        <v>184</v>
      </c>
      <c r="E37" s="1">
        <v>4</v>
      </c>
      <c r="G37">
        <f t="shared" si="24"/>
        <v>2</v>
      </c>
      <c r="H37">
        <f t="shared" si="25"/>
        <v>4</v>
      </c>
      <c r="I37" t="str">
        <f t="shared" si="26"/>
        <v>2</v>
      </c>
      <c r="J37" t="str">
        <f t="shared" si="27"/>
        <v>117</v>
      </c>
      <c r="K37" t="str">
        <f t="shared" si="28"/>
        <v>37.3313</v>
      </c>
      <c r="L37" t="str">
        <f t="shared" si="29"/>
        <v xml:space="preserve">07.9208 </v>
      </c>
      <c r="M37">
        <f t="shared" si="30"/>
        <v>-2.6221883333333333</v>
      </c>
      <c r="N37">
        <f t="shared" si="31"/>
        <v>117.13201333333333</v>
      </c>
    </row>
    <row r="38" spans="1:14" x14ac:dyDescent="0.25">
      <c r="A38" s="1" t="s">
        <v>82</v>
      </c>
      <c r="B38" s="1" t="s">
        <v>83</v>
      </c>
      <c r="C38" s="1">
        <v>1.81</v>
      </c>
      <c r="D38" s="1">
        <v>179</v>
      </c>
      <c r="E38" s="1">
        <v>359</v>
      </c>
      <c r="G38">
        <f t="shared" si="24"/>
        <v>2</v>
      </c>
      <c r="H38">
        <f t="shared" si="25"/>
        <v>4</v>
      </c>
      <c r="I38" t="str">
        <f t="shared" si="26"/>
        <v>2</v>
      </c>
      <c r="J38" t="str">
        <f t="shared" si="27"/>
        <v>117</v>
      </c>
      <c r="K38" t="str">
        <f t="shared" si="28"/>
        <v>39.1421</v>
      </c>
      <c r="L38" t="str">
        <f t="shared" si="29"/>
        <v xml:space="preserve">07.9414 </v>
      </c>
      <c r="M38">
        <f t="shared" si="30"/>
        <v>-2.6523683333333334</v>
      </c>
      <c r="N38">
        <f t="shared" si="31"/>
        <v>117.13235666666667</v>
      </c>
    </row>
    <row r="39" spans="1:14" x14ac:dyDescent="0.25">
      <c r="A39" s="1" t="s">
        <v>84</v>
      </c>
      <c r="B39" s="1" t="s">
        <v>81</v>
      </c>
      <c r="C39" s="1">
        <v>1.68</v>
      </c>
      <c r="D39" s="1">
        <v>181</v>
      </c>
      <c r="E39" s="1">
        <v>1</v>
      </c>
      <c r="G39">
        <f t="shared" si="24"/>
        <v>2</v>
      </c>
      <c r="H39">
        <f t="shared" si="25"/>
        <v>4</v>
      </c>
      <c r="I39" t="str">
        <f t="shared" si="26"/>
        <v>2</v>
      </c>
      <c r="J39" t="str">
        <f t="shared" si="27"/>
        <v>117</v>
      </c>
      <c r="K39" t="str">
        <f t="shared" si="28"/>
        <v>40.8294</v>
      </c>
      <c r="L39" t="str">
        <f t="shared" si="29"/>
        <v xml:space="preserve">07.9208 </v>
      </c>
      <c r="M39">
        <f t="shared" si="30"/>
        <v>-2.6804899999999998</v>
      </c>
      <c r="N39">
        <f t="shared" si="31"/>
        <v>117.13201333333333</v>
      </c>
    </row>
    <row r="40" spans="1:14" x14ac:dyDescent="0.25">
      <c r="A40" s="1" t="s">
        <v>85</v>
      </c>
      <c r="B40" s="1" t="s">
        <v>86</v>
      </c>
      <c r="C40" s="1">
        <v>1.81</v>
      </c>
      <c r="D40" s="1">
        <v>184</v>
      </c>
      <c r="E40" s="1">
        <v>4</v>
      </c>
      <c r="G40">
        <f t="shared" si="24"/>
        <v>2</v>
      </c>
      <c r="H40">
        <f t="shared" si="25"/>
        <v>4</v>
      </c>
      <c r="I40" t="str">
        <f t="shared" si="26"/>
        <v>2</v>
      </c>
      <c r="J40" t="str">
        <f t="shared" si="27"/>
        <v>117</v>
      </c>
      <c r="K40" t="str">
        <f t="shared" si="28"/>
        <v>42.6401</v>
      </c>
      <c r="L40" t="str">
        <f t="shared" si="29"/>
        <v xml:space="preserve">07.8178 </v>
      </c>
      <c r="M40">
        <f t="shared" si="30"/>
        <v>-2.7106683333333335</v>
      </c>
      <c r="N40">
        <f t="shared" si="31"/>
        <v>117.13029666666667</v>
      </c>
    </row>
    <row r="41" spans="1:14" x14ac:dyDescent="0.25">
      <c r="A41" s="1" t="s">
        <v>87</v>
      </c>
      <c r="B41" s="1" t="s">
        <v>88</v>
      </c>
      <c r="C41" s="1">
        <v>1.76</v>
      </c>
      <c r="D41" s="1">
        <v>182</v>
      </c>
      <c r="E41" s="1">
        <v>2</v>
      </c>
      <c r="G41">
        <f t="shared" si="24"/>
        <v>2</v>
      </c>
      <c r="H41">
        <f t="shared" si="25"/>
        <v>4</v>
      </c>
      <c r="I41" t="str">
        <f t="shared" si="26"/>
        <v>2</v>
      </c>
      <c r="J41" t="str">
        <f t="shared" si="27"/>
        <v>117</v>
      </c>
      <c r="K41" t="str">
        <f t="shared" si="28"/>
        <v>44.4089</v>
      </c>
      <c r="L41" t="str">
        <f t="shared" si="29"/>
        <v xml:space="preserve">07.7806 </v>
      </c>
      <c r="M41">
        <f t="shared" si="30"/>
        <v>-2.7401483333333334</v>
      </c>
      <c r="N41">
        <f t="shared" si="31"/>
        <v>117.12967666666667</v>
      </c>
    </row>
    <row r="42" spans="1:14" x14ac:dyDescent="0.25">
      <c r="A42" s="1" t="s">
        <v>89</v>
      </c>
      <c r="B42" s="1" t="s">
        <v>90</v>
      </c>
      <c r="C42" s="1">
        <v>1.73</v>
      </c>
      <c r="D42" s="1">
        <v>183</v>
      </c>
      <c r="E42" s="1">
        <v>3</v>
      </c>
      <c r="G42">
        <f t="shared" si="24"/>
        <v>2</v>
      </c>
      <c r="H42">
        <f t="shared" si="25"/>
        <v>4</v>
      </c>
      <c r="I42" t="str">
        <f t="shared" si="26"/>
        <v>2</v>
      </c>
      <c r="J42" t="str">
        <f t="shared" si="27"/>
        <v>117</v>
      </c>
      <c r="K42" t="str">
        <f t="shared" si="28"/>
        <v>46.1373</v>
      </c>
      <c r="L42" t="str">
        <f t="shared" si="29"/>
        <v xml:space="preserve">07.6982 </v>
      </c>
      <c r="M42">
        <f t="shared" si="30"/>
        <v>-2.7689550000000001</v>
      </c>
      <c r="N42">
        <f t="shared" si="31"/>
        <v>117.12830333333333</v>
      </c>
    </row>
    <row r="43" spans="1:14" x14ac:dyDescent="0.25">
      <c r="A43" s="1" t="s">
        <v>91</v>
      </c>
      <c r="B43" s="1" t="s">
        <v>92</v>
      </c>
      <c r="C43" s="1">
        <v>1.95</v>
      </c>
      <c r="D43" s="1">
        <v>181</v>
      </c>
      <c r="E43" s="1">
        <v>1</v>
      </c>
      <c r="G43">
        <f t="shared" si="24"/>
        <v>2</v>
      </c>
      <c r="H43">
        <f t="shared" si="25"/>
        <v>4</v>
      </c>
      <c r="I43" t="str">
        <f t="shared" si="26"/>
        <v>2</v>
      </c>
      <c r="J43" t="str">
        <f t="shared" si="27"/>
        <v>117</v>
      </c>
      <c r="K43" t="str">
        <f t="shared" si="28"/>
        <v>48.0919</v>
      </c>
      <c r="L43" t="str">
        <f t="shared" si="29"/>
        <v xml:space="preserve">07.6776 </v>
      </c>
      <c r="M43">
        <f t="shared" si="30"/>
        <v>-2.8015316666666665</v>
      </c>
      <c r="N43">
        <f t="shared" si="31"/>
        <v>117.12796</v>
      </c>
    </row>
    <row r="44" spans="1:14" x14ac:dyDescent="0.25">
      <c r="A44" s="1" t="s">
        <v>93</v>
      </c>
      <c r="B44" s="1" t="s">
        <v>90</v>
      </c>
      <c r="C44" s="1">
        <v>1.89</v>
      </c>
      <c r="D44" s="1">
        <v>179</v>
      </c>
      <c r="E44" s="1">
        <v>359</v>
      </c>
      <c r="G44">
        <f t="shared" si="24"/>
        <v>2</v>
      </c>
      <c r="H44">
        <f t="shared" si="25"/>
        <v>4</v>
      </c>
      <c r="I44" t="str">
        <f t="shared" si="26"/>
        <v>2</v>
      </c>
      <c r="J44" t="str">
        <f t="shared" si="27"/>
        <v>117</v>
      </c>
      <c r="K44" t="str">
        <f t="shared" si="28"/>
        <v>49.9847</v>
      </c>
      <c r="L44" t="str">
        <f t="shared" si="29"/>
        <v xml:space="preserve">07.6982 </v>
      </c>
      <c r="M44">
        <f t="shared" si="30"/>
        <v>-2.8330783333333334</v>
      </c>
      <c r="N44">
        <f t="shared" si="31"/>
        <v>117.12830333333333</v>
      </c>
    </row>
    <row r="45" spans="1:14" x14ac:dyDescent="0.25">
      <c r="A45" s="1" t="s">
        <v>94</v>
      </c>
      <c r="B45" s="1" t="s">
        <v>95</v>
      </c>
      <c r="C45" s="1">
        <v>2.04</v>
      </c>
      <c r="D45" s="1">
        <v>185</v>
      </c>
      <c r="E45" s="1">
        <v>5</v>
      </c>
      <c r="G45">
        <f t="shared" si="24"/>
        <v>2</v>
      </c>
      <c r="H45">
        <f t="shared" si="25"/>
        <v>4</v>
      </c>
      <c r="I45" t="str">
        <f t="shared" si="26"/>
        <v>2</v>
      </c>
      <c r="J45" t="str">
        <f t="shared" si="27"/>
        <v>117</v>
      </c>
      <c r="K45" t="str">
        <f t="shared" si="28"/>
        <v>52.0215</v>
      </c>
      <c r="L45" t="str">
        <f t="shared" si="29"/>
        <v xml:space="preserve">07.5335 </v>
      </c>
      <c r="M45">
        <f t="shared" si="30"/>
        <v>-2.8670249999999999</v>
      </c>
      <c r="N45">
        <f t="shared" si="31"/>
        <v>117.12555833333333</v>
      </c>
    </row>
    <row r="46" spans="1:14" x14ac:dyDescent="0.25">
      <c r="A46" s="1" t="s">
        <v>96</v>
      </c>
      <c r="B46" s="1" t="s">
        <v>97</v>
      </c>
      <c r="C46" s="1">
        <v>1.83</v>
      </c>
      <c r="D46" s="1">
        <v>181</v>
      </c>
      <c r="E46" s="1">
        <v>1</v>
      </c>
      <c r="G46">
        <f t="shared" si="24"/>
        <v>2</v>
      </c>
      <c r="H46">
        <f t="shared" si="25"/>
        <v>4</v>
      </c>
      <c r="I46" t="str">
        <f t="shared" si="26"/>
        <v>2</v>
      </c>
      <c r="J46" t="str">
        <f t="shared" si="27"/>
        <v>117</v>
      </c>
      <c r="K46" t="str">
        <f t="shared" si="28"/>
        <v>53.8526</v>
      </c>
      <c r="L46" t="str">
        <f t="shared" si="29"/>
        <v xml:space="preserve">07.5026 </v>
      </c>
      <c r="M46">
        <f t="shared" si="30"/>
        <v>-2.8975433333333331</v>
      </c>
      <c r="N46">
        <f t="shared" si="31"/>
        <v>117.12504333333334</v>
      </c>
    </row>
    <row r="47" spans="1:14" x14ac:dyDescent="0.25">
      <c r="A47" s="1" t="s">
        <v>98</v>
      </c>
      <c r="B47" s="1" t="s">
        <v>99</v>
      </c>
      <c r="C47" s="1">
        <v>2.13</v>
      </c>
      <c r="D47" s="1">
        <v>181</v>
      </c>
      <c r="E47" s="1">
        <v>1</v>
      </c>
      <c r="G47">
        <f t="shared" si="24"/>
        <v>2</v>
      </c>
      <c r="H47">
        <f t="shared" si="25"/>
        <v>4</v>
      </c>
      <c r="I47" t="str">
        <f t="shared" si="26"/>
        <v>2</v>
      </c>
      <c r="J47" t="str">
        <f t="shared" si="27"/>
        <v>117</v>
      </c>
      <c r="K47" t="str">
        <f t="shared" si="28"/>
        <v>55.9921</v>
      </c>
      <c r="L47" t="str">
        <f t="shared" si="29"/>
        <v xml:space="preserve">07.4820 </v>
      </c>
      <c r="M47">
        <f t="shared" si="30"/>
        <v>-2.9332016666666667</v>
      </c>
      <c r="N47">
        <f t="shared" si="31"/>
        <v>117.1247</v>
      </c>
    </row>
    <row r="48" spans="1:14" x14ac:dyDescent="0.25">
      <c r="A48" s="4" t="s">
        <v>100</v>
      </c>
      <c r="B48" s="4" t="s">
        <v>95</v>
      </c>
      <c r="C48" s="4">
        <v>0.15</v>
      </c>
      <c r="D48" s="4">
        <v>19</v>
      </c>
      <c r="E48" s="4">
        <v>199</v>
      </c>
      <c r="G48">
        <f t="shared" si="24"/>
        <v>2</v>
      </c>
      <c r="H48">
        <f t="shared" si="25"/>
        <v>4</v>
      </c>
      <c r="I48" t="str">
        <f t="shared" si="26"/>
        <v>2</v>
      </c>
      <c r="J48" t="str">
        <f t="shared" si="27"/>
        <v>117</v>
      </c>
      <c r="K48" t="str">
        <f t="shared" si="28"/>
        <v>55.8481</v>
      </c>
      <c r="L48" t="str">
        <f t="shared" si="29"/>
        <v xml:space="preserve">07.5335 </v>
      </c>
      <c r="M48">
        <f t="shared" si="30"/>
        <v>-2.9308016666666665</v>
      </c>
      <c r="N48">
        <f t="shared" si="31"/>
        <v>117.12555833333333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34" workbookViewId="0">
      <selection activeCell="C50" sqref="C50"/>
    </sheetView>
  </sheetViews>
  <sheetFormatPr defaultRowHeight="15" x14ac:dyDescent="0.25"/>
  <cols>
    <col min="1" max="1" width="15.7109375" style="6" customWidth="1"/>
    <col min="2" max="2" width="12.7109375" style="6" bestFit="1" customWidth="1"/>
    <col min="3" max="3" width="12" style="2" bestFit="1" customWidth="1"/>
  </cols>
  <sheetData>
    <row r="1" spans="1:4" x14ac:dyDescent="0.25">
      <c r="A1" s="5" t="s">
        <v>48</v>
      </c>
      <c r="B1" s="5" t="s">
        <v>47</v>
      </c>
      <c r="C1" s="2" t="s">
        <v>26</v>
      </c>
      <c r="D1" s="2" t="s">
        <v>3</v>
      </c>
    </row>
    <row r="2" spans="1:4" x14ac:dyDescent="0.25">
      <c r="A2" s="6">
        <v>-1.2734583333333334</v>
      </c>
      <c r="B2" s="6">
        <v>116.80608833333334</v>
      </c>
      <c r="C2" s="2" t="s">
        <v>27</v>
      </c>
    </row>
    <row r="3" spans="1:4" x14ac:dyDescent="0.25">
      <c r="A3" s="6">
        <v>-1.2901050000000001</v>
      </c>
      <c r="B3" s="6">
        <v>116.808835</v>
      </c>
      <c r="C3" s="2" t="s">
        <v>27</v>
      </c>
    </row>
    <row r="4" spans="1:4" x14ac:dyDescent="0.25">
      <c r="A4" s="6">
        <v>-1.2904483333333334</v>
      </c>
      <c r="B4" s="6">
        <v>116.82445666666666</v>
      </c>
      <c r="C4" s="2" t="s">
        <v>27</v>
      </c>
    </row>
    <row r="5" spans="1:4" x14ac:dyDescent="0.25">
      <c r="A5" s="6">
        <v>-1.2883883333333332</v>
      </c>
      <c r="B5" s="6">
        <v>116.848145</v>
      </c>
      <c r="C5" s="2" t="s">
        <v>27</v>
      </c>
    </row>
    <row r="6" spans="1:4" x14ac:dyDescent="0.25">
      <c r="A6" s="6">
        <v>-1.287015</v>
      </c>
      <c r="B6" s="6">
        <v>116.86651333333333</v>
      </c>
      <c r="C6" s="2" t="s">
        <v>27</v>
      </c>
    </row>
    <row r="7" spans="1:4" x14ac:dyDescent="0.25">
      <c r="A7" s="6">
        <v>-1.2859866666666666</v>
      </c>
      <c r="B7" s="6">
        <v>116.88436666666666</v>
      </c>
      <c r="C7" s="2" t="s">
        <v>27</v>
      </c>
    </row>
    <row r="8" spans="1:4" x14ac:dyDescent="0.25">
      <c r="A8" s="6">
        <v>-1.2839266666666667</v>
      </c>
      <c r="B8" s="6">
        <v>116.90324833333334</v>
      </c>
      <c r="C8" s="2" t="s">
        <v>27</v>
      </c>
    </row>
    <row r="9" spans="1:4" x14ac:dyDescent="0.25">
      <c r="A9" s="6">
        <v>-1.278435</v>
      </c>
      <c r="B9" s="6">
        <v>116.91921333333333</v>
      </c>
      <c r="C9" s="2" t="s">
        <v>27</v>
      </c>
    </row>
    <row r="10" spans="1:4" x14ac:dyDescent="0.25">
      <c r="A10" s="6">
        <v>-1.2751733333333333</v>
      </c>
      <c r="B10" s="6">
        <v>116.93123</v>
      </c>
      <c r="C10" s="2" t="s">
        <v>27</v>
      </c>
    </row>
    <row r="11" spans="1:4" x14ac:dyDescent="0.25">
      <c r="A11" s="6">
        <v>-1.2741449999999999</v>
      </c>
      <c r="B11" s="6">
        <v>116.94496333333333</v>
      </c>
      <c r="C11" s="2" t="s">
        <v>27</v>
      </c>
    </row>
    <row r="12" spans="1:4" x14ac:dyDescent="0.25">
      <c r="A12" s="6">
        <v>-1.2799800000000001</v>
      </c>
      <c r="B12" s="6">
        <v>116.95680666666667</v>
      </c>
      <c r="C12" s="2" t="s">
        <v>27</v>
      </c>
    </row>
    <row r="13" spans="1:4" x14ac:dyDescent="0.25">
      <c r="A13" s="6">
        <v>-2.2433633333333334</v>
      </c>
      <c r="B13" s="6">
        <v>105.13112</v>
      </c>
      <c r="C13" s="2" t="s">
        <v>28</v>
      </c>
    </row>
    <row r="14" spans="1:4" x14ac:dyDescent="0.25">
      <c r="A14" s="6">
        <v>-2.2296416666666667</v>
      </c>
      <c r="B14" s="6">
        <v>105.111895</v>
      </c>
      <c r="C14" s="2" t="s">
        <v>28</v>
      </c>
    </row>
    <row r="15" spans="1:4" x14ac:dyDescent="0.25">
      <c r="A15" s="6">
        <v>-2.2124883333333334</v>
      </c>
      <c r="B15" s="6">
        <v>105.089235</v>
      </c>
      <c r="C15" s="2" t="s">
        <v>28</v>
      </c>
    </row>
    <row r="16" spans="1:4" x14ac:dyDescent="0.25">
      <c r="A16" s="6">
        <v>-2.1980783333333331</v>
      </c>
      <c r="B16" s="6">
        <v>105.07000833333333</v>
      </c>
      <c r="C16" s="2" t="s">
        <v>28</v>
      </c>
    </row>
    <row r="17" spans="1:3" x14ac:dyDescent="0.25">
      <c r="A17" s="6">
        <v>-2.1788666666666665</v>
      </c>
      <c r="B17" s="6">
        <v>105.05387333333333</v>
      </c>
      <c r="C17" s="2" t="s">
        <v>28</v>
      </c>
    </row>
    <row r="18" spans="1:3" x14ac:dyDescent="0.25">
      <c r="A18" s="6">
        <v>-2.1569099999999999</v>
      </c>
      <c r="B18" s="6">
        <v>105.03704999999999</v>
      </c>
      <c r="C18" s="2" t="s">
        <v>28</v>
      </c>
    </row>
    <row r="19" spans="1:3" x14ac:dyDescent="0.25">
      <c r="A19" s="6">
        <v>-2.1325250000000002</v>
      </c>
      <c r="B19" s="6">
        <v>105.02380166666667</v>
      </c>
      <c r="C19" s="2" t="s">
        <v>28</v>
      </c>
    </row>
    <row r="20" spans="1:3" x14ac:dyDescent="0.25">
      <c r="A20" s="6">
        <v>-2.1122833333333335</v>
      </c>
      <c r="B20" s="6">
        <v>105.01333</v>
      </c>
      <c r="C20" s="2" t="s">
        <v>28</v>
      </c>
    </row>
    <row r="21" spans="1:3" x14ac:dyDescent="0.25">
      <c r="A21" s="6">
        <v>-2.0889533333333334</v>
      </c>
      <c r="B21" s="6">
        <v>105.00131333333333</v>
      </c>
      <c r="C21" s="2" t="s">
        <v>28</v>
      </c>
    </row>
    <row r="22" spans="1:3" x14ac:dyDescent="0.25">
      <c r="A22" s="6">
        <v>-2.0889533333333334</v>
      </c>
      <c r="B22" s="6">
        <v>105.00131333333333</v>
      </c>
      <c r="C22" s="2" t="s">
        <v>73</v>
      </c>
    </row>
    <row r="23" spans="1:3" x14ac:dyDescent="0.25">
      <c r="A23" s="6">
        <v>-2.2178633333333333</v>
      </c>
      <c r="B23" s="6">
        <v>105.23878833333333</v>
      </c>
      <c r="C23" s="2" t="s">
        <v>73</v>
      </c>
    </row>
    <row r="24" spans="1:3" x14ac:dyDescent="0.25">
      <c r="A24" s="6">
        <v>-2.2236950000000002</v>
      </c>
      <c r="B24" s="6">
        <v>105.26900000000001</v>
      </c>
      <c r="C24" s="2" t="s">
        <v>73</v>
      </c>
    </row>
    <row r="25" spans="1:3" x14ac:dyDescent="0.25">
      <c r="A25" s="6">
        <v>-2.2336450000000001</v>
      </c>
      <c r="B25" s="6">
        <v>105.30024333333333</v>
      </c>
      <c r="C25" s="2" t="s">
        <v>73</v>
      </c>
    </row>
    <row r="26" spans="1:3" x14ac:dyDescent="0.25">
      <c r="A26" s="6">
        <v>-2.2408483333333336</v>
      </c>
      <c r="B26" s="6">
        <v>105.328395</v>
      </c>
      <c r="C26" s="2" t="s">
        <v>73</v>
      </c>
    </row>
    <row r="27" spans="1:3" x14ac:dyDescent="0.25">
      <c r="A27" s="6">
        <v>-2.24668</v>
      </c>
      <c r="B27" s="6">
        <v>105.36187</v>
      </c>
      <c r="C27" s="2" t="s">
        <v>73</v>
      </c>
    </row>
    <row r="28" spans="1:3" x14ac:dyDescent="0.25">
      <c r="A28" s="6">
        <v>-2.2524766666666665</v>
      </c>
      <c r="B28" s="6">
        <v>105.39155666666667</v>
      </c>
      <c r="C28" s="2" t="s">
        <v>73</v>
      </c>
    </row>
    <row r="29" spans="1:3" x14ac:dyDescent="0.25">
      <c r="A29" s="6">
        <v>-2.2559066666666667</v>
      </c>
      <c r="B29" s="6">
        <v>105.420395</v>
      </c>
      <c r="C29" s="2" t="s">
        <v>73</v>
      </c>
    </row>
    <row r="30" spans="1:3" x14ac:dyDescent="0.25">
      <c r="A30" s="6">
        <v>-2.2627683333333333</v>
      </c>
      <c r="B30" s="6">
        <v>105.45026333333334</v>
      </c>
      <c r="C30" s="2" t="s">
        <v>73</v>
      </c>
    </row>
    <row r="31" spans="1:3" x14ac:dyDescent="0.25">
      <c r="A31" s="6">
        <v>-2.2686000000000002</v>
      </c>
      <c r="B31" s="6">
        <v>105.48219333333333</v>
      </c>
      <c r="C31" s="2" t="s">
        <v>73</v>
      </c>
    </row>
    <row r="32" spans="1:3" x14ac:dyDescent="0.25">
      <c r="A32" s="6">
        <v>-2.2802633333333331</v>
      </c>
      <c r="B32" s="6">
        <v>105.51686833333333</v>
      </c>
      <c r="C32" s="2" t="s">
        <v>73</v>
      </c>
    </row>
    <row r="33" spans="1:3" x14ac:dyDescent="0.25">
      <c r="A33" s="6">
        <v>-2.2926133333333332</v>
      </c>
      <c r="B33" s="6">
        <v>105.54673833333334</v>
      </c>
      <c r="C33" s="2" t="s">
        <v>73</v>
      </c>
    </row>
    <row r="34" spans="1:3" x14ac:dyDescent="0.25">
      <c r="A34" s="6">
        <v>-2.3035916666666667</v>
      </c>
      <c r="B34" s="6">
        <v>105.57386</v>
      </c>
      <c r="C34" s="2" t="s">
        <v>73</v>
      </c>
    </row>
    <row r="35" spans="1:3" x14ac:dyDescent="0.25">
      <c r="A35" s="6">
        <v>-2.3035916666666667</v>
      </c>
      <c r="B35" s="6">
        <v>105.57386</v>
      </c>
      <c r="C35" s="2" t="s">
        <v>101</v>
      </c>
    </row>
    <row r="36" spans="1:3" x14ac:dyDescent="0.25">
      <c r="A36" s="6">
        <v>-2.5282683333333331</v>
      </c>
      <c r="B36" s="6">
        <v>117.13900666666666</v>
      </c>
      <c r="C36" s="2" t="s">
        <v>101</v>
      </c>
    </row>
    <row r="37" spans="1:3" x14ac:dyDescent="0.25">
      <c r="A37" s="6">
        <v>-2.5584516666666666</v>
      </c>
      <c r="B37" s="6">
        <v>117.13660333333333</v>
      </c>
      <c r="C37" s="2" t="s">
        <v>101</v>
      </c>
    </row>
    <row r="38" spans="1:3" x14ac:dyDescent="0.25">
      <c r="A38" s="6">
        <v>-2.5899483333333335</v>
      </c>
      <c r="B38" s="6">
        <v>117.13407166666667</v>
      </c>
      <c r="C38" s="2" t="s">
        <v>101</v>
      </c>
    </row>
    <row r="39" spans="1:3" x14ac:dyDescent="0.25">
      <c r="A39" s="6">
        <v>-2.6221883333333333</v>
      </c>
      <c r="B39" s="6">
        <v>117.13201333333333</v>
      </c>
      <c r="C39" s="2" t="s">
        <v>101</v>
      </c>
    </row>
    <row r="40" spans="1:3" x14ac:dyDescent="0.25">
      <c r="A40" s="6">
        <v>-2.6523683333333334</v>
      </c>
      <c r="B40" s="6">
        <v>117.13235666666667</v>
      </c>
      <c r="C40" s="2" t="s">
        <v>101</v>
      </c>
    </row>
    <row r="41" spans="1:3" x14ac:dyDescent="0.25">
      <c r="A41" s="6">
        <v>-2.6804899999999998</v>
      </c>
      <c r="B41" s="6">
        <v>117.13201333333333</v>
      </c>
      <c r="C41" s="2" t="s">
        <v>101</v>
      </c>
    </row>
    <row r="42" spans="1:3" x14ac:dyDescent="0.25">
      <c r="A42" s="6">
        <v>-2.7106683333333335</v>
      </c>
      <c r="B42" s="6">
        <v>117.13029666666667</v>
      </c>
      <c r="C42" s="2" t="s">
        <v>101</v>
      </c>
    </row>
    <row r="43" spans="1:3" x14ac:dyDescent="0.25">
      <c r="A43" s="6">
        <v>-2.7401483333333334</v>
      </c>
      <c r="B43" s="6">
        <v>117.12967666666667</v>
      </c>
      <c r="C43" s="2" t="s">
        <v>101</v>
      </c>
    </row>
    <row r="44" spans="1:3" x14ac:dyDescent="0.25">
      <c r="A44" s="6">
        <v>-2.7689550000000001</v>
      </c>
      <c r="B44" s="6">
        <v>117.12830333333333</v>
      </c>
      <c r="C44" s="2" t="s">
        <v>101</v>
      </c>
    </row>
    <row r="45" spans="1:3" x14ac:dyDescent="0.25">
      <c r="A45" s="6">
        <v>-2.8015316666666665</v>
      </c>
      <c r="B45" s="6">
        <v>117.12796</v>
      </c>
      <c r="C45" s="2" t="s">
        <v>101</v>
      </c>
    </row>
    <row r="46" spans="1:3" x14ac:dyDescent="0.25">
      <c r="A46" s="6">
        <v>-2.8330783333333334</v>
      </c>
      <c r="B46" s="6">
        <v>117.12830333333333</v>
      </c>
      <c r="C46" s="2" t="s">
        <v>101</v>
      </c>
    </row>
    <row r="47" spans="1:3" x14ac:dyDescent="0.25">
      <c r="A47" s="6">
        <v>-2.8670249999999999</v>
      </c>
      <c r="B47" s="6">
        <v>117.12555833333333</v>
      </c>
      <c r="C47" s="2" t="s">
        <v>101</v>
      </c>
    </row>
    <row r="48" spans="1:3" x14ac:dyDescent="0.25">
      <c r="A48" s="6">
        <v>-2.8975433333333331</v>
      </c>
      <c r="B48" s="6">
        <v>117.12504333333334</v>
      </c>
      <c r="C48" s="2" t="s">
        <v>101</v>
      </c>
    </row>
    <row r="49" spans="1:3" x14ac:dyDescent="0.25">
      <c r="A49" s="6">
        <v>-2.9332016666666667</v>
      </c>
      <c r="B49" s="6">
        <v>117.1247</v>
      </c>
      <c r="C49" s="2" t="s">
        <v>101</v>
      </c>
    </row>
    <row r="50" spans="1:3" x14ac:dyDescent="0.25">
      <c r="A50" s="6">
        <v>-2.9308016666666665</v>
      </c>
      <c r="B50" s="6">
        <v>117.12555833333333</v>
      </c>
      <c r="C50" s="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Soleh Soleh</cp:lastModifiedBy>
  <dcterms:created xsi:type="dcterms:W3CDTF">2018-03-28T03:13:33Z</dcterms:created>
  <dcterms:modified xsi:type="dcterms:W3CDTF">2018-03-29T01:20:00Z</dcterms:modified>
</cp:coreProperties>
</file>