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\Kuliah\Semester 6\Machine Learning\"/>
    </mc:Choice>
  </mc:AlternateContent>
  <bookViews>
    <workbookView xWindow="0" yWindow="0" windowWidth="1126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I12" i="1"/>
  <c r="H12" i="1"/>
  <c r="P12" i="1" s="1"/>
  <c r="Q12" i="1" s="1"/>
  <c r="G12" i="1"/>
  <c r="J12" i="1" l="1"/>
  <c r="K12" i="1" s="1"/>
  <c r="N12" i="1"/>
  <c r="O12" i="1" s="1"/>
  <c r="R12" i="1"/>
  <c r="S12" i="1" s="1"/>
  <c r="L12" i="1"/>
  <c r="M12" i="1" s="1"/>
  <c r="G13" i="1" l="1"/>
  <c r="H13" i="1" s="1"/>
  <c r="R13" i="1" l="1"/>
  <c r="S13" i="1" s="1"/>
  <c r="N13" i="1"/>
  <c r="O13" i="1" s="1"/>
  <c r="J13" i="1"/>
  <c r="K13" i="1" s="1"/>
  <c r="I13" i="1"/>
  <c r="P13" i="1"/>
  <c r="Q13" i="1" s="1"/>
  <c r="L13" i="1"/>
  <c r="M13" i="1" s="1"/>
  <c r="G14" i="1" l="1"/>
  <c r="H14" i="1" s="1"/>
  <c r="P14" i="1" l="1"/>
  <c r="Q14" i="1" s="1"/>
  <c r="L14" i="1"/>
  <c r="M14" i="1" s="1"/>
  <c r="R14" i="1"/>
  <c r="S14" i="1" s="1"/>
  <c r="N14" i="1"/>
  <c r="O14" i="1" s="1"/>
  <c r="J14" i="1"/>
  <c r="K14" i="1" s="1"/>
  <c r="I14" i="1"/>
  <c r="G15" i="1" l="1"/>
  <c r="H15" i="1" s="1"/>
  <c r="R15" i="1" l="1"/>
  <c r="S15" i="1" s="1"/>
  <c r="N15" i="1"/>
  <c r="O15" i="1" s="1"/>
  <c r="J15" i="1"/>
  <c r="K15" i="1" s="1"/>
  <c r="I15" i="1"/>
  <c r="P15" i="1"/>
  <c r="Q15" i="1" s="1"/>
  <c r="L15" i="1"/>
  <c r="M15" i="1" s="1"/>
  <c r="G16" i="1" l="1"/>
  <c r="H16" i="1" s="1"/>
  <c r="P16" i="1" l="1"/>
  <c r="Q16" i="1" s="1"/>
  <c r="L16" i="1"/>
  <c r="M16" i="1" s="1"/>
  <c r="R16" i="1"/>
  <c r="S16" i="1" s="1"/>
  <c r="N16" i="1"/>
  <c r="O16" i="1" s="1"/>
  <c r="J16" i="1"/>
  <c r="K16" i="1" s="1"/>
  <c r="I16" i="1"/>
  <c r="G17" i="1" l="1"/>
  <c r="H17" i="1" s="1"/>
  <c r="R17" i="1" l="1"/>
  <c r="S17" i="1" s="1"/>
  <c r="N17" i="1"/>
  <c r="O17" i="1" s="1"/>
  <c r="J17" i="1"/>
  <c r="K17" i="1" s="1"/>
  <c r="I17" i="1"/>
  <c r="P17" i="1"/>
  <c r="Q17" i="1" s="1"/>
  <c r="L17" i="1"/>
  <c r="M17" i="1" s="1"/>
  <c r="G18" i="1" l="1"/>
  <c r="H18" i="1" s="1"/>
  <c r="P18" i="1" l="1"/>
  <c r="Q18" i="1" s="1"/>
  <c r="L18" i="1"/>
  <c r="M18" i="1" s="1"/>
  <c r="R18" i="1"/>
  <c r="S18" i="1" s="1"/>
  <c r="N18" i="1"/>
  <c r="O18" i="1" s="1"/>
  <c r="J18" i="1"/>
  <c r="K18" i="1" s="1"/>
  <c r="I18" i="1"/>
  <c r="G19" i="1" l="1"/>
  <c r="H19" i="1" s="1"/>
  <c r="R19" i="1" l="1"/>
  <c r="S19" i="1" s="1"/>
  <c r="N19" i="1"/>
  <c r="O19" i="1" s="1"/>
  <c r="J19" i="1"/>
  <c r="K19" i="1" s="1"/>
  <c r="I19" i="1"/>
  <c r="P19" i="1"/>
  <c r="Q19" i="1" s="1"/>
  <c r="L19" i="1"/>
  <c r="M19" i="1" s="1"/>
  <c r="G20" i="1" l="1"/>
  <c r="H20" i="1" s="1"/>
  <c r="P20" i="1" l="1"/>
  <c r="Q20" i="1" s="1"/>
  <c r="L20" i="1"/>
  <c r="M20" i="1" s="1"/>
  <c r="R20" i="1"/>
  <c r="S20" i="1" s="1"/>
  <c r="N20" i="1"/>
  <c r="O20" i="1" s="1"/>
  <c r="J20" i="1"/>
  <c r="K20" i="1" s="1"/>
  <c r="I20" i="1"/>
  <c r="G21" i="1" l="1"/>
  <c r="H21" i="1" s="1"/>
  <c r="R21" i="1" l="1"/>
  <c r="S21" i="1" s="1"/>
  <c r="N21" i="1"/>
  <c r="O21" i="1" s="1"/>
  <c r="J21" i="1"/>
  <c r="K21" i="1" s="1"/>
  <c r="I21" i="1"/>
  <c r="P21" i="1"/>
  <c r="Q21" i="1" s="1"/>
  <c r="L21" i="1"/>
  <c r="M21" i="1" s="1"/>
  <c r="G22" i="1" l="1"/>
  <c r="H22" i="1" s="1"/>
  <c r="P22" i="1" l="1"/>
  <c r="Q22" i="1" s="1"/>
  <c r="L22" i="1"/>
  <c r="M22" i="1" s="1"/>
  <c r="R22" i="1"/>
  <c r="S22" i="1" s="1"/>
  <c r="N22" i="1"/>
  <c r="O22" i="1" s="1"/>
  <c r="J22" i="1"/>
  <c r="K22" i="1" s="1"/>
  <c r="I22" i="1"/>
  <c r="G23" i="1" l="1"/>
  <c r="H23" i="1" s="1"/>
  <c r="R23" i="1" l="1"/>
  <c r="S23" i="1" s="1"/>
  <c r="N23" i="1"/>
  <c r="O23" i="1" s="1"/>
  <c r="J23" i="1"/>
  <c r="K23" i="1" s="1"/>
  <c r="I23" i="1"/>
  <c r="P23" i="1"/>
  <c r="Q23" i="1" s="1"/>
  <c r="L23" i="1"/>
  <c r="M23" i="1" s="1"/>
  <c r="G24" i="1" l="1"/>
  <c r="H24" i="1" s="1"/>
  <c r="P24" i="1" l="1"/>
  <c r="Q24" i="1" s="1"/>
  <c r="L24" i="1"/>
  <c r="M24" i="1" s="1"/>
  <c r="R24" i="1"/>
  <c r="S24" i="1" s="1"/>
  <c r="N24" i="1"/>
  <c r="O24" i="1" s="1"/>
  <c r="J24" i="1"/>
  <c r="K24" i="1" s="1"/>
  <c r="I24" i="1"/>
  <c r="G25" i="1" l="1"/>
  <c r="H25" i="1" s="1"/>
  <c r="R25" i="1" l="1"/>
  <c r="S25" i="1" s="1"/>
  <c r="N25" i="1"/>
  <c r="O25" i="1" s="1"/>
  <c r="J25" i="1"/>
  <c r="K25" i="1" s="1"/>
  <c r="I25" i="1"/>
  <c r="P25" i="1"/>
  <c r="Q25" i="1" s="1"/>
  <c r="L25" i="1"/>
  <c r="M25" i="1" s="1"/>
  <c r="G26" i="1" l="1"/>
  <c r="H26" i="1" s="1"/>
  <c r="P26" i="1" l="1"/>
  <c r="Q26" i="1" s="1"/>
  <c r="L26" i="1"/>
  <c r="M26" i="1" s="1"/>
  <c r="R26" i="1"/>
  <c r="S26" i="1" s="1"/>
  <c r="N26" i="1"/>
  <c r="O26" i="1" s="1"/>
  <c r="J26" i="1"/>
  <c r="K26" i="1" s="1"/>
  <c r="I26" i="1"/>
  <c r="G27" i="1" l="1"/>
  <c r="H27" i="1" s="1"/>
  <c r="R27" i="1" l="1"/>
  <c r="S27" i="1" s="1"/>
  <c r="N27" i="1"/>
  <c r="O27" i="1" s="1"/>
  <c r="J27" i="1"/>
  <c r="K27" i="1" s="1"/>
  <c r="I27" i="1"/>
  <c r="P27" i="1"/>
  <c r="Q27" i="1" s="1"/>
  <c r="L27" i="1"/>
  <c r="M27" i="1" s="1"/>
  <c r="G28" i="1" l="1"/>
  <c r="H28" i="1" s="1"/>
  <c r="P28" i="1" l="1"/>
  <c r="Q28" i="1" s="1"/>
  <c r="L28" i="1"/>
  <c r="M28" i="1" s="1"/>
  <c r="R28" i="1"/>
  <c r="S28" i="1" s="1"/>
  <c r="N28" i="1"/>
  <c r="O28" i="1" s="1"/>
  <c r="J28" i="1"/>
  <c r="K28" i="1" s="1"/>
  <c r="I28" i="1"/>
  <c r="G29" i="1" l="1"/>
  <c r="H29" i="1" s="1"/>
  <c r="R29" i="1" l="1"/>
  <c r="S29" i="1" s="1"/>
  <c r="N29" i="1"/>
  <c r="O29" i="1" s="1"/>
  <c r="J29" i="1"/>
  <c r="K29" i="1" s="1"/>
  <c r="I29" i="1"/>
  <c r="P29" i="1"/>
  <c r="Q29" i="1" s="1"/>
  <c r="L29" i="1"/>
  <c r="M29" i="1" s="1"/>
  <c r="G30" i="1" l="1"/>
  <c r="H30" i="1" s="1"/>
  <c r="P30" i="1" l="1"/>
  <c r="Q30" i="1" s="1"/>
  <c r="L30" i="1"/>
  <c r="M30" i="1" s="1"/>
  <c r="R30" i="1"/>
  <c r="S30" i="1" s="1"/>
  <c r="N30" i="1"/>
  <c r="O30" i="1" s="1"/>
  <c r="J30" i="1"/>
  <c r="K30" i="1" s="1"/>
  <c r="I30" i="1"/>
  <c r="G31" i="1" l="1"/>
  <c r="H31" i="1" s="1"/>
  <c r="R31" i="1" l="1"/>
  <c r="S31" i="1" s="1"/>
  <c r="N31" i="1"/>
  <c r="O31" i="1" s="1"/>
  <c r="J31" i="1"/>
  <c r="K31" i="1" s="1"/>
  <c r="I31" i="1"/>
  <c r="P31" i="1"/>
  <c r="Q31" i="1" s="1"/>
  <c r="L31" i="1"/>
  <c r="M31" i="1" s="1"/>
  <c r="G32" i="1" l="1"/>
  <c r="H32" i="1" s="1"/>
  <c r="P32" i="1" l="1"/>
  <c r="Q32" i="1" s="1"/>
  <c r="L32" i="1"/>
  <c r="M32" i="1" s="1"/>
  <c r="R32" i="1"/>
  <c r="S32" i="1" s="1"/>
  <c r="N32" i="1"/>
  <c r="O32" i="1" s="1"/>
  <c r="J32" i="1"/>
  <c r="K32" i="1" s="1"/>
  <c r="I32" i="1"/>
  <c r="G33" i="1" l="1"/>
  <c r="H33" i="1" s="1"/>
  <c r="R33" i="1" l="1"/>
  <c r="S33" i="1" s="1"/>
  <c r="N33" i="1"/>
  <c r="O33" i="1" s="1"/>
  <c r="J33" i="1"/>
  <c r="K33" i="1" s="1"/>
  <c r="I33" i="1"/>
  <c r="P33" i="1"/>
  <c r="Q33" i="1" s="1"/>
  <c r="L33" i="1"/>
  <c r="M33" i="1" s="1"/>
  <c r="G34" i="1" l="1"/>
  <c r="H34" i="1" s="1"/>
  <c r="P34" i="1" l="1"/>
  <c r="Q34" i="1" s="1"/>
  <c r="L34" i="1"/>
  <c r="M34" i="1" s="1"/>
  <c r="R34" i="1"/>
  <c r="S34" i="1" s="1"/>
  <c r="N34" i="1"/>
  <c r="O34" i="1" s="1"/>
  <c r="J34" i="1"/>
  <c r="K34" i="1" s="1"/>
  <c r="I34" i="1"/>
  <c r="G35" i="1" l="1"/>
  <c r="H35" i="1" s="1"/>
  <c r="R35" i="1" l="1"/>
  <c r="S35" i="1" s="1"/>
  <c r="N35" i="1"/>
  <c r="O35" i="1" s="1"/>
  <c r="J35" i="1"/>
  <c r="K35" i="1" s="1"/>
  <c r="I35" i="1"/>
  <c r="P35" i="1"/>
  <c r="Q35" i="1" s="1"/>
  <c r="L35" i="1"/>
  <c r="M35" i="1" s="1"/>
  <c r="G36" i="1" l="1"/>
  <c r="H36" i="1" s="1"/>
  <c r="P36" i="1" l="1"/>
  <c r="Q36" i="1" s="1"/>
  <c r="L36" i="1"/>
  <c r="M36" i="1" s="1"/>
  <c r="R36" i="1"/>
  <c r="S36" i="1" s="1"/>
  <c r="N36" i="1"/>
  <c r="O36" i="1" s="1"/>
  <c r="J36" i="1"/>
  <c r="K36" i="1" s="1"/>
  <c r="I36" i="1"/>
  <c r="G37" i="1" l="1"/>
  <c r="H37" i="1" s="1"/>
  <c r="R37" i="1" l="1"/>
  <c r="S37" i="1" s="1"/>
  <c r="N37" i="1"/>
  <c r="O37" i="1" s="1"/>
  <c r="J37" i="1"/>
  <c r="K37" i="1" s="1"/>
  <c r="I37" i="1"/>
  <c r="P37" i="1"/>
  <c r="Q37" i="1" s="1"/>
  <c r="L37" i="1"/>
  <c r="M37" i="1" s="1"/>
  <c r="G38" i="1" l="1"/>
  <c r="H38" i="1" s="1"/>
  <c r="P38" i="1" l="1"/>
  <c r="Q38" i="1" s="1"/>
  <c r="L38" i="1"/>
  <c r="M38" i="1" s="1"/>
  <c r="R38" i="1"/>
  <c r="S38" i="1" s="1"/>
  <c r="N38" i="1"/>
  <c r="O38" i="1" s="1"/>
  <c r="J38" i="1"/>
  <c r="K38" i="1" s="1"/>
  <c r="I38" i="1"/>
  <c r="G39" i="1" l="1"/>
  <c r="H39" i="1" s="1"/>
  <c r="R39" i="1" l="1"/>
  <c r="S39" i="1" s="1"/>
  <c r="N39" i="1"/>
  <c r="O39" i="1" s="1"/>
  <c r="J39" i="1"/>
  <c r="K39" i="1" s="1"/>
  <c r="I39" i="1"/>
  <c r="P39" i="1"/>
  <c r="Q39" i="1" s="1"/>
  <c r="L39" i="1"/>
  <c r="M39" i="1" s="1"/>
  <c r="G40" i="1" l="1"/>
  <c r="H40" i="1" s="1"/>
  <c r="P40" i="1" l="1"/>
  <c r="Q40" i="1" s="1"/>
  <c r="L40" i="1"/>
  <c r="M40" i="1" s="1"/>
  <c r="R40" i="1"/>
  <c r="S40" i="1" s="1"/>
  <c r="N40" i="1"/>
  <c r="O40" i="1" s="1"/>
  <c r="J40" i="1"/>
  <c r="K40" i="1" s="1"/>
  <c r="I40" i="1"/>
  <c r="G41" i="1" l="1"/>
  <c r="H41" i="1" s="1"/>
  <c r="R41" i="1" l="1"/>
  <c r="S41" i="1" s="1"/>
  <c r="N41" i="1"/>
  <c r="O41" i="1" s="1"/>
  <c r="J41" i="1"/>
  <c r="K41" i="1" s="1"/>
  <c r="I41" i="1"/>
  <c r="P41" i="1"/>
  <c r="Q41" i="1" s="1"/>
  <c r="L41" i="1"/>
  <c r="M41" i="1" s="1"/>
  <c r="G42" i="1" l="1"/>
  <c r="H42" i="1" s="1"/>
  <c r="P42" i="1" l="1"/>
  <c r="Q42" i="1" s="1"/>
  <c r="L42" i="1"/>
  <c r="M42" i="1" s="1"/>
  <c r="R42" i="1"/>
  <c r="S42" i="1" s="1"/>
  <c r="N42" i="1"/>
  <c r="O42" i="1" s="1"/>
  <c r="J42" i="1"/>
  <c r="K42" i="1" s="1"/>
  <c r="I42" i="1"/>
  <c r="G43" i="1" l="1"/>
  <c r="H43" i="1" s="1"/>
  <c r="R43" i="1" l="1"/>
  <c r="S43" i="1" s="1"/>
  <c r="N43" i="1"/>
  <c r="O43" i="1" s="1"/>
  <c r="J43" i="1"/>
  <c r="K43" i="1" s="1"/>
  <c r="I43" i="1"/>
  <c r="P43" i="1"/>
  <c r="Q43" i="1" s="1"/>
  <c r="L43" i="1"/>
  <c r="M43" i="1" s="1"/>
  <c r="G44" i="1" l="1"/>
  <c r="H44" i="1" s="1"/>
  <c r="P44" i="1" l="1"/>
  <c r="Q44" i="1" s="1"/>
  <c r="L44" i="1"/>
  <c r="M44" i="1" s="1"/>
  <c r="R44" i="1"/>
  <c r="S44" i="1" s="1"/>
  <c r="N44" i="1"/>
  <c r="O44" i="1" s="1"/>
  <c r="J44" i="1"/>
  <c r="K44" i="1" s="1"/>
  <c r="I44" i="1"/>
  <c r="G45" i="1" l="1"/>
  <c r="H45" i="1" s="1"/>
  <c r="R45" i="1" l="1"/>
  <c r="S45" i="1" s="1"/>
  <c r="N45" i="1"/>
  <c r="O45" i="1" s="1"/>
  <c r="J45" i="1"/>
  <c r="K45" i="1" s="1"/>
  <c r="I45" i="1"/>
  <c r="P45" i="1"/>
  <c r="Q45" i="1" s="1"/>
  <c r="L45" i="1"/>
  <c r="M45" i="1" s="1"/>
  <c r="G46" i="1" l="1"/>
  <c r="H46" i="1" s="1"/>
  <c r="P46" i="1" l="1"/>
  <c r="Q46" i="1" s="1"/>
  <c r="L46" i="1"/>
  <c r="M46" i="1" s="1"/>
  <c r="R46" i="1"/>
  <c r="S46" i="1" s="1"/>
  <c r="N46" i="1"/>
  <c r="O46" i="1" s="1"/>
  <c r="J46" i="1"/>
  <c r="K46" i="1" s="1"/>
  <c r="I46" i="1"/>
  <c r="G47" i="1" l="1"/>
  <c r="H47" i="1" s="1"/>
  <c r="R47" i="1" l="1"/>
  <c r="S47" i="1" s="1"/>
  <c r="N47" i="1"/>
  <c r="O47" i="1" s="1"/>
  <c r="J47" i="1"/>
  <c r="K47" i="1" s="1"/>
  <c r="I47" i="1"/>
  <c r="P47" i="1"/>
  <c r="Q47" i="1" s="1"/>
  <c r="L47" i="1"/>
  <c r="M47" i="1" s="1"/>
  <c r="G48" i="1" l="1"/>
  <c r="H48" i="1" s="1"/>
  <c r="P48" i="1" l="1"/>
  <c r="Q48" i="1" s="1"/>
  <c r="L48" i="1"/>
  <c r="M48" i="1" s="1"/>
  <c r="R48" i="1"/>
  <c r="S48" i="1" s="1"/>
  <c r="N48" i="1"/>
  <c r="O48" i="1" s="1"/>
  <c r="J48" i="1"/>
  <c r="K48" i="1" s="1"/>
  <c r="I48" i="1"/>
  <c r="G49" i="1" l="1"/>
  <c r="H49" i="1" s="1"/>
  <c r="R49" i="1" l="1"/>
  <c r="S49" i="1" s="1"/>
  <c r="N49" i="1"/>
  <c r="O49" i="1" s="1"/>
  <c r="J49" i="1"/>
  <c r="K49" i="1" s="1"/>
  <c r="I49" i="1"/>
  <c r="P49" i="1"/>
  <c r="Q49" i="1" s="1"/>
  <c r="L49" i="1"/>
  <c r="M49" i="1" s="1"/>
  <c r="G50" i="1" l="1"/>
  <c r="H50" i="1" s="1"/>
  <c r="P50" i="1" l="1"/>
  <c r="Q50" i="1" s="1"/>
  <c r="L50" i="1"/>
  <c r="M50" i="1" s="1"/>
  <c r="R50" i="1"/>
  <c r="S50" i="1" s="1"/>
  <c r="N50" i="1"/>
  <c r="O50" i="1" s="1"/>
  <c r="J50" i="1"/>
  <c r="K50" i="1" s="1"/>
  <c r="I50" i="1"/>
  <c r="G51" i="1" l="1"/>
  <c r="H51" i="1" s="1"/>
  <c r="R51" i="1" l="1"/>
  <c r="S51" i="1" s="1"/>
  <c r="N51" i="1"/>
  <c r="O51" i="1" s="1"/>
  <c r="J51" i="1"/>
  <c r="K51" i="1" s="1"/>
  <c r="I51" i="1"/>
  <c r="P51" i="1"/>
  <c r="Q51" i="1" s="1"/>
  <c r="L51" i="1"/>
  <c r="M51" i="1" s="1"/>
  <c r="G52" i="1" l="1"/>
  <c r="H52" i="1" s="1"/>
  <c r="R52" i="1" l="1"/>
  <c r="S52" i="1" s="1"/>
  <c r="N52" i="1"/>
  <c r="O52" i="1" s="1"/>
  <c r="L52" i="1"/>
  <c r="M52" i="1" s="1"/>
  <c r="P52" i="1"/>
  <c r="Q52" i="1" s="1"/>
  <c r="J52" i="1"/>
  <c r="K52" i="1" s="1"/>
  <c r="I52" i="1"/>
  <c r="G53" i="1" l="1"/>
  <c r="H53" i="1" s="1"/>
  <c r="I53" i="1" l="1"/>
  <c r="P53" i="1"/>
  <c r="Q53" i="1" s="1"/>
  <c r="L53" i="1"/>
  <c r="M53" i="1" s="1"/>
  <c r="N53" i="1"/>
  <c r="O53" i="1" s="1"/>
  <c r="R53" i="1"/>
  <c r="S53" i="1" s="1"/>
  <c r="J53" i="1"/>
  <c r="K53" i="1" s="1"/>
  <c r="G54" i="1" l="1"/>
  <c r="H54" i="1" s="1"/>
  <c r="R54" i="1" l="1"/>
  <c r="S54" i="1" s="1"/>
  <c r="N54" i="1"/>
  <c r="O54" i="1" s="1"/>
  <c r="J54" i="1"/>
  <c r="K54" i="1" s="1"/>
  <c r="P54" i="1"/>
  <c r="Q54" i="1" s="1"/>
  <c r="L54" i="1"/>
  <c r="M54" i="1" s="1"/>
  <c r="I54" i="1"/>
  <c r="G55" i="1" l="1"/>
  <c r="H55" i="1" s="1"/>
  <c r="R55" i="1" l="1"/>
  <c r="S55" i="1" s="1"/>
  <c r="I55" i="1"/>
  <c r="P55" i="1"/>
  <c r="Q55" i="1" s="1"/>
  <c r="L55" i="1"/>
  <c r="M55" i="1" s="1"/>
  <c r="J55" i="1"/>
  <c r="K55" i="1" s="1"/>
  <c r="N55" i="1"/>
  <c r="O55" i="1" s="1"/>
  <c r="G56" i="1" l="1"/>
  <c r="H56" i="1" s="1"/>
  <c r="P56" i="1" l="1"/>
  <c r="Q56" i="1" s="1"/>
  <c r="L56" i="1"/>
  <c r="M56" i="1" s="1"/>
  <c r="R56" i="1"/>
  <c r="S56" i="1" s="1"/>
  <c r="N56" i="1"/>
  <c r="O56" i="1" s="1"/>
  <c r="J56" i="1"/>
  <c r="K56" i="1" s="1"/>
  <c r="I56" i="1"/>
  <c r="G57" i="1" l="1"/>
  <c r="H57" i="1" s="1"/>
  <c r="R57" i="1" l="1"/>
  <c r="S57" i="1" s="1"/>
  <c r="N57" i="1"/>
  <c r="O57" i="1" s="1"/>
  <c r="J57" i="1"/>
  <c r="K57" i="1" s="1"/>
  <c r="I57" i="1"/>
  <c r="P57" i="1"/>
  <c r="Q57" i="1" s="1"/>
  <c r="L57" i="1"/>
  <c r="M57" i="1" s="1"/>
  <c r="G58" i="1" l="1"/>
  <c r="H58" i="1" s="1"/>
  <c r="P58" i="1" l="1"/>
  <c r="Q58" i="1" s="1"/>
  <c r="L58" i="1"/>
  <c r="M58" i="1" s="1"/>
  <c r="R58" i="1"/>
  <c r="S58" i="1" s="1"/>
  <c r="N58" i="1"/>
  <c r="O58" i="1" s="1"/>
  <c r="J58" i="1"/>
  <c r="K58" i="1" s="1"/>
  <c r="I58" i="1"/>
  <c r="G59" i="1" l="1"/>
  <c r="H59" i="1" s="1"/>
  <c r="R59" i="1" l="1"/>
  <c r="S59" i="1" s="1"/>
  <c r="N59" i="1"/>
  <c r="O59" i="1" s="1"/>
  <c r="J59" i="1"/>
  <c r="K59" i="1" s="1"/>
  <c r="I59" i="1"/>
  <c r="P59" i="1"/>
  <c r="Q59" i="1" s="1"/>
  <c r="L59" i="1"/>
  <c r="M59" i="1" s="1"/>
  <c r="G60" i="1" l="1"/>
  <c r="H60" i="1" s="1"/>
  <c r="P60" i="1" l="1"/>
  <c r="Q60" i="1" s="1"/>
  <c r="L60" i="1"/>
  <c r="M60" i="1" s="1"/>
  <c r="R60" i="1"/>
  <c r="S60" i="1" s="1"/>
  <c r="N60" i="1"/>
  <c r="O60" i="1" s="1"/>
  <c r="J60" i="1"/>
  <c r="K60" i="1" s="1"/>
  <c r="I60" i="1"/>
  <c r="G61" i="1" l="1"/>
  <c r="H61" i="1" s="1"/>
  <c r="R61" i="1" l="1"/>
  <c r="S61" i="1" s="1"/>
  <c r="N61" i="1"/>
  <c r="O61" i="1" s="1"/>
  <c r="J61" i="1"/>
  <c r="K61" i="1" s="1"/>
  <c r="I61" i="1"/>
  <c r="P61" i="1"/>
  <c r="Q61" i="1" s="1"/>
  <c r="L61" i="1"/>
  <c r="M61" i="1" s="1"/>
  <c r="G62" i="1" l="1"/>
  <c r="H62" i="1" s="1"/>
  <c r="P62" i="1" l="1"/>
  <c r="Q62" i="1" s="1"/>
  <c r="L62" i="1"/>
  <c r="M62" i="1" s="1"/>
  <c r="R62" i="1"/>
  <c r="S62" i="1" s="1"/>
  <c r="N62" i="1"/>
  <c r="O62" i="1" s="1"/>
  <c r="J62" i="1"/>
  <c r="K62" i="1" s="1"/>
  <c r="I62" i="1"/>
  <c r="G63" i="1" l="1"/>
  <c r="H63" i="1" s="1"/>
  <c r="R63" i="1" l="1"/>
  <c r="S63" i="1" s="1"/>
  <c r="N63" i="1"/>
  <c r="O63" i="1" s="1"/>
  <c r="J63" i="1"/>
  <c r="K63" i="1" s="1"/>
  <c r="I63" i="1"/>
  <c r="P63" i="1"/>
  <c r="Q63" i="1" s="1"/>
  <c r="L63" i="1"/>
  <c r="M63" i="1" s="1"/>
  <c r="G64" i="1" l="1"/>
  <c r="H64" i="1" s="1"/>
  <c r="P64" i="1" l="1"/>
  <c r="Q64" i="1" s="1"/>
  <c r="L64" i="1"/>
  <c r="M64" i="1" s="1"/>
  <c r="R64" i="1"/>
  <c r="S64" i="1" s="1"/>
  <c r="N64" i="1"/>
  <c r="O64" i="1" s="1"/>
  <c r="J64" i="1"/>
  <c r="K64" i="1" s="1"/>
  <c r="I64" i="1"/>
  <c r="G65" i="1" l="1"/>
  <c r="H65" i="1" s="1"/>
  <c r="R65" i="1" l="1"/>
  <c r="S65" i="1" s="1"/>
  <c r="N65" i="1"/>
  <c r="O65" i="1" s="1"/>
  <c r="J65" i="1"/>
  <c r="K65" i="1" s="1"/>
  <c r="I65" i="1"/>
  <c r="P65" i="1"/>
  <c r="Q65" i="1" s="1"/>
  <c r="L65" i="1"/>
  <c r="M65" i="1" s="1"/>
  <c r="G66" i="1" l="1"/>
  <c r="H66" i="1" s="1"/>
  <c r="P66" i="1" l="1"/>
  <c r="Q66" i="1" s="1"/>
  <c r="L66" i="1"/>
  <c r="M66" i="1" s="1"/>
  <c r="R66" i="1"/>
  <c r="S66" i="1" s="1"/>
  <c r="N66" i="1"/>
  <c r="O66" i="1" s="1"/>
  <c r="J66" i="1"/>
  <c r="K66" i="1" s="1"/>
  <c r="I66" i="1"/>
  <c r="G67" i="1" l="1"/>
  <c r="H67" i="1" s="1"/>
  <c r="R67" i="1" l="1"/>
  <c r="S67" i="1" s="1"/>
  <c r="N67" i="1"/>
  <c r="O67" i="1" s="1"/>
  <c r="J67" i="1"/>
  <c r="K67" i="1" s="1"/>
  <c r="I67" i="1"/>
  <c r="P67" i="1"/>
  <c r="Q67" i="1" s="1"/>
  <c r="L67" i="1"/>
  <c r="M67" i="1" s="1"/>
  <c r="G68" i="1" l="1"/>
  <c r="H68" i="1" s="1"/>
  <c r="P68" i="1" l="1"/>
  <c r="Q68" i="1" s="1"/>
  <c r="L68" i="1"/>
  <c r="M68" i="1" s="1"/>
  <c r="R68" i="1"/>
  <c r="S68" i="1" s="1"/>
  <c r="N68" i="1"/>
  <c r="O68" i="1" s="1"/>
  <c r="J68" i="1"/>
  <c r="K68" i="1" s="1"/>
  <c r="I68" i="1"/>
  <c r="G69" i="1" l="1"/>
  <c r="H69" i="1" s="1"/>
  <c r="R69" i="1" l="1"/>
  <c r="S69" i="1" s="1"/>
  <c r="N69" i="1"/>
  <c r="O69" i="1" s="1"/>
  <c r="J69" i="1"/>
  <c r="K69" i="1" s="1"/>
  <c r="I69" i="1"/>
  <c r="P69" i="1"/>
  <c r="Q69" i="1" s="1"/>
  <c r="L69" i="1"/>
  <c r="M69" i="1" s="1"/>
  <c r="G70" i="1" l="1"/>
  <c r="H70" i="1" s="1"/>
  <c r="R70" i="1" l="1"/>
  <c r="S70" i="1" s="1"/>
  <c r="N70" i="1"/>
  <c r="O70" i="1" s="1"/>
  <c r="J70" i="1"/>
  <c r="K70" i="1" s="1"/>
  <c r="P70" i="1"/>
  <c r="Q70" i="1" s="1"/>
  <c r="L70" i="1"/>
  <c r="M70" i="1" s="1"/>
  <c r="I70" i="1"/>
  <c r="G71" i="1" l="1"/>
  <c r="H71" i="1" s="1"/>
  <c r="P71" i="1" l="1"/>
  <c r="Q71" i="1" s="1"/>
  <c r="L71" i="1"/>
  <c r="M71" i="1" s="1"/>
  <c r="R71" i="1"/>
  <c r="S71" i="1" s="1"/>
  <c r="N71" i="1"/>
  <c r="O71" i="1" s="1"/>
  <c r="J71" i="1"/>
  <c r="K71" i="1" s="1"/>
  <c r="I71" i="1"/>
  <c r="G72" i="1" l="1"/>
  <c r="H72" i="1" s="1"/>
  <c r="R72" i="1" l="1"/>
  <c r="S72" i="1" s="1"/>
  <c r="N72" i="1"/>
  <c r="O72" i="1" s="1"/>
  <c r="J72" i="1"/>
  <c r="K72" i="1" s="1"/>
  <c r="P72" i="1"/>
  <c r="Q72" i="1" s="1"/>
  <c r="L72" i="1"/>
  <c r="M72" i="1" s="1"/>
  <c r="I72" i="1"/>
  <c r="G73" i="1" l="1"/>
  <c r="H73" i="1" s="1"/>
  <c r="P73" i="1" l="1"/>
  <c r="Q73" i="1" s="1"/>
  <c r="L73" i="1"/>
  <c r="M73" i="1" s="1"/>
  <c r="R73" i="1"/>
  <c r="S73" i="1" s="1"/>
  <c r="N73" i="1"/>
  <c r="O73" i="1" s="1"/>
  <c r="J73" i="1"/>
  <c r="K73" i="1" s="1"/>
  <c r="I73" i="1"/>
  <c r="G74" i="1" l="1"/>
  <c r="H74" i="1" s="1"/>
  <c r="R74" i="1" l="1"/>
  <c r="S74" i="1" s="1"/>
  <c r="N74" i="1"/>
  <c r="O74" i="1" s="1"/>
  <c r="J74" i="1"/>
  <c r="K74" i="1" s="1"/>
  <c r="I74" i="1"/>
  <c r="P74" i="1"/>
  <c r="Q74" i="1" s="1"/>
  <c r="L74" i="1"/>
  <c r="M74" i="1" s="1"/>
  <c r="G75" i="1" l="1"/>
  <c r="H75" i="1" s="1"/>
  <c r="P75" i="1" l="1"/>
  <c r="Q75" i="1" s="1"/>
  <c r="L75" i="1"/>
  <c r="M75" i="1" s="1"/>
  <c r="R75" i="1"/>
  <c r="S75" i="1" s="1"/>
  <c r="N75" i="1"/>
  <c r="O75" i="1" s="1"/>
  <c r="J75" i="1"/>
  <c r="K75" i="1" s="1"/>
  <c r="I75" i="1"/>
  <c r="G76" i="1" l="1"/>
  <c r="H76" i="1" s="1"/>
  <c r="R76" i="1" l="1"/>
  <c r="S76" i="1" s="1"/>
  <c r="N76" i="1"/>
  <c r="O76" i="1" s="1"/>
  <c r="J76" i="1"/>
  <c r="K76" i="1" s="1"/>
  <c r="I76" i="1"/>
  <c r="P76" i="1"/>
  <c r="Q76" i="1" s="1"/>
  <c r="L76" i="1"/>
  <c r="M76" i="1" s="1"/>
  <c r="G77" i="1" l="1"/>
  <c r="H77" i="1" s="1"/>
  <c r="P77" i="1" l="1"/>
  <c r="Q77" i="1" s="1"/>
  <c r="L77" i="1"/>
  <c r="M77" i="1" s="1"/>
  <c r="R77" i="1"/>
  <c r="S77" i="1" s="1"/>
  <c r="N77" i="1"/>
  <c r="O77" i="1" s="1"/>
  <c r="J77" i="1"/>
  <c r="K77" i="1" s="1"/>
  <c r="I77" i="1"/>
  <c r="G78" i="1" l="1"/>
  <c r="H78" i="1" s="1"/>
  <c r="R78" i="1" l="1"/>
  <c r="S78" i="1" s="1"/>
  <c r="N78" i="1"/>
  <c r="O78" i="1" s="1"/>
  <c r="J78" i="1"/>
  <c r="K78" i="1" s="1"/>
  <c r="I78" i="1"/>
  <c r="P78" i="1"/>
  <c r="Q78" i="1" s="1"/>
  <c r="L78" i="1"/>
  <c r="M78" i="1" s="1"/>
  <c r="G79" i="1" l="1"/>
  <c r="H79" i="1" s="1"/>
  <c r="P79" i="1" l="1"/>
  <c r="Q79" i="1" s="1"/>
  <c r="L79" i="1"/>
  <c r="M79" i="1" s="1"/>
  <c r="R79" i="1"/>
  <c r="S79" i="1" s="1"/>
  <c r="N79" i="1"/>
  <c r="O79" i="1" s="1"/>
  <c r="J79" i="1"/>
  <c r="K79" i="1" s="1"/>
  <c r="I79" i="1"/>
  <c r="G80" i="1" l="1"/>
  <c r="H80" i="1" s="1"/>
  <c r="R80" i="1" l="1"/>
  <c r="S80" i="1" s="1"/>
  <c r="N80" i="1"/>
  <c r="O80" i="1" s="1"/>
  <c r="J80" i="1"/>
  <c r="K80" i="1" s="1"/>
  <c r="I80" i="1"/>
  <c r="P80" i="1"/>
  <c r="Q80" i="1" s="1"/>
  <c r="L80" i="1"/>
  <c r="M80" i="1" s="1"/>
  <c r="G81" i="1" l="1"/>
  <c r="H81" i="1" s="1"/>
  <c r="P81" i="1" l="1"/>
  <c r="Q81" i="1" s="1"/>
  <c r="L81" i="1"/>
  <c r="M81" i="1" s="1"/>
  <c r="R81" i="1"/>
  <c r="S81" i="1" s="1"/>
  <c r="N81" i="1"/>
  <c r="O81" i="1" s="1"/>
  <c r="J81" i="1"/>
  <c r="K81" i="1" s="1"/>
  <c r="I81" i="1"/>
  <c r="G82" i="1" l="1"/>
  <c r="H82" i="1" s="1"/>
  <c r="R82" i="1" l="1"/>
  <c r="S82" i="1" s="1"/>
  <c r="N82" i="1"/>
  <c r="O82" i="1" s="1"/>
  <c r="J82" i="1"/>
  <c r="K82" i="1" s="1"/>
  <c r="I82" i="1"/>
  <c r="P82" i="1"/>
  <c r="Q82" i="1" s="1"/>
  <c r="L82" i="1"/>
  <c r="M82" i="1" s="1"/>
  <c r="G83" i="1" l="1"/>
  <c r="H83" i="1" s="1"/>
  <c r="P83" i="1" l="1"/>
  <c r="Q83" i="1" s="1"/>
  <c r="L83" i="1"/>
  <c r="M83" i="1" s="1"/>
  <c r="R83" i="1"/>
  <c r="S83" i="1" s="1"/>
  <c r="N83" i="1"/>
  <c r="O83" i="1" s="1"/>
  <c r="J83" i="1"/>
  <c r="K83" i="1" s="1"/>
  <c r="I83" i="1"/>
  <c r="G84" i="1" l="1"/>
  <c r="H84" i="1" s="1"/>
  <c r="R84" i="1" l="1"/>
  <c r="S84" i="1" s="1"/>
  <c r="N84" i="1"/>
  <c r="O84" i="1" s="1"/>
  <c r="J84" i="1"/>
  <c r="K84" i="1" s="1"/>
  <c r="I84" i="1"/>
  <c r="P84" i="1"/>
  <c r="Q84" i="1" s="1"/>
  <c r="L84" i="1"/>
  <c r="M84" i="1" s="1"/>
  <c r="G85" i="1" l="1"/>
  <c r="H85" i="1" s="1"/>
  <c r="P85" i="1" l="1"/>
  <c r="Q85" i="1" s="1"/>
  <c r="L85" i="1"/>
  <c r="M85" i="1" s="1"/>
  <c r="R85" i="1"/>
  <c r="S85" i="1" s="1"/>
  <c r="N85" i="1"/>
  <c r="O85" i="1" s="1"/>
  <c r="J85" i="1"/>
  <c r="K85" i="1" s="1"/>
  <c r="I85" i="1"/>
  <c r="G86" i="1" l="1"/>
  <c r="H86" i="1" s="1"/>
  <c r="R86" i="1" l="1"/>
  <c r="S86" i="1" s="1"/>
  <c r="N86" i="1"/>
  <c r="O86" i="1" s="1"/>
  <c r="J86" i="1"/>
  <c r="K86" i="1" s="1"/>
  <c r="I86" i="1"/>
  <c r="P86" i="1"/>
  <c r="Q86" i="1" s="1"/>
  <c r="L86" i="1"/>
  <c r="M86" i="1" s="1"/>
  <c r="G87" i="1" l="1"/>
  <c r="H87" i="1" s="1"/>
  <c r="P87" i="1" l="1"/>
  <c r="Q87" i="1" s="1"/>
  <c r="L87" i="1"/>
  <c r="M87" i="1" s="1"/>
  <c r="R87" i="1"/>
  <c r="S87" i="1" s="1"/>
  <c r="N87" i="1"/>
  <c r="O87" i="1" s="1"/>
  <c r="J87" i="1"/>
  <c r="K87" i="1" s="1"/>
  <c r="I87" i="1"/>
  <c r="G88" i="1" l="1"/>
  <c r="H88" i="1" s="1"/>
  <c r="I88" i="1" l="1"/>
  <c r="R88" i="1"/>
  <c r="S88" i="1" s="1"/>
  <c r="L88" i="1"/>
  <c r="M88" i="1" s="1"/>
  <c r="P88" i="1"/>
  <c r="Q88" i="1" s="1"/>
  <c r="J88" i="1"/>
  <c r="K88" i="1" s="1"/>
  <c r="N88" i="1"/>
  <c r="O88" i="1" s="1"/>
  <c r="G89" i="1" l="1"/>
  <c r="H89" i="1" s="1"/>
  <c r="R89" i="1" l="1"/>
  <c r="S89" i="1" s="1"/>
  <c r="N89" i="1"/>
  <c r="O89" i="1" s="1"/>
  <c r="J89" i="1"/>
  <c r="K89" i="1" s="1"/>
  <c r="I89" i="1"/>
  <c r="P89" i="1"/>
  <c r="Q89" i="1" s="1"/>
  <c r="L89" i="1"/>
  <c r="M89" i="1" s="1"/>
  <c r="G90" i="1" l="1"/>
  <c r="H90" i="1" s="1"/>
  <c r="I90" i="1" l="1"/>
  <c r="P90" i="1"/>
  <c r="Q90" i="1" s="1"/>
  <c r="L90" i="1"/>
  <c r="M90" i="1" s="1"/>
  <c r="R90" i="1"/>
  <c r="S90" i="1" s="1"/>
  <c r="N90" i="1"/>
  <c r="O90" i="1" s="1"/>
  <c r="J90" i="1"/>
  <c r="K90" i="1" s="1"/>
  <c r="G91" i="1" l="1"/>
  <c r="H91" i="1" s="1"/>
  <c r="R91" i="1" l="1"/>
  <c r="S91" i="1" s="1"/>
  <c r="N91" i="1"/>
  <c r="O91" i="1" s="1"/>
  <c r="J91" i="1"/>
  <c r="K91" i="1" s="1"/>
  <c r="I91" i="1"/>
  <c r="P91" i="1"/>
  <c r="Q91" i="1" s="1"/>
  <c r="L91" i="1"/>
  <c r="M91" i="1" s="1"/>
  <c r="G92" i="1" l="1"/>
  <c r="H92" i="1" s="1"/>
  <c r="I92" i="1" l="1"/>
  <c r="P92" i="1"/>
  <c r="Q92" i="1" s="1"/>
  <c r="L92" i="1"/>
  <c r="M92" i="1" s="1"/>
  <c r="J92" i="1"/>
  <c r="K92" i="1" s="1"/>
  <c r="R92" i="1"/>
  <c r="S92" i="1" s="1"/>
  <c r="N92" i="1"/>
  <c r="O92" i="1" s="1"/>
  <c r="G93" i="1" l="1"/>
  <c r="H93" i="1" s="1"/>
  <c r="R93" i="1" l="1"/>
  <c r="S93" i="1" s="1"/>
  <c r="N93" i="1"/>
  <c r="O93" i="1" s="1"/>
  <c r="J93" i="1"/>
  <c r="K93" i="1" s="1"/>
  <c r="I93" i="1"/>
  <c r="L93" i="1"/>
  <c r="M93" i="1" s="1"/>
  <c r="P93" i="1"/>
  <c r="Q93" i="1" s="1"/>
  <c r="G94" i="1" l="1"/>
  <c r="H94" i="1" s="1"/>
  <c r="I94" i="1" l="1"/>
  <c r="P94" i="1"/>
  <c r="Q94" i="1" s="1"/>
  <c r="L94" i="1"/>
  <c r="M94" i="1" s="1"/>
  <c r="N94" i="1"/>
  <c r="O94" i="1" s="1"/>
  <c r="J94" i="1"/>
  <c r="K94" i="1" s="1"/>
  <c r="R94" i="1"/>
  <c r="S94" i="1" s="1"/>
  <c r="G95" i="1" l="1"/>
  <c r="H95" i="1" s="1"/>
  <c r="R95" i="1" l="1"/>
  <c r="S95" i="1" s="1"/>
  <c r="N95" i="1"/>
  <c r="O95" i="1" s="1"/>
  <c r="J95" i="1"/>
  <c r="K95" i="1" s="1"/>
  <c r="I95" i="1"/>
  <c r="P95" i="1"/>
  <c r="Q95" i="1" s="1"/>
  <c r="L95" i="1"/>
  <c r="M95" i="1" s="1"/>
  <c r="G96" i="1" l="1"/>
  <c r="H96" i="1" s="1"/>
  <c r="I96" i="1" l="1"/>
  <c r="P96" i="1"/>
  <c r="Q96" i="1" s="1"/>
  <c r="L96" i="1"/>
  <c r="M96" i="1" s="1"/>
  <c r="R96" i="1"/>
  <c r="S96" i="1" s="1"/>
  <c r="N96" i="1"/>
  <c r="O96" i="1" s="1"/>
  <c r="J96" i="1"/>
  <c r="K96" i="1" s="1"/>
  <c r="G97" i="1" l="1"/>
  <c r="H97" i="1" s="1"/>
  <c r="R97" i="1" l="1"/>
  <c r="S97" i="1" s="1"/>
  <c r="N97" i="1"/>
  <c r="O97" i="1" s="1"/>
  <c r="J97" i="1"/>
  <c r="K97" i="1" s="1"/>
  <c r="I97" i="1"/>
  <c r="P97" i="1"/>
  <c r="Q97" i="1" s="1"/>
  <c r="L97" i="1"/>
  <c r="M97" i="1" s="1"/>
  <c r="G98" i="1" l="1"/>
  <c r="H98" i="1" s="1"/>
  <c r="I98" i="1" l="1"/>
  <c r="P98" i="1"/>
  <c r="Q98" i="1" s="1"/>
  <c r="L98" i="1"/>
  <c r="M98" i="1" s="1"/>
  <c r="R98" i="1"/>
  <c r="S98" i="1" s="1"/>
  <c r="N98" i="1"/>
  <c r="O98" i="1" s="1"/>
  <c r="J98" i="1"/>
  <c r="K98" i="1" s="1"/>
  <c r="G99" i="1" l="1"/>
  <c r="H99" i="1" s="1"/>
  <c r="R99" i="1" l="1"/>
  <c r="S99" i="1" s="1"/>
  <c r="N99" i="1"/>
  <c r="O99" i="1" s="1"/>
  <c r="J99" i="1"/>
  <c r="K99" i="1" s="1"/>
  <c r="I99" i="1"/>
  <c r="P99" i="1"/>
  <c r="Q99" i="1" s="1"/>
  <c r="L99" i="1"/>
  <c r="M99" i="1" s="1"/>
  <c r="G100" i="1" l="1"/>
  <c r="H100" i="1" s="1"/>
  <c r="I100" i="1" l="1"/>
  <c r="P100" i="1"/>
  <c r="Q100" i="1" s="1"/>
  <c r="L100" i="1"/>
  <c r="M100" i="1" s="1"/>
  <c r="J100" i="1"/>
  <c r="K100" i="1" s="1"/>
  <c r="R100" i="1"/>
  <c r="S100" i="1" s="1"/>
  <c r="N100" i="1"/>
  <c r="O100" i="1" s="1"/>
  <c r="G101" i="1" l="1"/>
  <c r="H101" i="1" s="1"/>
  <c r="R101" i="1" l="1"/>
  <c r="S101" i="1" s="1"/>
  <c r="N101" i="1"/>
  <c r="O101" i="1" s="1"/>
  <c r="J101" i="1"/>
  <c r="K101" i="1" s="1"/>
  <c r="I101" i="1"/>
  <c r="L101" i="1"/>
  <c r="M101" i="1" s="1"/>
  <c r="P101" i="1"/>
  <c r="Q101" i="1" s="1"/>
  <c r="G102" i="1" l="1"/>
  <c r="H102" i="1" s="1"/>
  <c r="I102" i="1" l="1"/>
  <c r="P102" i="1"/>
  <c r="Q102" i="1" s="1"/>
  <c r="L102" i="1"/>
  <c r="M102" i="1" s="1"/>
  <c r="N102" i="1"/>
  <c r="O102" i="1" s="1"/>
  <c r="J102" i="1"/>
  <c r="K102" i="1" s="1"/>
  <c r="R102" i="1"/>
  <c r="S102" i="1" s="1"/>
  <c r="G103" i="1" l="1"/>
  <c r="H103" i="1" s="1"/>
  <c r="R103" i="1" l="1"/>
  <c r="S103" i="1" s="1"/>
  <c r="N103" i="1"/>
  <c r="O103" i="1" s="1"/>
  <c r="J103" i="1"/>
  <c r="K103" i="1" s="1"/>
  <c r="I103" i="1"/>
  <c r="P103" i="1"/>
  <c r="Q103" i="1" s="1"/>
  <c r="L103" i="1"/>
  <c r="M103" i="1" s="1"/>
  <c r="G104" i="1" l="1"/>
  <c r="H104" i="1" s="1"/>
  <c r="I104" i="1" l="1"/>
  <c r="P104" i="1"/>
  <c r="Q104" i="1" s="1"/>
  <c r="L104" i="1"/>
  <c r="M104" i="1" s="1"/>
  <c r="R104" i="1"/>
  <c r="S104" i="1" s="1"/>
  <c r="N104" i="1"/>
  <c r="O104" i="1" s="1"/>
  <c r="J104" i="1"/>
  <c r="K104" i="1" s="1"/>
  <c r="G105" i="1" l="1"/>
  <c r="H105" i="1" s="1"/>
  <c r="R105" i="1" l="1"/>
  <c r="S105" i="1" s="1"/>
  <c r="N105" i="1"/>
  <c r="O105" i="1" s="1"/>
  <c r="J105" i="1"/>
  <c r="K105" i="1" s="1"/>
  <c r="I105" i="1"/>
  <c r="P105" i="1"/>
  <c r="Q105" i="1" s="1"/>
  <c r="L105" i="1"/>
  <c r="M105" i="1" s="1"/>
  <c r="G106" i="1" l="1"/>
  <c r="H106" i="1" s="1"/>
  <c r="I106" i="1" l="1"/>
  <c r="P106" i="1"/>
  <c r="Q106" i="1" s="1"/>
  <c r="L106" i="1"/>
  <c r="M106" i="1" s="1"/>
  <c r="R106" i="1"/>
  <c r="S106" i="1" s="1"/>
  <c r="N106" i="1"/>
  <c r="O106" i="1" s="1"/>
  <c r="J106" i="1"/>
  <c r="K106" i="1" s="1"/>
  <c r="G107" i="1" l="1"/>
  <c r="H107" i="1" s="1"/>
  <c r="R107" i="1" l="1"/>
  <c r="S107" i="1" s="1"/>
  <c r="N107" i="1"/>
  <c r="O107" i="1" s="1"/>
  <c r="J107" i="1"/>
  <c r="K107" i="1" s="1"/>
  <c r="I107" i="1"/>
  <c r="P107" i="1"/>
  <c r="Q107" i="1" s="1"/>
  <c r="L107" i="1"/>
  <c r="M107" i="1" s="1"/>
  <c r="G108" i="1" l="1"/>
  <c r="H108" i="1" s="1"/>
  <c r="I108" i="1" l="1"/>
  <c r="P108" i="1"/>
  <c r="Q108" i="1" s="1"/>
  <c r="L108" i="1"/>
  <c r="M108" i="1" s="1"/>
  <c r="J108" i="1"/>
  <c r="K108" i="1" s="1"/>
  <c r="R108" i="1"/>
  <c r="S108" i="1" s="1"/>
  <c r="N108" i="1"/>
  <c r="O108" i="1" s="1"/>
  <c r="G109" i="1" l="1"/>
  <c r="H109" i="1" s="1"/>
  <c r="R109" i="1" l="1"/>
  <c r="S109" i="1" s="1"/>
  <c r="N109" i="1"/>
  <c r="O109" i="1" s="1"/>
  <c r="J109" i="1"/>
  <c r="K109" i="1" s="1"/>
  <c r="I109" i="1"/>
  <c r="L109" i="1"/>
  <c r="M109" i="1" s="1"/>
  <c r="P109" i="1"/>
  <c r="Q109" i="1" s="1"/>
  <c r="G110" i="1" l="1"/>
  <c r="H110" i="1" s="1"/>
  <c r="I110" i="1" l="1"/>
  <c r="P110" i="1"/>
  <c r="Q110" i="1" s="1"/>
  <c r="L110" i="1"/>
  <c r="M110" i="1" s="1"/>
  <c r="N110" i="1"/>
  <c r="O110" i="1" s="1"/>
  <c r="J110" i="1"/>
  <c r="K110" i="1" s="1"/>
  <c r="R110" i="1"/>
  <c r="S110" i="1" s="1"/>
  <c r="G111" i="1" l="1"/>
  <c r="H111" i="1" s="1"/>
  <c r="R111" i="1" l="1"/>
  <c r="S111" i="1" s="1"/>
  <c r="N111" i="1"/>
  <c r="O111" i="1" s="1"/>
  <c r="J111" i="1"/>
  <c r="K111" i="1" s="1"/>
  <c r="I111" i="1"/>
  <c r="P111" i="1"/>
  <c r="Q111" i="1" s="1"/>
  <c r="L111" i="1"/>
  <c r="M111" i="1" s="1"/>
</calcChain>
</file>

<file path=xl/sharedStrings.xml><?xml version="1.0" encoding="utf-8"?>
<sst xmlns="http://schemas.openxmlformats.org/spreadsheetml/2006/main" count="35" uniqueCount="35">
  <si>
    <r>
      <t>θ</t>
    </r>
    <r>
      <rPr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awal: </t>
    </r>
  </si>
  <si>
    <t>iris-setosa = 0</t>
  </si>
  <si>
    <t>Muhammad Rizki Hakim</t>
  </si>
  <si>
    <r>
      <t>θ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awal: </t>
    </r>
  </si>
  <si>
    <t>iris-versicolor = 1</t>
  </si>
  <si>
    <t>15/383237/PA/16897</t>
  </si>
  <si>
    <r>
      <t>θ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awal: </t>
    </r>
  </si>
  <si>
    <r>
      <t>θ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awal: </t>
    </r>
  </si>
  <si>
    <t>bias awal:</t>
  </si>
  <si>
    <t>e</t>
  </si>
  <si>
    <t>learning rate: (α)</t>
  </si>
  <si>
    <t>No</t>
  </si>
  <si>
    <t>sepal length in cm</t>
  </si>
  <si>
    <t>sepal width in cm</t>
  </si>
  <si>
    <t>petal length in cm</t>
  </si>
  <si>
    <t>petal width in cm</t>
  </si>
  <si>
    <t>Class</t>
  </si>
  <si>
    <t>h(x,θ,b)</t>
  </si>
  <si>
    <t>Nilai Prediksi</t>
  </si>
  <si>
    <t>Prediksi</t>
  </si>
  <si>
    <r>
      <t>θ</t>
    </r>
    <r>
      <rPr>
        <sz val="8"/>
        <color rgb="FF000000"/>
        <rFont val="CMR8"/>
      </rPr>
      <t>1</t>
    </r>
  </si>
  <si>
    <r>
      <t>θ</t>
    </r>
    <r>
      <rPr>
        <sz val="8"/>
        <color theme="1"/>
        <rFont val="Calibri"/>
        <family val="2"/>
        <scheme val="minor"/>
      </rPr>
      <t>2</t>
    </r>
  </si>
  <si>
    <r>
      <t>θ</t>
    </r>
    <r>
      <rPr>
        <sz val="8"/>
        <color theme="1"/>
        <rFont val="Calibri"/>
        <family val="2"/>
        <scheme val="minor"/>
      </rPr>
      <t>3</t>
    </r>
  </si>
  <si>
    <r>
      <t>θ</t>
    </r>
    <r>
      <rPr>
        <sz val="8"/>
        <color theme="1"/>
        <rFont val="Calibri"/>
        <family val="2"/>
        <scheme val="minor"/>
      </rPr>
      <t>4</t>
    </r>
  </si>
  <si>
    <t>b</t>
  </si>
  <si>
    <r>
      <t>∆</t>
    </r>
    <r>
      <rPr>
        <i/>
        <sz val="11"/>
        <color rgb="FF000000"/>
        <rFont val="CMMI10"/>
      </rPr>
      <t>θ</t>
    </r>
    <r>
      <rPr>
        <sz val="8"/>
        <color rgb="FF000000"/>
        <rFont val="CMR8"/>
      </rPr>
      <t>1</t>
    </r>
  </si>
  <si>
    <t>θ1 Baru</t>
  </si>
  <si>
    <r>
      <t>∆</t>
    </r>
    <r>
      <rPr>
        <i/>
        <sz val="11"/>
        <color rgb="FF000000"/>
        <rFont val="CMMI10"/>
      </rPr>
      <t>θ2</t>
    </r>
  </si>
  <si>
    <t>θ2 Baru</t>
  </si>
  <si>
    <r>
      <t>∆</t>
    </r>
    <r>
      <rPr>
        <i/>
        <sz val="11"/>
        <color rgb="FF000000"/>
        <rFont val="CMMI10"/>
      </rPr>
      <t>θ</t>
    </r>
    <r>
      <rPr>
        <sz val="8"/>
        <color rgb="FF000000"/>
        <rFont val="CMR8"/>
      </rPr>
      <t>3</t>
    </r>
  </si>
  <si>
    <t>θ3 Baru</t>
  </si>
  <si>
    <r>
      <t>∆</t>
    </r>
    <r>
      <rPr>
        <i/>
        <sz val="11"/>
        <color rgb="FF000000"/>
        <rFont val="CMMI10"/>
      </rPr>
      <t>θ</t>
    </r>
    <r>
      <rPr>
        <sz val="8"/>
        <color rgb="FF000000"/>
        <rFont val="CMR8"/>
      </rPr>
      <t>4</t>
    </r>
  </si>
  <si>
    <t>θ4 Baru</t>
  </si>
  <si>
    <r>
      <t>∆</t>
    </r>
    <r>
      <rPr>
        <i/>
        <sz val="11"/>
        <color rgb="FF000000"/>
        <rFont val="CMMI10"/>
      </rPr>
      <t>b</t>
    </r>
  </si>
  <si>
    <t>b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</si>
</sst>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rgb="FF000000"/>
      <name val="CMMI10"/>
    </font>
    <font>
      <sz val="8"/>
      <color rgb="FF000000"/>
      <name val="CMR8"/>
    </font>
    <font>
      <sz val="11"/>
      <color rgb="FF000000"/>
      <name val="CMR10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>
      <alignment horizontal="left"/>
    </xf>
    <xf numFmtId="0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1"/>
  <sheetViews>
    <sheetView tabSelected="1" workbookViewId="0">
      <selection activeCell="A6" sqref="A6"/>
    </sheetView>
  </sheetViews>
  <sheetFormatPr defaultRowHeight="15"/>
  <cols>
    <col min="1" max="1" width="4.85546875" customWidth="1"/>
    <col min="2" max="2" width="20.28515625" customWidth="1"/>
    <col min="3" max="4" width="19.28515625" customWidth="1"/>
    <col min="5" max="5" width="19.5703125" customWidth="1"/>
    <col min="6" max="6" width="7.7109375" customWidth="1"/>
    <col min="7" max="7" width="13.28515625" customWidth="1"/>
    <col min="8" max="8" width="14.5703125" customWidth="1"/>
    <col min="9" max="9" width="9.140625" customWidth="1"/>
    <col min="10" max="10" width="14.42578125" customWidth="1"/>
    <col min="11" max="11" width="15.5703125" customWidth="1"/>
    <col min="12" max="12" width="17.28515625" customWidth="1"/>
    <col min="13" max="13" width="16.140625" customWidth="1"/>
    <col min="14" max="14" width="14.85546875" customWidth="1"/>
    <col min="15" max="15" width="15" customWidth="1"/>
    <col min="16" max="16" width="14.85546875" customWidth="1"/>
    <col min="17" max="17" width="15.5703125" customWidth="1"/>
    <col min="18" max="18" width="13.85546875" customWidth="1"/>
    <col min="19" max="19" width="13.7109375" customWidth="1"/>
  </cols>
  <sheetData>
    <row r="2" spans="1:19">
      <c r="D2" s="1" t="s">
        <v>0</v>
      </c>
      <c r="E2">
        <v>0.2</v>
      </c>
      <c r="G2" t="s">
        <v>1</v>
      </c>
    </row>
    <row r="3" spans="1:19">
      <c r="B3" t="s">
        <v>2</v>
      </c>
      <c r="D3" s="1" t="s">
        <v>3</v>
      </c>
      <c r="E3">
        <v>0.3</v>
      </c>
      <c r="G3" t="s">
        <v>4</v>
      </c>
    </row>
    <row r="4" spans="1:19">
      <c r="B4" t="s">
        <v>5</v>
      </c>
      <c r="D4" s="1" t="s">
        <v>6</v>
      </c>
      <c r="E4">
        <v>0.4</v>
      </c>
    </row>
    <row r="5" spans="1:19">
      <c r="D5" s="1" t="s">
        <v>7</v>
      </c>
      <c r="E5">
        <v>0.5</v>
      </c>
    </row>
    <row r="6" spans="1:19">
      <c r="D6" s="1" t="s">
        <v>8</v>
      </c>
      <c r="E6">
        <v>0.6</v>
      </c>
    </row>
    <row r="7" spans="1:19">
      <c r="D7" s="1" t="s">
        <v>9</v>
      </c>
      <c r="E7" s="2">
        <v>2.7182818000000002</v>
      </c>
    </row>
    <row r="8" spans="1:19">
      <c r="D8" s="1" t="s">
        <v>10</v>
      </c>
      <c r="E8">
        <v>0.1</v>
      </c>
    </row>
    <row r="9" spans="1:19" ht="15.75" thickBot="1"/>
    <row r="10" spans="1:19" ht="15.75" thickBot="1">
      <c r="A10" s="3" t="s">
        <v>11</v>
      </c>
      <c r="B10" s="4" t="s">
        <v>12</v>
      </c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18</v>
      </c>
      <c r="I10" s="4" t="s">
        <v>19</v>
      </c>
      <c r="J10" s="5" t="s">
        <v>20</v>
      </c>
      <c r="K10" s="5"/>
      <c r="L10" s="6" t="s">
        <v>21</v>
      </c>
      <c r="M10" s="6"/>
      <c r="N10" s="6" t="s">
        <v>22</v>
      </c>
      <c r="O10" s="6"/>
      <c r="P10" s="6" t="s">
        <v>23</v>
      </c>
      <c r="Q10" s="6"/>
      <c r="R10" s="6" t="s">
        <v>24</v>
      </c>
      <c r="S10" s="6"/>
    </row>
    <row r="11" spans="1:19" ht="15.75" thickBot="1">
      <c r="A11" s="3"/>
      <c r="B11" s="4"/>
      <c r="C11" s="4"/>
      <c r="D11" s="4"/>
      <c r="E11" s="4"/>
      <c r="F11" s="4"/>
      <c r="G11" s="4"/>
      <c r="H11" s="4"/>
      <c r="I11" s="4"/>
      <c r="J11" s="7" t="s">
        <v>25</v>
      </c>
      <c r="K11" s="8" t="s">
        <v>26</v>
      </c>
      <c r="L11" s="7" t="s">
        <v>27</v>
      </c>
      <c r="M11" s="8" t="s">
        <v>28</v>
      </c>
      <c r="N11" s="7" t="s">
        <v>29</v>
      </c>
      <c r="O11" s="8" t="s">
        <v>30</v>
      </c>
      <c r="P11" s="7" t="s">
        <v>31</v>
      </c>
      <c r="Q11" s="8" t="s">
        <v>32</v>
      </c>
      <c r="R11" s="7" t="s">
        <v>33</v>
      </c>
      <c r="S11" s="8" t="s">
        <v>34</v>
      </c>
    </row>
    <row r="12" spans="1:19">
      <c r="A12" s="9">
        <v>1</v>
      </c>
      <c r="B12" s="10">
        <v>5.0999999999999996</v>
      </c>
      <c r="C12" s="11">
        <v>3.5</v>
      </c>
      <c r="D12" s="11">
        <v>1.4</v>
      </c>
      <c r="E12" s="11">
        <v>0.2</v>
      </c>
      <c r="F12" s="11">
        <v>0</v>
      </c>
      <c r="G12" s="11">
        <f>(E2*B12)+(E3*C12)+(E4*D12)+(E5*E12)+E6</f>
        <v>3.3300000000000005</v>
      </c>
      <c r="H12" s="11">
        <f xml:space="preserve"> 1/(1+$E$7^(-1*G12))</f>
        <v>0.96544376855060643</v>
      </c>
      <c r="I12" s="11">
        <f>IF(H12 &gt; 0.5,1,0)</f>
        <v>1</v>
      </c>
      <c r="J12" s="11">
        <f>2*(H12-F12)*(1-H12)*H12*B12</f>
        <v>0.32853414524842001</v>
      </c>
      <c r="K12" s="11">
        <f>E2-($E$8*J12)</f>
        <v>0.16714658547515801</v>
      </c>
      <c r="L12" s="11">
        <f xml:space="preserve"> 2*(H12-F12)*(1-H12)*H12*C12</f>
        <v>0.22546460948420982</v>
      </c>
      <c r="M12" s="9">
        <f>E3-($E$8*L12)</f>
        <v>0.27745353905157899</v>
      </c>
      <c r="N12" s="9">
        <f xml:space="preserve"> 2*(H12-F12)*(1-H12)*H12*D12</f>
        <v>9.0185843793683926E-2</v>
      </c>
      <c r="O12" s="9">
        <f>E4-($E$8*N12)</f>
        <v>0.39098141562063166</v>
      </c>
      <c r="P12" s="9">
        <f>2*(H12-F12)*(1-H12)*H12*E12</f>
        <v>1.2883691970526277E-2</v>
      </c>
      <c r="Q12" s="9">
        <f>E5-($E$8*P12)</f>
        <v>0.49871163080294739</v>
      </c>
      <c r="R12" s="9">
        <f>2*(H12-F12)*(1-H12)*H12</f>
        <v>6.441845985263138E-2</v>
      </c>
      <c r="S12" s="9">
        <f xml:space="preserve"> E6-($E$8*R12)</f>
        <v>0.59355815401473688</v>
      </c>
    </row>
    <row r="13" spans="1:19">
      <c r="A13" s="12">
        <f>A12+1</f>
        <v>2</v>
      </c>
      <c r="B13" s="13">
        <v>4.9000000000000004</v>
      </c>
      <c r="C13" s="14">
        <v>3</v>
      </c>
      <c r="D13" s="14">
        <v>1.4</v>
      </c>
      <c r="E13" s="14">
        <v>0.2</v>
      </c>
      <c r="F13" s="14">
        <v>0</v>
      </c>
      <c r="G13" s="14">
        <f>(K12*B13)+(M12*C13)+(O12*D13)+(Q12*E13)+S12</f>
        <v>2.8920533480272219</v>
      </c>
      <c r="H13" s="14">
        <f>1/(1+$E$7^(-1*G13))</f>
        <v>0.94745220309521339</v>
      </c>
      <c r="I13" s="14">
        <f>IF(H13 &gt; 0.5,1,0)</f>
        <v>1</v>
      </c>
      <c r="J13" s="14">
        <f>2*(H13-F13)*(1-H13)*H13*B13</f>
        <v>0.46226946617449066</v>
      </c>
      <c r="K13" s="14">
        <f>K12-($E$8*J13)</f>
        <v>0.12091963885770894</v>
      </c>
      <c r="L13" s="12">
        <f>2*(H13-F13)*(1-H13)*H13*C13</f>
        <v>0.28302212214764733</v>
      </c>
      <c r="M13" s="12">
        <f>M12-($E$8*L13)</f>
        <v>0.24915132683681426</v>
      </c>
      <c r="N13" s="12">
        <f>2*(H13-F13)*(1-H13)*H13*D13</f>
        <v>0.13207699033556874</v>
      </c>
      <c r="O13" s="12">
        <f>O12-($E$8*N13)</f>
        <v>0.37777371658707476</v>
      </c>
      <c r="P13" s="12">
        <f>2*(H13-F13)*(1-H13)*H13*E13</f>
        <v>1.8868141476509823E-2</v>
      </c>
      <c r="Q13" s="12">
        <f>Q12-($E$8*P13)</f>
        <v>0.49682481665529643</v>
      </c>
      <c r="R13" s="12">
        <f>2*(H13-F13)*(1-H13)*H13</f>
        <v>9.4340707382549113E-2</v>
      </c>
      <c r="S13" s="12">
        <f>S12-($E$8*R13)</f>
        <v>0.58412408327648202</v>
      </c>
    </row>
    <row r="14" spans="1:19">
      <c r="A14" s="12">
        <f t="shared" ref="A14:A77" si="0">A13+1</f>
        <v>3</v>
      </c>
      <c r="B14" s="13">
        <v>4.7</v>
      </c>
      <c r="C14" s="14">
        <v>3.2</v>
      </c>
      <c r="D14" s="14">
        <v>1.3</v>
      </c>
      <c r="E14" s="14">
        <v>0.2</v>
      </c>
      <c r="F14" s="14">
        <v>0</v>
      </c>
      <c r="G14" s="14">
        <f t="shared" ref="G14:G77" si="1">(K13*B14)+(M13*C14)+(O13*D14)+(Q13*E14)+S13</f>
        <v>2.5402014266797766</v>
      </c>
      <c r="H14" s="14">
        <f t="shared" ref="H14:H77" si="2">1/(1+$E$7^(-1*G14))</f>
        <v>0.92691247174888958</v>
      </c>
      <c r="I14" s="14">
        <f t="shared" ref="I14:I77" si="3">IF(H14 &gt; 0.5,1,0)</f>
        <v>1</v>
      </c>
      <c r="J14" s="14">
        <f t="shared" ref="J14:J77" si="4">2*(H14-F14)*(1-H14)*H14*B14</f>
        <v>0.59026710311698249</v>
      </c>
      <c r="K14" s="14">
        <f t="shared" ref="K14:K77" si="5">K13-($E$8*J14)</f>
        <v>6.1892928546010688E-2</v>
      </c>
      <c r="L14" s="12">
        <f t="shared" ref="L14:L77" si="6">2*(H14-F14)*(1-H14)*H14*C14</f>
        <v>0.40188398510092427</v>
      </c>
      <c r="M14" s="12">
        <f t="shared" ref="M14:M77" si="7">M13-($E$8*L14)</f>
        <v>0.20896292832672184</v>
      </c>
      <c r="N14" s="12">
        <f t="shared" ref="N14:N77" si="8">2*(H14-F14)*(1-H14)*H14*D14</f>
        <v>0.16326536894725049</v>
      </c>
      <c r="O14" s="12">
        <f t="shared" ref="O14:O77" si="9">O13-($E$8*N14)</f>
        <v>0.36144717969234968</v>
      </c>
      <c r="P14" s="12">
        <f t="shared" ref="P14:P77" si="10">2*(H14-F14)*(1-H14)*H14*E14</f>
        <v>2.5117749068807767E-2</v>
      </c>
      <c r="Q14" s="12">
        <f t="shared" ref="Q14:Q77" si="11">Q13-($E$8*P14)</f>
        <v>0.49431304174841567</v>
      </c>
      <c r="R14" s="12">
        <f t="shared" ref="R14:R77" si="12">2*(H14-F14)*(1-H14)*H14</f>
        <v>0.12558874534403883</v>
      </c>
      <c r="S14" s="12">
        <f t="shared" ref="S14:S77" si="13">S13-($E$8*R14)</f>
        <v>0.57156520874207817</v>
      </c>
    </row>
    <row r="15" spans="1:19">
      <c r="A15" s="12">
        <f t="shared" si="0"/>
        <v>4</v>
      </c>
      <c r="B15" s="13">
        <v>4.5999999999999996</v>
      </c>
      <c r="C15" s="14">
        <v>3.1</v>
      </c>
      <c r="D15" s="14">
        <v>1.5</v>
      </c>
      <c r="E15" s="14">
        <v>0.2</v>
      </c>
      <c r="F15" s="14">
        <v>0</v>
      </c>
      <c r="G15" s="14">
        <f t="shared" si="1"/>
        <v>2.1450911357547726</v>
      </c>
      <c r="H15" s="14">
        <f t="shared" si="2"/>
        <v>0.89520916820721075</v>
      </c>
      <c r="I15" s="14">
        <f t="shared" si="3"/>
        <v>1</v>
      </c>
      <c r="J15" s="14">
        <f t="shared" si="4"/>
        <v>0.77260970233510273</v>
      </c>
      <c r="K15" s="14">
        <f t="shared" si="5"/>
        <v>-1.5368041687499591E-2</v>
      </c>
      <c r="L15" s="12">
        <f t="shared" si="6"/>
        <v>0.52067175592148229</v>
      </c>
      <c r="M15" s="12">
        <f t="shared" si="7"/>
        <v>0.1568957527345736</v>
      </c>
      <c r="N15" s="12">
        <f t="shared" si="8"/>
        <v>0.25193794641362044</v>
      </c>
      <c r="O15" s="12">
        <f t="shared" si="9"/>
        <v>0.33625338505098762</v>
      </c>
      <c r="P15" s="12">
        <f t="shared" si="10"/>
        <v>3.3591726188482732E-2</v>
      </c>
      <c r="Q15" s="12">
        <f t="shared" si="11"/>
        <v>0.4909538691295674</v>
      </c>
      <c r="R15" s="12">
        <f t="shared" si="12"/>
        <v>0.16795863094241364</v>
      </c>
      <c r="S15" s="12">
        <f t="shared" si="13"/>
        <v>0.55476934564783675</v>
      </c>
    </row>
    <row r="16" spans="1:19">
      <c r="A16" s="12">
        <f t="shared" si="0"/>
        <v>5</v>
      </c>
      <c r="B16" s="13">
        <v>5</v>
      </c>
      <c r="C16" s="14">
        <v>3.6</v>
      </c>
      <c r="D16" s="14">
        <v>1.4</v>
      </c>
      <c r="E16" s="14">
        <v>0.2</v>
      </c>
      <c r="F16" s="14">
        <v>0</v>
      </c>
      <c r="G16" s="14">
        <f t="shared" si="1"/>
        <v>1.6116993599520999</v>
      </c>
      <c r="H16" s="14">
        <f t="shared" si="2"/>
        <v>0.83364718420507411</v>
      </c>
      <c r="I16" s="14">
        <f t="shared" si="3"/>
        <v>1</v>
      </c>
      <c r="J16" s="14">
        <f t="shared" si="4"/>
        <v>1.1560982175971248</v>
      </c>
      <c r="K16" s="14">
        <f t="shared" si="5"/>
        <v>-0.13097786344721207</v>
      </c>
      <c r="L16" s="12">
        <f t="shared" si="6"/>
        <v>0.83239071666992992</v>
      </c>
      <c r="M16" s="12">
        <f t="shared" si="7"/>
        <v>7.3656681067580596E-2</v>
      </c>
      <c r="N16" s="12">
        <f t="shared" si="8"/>
        <v>0.32370750092719497</v>
      </c>
      <c r="O16" s="12">
        <f t="shared" si="9"/>
        <v>0.30388263495826812</v>
      </c>
      <c r="P16" s="12">
        <f t="shared" si="10"/>
        <v>4.6243928703884996E-2</v>
      </c>
      <c r="Q16" s="12">
        <f t="shared" si="11"/>
        <v>0.48632947625917888</v>
      </c>
      <c r="R16" s="12">
        <f t="shared" si="12"/>
        <v>0.23121964351942498</v>
      </c>
      <c r="S16" s="12">
        <f t="shared" si="13"/>
        <v>0.53164738129589428</v>
      </c>
    </row>
    <row r="17" spans="1:19">
      <c r="A17" s="12">
        <f t="shared" si="0"/>
        <v>6</v>
      </c>
      <c r="B17" s="13">
        <v>5.4</v>
      </c>
      <c r="C17" s="14">
        <v>3.9</v>
      </c>
      <c r="D17" s="14">
        <v>1.7</v>
      </c>
      <c r="E17" s="14">
        <v>0.4</v>
      </c>
      <c r="F17" s="14">
        <v>0</v>
      </c>
      <c r="G17" s="14">
        <f t="shared" si="1"/>
        <v>0.82276024477724063</v>
      </c>
      <c r="H17" s="14">
        <f t="shared" si="2"/>
        <v>0.69482194729472391</v>
      </c>
      <c r="I17" s="14">
        <f t="shared" si="3"/>
        <v>1</v>
      </c>
      <c r="J17" s="14">
        <f t="shared" si="4"/>
        <v>1.5911975779744465</v>
      </c>
      <c r="K17" s="14">
        <f t="shared" si="5"/>
        <v>-0.29009762124465677</v>
      </c>
      <c r="L17" s="12">
        <f t="shared" si="6"/>
        <v>1.1491982507593224</v>
      </c>
      <c r="M17" s="12">
        <f t="shared" si="7"/>
        <v>-4.126314400835164E-2</v>
      </c>
      <c r="N17" s="12">
        <f t="shared" si="8"/>
        <v>0.50093257084380716</v>
      </c>
      <c r="O17" s="12">
        <f t="shared" si="9"/>
        <v>0.25378937787388739</v>
      </c>
      <c r="P17" s="12">
        <f t="shared" si="10"/>
        <v>0.1178664872573664</v>
      </c>
      <c r="Q17" s="12">
        <f t="shared" si="11"/>
        <v>0.47454282753344224</v>
      </c>
      <c r="R17" s="12">
        <f t="shared" si="12"/>
        <v>0.29466621814341598</v>
      </c>
      <c r="S17" s="12">
        <f t="shared" si="13"/>
        <v>0.50218075948155272</v>
      </c>
    </row>
    <row r="18" spans="1:19">
      <c r="A18" s="12">
        <f t="shared" si="0"/>
        <v>7</v>
      </c>
      <c r="B18" s="13">
        <v>4.5999999999999996</v>
      </c>
      <c r="C18" s="14">
        <v>3.4</v>
      </c>
      <c r="D18" s="14">
        <v>1.4</v>
      </c>
      <c r="E18" s="14">
        <v>0.3</v>
      </c>
      <c r="F18" s="14">
        <v>0</v>
      </c>
      <c r="G18" s="14">
        <f t="shared" si="1"/>
        <v>-0.47489501058878902</v>
      </c>
      <c r="H18" s="14">
        <f t="shared" si="2"/>
        <v>0.38345831774080735</v>
      </c>
      <c r="I18" s="14">
        <f t="shared" si="3"/>
        <v>0</v>
      </c>
      <c r="J18" s="14">
        <f t="shared" si="4"/>
        <v>0.83403945483186981</v>
      </c>
      <c r="K18" s="14">
        <f t="shared" si="5"/>
        <v>-0.37350156672784374</v>
      </c>
      <c r="L18" s="12">
        <f t="shared" si="6"/>
        <v>0.61646394487572986</v>
      </c>
      <c r="M18" s="12">
        <f t="shared" si="7"/>
        <v>-0.10290953849592463</v>
      </c>
      <c r="N18" s="12">
        <f t="shared" si="8"/>
        <v>0.25383809494882997</v>
      </c>
      <c r="O18" s="12">
        <f t="shared" si="9"/>
        <v>0.22840556837900439</v>
      </c>
      <c r="P18" s="12">
        <f t="shared" si="10"/>
        <v>5.4393877489034993E-2</v>
      </c>
      <c r="Q18" s="12">
        <f t="shared" si="11"/>
        <v>0.46910343978453872</v>
      </c>
      <c r="R18" s="12">
        <f t="shared" si="12"/>
        <v>0.18131292496344997</v>
      </c>
      <c r="S18" s="12">
        <f t="shared" si="13"/>
        <v>0.48404946698520773</v>
      </c>
    </row>
    <row r="19" spans="1:19">
      <c r="A19" s="12">
        <f t="shared" si="0"/>
        <v>8</v>
      </c>
      <c r="B19" s="13">
        <v>5</v>
      </c>
      <c r="C19" s="14">
        <v>3.4</v>
      </c>
      <c r="D19" s="14">
        <v>1.5</v>
      </c>
      <c r="E19" s="14">
        <v>0.2</v>
      </c>
      <c r="F19" s="14">
        <v>0</v>
      </c>
      <c r="G19" s="14">
        <f t="shared" si="1"/>
        <v>-1.2969217570147404</v>
      </c>
      <c r="H19" s="14">
        <f t="shared" si="2"/>
        <v>0.21468353832003409</v>
      </c>
      <c r="I19" s="14">
        <f t="shared" si="3"/>
        <v>0</v>
      </c>
      <c r="J19" s="14">
        <f t="shared" si="4"/>
        <v>0.36194467385315121</v>
      </c>
      <c r="K19" s="14">
        <f t="shared" si="5"/>
        <v>-0.40969603411315886</v>
      </c>
      <c r="L19" s="12">
        <f t="shared" si="6"/>
        <v>0.24612237822014282</v>
      </c>
      <c r="M19" s="12">
        <f t="shared" si="7"/>
        <v>-0.12752177631793893</v>
      </c>
      <c r="N19" s="12">
        <f t="shared" si="8"/>
        <v>0.10858340215594536</v>
      </c>
      <c r="O19" s="12">
        <f t="shared" si="9"/>
        <v>0.21754722816340985</v>
      </c>
      <c r="P19" s="12">
        <f t="shared" si="10"/>
        <v>1.4477786954126048E-2</v>
      </c>
      <c r="Q19" s="12">
        <f t="shared" si="11"/>
        <v>0.4676556610891261</v>
      </c>
      <c r="R19" s="12">
        <f t="shared" si="12"/>
        <v>7.2388934770630242E-2</v>
      </c>
      <c r="S19" s="12">
        <f t="shared" si="13"/>
        <v>0.47681057350814471</v>
      </c>
    </row>
    <row r="20" spans="1:19">
      <c r="A20" s="12">
        <f t="shared" si="0"/>
        <v>9</v>
      </c>
      <c r="B20" s="13">
        <v>4.4000000000000004</v>
      </c>
      <c r="C20" s="14">
        <v>2.9</v>
      </c>
      <c r="D20" s="14">
        <v>1.4</v>
      </c>
      <c r="E20" s="14">
        <v>0.2</v>
      </c>
      <c r="F20" s="14">
        <v>0</v>
      </c>
      <c r="G20" s="14">
        <f t="shared" si="1"/>
        <v>-1.2975678762651783</v>
      </c>
      <c r="H20" s="14">
        <f t="shared" si="2"/>
        <v>0.21457462623998275</v>
      </c>
      <c r="I20" s="14">
        <f t="shared" si="3"/>
        <v>0</v>
      </c>
      <c r="J20" s="14">
        <f t="shared" si="4"/>
        <v>0.31823235224913426</v>
      </c>
      <c r="K20" s="14">
        <f t="shared" si="5"/>
        <v>-0.44151926933807228</v>
      </c>
      <c r="L20" s="12">
        <f t="shared" si="6"/>
        <v>0.20974405034602031</v>
      </c>
      <c r="M20" s="12">
        <f t="shared" si="7"/>
        <v>-0.14849618135254095</v>
      </c>
      <c r="N20" s="12">
        <f t="shared" si="8"/>
        <v>0.10125574844290636</v>
      </c>
      <c r="O20" s="12">
        <f t="shared" si="9"/>
        <v>0.20742165331911921</v>
      </c>
      <c r="P20" s="12">
        <f t="shared" si="10"/>
        <v>1.4465106920415194E-2</v>
      </c>
      <c r="Q20" s="12">
        <f t="shared" si="11"/>
        <v>0.46620915039708455</v>
      </c>
      <c r="R20" s="12">
        <f t="shared" si="12"/>
        <v>7.2325534602075969E-2</v>
      </c>
      <c r="S20" s="12">
        <f t="shared" si="13"/>
        <v>0.46957802004793714</v>
      </c>
    </row>
    <row r="21" spans="1:19">
      <c r="A21" s="12">
        <f t="shared" si="0"/>
        <v>10</v>
      </c>
      <c r="B21" s="13">
        <v>4.9000000000000004</v>
      </c>
      <c r="C21" s="14">
        <v>3.1</v>
      </c>
      <c r="D21" s="14">
        <v>1.5</v>
      </c>
      <c r="E21" s="14">
        <v>0.1</v>
      </c>
      <c r="F21" s="14">
        <v>0</v>
      </c>
      <c r="G21" s="14">
        <f t="shared" si="1"/>
        <v>-1.7964511668831074</v>
      </c>
      <c r="H21" s="14">
        <f t="shared" si="2"/>
        <v>0.14228361362711942</v>
      </c>
      <c r="I21" s="14">
        <f t="shared" si="3"/>
        <v>0</v>
      </c>
      <c r="J21" s="14">
        <f t="shared" si="4"/>
        <v>0.17016865101168693</v>
      </c>
      <c r="K21" s="14">
        <f t="shared" si="5"/>
        <v>-0.45853613443924096</v>
      </c>
      <c r="L21" s="12">
        <f t="shared" si="6"/>
        <v>0.1076577179869856</v>
      </c>
      <c r="M21" s="12">
        <f t="shared" si="7"/>
        <v>-0.1592619531512395</v>
      </c>
      <c r="N21" s="12">
        <f t="shared" si="8"/>
        <v>5.2092444187251098E-2</v>
      </c>
      <c r="O21" s="12">
        <f t="shared" si="9"/>
        <v>0.2022124089003941</v>
      </c>
      <c r="P21" s="12">
        <f t="shared" si="10"/>
        <v>3.4728296124834066E-3</v>
      </c>
      <c r="Q21" s="12">
        <f t="shared" si="11"/>
        <v>0.46586186743583619</v>
      </c>
      <c r="R21" s="12">
        <f t="shared" si="12"/>
        <v>3.4728296124834065E-2</v>
      </c>
      <c r="S21" s="12">
        <f t="shared" si="13"/>
        <v>0.46610519043545373</v>
      </c>
    </row>
    <row r="22" spans="1:19">
      <c r="A22" s="12">
        <f t="shared" si="0"/>
        <v>11</v>
      </c>
      <c r="B22" s="13">
        <v>5.4</v>
      </c>
      <c r="C22" s="14">
        <v>3.7</v>
      </c>
      <c r="D22" s="14">
        <v>1.5</v>
      </c>
      <c r="E22" s="14">
        <v>0.2</v>
      </c>
      <c r="F22" s="14">
        <v>0</v>
      </c>
      <c r="G22" s="14">
        <f t="shared" si="1"/>
        <v>-2.2027681753582748</v>
      </c>
      <c r="H22" s="14">
        <f t="shared" si="2"/>
        <v>9.9502183401910443E-2</v>
      </c>
      <c r="I22" s="14">
        <f t="shared" si="3"/>
        <v>0</v>
      </c>
      <c r="J22" s="14">
        <f t="shared" si="4"/>
        <v>9.6287883587821074E-2</v>
      </c>
      <c r="K22" s="14">
        <f t="shared" si="5"/>
        <v>-0.46816492279802308</v>
      </c>
      <c r="L22" s="12">
        <f t="shared" si="6"/>
        <v>6.5975031347210736E-2</v>
      </c>
      <c r="M22" s="12">
        <f t="shared" si="7"/>
        <v>-0.16585945628596058</v>
      </c>
      <c r="N22" s="12">
        <f t="shared" si="8"/>
        <v>2.6746634329950298E-2</v>
      </c>
      <c r="O22" s="12">
        <f t="shared" si="9"/>
        <v>0.19953774546739908</v>
      </c>
      <c r="P22" s="12">
        <f t="shared" si="10"/>
        <v>3.56621791066004E-3</v>
      </c>
      <c r="Q22" s="12">
        <f t="shared" si="11"/>
        <v>0.46550524564477019</v>
      </c>
      <c r="R22" s="12">
        <f t="shared" si="12"/>
        <v>1.7831089553300199E-2</v>
      </c>
      <c r="S22" s="12">
        <f t="shared" si="13"/>
        <v>0.46432208148012372</v>
      </c>
    </row>
    <row r="23" spans="1:19">
      <c r="A23" s="12">
        <f t="shared" si="0"/>
        <v>12</v>
      </c>
      <c r="B23" s="13">
        <v>4.8</v>
      </c>
      <c r="C23" s="14">
        <v>3.4</v>
      </c>
      <c r="D23" s="14">
        <v>1.6</v>
      </c>
      <c r="E23" s="14">
        <v>0.2</v>
      </c>
      <c r="F23" s="14">
        <v>0</v>
      </c>
      <c r="G23" s="14">
        <f t="shared" si="1"/>
        <v>-1.9344302574458605</v>
      </c>
      <c r="H23" s="14">
        <f t="shared" si="2"/>
        <v>0.12626103020418911</v>
      </c>
      <c r="I23" s="14">
        <f t="shared" si="3"/>
        <v>0</v>
      </c>
      <c r="J23" s="14">
        <f t="shared" si="4"/>
        <v>0.133718530830472</v>
      </c>
      <c r="K23" s="14">
        <f t="shared" si="5"/>
        <v>-0.4815367758810703</v>
      </c>
      <c r="L23" s="12">
        <f t="shared" si="6"/>
        <v>9.4717292671584324E-2</v>
      </c>
      <c r="M23" s="12">
        <f t="shared" si="7"/>
        <v>-0.175331185553119</v>
      </c>
      <c r="N23" s="12">
        <f t="shared" si="8"/>
        <v>4.4572843610157335E-2</v>
      </c>
      <c r="O23" s="12">
        <f t="shared" si="9"/>
        <v>0.19508046110638336</v>
      </c>
      <c r="P23" s="12">
        <f t="shared" si="10"/>
        <v>5.5716054512696669E-3</v>
      </c>
      <c r="Q23" s="12">
        <f t="shared" si="11"/>
        <v>0.46494808509964325</v>
      </c>
      <c r="R23" s="12">
        <f t="shared" si="12"/>
        <v>2.7858027256348332E-2</v>
      </c>
      <c r="S23" s="12">
        <f t="shared" si="13"/>
        <v>0.46153627875448888</v>
      </c>
    </row>
    <row r="24" spans="1:19">
      <c r="A24" s="12">
        <f t="shared" si="0"/>
        <v>13</v>
      </c>
      <c r="B24" s="13">
        <v>4.8</v>
      </c>
      <c r="C24" s="14">
        <v>3</v>
      </c>
      <c r="D24" s="14">
        <v>1.4</v>
      </c>
      <c r="E24" s="14">
        <v>0.1</v>
      </c>
      <c r="F24" s="14">
        <v>0</v>
      </c>
      <c r="G24" s="14">
        <f t="shared" si="1"/>
        <v>-2.0562263480751044</v>
      </c>
      <c r="H24" s="14">
        <f t="shared" si="2"/>
        <v>0.11342475586193254</v>
      </c>
      <c r="I24" s="14">
        <f t="shared" si="3"/>
        <v>0</v>
      </c>
      <c r="J24" s="14">
        <f t="shared" si="4"/>
        <v>0.1094970804610149</v>
      </c>
      <c r="K24" s="14">
        <f t="shared" si="5"/>
        <v>-0.49248648392717181</v>
      </c>
      <c r="L24" s="12">
        <f t="shared" si="6"/>
        <v>6.8435675288134323E-2</v>
      </c>
      <c r="M24" s="12">
        <f t="shared" si="7"/>
        <v>-0.18217475308193243</v>
      </c>
      <c r="N24" s="12">
        <f t="shared" si="8"/>
        <v>3.1936648467796015E-2</v>
      </c>
      <c r="O24" s="12">
        <f t="shared" si="9"/>
        <v>0.19188679625960375</v>
      </c>
      <c r="P24" s="12">
        <f t="shared" si="10"/>
        <v>2.2811891762711443E-3</v>
      </c>
      <c r="Q24" s="12">
        <f t="shared" si="11"/>
        <v>0.46471996618201611</v>
      </c>
      <c r="R24" s="12">
        <f t="shared" si="12"/>
        <v>2.281189176271144E-2</v>
      </c>
      <c r="S24" s="12">
        <f t="shared" si="13"/>
        <v>0.45925508957821776</v>
      </c>
    </row>
    <row r="25" spans="1:19">
      <c r="A25" s="12">
        <f t="shared" si="0"/>
        <v>14</v>
      </c>
      <c r="B25" s="13">
        <v>4.3</v>
      </c>
      <c r="C25" s="14">
        <v>3</v>
      </c>
      <c r="D25" s="14">
        <v>1.1000000000000001</v>
      </c>
      <c r="E25" s="14">
        <v>0.1</v>
      </c>
      <c r="F25" s="14">
        <v>0</v>
      </c>
      <c r="G25" s="14">
        <f t="shared" si="1"/>
        <v>-1.9474135780506525</v>
      </c>
      <c r="H25" s="14">
        <f t="shared" si="2"/>
        <v>0.1248356573673732</v>
      </c>
      <c r="I25" s="14">
        <f t="shared" si="3"/>
        <v>0</v>
      </c>
      <c r="J25" s="14">
        <f t="shared" si="4"/>
        <v>0.11729118417249476</v>
      </c>
      <c r="K25" s="14">
        <f t="shared" si="5"/>
        <v>-0.50421560234442131</v>
      </c>
      <c r="L25" s="12">
        <f t="shared" si="6"/>
        <v>8.1831058724996353E-2</v>
      </c>
      <c r="M25" s="12">
        <f t="shared" si="7"/>
        <v>-0.19035785895443205</v>
      </c>
      <c r="N25" s="12">
        <f t="shared" si="8"/>
        <v>3.0004721532498665E-2</v>
      </c>
      <c r="O25" s="12">
        <f t="shared" si="9"/>
        <v>0.18888632410635389</v>
      </c>
      <c r="P25" s="12">
        <f t="shared" si="10"/>
        <v>2.7277019574998788E-3</v>
      </c>
      <c r="Q25" s="12">
        <f t="shared" si="11"/>
        <v>0.4644471959862661</v>
      </c>
      <c r="R25" s="12">
        <f t="shared" si="12"/>
        <v>2.7277019574998784E-2</v>
      </c>
      <c r="S25" s="12">
        <f t="shared" si="13"/>
        <v>0.45652738762071787</v>
      </c>
    </row>
    <row r="26" spans="1:19">
      <c r="A26" s="12">
        <f t="shared" si="0"/>
        <v>15</v>
      </c>
      <c r="B26" s="13">
        <v>5.8</v>
      </c>
      <c r="C26" s="14">
        <v>4</v>
      </c>
      <c r="D26" s="14">
        <v>1.2</v>
      </c>
      <c r="E26" s="14">
        <v>0.2</v>
      </c>
      <c r="F26" s="14">
        <v>0</v>
      </c>
      <c r="G26" s="14">
        <f t="shared" si="1"/>
        <v>-2.9098015136697759</v>
      </c>
      <c r="H26" s="14">
        <f t="shared" si="2"/>
        <v>5.1671162172068741E-2</v>
      </c>
      <c r="I26" s="14">
        <f t="shared" si="3"/>
        <v>0</v>
      </c>
      <c r="J26" s="14">
        <f t="shared" si="4"/>
        <v>2.9370639711620114E-2</v>
      </c>
      <c r="K26" s="14">
        <f t="shared" si="5"/>
        <v>-0.50715266631558331</v>
      </c>
      <c r="L26" s="12">
        <f t="shared" si="6"/>
        <v>2.0255613594220769E-2</v>
      </c>
      <c r="M26" s="12">
        <f t="shared" si="7"/>
        <v>-0.19238342031385414</v>
      </c>
      <c r="N26" s="12">
        <f t="shared" si="8"/>
        <v>6.07668407826623E-3</v>
      </c>
      <c r="O26" s="12">
        <f t="shared" si="9"/>
        <v>0.18827865569852728</v>
      </c>
      <c r="P26" s="12">
        <f t="shared" si="10"/>
        <v>1.0127806797110386E-3</v>
      </c>
      <c r="Q26" s="12">
        <f t="shared" si="11"/>
        <v>0.46434591791829499</v>
      </c>
      <c r="R26" s="12">
        <f t="shared" si="12"/>
        <v>5.0639033985551921E-3</v>
      </c>
      <c r="S26" s="12">
        <f t="shared" si="13"/>
        <v>0.45602099728086237</v>
      </c>
    </row>
    <row r="27" spans="1:19">
      <c r="A27" s="12">
        <f t="shared" si="0"/>
        <v>16</v>
      </c>
      <c r="B27" s="13">
        <v>5.7</v>
      </c>
      <c r="C27" s="14">
        <v>4.4000000000000004</v>
      </c>
      <c r="D27" s="14">
        <v>1.5</v>
      </c>
      <c r="E27" s="14">
        <v>0.4</v>
      </c>
      <c r="F27" s="14">
        <v>0</v>
      </c>
      <c r="G27" s="14">
        <f t="shared" si="1"/>
        <v>-2.813079899383812</v>
      </c>
      <c r="H27" s="14">
        <f t="shared" si="2"/>
        <v>5.6621443326762742E-2</v>
      </c>
      <c r="I27" s="14">
        <f t="shared" si="3"/>
        <v>0</v>
      </c>
      <c r="J27" s="14">
        <f t="shared" si="4"/>
        <v>3.4478846113189403E-2</v>
      </c>
      <c r="K27" s="14">
        <f t="shared" si="5"/>
        <v>-0.51060055092690226</v>
      </c>
      <c r="L27" s="12">
        <f t="shared" si="6"/>
        <v>2.6615249631233927E-2</v>
      </c>
      <c r="M27" s="12">
        <f t="shared" si="7"/>
        <v>-0.19504494527697752</v>
      </c>
      <c r="N27" s="12">
        <f t="shared" si="8"/>
        <v>9.0733805561024738E-3</v>
      </c>
      <c r="O27" s="12">
        <f t="shared" si="9"/>
        <v>0.18737131764291703</v>
      </c>
      <c r="P27" s="12">
        <f t="shared" si="10"/>
        <v>2.4195681482939934E-3</v>
      </c>
      <c r="Q27" s="12">
        <f t="shared" si="11"/>
        <v>0.46410396110346558</v>
      </c>
      <c r="R27" s="12">
        <f t="shared" si="12"/>
        <v>6.0489203707349828E-3</v>
      </c>
      <c r="S27" s="12">
        <f t="shared" si="13"/>
        <v>0.45541610524378889</v>
      </c>
    </row>
    <row r="28" spans="1:19">
      <c r="A28" s="12">
        <f t="shared" si="0"/>
        <v>17</v>
      </c>
      <c r="B28" s="13">
        <v>5.4</v>
      </c>
      <c r="C28" s="14">
        <v>3.9</v>
      </c>
      <c r="D28" s="14">
        <v>1.3</v>
      </c>
      <c r="E28" s="14">
        <v>0.4</v>
      </c>
      <c r="F28" s="14">
        <v>0</v>
      </c>
      <c r="G28" s="14">
        <f t="shared" si="1"/>
        <v>-2.6332778589645174</v>
      </c>
      <c r="H28" s="14">
        <f t="shared" si="2"/>
        <v>6.7027181777514336E-2</v>
      </c>
      <c r="I28" s="14">
        <f t="shared" si="3"/>
        <v>0</v>
      </c>
      <c r="J28" s="14">
        <f t="shared" si="4"/>
        <v>4.5268350028301804E-2</v>
      </c>
      <c r="K28" s="14">
        <f t="shared" si="5"/>
        <v>-0.5151273859297324</v>
      </c>
      <c r="L28" s="12">
        <f t="shared" si="6"/>
        <v>3.2693808353773522E-2</v>
      </c>
      <c r="M28" s="12">
        <f t="shared" si="7"/>
        <v>-0.19831432611235486</v>
      </c>
      <c r="N28" s="12">
        <f t="shared" si="8"/>
        <v>1.0897936117924509E-2</v>
      </c>
      <c r="O28" s="12">
        <f t="shared" si="9"/>
        <v>0.18628152403112458</v>
      </c>
      <c r="P28" s="12">
        <f t="shared" si="10"/>
        <v>3.353211113207541E-3</v>
      </c>
      <c r="Q28" s="12">
        <f t="shared" si="11"/>
        <v>0.46376863999214485</v>
      </c>
      <c r="R28" s="12">
        <f t="shared" si="12"/>
        <v>8.3830277830188524E-3</v>
      </c>
      <c r="S28" s="12">
        <f t="shared" si="13"/>
        <v>0.45457780246548701</v>
      </c>
    </row>
    <row r="29" spans="1:19">
      <c r="A29" s="12">
        <f t="shared" si="0"/>
        <v>18</v>
      </c>
      <c r="B29" s="13">
        <v>5.0999999999999996</v>
      </c>
      <c r="C29" s="14">
        <v>3.5</v>
      </c>
      <c r="D29" s="14">
        <v>1.4</v>
      </c>
      <c r="E29" s="14">
        <v>0.3</v>
      </c>
      <c r="F29" s="14">
        <v>0</v>
      </c>
      <c r="G29" s="14">
        <f t="shared" si="1"/>
        <v>-2.4667472815281726</v>
      </c>
      <c r="H29" s="14">
        <f t="shared" si="2"/>
        <v>7.8222448486839333E-2</v>
      </c>
      <c r="I29" s="14">
        <f t="shared" si="3"/>
        <v>0</v>
      </c>
      <c r="J29" s="14">
        <f t="shared" si="4"/>
        <v>5.7529302819356511E-2</v>
      </c>
      <c r="K29" s="14">
        <f t="shared" si="5"/>
        <v>-0.52088031621166808</v>
      </c>
      <c r="L29" s="12">
        <f t="shared" si="6"/>
        <v>3.9480894091715256E-2</v>
      </c>
      <c r="M29" s="12">
        <f t="shared" si="7"/>
        <v>-0.20226241552152638</v>
      </c>
      <c r="N29" s="12">
        <f t="shared" si="8"/>
        <v>1.5792357636686103E-2</v>
      </c>
      <c r="O29" s="12">
        <f t="shared" si="9"/>
        <v>0.18470228826745597</v>
      </c>
      <c r="P29" s="12">
        <f t="shared" si="10"/>
        <v>3.3840766364327361E-3</v>
      </c>
      <c r="Q29" s="12">
        <f t="shared" si="11"/>
        <v>0.46343023232850156</v>
      </c>
      <c r="R29" s="12">
        <f t="shared" si="12"/>
        <v>1.1280255454775788E-2</v>
      </c>
      <c r="S29" s="12">
        <f t="shared" si="13"/>
        <v>0.45344977692000943</v>
      </c>
    </row>
    <row r="30" spans="1:19">
      <c r="A30" s="12">
        <f t="shared" si="0"/>
        <v>19</v>
      </c>
      <c r="B30" s="13">
        <v>5.7</v>
      </c>
      <c r="C30" s="14">
        <v>3.8</v>
      </c>
      <c r="D30" s="14">
        <v>1.7</v>
      </c>
      <c r="E30" s="14">
        <v>0.3</v>
      </c>
      <c r="F30" s="14">
        <v>0</v>
      </c>
      <c r="G30" s="14">
        <f t="shared" si="1"/>
        <v>-2.8311422447150738</v>
      </c>
      <c r="H30" s="14">
        <f t="shared" si="2"/>
        <v>5.5664325987858816E-2</v>
      </c>
      <c r="I30" s="14">
        <f t="shared" si="3"/>
        <v>0</v>
      </c>
      <c r="J30" s="14">
        <f t="shared" si="4"/>
        <v>3.3356859612300511E-2</v>
      </c>
      <c r="K30" s="14">
        <f t="shared" si="5"/>
        <v>-0.5242160021728981</v>
      </c>
      <c r="L30" s="12">
        <f t="shared" si="6"/>
        <v>2.223790640820034E-2</v>
      </c>
      <c r="M30" s="12">
        <f t="shared" si="7"/>
        <v>-0.20448620616234642</v>
      </c>
      <c r="N30" s="12">
        <f t="shared" si="8"/>
        <v>9.9485370773527843E-3</v>
      </c>
      <c r="O30" s="12">
        <f t="shared" si="9"/>
        <v>0.18370743455972069</v>
      </c>
      <c r="P30" s="12">
        <f t="shared" si="10"/>
        <v>1.7556241901210796E-3</v>
      </c>
      <c r="Q30" s="12">
        <f t="shared" si="11"/>
        <v>0.46325466990948944</v>
      </c>
      <c r="R30" s="12">
        <f t="shared" si="12"/>
        <v>5.8520806337369318E-3</v>
      </c>
      <c r="S30" s="12">
        <f t="shared" si="13"/>
        <v>0.45286456885663573</v>
      </c>
    </row>
    <row r="31" spans="1:19">
      <c r="A31" s="12">
        <f t="shared" si="0"/>
        <v>20</v>
      </c>
      <c r="B31" s="13">
        <v>5.0999999999999996</v>
      </c>
      <c r="C31" s="14">
        <v>3.8</v>
      </c>
      <c r="D31" s="14">
        <v>1.5</v>
      </c>
      <c r="E31" s="14">
        <v>0.3</v>
      </c>
      <c r="F31" s="14">
        <v>0</v>
      </c>
      <c r="G31" s="14">
        <f t="shared" si="1"/>
        <v>-2.5831470728296333</v>
      </c>
      <c r="H31" s="14">
        <f t="shared" si="2"/>
        <v>7.0230955166850101E-2</v>
      </c>
      <c r="I31" s="14">
        <f t="shared" si="3"/>
        <v>0</v>
      </c>
      <c r="J31" s="14">
        <f t="shared" si="4"/>
        <v>4.6777004250937962E-2</v>
      </c>
      <c r="K31" s="14">
        <f t="shared" si="5"/>
        <v>-0.52889370259799184</v>
      </c>
      <c r="L31" s="12">
        <f t="shared" si="6"/>
        <v>3.4853454147757694E-2</v>
      </c>
      <c r="M31" s="12">
        <f t="shared" si="7"/>
        <v>-0.20797155157712219</v>
      </c>
      <c r="N31" s="12">
        <f t="shared" si="8"/>
        <v>1.375794242674646E-2</v>
      </c>
      <c r="O31" s="12">
        <f t="shared" si="9"/>
        <v>0.18233164031704605</v>
      </c>
      <c r="P31" s="12">
        <f t="shared" si="10"/>
        <v>2.7515884853492917E-3</v>
      </c>
      <c r="Q31" s="12">
        <f t="shared" si="11"/>
        <v>0.46297951106095453</v>
      </c>
      <c r="R31" s="12">
        <f t="shared" si="12"/>
        <v>9.1719616178309732E-3</v>
      </c>
      <c r="S31" s="12">
        <f t="shared" si="13"/>
        <v>0.45194737269485263</v>
      </c>
    </row>
    <row r="32" spans="1:19">
      <c r="A32" s="12">
        <f t="shared" si="0"/>
        <v>21</v>
      </c>
      <c r="B32" s="13">
        <v>5.4</v>
      </c>
      <c r="C32" s="14">
        <v>3.4</v>
      </c>
      <c r="D32" s="14">
        <v>1.7</v>
      </c>
      <c r="E32" s="14">
        <v>0.2</v>
      </c>
      <c r="F32" s="14">
        <v>0</v>
      </c>
      <c r="G32" s="14">
        <f t="shared" si="1"/>
        <v>-2.7086222059453497</v>
      </c>
      <c r="H32" s="14">
        <f t="shared" si="2"/>
        <v>6.2466494138229488E-2</v>
      </c>
      <c r="I32" s="14">
        <f t="shared" si="3"/>
        <v>0</v>
      </c>
      <c r="J32" s="14">
        <f t="shared" si="4"/>
        <v>3.9509798773836716E-2</v>
      </c>
      <c r="K32" s="14">
        <f t="shared" si="5"/>
        <v>-0.53284468247537553</v>
      </c>
      <c r="L32" s="12">
        <f t="shared" si="6"/>
        <v>2.4876539968712006E-2</v>
      </c>
      <c r="M32" s="12">
        <f t="shared" si="7"/>
        <v>-0.21045920557399339</v>
      </c>
      <c r="N32" s="12">
        <f t="shared" si="8"/>
        <v>1.2438269984356003E-2</v>
      </c>
      <c r="O32" s="12">
        <f t="shared" si="9"/>
        <v>0.18108781331861046</v>
      </c>
      <c r="P32" s="12">
        <f t="shared" si="10"/>
        <v>1.463325880512471E-3</v>
      </c>
      <c r="Q32" s="12">
        <f t="shared" si="11"/>
        <v>0.46283317847290328</v>
      </c>
      <c r="R32" s="12">
        <f t="shared" si="12"/>
        <v>7.3166294025623548E-3</v>
      </c>
      <c r="S32" s="12">
        <f t="shared" si="13"/>
        <v>0.45121570975459641</v>
      </c>
    </row>
    <row r="33" spans="1:19">
      <c r="A33" s="12">
        <f t="shared" si="0"/>
        <v>22</v>
      </c>
      <c r="B33" s="13">
        <v>5.0999999999999996</v>
      </c>
      <c r="C33" s="14">
        <v>3.7</v>
      </c>
      <c r="D33" s="14">
        <v>1.5</v>
      </c>
      <c r="E33" s="14">
        <v>0.4</v>
      </c>
      <c r="F33" s="14">
        <v>0</v>
      </c>
      <c r="G33" s="14">
        <f t="shared" si="1"/>
        <v>-2.588226240126517</v>
      </c>
      <c r="H33" s="14">
        <f t="shared" si="2"/>
        <v>6.9900015927100864E-2</v>
      </c>
      <c r="I33" s="14">
        <f t="shared" si="3"/>
        <v>0</v>
      </c>
      <c r="J33" s="14">
        <f t="shared" si="4"/>
        <v>4.6353694920319585E-2</v>
      </c>
      <c r="K33" s="14">
        <f t="shared" si="5"/>
        <v>-0.53748005196740745</v>
      </c>
      <c r="L33" s="12">
        <f t="shared" si="6"/>
        <v>3.3629151216702451E-2</v>
      </c>
      <c r="M33" s="12">
        <f t="shared" si="7"/>
        <v>-0.21382212069566364</v>
      </c>
      <c r="N33" s="12">
        <f t="shared" si="8"/>
        <v>1.3633439682446938E-2</v>
      </c>
      <c r="O33" s="12">
        <f t="shared" si="9"/>
        <v>0.17972446935036576</v>
      </c>
      <c r="P33" s="12">
        <f t="shared" si="10"/>
        <v>3.6355839153191837E-3</v>
      </c>
      <c r="Q33" s="12">
        <f t="shared" si="11"/>
        <v>0.46246962008137138</v>
      </c>
      <c r="R33" s="12">
        <f t="shared" si="12"/>
        <v>9.0889597882979588E-3</v>
      </c>
      <c r="S33" s="12">
        <f t="shared" si="13"/>
        <v>0.45030681377576659</v>
      </c>
    </row>
    <row r="34" spans="1:19">
      <c r="A34" s="12">
        <f t="shared" si="0"/>
        <v>23</v>
      </c>
      <c r="B34" s="13">
        <v>4.5999999999999996</v>
      </c>
      <c r="C34" s="14">
        <v>3.6</v>
      </c>
      <c r="D34" s="14">
        <v>1</v>
      </c>
      <c r="E34" s="14">
        <v>0.2</v>
      </c>
      <c r="F34" s="14">
        <v>0</v>
      </c>
      <c r="G34" s="14">
        <f t="shared" si="1"/>
        <v>-2.5196426664120564</v>
      </c>
      <c r="H34" s="14">
        <f t="shared" si="2"/>
        <v>7.4492579043531681E-2</v>
      </c>
      <c r="I34" s="14">
        <f t="shared" si="3"/>
        <v>0</v>
      </c>
      <c r="J34" s="14">
        <f t="shared" si="4"/>
        <v>4.7249123189606716E-2</v>
      </c>
      <c r="K34" s="14">
        <f t="shared" si="5"/>
        <v>-0.54220496428636811</v>
      </c>
      <c r="L34" s="12">
        <f t="shared" si="6"/>
        <v>3.6977574670127002E-2</v>
      </c>
      <c r="M34" s="12">
        <f t="shared" si="7"/>
        <v>-0.21751987816267634</v>
      </c>
      <c r="N34" s="12">
        <f t="shared" si="8"/>
        <v>1.0271548519479722E-2</v>
      </c>
      <c r="O34" s="12">
        <f t="shared" si="9"/>
        <v>0.1786973144984178</v>
      </c>
      <c r="P34" s="12">
        <f t="shared" si="10"/>
        <v>2.0543097038959444E-3</v>
      </c>
      <c r="Q34" s="12">
        <f t="shared" si="11"/>
        <v>0.46226418911098177</v>
      </c>
      <c r="R34" s="12">
        <f t="shared" si="12"/>
        <v>1.0271548519479722E-2</v>
      </c>
      <c r="S34" s="12">
        <f t="shared" si="13"/>
        <v>0.4492796589238186</v>
      </c>
    </row>
    <row r="35" spans="1:19">
      <c r="A35" s="12">
        <f t="shared" si="0"/>
        <v>24</v>
      </c>
      <c r="B35" s="13">
        <v>5.0999999999999996</v>
      </c>
      <c r="C35" s="14">
        <v>3.3</v>
      </c>
      <c r="D35" s="14">
        <v>1.7</v>
      </c>
      <c r="E35" s="14">
        <v>0.5</v>
      </c>
      <c r="F35" s="14">
        <v>0</v>
      </c>
      <c r="G35" s="14">
        <f t="shared" si="1"/>
        <v>-2.49886372767069</v>
      </c>
      <c r="H35" s="14">
        <f t="shared" si="2"/>
        <v>7.5937877170180287E-2</v>
      </c>
      <c r="I35" s="14">
        <f t="shared" si="3"/>
        <v>0</v>
      </c>
      <c r="J35" s="14">
        <f t="shared" si="4"/>
        <v>5.4352339893169697E-2</v>
      </c>
      <c r="K35" s="14">
        <f t="shared" si="5"/>
        <v>-0.54764019827568511</v>
      </c>
      <c r="L35" s="12">
        <f t="shared" si="6"/>
        <v>3.5169161107345102E-2</v>
      </c>
      <c r="M35" s="12">
        <f t="shared" si="7"/>
        <v>-0.22103679427341086</v>
      </c>
      <c r="N35" s="12">
        <f t="shared" si="8"/>
        <v>1.8117446631056567E-2</v>
      </c>
      <c r="O35" s="12">
        <f t="shared" si="9"/>
        <v>0.17688556983531215</v>
      </c>
      <c r="P35" s="12">
        <f t="shared" si="10"/>
        <v>5.3286607738401671E-3</v>
      </c>
      <c r="Q35" s="12">
        <f t="shared" si="11"/>
        <v>0.46173132303359776</v>
      </c>
      <c r="R35" s="12">
        <f t="shared" si="12"/>
        <v>1.0657321547680334E-2</v>
      </c>
      <c r="S35" s="12">
        <f t="shared" si="13"/>
        <v>0.44821392676905059</v>
      </c>
    </row>
    <row r="36" spans="1:19">
      <c r="A36" s="12">
        <f t="shared" si="0"/>
        <v>25</v>
      </c>
      <c r="B36" s="13">
        <v>4.8</v>
      </c>
      <c r="C36" s="14">
        <v>3.4</v>
      </c>
      <c r="D36" s="14">
        <v>1.9</v>
      </c>
      <c r="E36" s="14">
        <v>0.2</v>
      </c>
      <c r="F36" s="14">
        <v>0</v>
      </c>
      <c r="G36" s="14">
        <f t="shared" si="1"/>
        <v>-2.5035552781900225</v>
      </c>
      <c r="H36" s="14">
        <f t="shared" si="2"/>
        <v>7.5609319171388245E-2</v>
      </c>
      <c r="I36" s="14">
        <f t="shared" si="3"/>
        <v>0</v>
      </c>
      <c r="J36" s="14">
        <f t="shared" si="4"/>
        <v>5.0731469977008031E-2</v>
      </c>
      <c r="K36" s="14">
        <f t="shared" si="5"/>
        <v>-0.55271334527338589</v>
      </c>
      <c r="L36" s="12">
        <f t="shared" si="6"/>
        <v>3.5934791233714021E-2</v>
      </c>
      <c r="M36" s="12">
        <f t="shared" si="7"/>
        <v>-0.22463027339678227</v>
      </c>
      <c r="N36" s="12">
        <f t="shared" si="8"/>
        <v>2.0081206865899013E-2</v>
      </c>
      <c r="O36" s="12">
        <f t="shared" si="9"/>
        <v>0.17487744914872225</v>
      </c>
      <c r="P36" s="12">
        <f t="shared" si="10"/>
        <v>2.1138112490420016E-3</v>
      </c>
      <c r="Q36" s="12">
        <f t="shared" si="11"/>
        <v>0.46151994190869355</v>
      </c>
      <c r="R36" s="12">
        <f t="shared" si="12"/>
        <v>1.0569056245210007E-2</v>
      </c>
      <c r="S36" s="12">
        <f t="shared" si="13"/>
        <v>0.4471570211445296</v>
      </c>
    </row>
    <row r="37" spans="1:19">
      <c r="A37" s="12">
        <f t="shared" si="0"/>
        <v>26</v>
      </c>
      <c r="B37" s="13">
        <v>5</v>
      </c>
      <c r="C37" s="14">
        <v>3</v>
      </c>
      <c r="D37" s="14">
        <v>1.6</v>
      </c>
      <c r="E37" s="14">
        <v>0.2</v>
      </c>
      <c r="F37" s="14">
        <v>0</v>
      </c>
      <c r="G37" s="14">
        <f t="shared" si="1"/>
        <v>-2.618192618393052</v>
      </c>
      <c r="H37" s="14">
        <f t="shared" si="2"/>
        <v>6.7976714191135476E-2</v>
      </c>
      <c r="I37" s="14">
        <f t="shared" si="3"/>
        <v>0</v>
      </c>
      <c r="J37" s="14">
        <f t="shared" si="4"/>
        <v>4.3067245823618192E-2</v>
      </c>
      <c r="K37" s="14">
        <f t="shared" si="5"/>
        <v>-0.5570200698557477</v>
      </c>
      <c r="L37" s="12">
        <f t="shared" si="6"/>
        <v>2.5840347494170912E-2</v>
      </c>
      <c r="M37" s="12">
        <f t="shared" si="7"/>
        <v>-0.22721430814619936</v>
      </c>
      <c r="N37" s="12">
        <f t="shared" si="8"/>
        <v>1.3781518663557821E-2</v>
      </c>
      <c r="O37" s="12">
        <f t="shared" si="9"/>
        <v>0.17349929728236646</v>
      </c>
      <c r="P37" s="12">
        <f t="shared" si="10"/>
        <v>1.7226898329447276E-3</v>
      </c>
      <c r="Q37" s="12">
        <f t="shared" si="11"/>
        <v>0.46134767292539908</v>
      </c>
      <c r="R37" s="12">
        <f t="shared" si="12"/>
        <v>8.613449164723638E-3</v>
      </c>
      <c r="S37" s="12">
        <f t="shared" si="13"/>
        <v>0.44629567622805721</v>
      </c>
    </row>
    <row r="38" spans="1:19">
      <c r="A38" s="12">
        <f t="shared" si="0"/>
        <v>27</v>
      </c>
      <c r="B38" s="13">
        <v>5</v>
      </c>
      <c r="C38" s="14">
        <v>3.4</v>
      </c>
      <c r="D38" s="14">
        <v>1.6</v>
      </c>
      <c r="E38" s="14">
        <v>0.4</v>
      </c>
      <c r="F38" s="14">
        <v>0</v>
      </c>
      <c r="G38" s="14">
        <f t="shared" si="1"/>
        <v>-2.6491953759258124</v>
      </c>
      <c r="H38" s="14">
        <f t="shared" si="2"/>
        <v>6.6038621094177227E-2</v>
      </c>
      <c r="I38" s="14">
        <f t="shared" si="3"/>
        <v>0</v>
      </c>
      <c r="J38" s="14">
        <f t="shared" si="4"/>
        <v>4.073098480169389E-2</v>
      </c>
      <c r="K38" s="14">
        <f t="shared" si="5"/>
        <v>-0.56109316833591705</v>
      </c>
      <c r="L38" s="12">
        <f t="shared" si="6"/>
        <v>2.7697069665151848E-2</v>
      </c>
      <c r="M38" s="12">
        <f t="shared" si="7"/>
        <v>-0.22998401511271455</v>
      </c>
      <c r="N38" s="12">
        <f t="shared" si="8"/>
        <v>1.3033915136542047E-2</v>
      </c>
      <c r="O38" s="12">
        <f t="shared" si="9"/>
        <v>0.17219590576871224</v>
      </c>
      <c r="P38" s="12">
        <f t="shared" si="10"/>
        <v>3.2584787841355117E-3</v>
      </c>
      <c r="Q38" s="12">
        <f t="shared" si="11"/>
        <v>0.46102182504698552</v>
      </c>
      <c r="R38" s="12">
        <f t="shared" si="12"/>
        <v>8.1461969603387786E-3</v>
      </c>
      <c r="S38" s="12">
        <f t="shared" si="13"/>
        <v>0.44548105653202336</v>
      </c>
    </row>
    <row r="39" spans="1:19">
      <c r="A39" s="12">
        <f t="shared" si="0"/>
        <v>28</v>
      </c>
      <c r="B39" s="13">
        <v>5.2</v>
      </c>
      <c r="C39" s="14">
        <v>3.5</v>
      </c>
      <c r="D39" s="14">
        <v>1.5</v>
      </c>
      <c r="E39" s="14">
        <v>0.2</v>
      </c>
      <c r="F39" s="14">
        <v>0</v>
      </c>
      <c r="G39" s="14">
        <f t="shared" si="1"/>
        <v>-2.9266492480467807</v>
      </c>
      <c r="H39" s="14">
        <f t="shared" si="2"/>
        <v>5.0851810294957639E-2</v>
      </c>
      <c r="I39" s="14">
        <f t="shared" si="3"/>
        <v>0</v>
      </c>
      <c r="J39" s="14">
        <f t="shared" si="4"/>
        <v>2.5525849210037397E-2</v>
      </c>
      <c r="K39" s="14">
        <f t="shared" si="5"/>
        <v>-0.56364575325692079</v>
      </c>
      <c r="L39" s="12">
        <f t="shared" si="6"/>
        <v>1.7180860045217478E-2</v>
      </c>
      <c r="M39" s="12">
        <f t="shared" si="7"/>
        <v>-0.2317021011172363</v>
      </c>
      <c r="N39" s="12">
        <f t="shared" si="8"/>
        <v>7.3632257336646335E-3</v>
      </c>
      <c r="O39" s="12">
        <f t="shared" si="9"/>
        <v>0.17145958319534577</v>
      </c>
      <c r="P39" s="12">
        <f t="shared" si="10"/>
        <v>9.8176343115528452E-4</v>
      </c>
      <c r="Q39" s="12">
        <f t="shared" si="11"/>
        <v>0.46092364870386998</v>
      </c>
      <c r="R39" s="12">
        <f t="shared" si="12"/>
        <v>4.9088171557764224E-3</v>
      </c>
      <c r="S39" s="12">
        <f t="shared" si="13"/>
        <v>0.4449901748164457</v>
      </c>
    </row>
    <row r="40" spans="1:19">
      <c r="A40" s="12">
        <f t="shared" si="0"/>
        <v>29</v>
      </c>
      <c r="B40" s="13">
        <v>5.2</v>
      </c>
      <c r="C40" s="14">
        <v>3.4</v>
      </c>
      <c r="D40" s="14">
        <v>1.4</v>
      </c>
      <c r="E40" s="14">
        <v>0.2</v>
      </c>
      <c r="F40" s="14">
        <v>0</v>
      </c>
      <c r="G40" s="14">
        <f t="shared" si="1"/>
        <v>-2.941526739703888</v>
      </c>
      <c r="H40" s="14">
        <f t="shared" si="2"/>
        <v>5.0138514265336137E-2</v>
      </c>
      <c r="I40" s="14">
        <f t="shared" si="3"/>
        <v>0</v>
      </c>
      <c r="J40" s="14">
        <f t="shared" si="4"/>
        <v>2.4833420301637755E-2</v>
      </c>
      <c r="K40" s="14">
        <f t="shared" si="5"/>
        <v>-0.56612909528708455</v>
      </c>
      <c r="L40" s="12">
        <f t="shared" si="6"/>
        <v>1.6237236351070838E-2</v>
      </c>
      <c r="M40" s="12">
        <f t="shared" si="7"/>
        <v>-0.23332582475234337</v>
      </c>
      <c r="N40" s="12">
        <f t="shared" si="8"/>
        <v>6.6859208504409335E-3</v>
      </c>
      <c r="O40" s="12">
        <f t="shared" si="9"/>
        <v>0.17079099111030166</v>
      </c>
      <c r="P40" s="12">
        <f t="shared" si="10"/>
        <v>9.551315500629905E-4</v>
      </c>
      <c r="Q40" s="12">
        <f t="shared" si="11"/>
        <v>0.4608281355488637</v>
      </c>
      <c r="R40" s="12">
        <f t="shared" si="12"/>
        <v>4.7756577503149525E-3</v>
      </c>
      <c r="S40" s="12">
        <f t="shared" si="13"/>
        <v>0.44451260904141421</v>
      </c>
    </row>
    <row r="41" spans="1:19">
      <c r="A41" s="12">
        <f t="shared" si="0"/>
        <v>30</v>
      </c>
      <c r="B41" s="13">
        <v>4.7</v>
      </c>
      <c r="C41" s="14">
        <v>3.2</v>
      </c>
      <c r="D41" s="14">
        <v>1.6</v>
      </c>
      <c r="E41" s="14">
        <v>0.2</v>
      </c>
      <c r="F41" s="14">
        <v>0</v>
      </c>
      <c r="G41" s="14">
        <f t="shared" si="1"/>
        <v>-2.597505565129127</v>
      </c>
      <c r="H41" s="14">
        <f t="shared" si="2"/>
        <v>6.929913232397647E-2</v>
      </c>
      <c r="I41" s="14">
        <f t="shared" si="3"/>
        <v>0</v>
      </c>
      <c r="J41" s="14">
        <f t="shared" si="4"/>
        <v>4.2013955036328141E-2</v>
      </c>
      <c r="K41" s="14">
        <f t="shared" si="5"/>
        <v>-0.5703304907907174</v>
      </c>
      <c r="L41" s="12">
        <f t="shared" si="6"/>
        <v>2.8605245982180862E-2</v>
      </c>
      <c r="M41" s="12">
        <f t="shared" si="7"/>
        <v>-0.23618634935056146</v>
      </c>
      <c r="N41" s="12">
        <f t="shared" si="8"/>
        <v>1.4302622991090431E-2</v>
      </c>
      <c r="O41" s="12">
        <f t="shared" si="9"/>
        <v>0.16936072881119263</v>
      </c>
      <c r="P41" s="12">
        <f t="shared" si="10"/>
        <v>1.7878278738863039E-3</v>
      </c>
      <c r="Q41" s="12">
        <f t="shared" si="11"/>
        <v>0.46064935276147506</v>
      </c>
      <c r="R41" s="12">
        <f t="shared" si="12"/>
        <v>8.9391393694315188E-3</v>
      </c>
      <c r="S41" s="12">
        <f t="shared" si="13"/>
        <v>0.44361869510447105</v>
      </c>
    </row>
    <row r="42" spans="1:19">
      <c r="A42" s="12">
        <f t="shared" si="0"/>
        <v>31</v>
      </c>
      <c r="B42" s="13">
        <v>4.8</v>
      </c>
      <c r="C42" s="14">
        <v>3.1</v>
      </c>
      <c r="D42" s="14">
        <v>1.6</v>
      </c>
      <c r="E42" s="14">
        <v>0.2</v>
      </c>
      <c r="F42" s="14">
        <v>0</v>
      </c>
      <c r="G42" s="14">
        <f t="shared" si="1"/>
        <v>-2.6630383070275099</v>
      </c>
      <c r="H42" s="14">
        <f t="shared" si="2"/>
        <v>6.5189935281445038E-2</v>
      </c>
      <c r="I42" s="14">
        <f t="shared" si="3"/>
        <v>0</v>
      </c>
      <c r="J42" s="14">
        <f t="shared" si="4"/>
        <v>3.8137806631195315E-2</v>
      </c>
      <c r="K42" s="14">
        <f t="shared" si="5"/>
        <v>-0.57414427145383695</v>
      </c>
      <c r="L42" s="12">
        <f t="shared" si="6"/>
        <v>2.4630666782646974E-2</v>
      </c>
      <c r="M42" s="12">
        <f t="shared" si="7"/>
        <v>-0.23864941602882617</v>
      </c>
      <c r="N42" s="12">
        <f t="shared" si="8"/>
        <v>1.2712602210398438E-2</v>
      </c>
      <c r="O42" s="12">
        <f t="shared" si="9"/>
        <v>0.16808946859015278</v>
      </c>
      <c r="P42" s="12">
        <f t="shared" si="10"/>
        <v>1.5890752762998048E-3</v>
      </c>
      <c r="Q42" s="12">
        <f t="shared" si="11"/>
        <v>0.46049044523384508</v>
      </c>
      <c r="R42" s="12">
        <f t="shared" si="12"/>
        <v>7.9453763814990239E-3</v>
      </c>
      <c r="S42" s="12">
        <f t="shared" si="13"/>
        <v>0.44282415746632114</v>
      </c>
    </row>
    <row r="43" spans="1:19">
      <c r="A43" s="12">
        <f t="shared" si="0"/>
        <v>32</v>
      </c>
      <c r="B43" s="13">
        <v>5.4</v>
      </c>
      <c r="C43" s="14">
        <v>3.4</v>
      </c>
      <c r="D43" s="14">
        <v>1.5</v>
      </c>
      <c r="E43" s="14">
        <v>0.4</v>
      </c>
      <c r="F43" s="14">
        <v>0</v>
      </c>
      <c r="G43" s="14">
        <f t="shared" si="1"/>
        <v>-3.0326325419036402</v>
      </c>
      <c r="H43" s="14">
        <f t="shared" si="2"/>
        <v>4.5973227856699765E-2</v>
      </c>
      <c r="I43" s="14">
        <f t="shared" si="3"/>
        <v>0</v>
      </c>
      <c r="J43" s="14">
        <f t="shared" si="4"/>
        <v>2.1776812526567348E-2</v>
      </c>
      <c r="K43" s="14">
        <f t="shared" si="5"/>
        <v>-0.57632195270649367</v>
      </c>
      <c r="L43" s="12">
        <f t="shared" si="6"/>
        <v>1.3711326405616477E-2</v>
      </c>
      <c r="M43" s="12">
        <f t="shared" si="7"/>
        <v>-0.24002054866938782</v>
      </c>
      <c r="N43" s="12">
        <f t="shared" si="8"/>
        <v>6.0491145907131515E-3</v>
      </c>
      <c r="O43" s="12">
        <f t="shared" si="9"/>
        <v>0.16748455713108146</v>
      </c>
      <c r="P43" s="12">
        <f t="shared" si="10"/>
        <v>1.613097224190174E-3</v>
      </c>
      <c r="Q43" s="12">
        <f t="shared" si="11"/>
        <v>0.46032913551142607</v>
      </c>
      <c r="R43" s="12">
        <f t="shared" si="12"/>
        <v>4.0327430604754346E-3</v>
      </c>
      <c r="S43" s="12">
        <f t="shared" si="13"/>
        <v>0.44242088316027361</v>
      </c>
    </row>
    <row r="44" spans="1:19">
      <c r="A44" s="12">
        <f t="shared" si="0"/>
        <v>33</v>
      </c>
      <c r="B44" s="13">
        <v>5.2</v>
      </c>
      <c r="C44" s="14">
        <v>4.0999999999999996</v>
      </c>
      <c r="D44" s="14">
        <v>1.5</v>
      </c>
      <c r="E44" s="14">
        <v>0.1</v>
      </c>
      <c r="F44" s="14">
        <v>0</v>
      </c>
      <c r="G44" s="14">
        <f t="shared" si="1"/>
        <v>-3.241277771210219</v>
      </c>
      <c r="H44" s="14">
        <f t="shared" si="2"/>
        <v>3.7641577518821696E-2</v>
      </c>
      <c r="I44" s="14">
        <f t="shared" si="3"/>
        <v>0</v>
      </c>
      <c r="J44" s="14">
        <f t="shared" si="4"/>
        <v>1.418096622943853E-2</v>
      </c>
      <c r="K44" s="14">
        <f t="shared" si="5"/>
        <v>-0.57774004932943757</v>
      </c>
      <c r="L44" s="12">
        <f t="shared" si="6"/>
        <v>1.1181146450134224E-2</v>
      </c>
      <c r="M44" s="12">
        <f t="shared" si="7"/>
        <v>-0.24113866331440126</v>
      </c>
      <c r="N44" s="12">
        <f t="shared" si="8"/>
        <v>4.090663335414961E-3</v>
      </c>
      <c r="O44" s="12">
        <f t="shared" si="9"/>
        <v>0.16707549079753997</v>
      </c>
      <c r="P44" s="12">
        <f t="shared" si="10"/>
        <v>2.7271088902766405E-4</v>
      </c>
      <c r="Q44" s="12">
        <f t="shared" si="11"/>
        <v>0.4603018644225233</v>
      </c>
      <c r="R44" s="12">
        <f t="shared" si="12"/>
        <v>2.7271088902766404E-3</v>
      </c>
      <c r="S44" s="12">
        <f t="shared" si="13"/>
        <v>0.44214817227124598</v>
      </c>
    </row>
    <row r="45" spans="1:19">
      <c r="A45" s="12">
        <f t="shared" si="0"/>
        <v>34</v>
      </c>
      <c r="B45" s="13">
        <v>5.5</v>
      </c>
      <c r="C45" s="14">
        <v>4.2</v>
      </c>
      <c r="D45" s="14">
        <v>1.4</v>
      </c>
      <c r="E45" s="14">
        <v>0.2</v>
      </c>
      <c r="F45" s="14">
        <v>0</v>
      </c>
      <c r="G45" s="14">
        <f t="shared" si="1"/>
        <v>-3.422238424960085</v>
      </c>
      <c r="H45" s="14">
        <f t="shared" si="2"/>
        <v>3.160764254287924E-2</v>
      </c>
      <c r="I45" s="14">
        <f t="shared" si="3"/>
        <v>0</v>
      </c>
      <c r="J45" s="14">
        <f t="shared" si="4"/>
        <v>1.0642122380648093E-2</v>
      </c>
      <c r="K45" s="14">
        <f t="shared" si="5"/>
        <v>-0.57880426156750242</v>
      </c>
      <c r="L45" s="12">
        <f t="shared" si="6"/>
        <v>8.1267116361312727E-3</v>
      </c>
      <c r="M45" s="12">
        <f t="shared" si="7"/>
        <v>-0.2419513344780144</v>
      </c>
      <c r="N45" s="12">
        <f t="shared" si="8"/>
        <v>2.7089038787104238E-3</v>
      </c>
      <c r="O45" s="12">
        <f t="shared" si="9"/>
        <v>0.16680460040966893</v>
      </c>
      <c r="P45" s="12">
        <f t="shared" si="10"/>
        <v>3.8698626838720344E-4</v>
      </c>
      <c r="Q45" s="12">
        <f t="shared" si="11"/>
        <v>0.4602631657956846</v>
      </c>
      <c r="R45" s="12">
        <f t="shared" si="12"/>
        <v>1.934931341936017E-3</v>
      </c>
      <c r="S45" s="12">
        <f t="shared" si="13"/>
        <v>0.44195467913705239</v>
      </c>
    </row>
    <row r="46" spans="1:19">
      <c r="A46" s="12">
        <f t="shared" si="0"/>
        <v>35</v>
      </c>
      <c r="B46" s="13">
        <v>4.9000000000000004</v>
      </c>
      <c r="C46" s="14">
        <v>3.1</v>
      </c>
      <c r="D46" s="14">
        <v>1.5</v>
      </c>
      <c r="E46" s="14">
        <v>0.1</v>
      </c>
      <c r="F46" s="14">
        <v>0</v>
      </c>
      <c r="G46" s="14">
        <f t="shared" si="1"/>
        <v>-2.8480021222314829</v>
      </c>
      <c r="H46" s="14">
        <f t="shared" si="2"/>
        <v>5.4784683529113594E-2</v>
      </c>
      <c r="I46" s="14">
        <f t="shared" si="3"/>
        <v>0</v>
      </c>
      <c r="J46" s="14">
        <f t="shared" si="4"/>
        <v>2.780194248610704E-2</v>
      </c>
      <c r="K46" s="14">
        <f t="shared" si="5"/>
        <v>-0.58158445581611318</v>
      </c>
      <c r="L46" s="12">
        <f t="shared" si="6"/>
        <v>1.758898402182282E-2</v>
      </c>
      <c r="M46" s="12">
        <f t="shared" si="7"/>
        <v>-0.24371023288019666</v>
      </c>
      <c r="N46" s="12">
        <f t="shared" si="8"/>
        <v>8.5107987202368476E-3</v>
      </c>
      <c r="O46" s="12">
        <f t="shared" si="9"/>
        <v>0.16595352053764525</v>
      </c>
      <c r="P46" s="12">
        <f t="shared" si="10"/>
        <v>5.6738658134912327E-4</v>
      </c>
      <c r="Q46" s="12">
        <f t="shared" si="11"/>
        <v>0.46020642713754967</v>
      </c>
      <c r="R46" s="12">
        <f t="shared" si="12"/>
        <v>5.673865813491232E-3</v>
      </c>
      <c r="S46" s="12">
        <f t="shared" si="13"/>
        <v>0.44138729255570325</v>
      </c>
    </row>
    <row r="47" spans="1:19">
      <c r="A47" s="12">
        <f t="shared" si="0"/>
        <v>36</v>
      </c>
      <c r="B47" s="13">
        <v>5</v>
      </c>
      <c r="C47" s="14">
        <v>3.2</v>
      </c>
      <c r="D47" s="14">
        <v>1.2</v>
      </c>
      <c r="E47" s="14">
        <v>0.2</v>
      </c>
      <c r="F47" s="14">
        <v>0</v>
      </c>
      <c r="G47" s="14">
        <f t="shared" si="1"/>
        <v>-2.9552222216688073</v>
      </c>
      <c r="H47" s="14">
        <f t="shared" si="2"/>
        <v>4.9490275798646954E-2</v>
      </c>
      <c r="I47" s="14">
        <f t="shared" si="3"/>
        <v>0</v>
      </c>
      <c r="J47" s="14">
        <f t="shared" si="4"/>
        <v>2.328071489757982E-2</v>
      </c>
      <c r="K47" s="14">
        <f t="shared" si="5"/>
        <v>-0.58391252730587118</v>
      </c>
      <c r="L47" s="12">
        <f t="shared" si="6"/>
        <v>1.4899657534451086E-2</v>
      </c>
      <c r="M47" s="12">
        <f t="shared" si="7"/>
        <v>-0.24520019863364179</v>
      </c>
      <c r="N47" s="12">
        <f t="shared" si="8"/>
        <v>5.5873715754191566E-3</v>
      </c>
      <c r="O47" s="12">
        <f t="shared" si="9"/>
        <v>0.16539478338010333</v>
      </c>
      <c r="P47" s="12">
        <f t="shared" si="10"/>
        <v>9.3122859590319287E-4</v>
      </c>
      <c r="Q47" s="12">
        <f t="shared" si="11"/>
        <v>0.46011330427795932</v>
      </c>
      <c r="R47" s="12">
        <f t="shared" si="12"/>
        <v>4.6561429795159643E-3</v>
      </c>
      <c r="S47" s="12">
        <f t="shared" si="13"/>
        <v>0.44092167825775164</v>
      </c>
    </row>
    <row r="48" spans="1:19">
      <c r="A48" s="12">
        <f t="shared" si="0"/>
        <v>37</v>
      </c>
      <c r="B48" s="13">
        <v>5.5</v>
      </c>
      <c r="C48" s="14">
        <v>3.5</v>
      </c>
      <c r="D48" s="14">
        <v>1.3</v>
      </c>
      <c r="E48" s="14">
        <v>0.2</v>
      </c>
      <c r="F48" s="14">
        <v>0</v>
      </c>
      <c r="G48" s="14">
        <f t="shared" si="1"/>
        <v>-3.3217620378925599</v>
      </c>
      <c r="H48" s="14">
        <f t="shared" si="2"/>
        <v>3.4832123442922143E-2</v>
      </c>
      <c r="I48" s="14">
        <f t="shared" si="3"/>
        <v>0</v>
      </c>
      <c r="J48" s="14">
        <f t="shared" si="4"/>
        <v>1.2881173970003693E-2</v>
      </c>
      <c r="K48" s="14">
        <f t="shared" si="5"/>
        <v>-0.58520064470287159</v>
      </c>
      <c r="L48" s="12">
        <f t="shared" si="6"/>
        <v>8.1971107081841681E-3</v>
      </c>
      <c r="M48" s="12">
        <f t="shared" si="7"/>
        <v>-0.24601990970446019</v>
      </c>
      <c r="N48" s="12">
        <f t="shared" si="8"/>
        <v>3.0446411201826913E-3</v>
      </c>
      <c r="O48" s="12">
        <f t="shared" si="9"/>
        <v>0.16509031926808507</v>
      </c>
      <c r="P48" s="12">
        <f t="shared" si="10"/>
        <v>4.6840632618195253E-4</v>
      </c>
      <c r="Q48" s="12">
        <f t="shared" si="11"/>
        <v>0.46006646364534115</v>
      </c>
      <c r="R48" s="12">
        <f t="shared" si="12"/>
        <v>2.3420316309097624E-3</v>
      </c>
      <c r="S48" s="12">
        <f t="shared" si="13"/>
        <v>0.44068747509466066</v>
      </c>
    </row>
    <row r="49" spans="1:19">
      <c r="A49" s="12">
        <f t="shared" si="0"/>
        <v>38</v>
      </c>
      <c r="B49" s="13">
        <v>4.9000000000000004</v>
      </c>
      <c r="C49" s="14">
        <v>3.1</v>
      </c>
      <c r="D49" s="14">
        <v>1.5</v>
      </c>
      <c r="E49" s="14">
        <v>0.1</v>
      </c>
      <c r="F49" s="14">
        <v>0</v>
      </c>
      <c r="G49" s="14">
        <f t="shared" si="1"/>
        <v>-2.895815278766575</v>
      </c>
      <c r="H49" s="14">
        <f t="shared" si="2"/>
        <v>5.2360818402854503E-2</v>
      </c>
      <c r="I49" s="14">
        <f t="shared" si="3"/>
        <v>0</v>
      </c>
      <c r="J49" s="14">
        <f t="shared" si="4"/>
        <v>2.5461379885637306E-2</v>
      </c>
      <c r="K49" s="14">
        <f t="shared" si="5"/>
        <v>-0.58774678269143532</v>
      </c>
      <c r="L49" s="12">
        <f t="shared" si="6"/>
        <v>1.610821992764809E-2</v>
      </c>
      <c r="M49" s="12">
        <f t="shared" si="7"/>
        <v>-0.24763073169722499</v>
      </c>
      <c r="N49" s="12">
        <f t="shared" si="8"/>
        <v>7.7942999649910118E-3</v>
      </c>
      <c r="O49" s="12">
        <f t="shared" si="9"/>
        <v>0.16431088927158596</v>
      </c>
      <c r="P49" s="12">
        <f t="shared" si="10"/>
        <v>5.1961999766606752E-4</v>
      </c>
      <c r="Q49" s="12">
        <f t="shared" si="11"/>
        <v>0.46001450164557456</v>
      </c>
      <c r="R49" s="12">
        <f t="shared" si="12"/>
        <v>5.1961999766606745E-3</v>
      </c>
      <c r="S49" s="12">
        <f t="shared" si="13"/>
        <v>0.44016785509699458</v>
      </c>
    </row>
    <row r="50" spans="1:19">
      <c r="A50" s="12">
        <f t="shared" si="0"/>
        <v>39</v>
      </c>
      <c r="B50" s="13">
        <v>4.4000000000000004</v>
      </c>
      <c r="C50" s="14">
        <v>3</v>
      </c>
      <c r="D50" s="14">
        <v>1.3</v>
      </c>
      <c r="E50" s="14">
        <v>0.2</v>
      </c>
      <c r="F50" s="14">
        <v>0</v>
      </c>
      <c r="G50" s="14">
        <f t="shared" si="1"/>
        <v>-2.5832031274548193</v>
      </c>
      <c r="H50" s="14">
        <f t="shared" si="2"/>
        <v>7.0227294968305334E-2</v>
      </c>
      <c r="I50" s="14">
        <f t="shared" si="3"/>
        <v>0</v>
      </c>
      <c r="J50" s="14">
        <f t="shared" si="4"/>
        <v>4.0352583581710268E-2</v>
      </c>
      <c r="K50" s="14">
        <f t="shared" si="5"/>
        <v>-0.5917820410496063</v>
      </c>
      <c r="L50" s="12">
        <f t="shared" si="6"/>
        <v>2.751312516934791E-2</v>
      </c>
      <c r="M50" s="12">
        <f t="shared" si="7"/>
        <v>-0.25038204421415977</v>
      </c>
      <c r="N50" s="12">
        <f t="shared" si="8"/>
        <v>1.192235424005076E-2</v>
      </c>
      <c r="O50" s="12">
        <f t="shared" si="9"/>
        <v>0.1631186538475809</v>
      </c>
      <c r="P50" s="12">
        <f t="shared" si="10"/>
        <v>1.8342083446231941E-3</v>
      </c>
      <c r="Q50" s="12">
        <f t="shared" si="11"/>
        <v>0.45983108081111224</v>
      </c>
      <c r="R50" s="12">
        <f t="shared" si="12"/>
        <v>9.1710417231159694E-3</v>
      </c>
      <c r="S50" s="12">
        <f t="shared" si="13"/>
        <v>0.43925075092468296</v>
      </c>
    </row>
    <row r="51" spans="1:19">
      <c r="A51" s="12">
        <f t="shared" si="0"/>
        <v>40</v>
      </c>
      <c r="B51" s="13">
        <v>5.0999999999999996</v>
      </c>
      <c r="C51" s="14">
        <v>3.4</v>
      </c>
      <c r="D51" s="14">
        <v>1.5</v>
      </c>
      <c r="E51" s="14">
        <v>0.2</v>
      </c>
      <c r="F51" s="14">
        <v>0</v>
      </c>
      <c r="G51" s="14">
        <f t="shared" si="1"/>
        <v>-3.0934924118228584</v>
      </c>
      <c r="H51" s="14">
        <f t="shared" si="2"/>
        <v>4.3376487463502283E-2</v>
      </c>
      <c r="I51" s="14">
        <f t="shared" si="3"/>
        <v>0</v>
      </c>
      <c r="J51" s="14">
        <f t="shared" si="4"/>
        <v>1.835904069534908E-2</v>
      </c>
      <c r="K51" s="14">
        <f t="shared" si="5"/>
        <v>-0.59361794511914123</v>
      </c>
      <c r="L51" s="12">
        <f t="shared" si="6"/>
        <v>1.2239360463566055E-2</v>
      </c>
      <c r="M51" s="12">
        <f t="shared" si="7"/>
        <v>-0.25160598026051639</v>
      </c>
      <c r="N51" s="12">
        <f t="shared" si="8"/>
        <v>5.3997178515732599E-3</v>
      </c>
      <c r="O51" s="12">
        <f t="shared" si="9"/>
        <v>0.16257868206242357</v>
      </c>
      <c r="P51" s="12">
        <f t="shared" si="10"/>
        <v>7.1996238020976796E-4</v>
      </c>
      <c r="Q51" s="12">
        <f t="shared" si="11"/>
        <v>0.45975908457309128</v>
      </c>
      <c r="R51" s="12">
        <f t="shared" si="12"/>
        <v>3.5998119010488398E-3</v>
      </c>
      <c r="S51" s="12">
        <f t="shared" si="13"/>
        <v>0.43889076973457808</v>
      </c>
    </row>
    <row r="52" spans="1:19">
      <c r="A52" s="12">
        <f t="shared" si="0"/>
        <v>41</v>
      </c>
      <c r="B52" s="13">
        <v>5</v>
      </c>
      <c r="C52" s="14">
        <v>3.5</v>
      </c>
      <c r="D52" s="14">
        <v>1.3</v>
      </c>
      <c r="E52" s="14">
        <v>0.3</v>
      </c>
      <c r="F52" s="14">
        <v>0</v>
      </c>
      <c r="G52" s="14">
        <f t="shared" si="1"/>
        <v>-3.0605398747198578</v>
      </c>
      <c r="H52" s="14">
        <f t="shared" si="2"/>
        <v>4.4764613302083429E-2</v>
      </c>
      <c r="I52" s="14">
        <f t="shared" si="3"/>
        <v>0</v>
      </c>
      <c r="J52" s="14">
        <f t="shared" si="4"/>
        <v>1.9141681113857844E-2</v>
      </c>
      <c r="K52" s="14">
        <f t="shared" si="5"/>
        <v>-0.59553211323052702</v>
      </c>
      <c r="L52" s="12">
        <f t="shared" si="6"/>
        <v>1.339917677970049E-2</v>
      </c>
      <c r="M52" s="12">
        <f t="shared" si="7"/>
        <v>-0.25294589793848643</v>
      </c>
      <c r="N52" s="12">
        <f t="shared" si="8"/>
        <v>4.9768370896030398E-3</v>
      </c>
      <c r="O52" s="12">
        <f t="shared" si="9"/>
        <v>0.16208099835346326</v>
      </c>
      <c r="P52" s="12">
        <f t="shared" si="10"/>
        <v>1.1485008668314705E-3</v>
      </c>
      <c r="Q52" s="12">
        <f t="shared" si="11"/>
        <v>0.45964423448640812</v>
      </c>
      <c r="R52" s="12">
        <f t="shared" si="12"/>
        <v>3.8283362227715689E-3</v>
      </c>
      <c r="S52" s="12">
        <f t="shared" si="13"/>
        <v>0.43850793611230093</v>
      </c>
    </row>
    <row r="53" spans="1:19">
      <c r="A53" s="12">
        <f t="shared" si="0"/>
        <v>42</v>
      </c>
      <c r="B53" s="13">
        <v>4.5</v>
      </c>
      <c r="C53" s="14">
        <v>2.2999999999999998</v>
      </c>
      <c r="D53" s="14">
        <v>1.3</v>
      </c>
      <c r="E53" s="14">
        <v>0.3</v>
      </c>
      <c r="F53" s="14">
        <v>0</v>
      </c>
      <c r="G53" s="14">
        <f t="shared" si="1"/>
        <v>-2.4745635704781641</v>
      </c>
      <c r="H53" s="14">
        <f t="shared" si="2"/>
        <v>7.7660719892602925E-2</v>
      </c>
      <c r="I53" s="14">
        <f t="shared" si="3"/>
        <v>0</v>
      </c>
      <c r="J53" s="14">
        <f t="shared" si="4"/>
        <v>5.0065209520564084E-2</v>
      </c>
      <c r="K53" s="14">
        <f t="shared" si="5"/>
        <v>-0.60053863418258346</v>
      </c>
      <c r="L53" s="12">
        <f t="shared" si="6"/>
        <v>2.5588884866066086E-2</v>
      </c>
      <c r="M53" s="12">
        <f t="shared" si="7"/>
        <v>-0.25550478642509306</v>
      </c>
      <c r="N53" s="12">
        <f t="shared" si="8"/>
        <v>1.446328275038518E-2</v>
      </c>
      <c r="O53" s="12">
        <f t="shared" si="9"/>
        <v>0.16063467007842475</v>
      </c>
      <c r="P53" s="12">
        <f t="shared" si="10"/>
        <v>3.3376806347042722E-3</v>
      </c>
      <c r="Q53" s="12">
        <f t="shared" si="11"/>
        <v>0.45931046642293771</v>
      </c>
      <c r="R53" s="12">
        <f t="shared" si="12"/>
        <v>1.1125602115680908E-2</v>
      </c>
      <c r="S53" s="12">
        <f t="shared" si="13"/>
        <v>0.43739537590073285</v>
      </c>
    </row>
    <row r="54" spans="1:19">
      <c r="A54" s="12">
        <f t="shared" si="0"/>
        <v>43</v>
      </c>
      <c r="B54" s="13">
        <v>4.4000000000000004</v>
      </c>
      <c r="C54" s="14">
        <v>3.2</v>
      </c>
      <c r="D54" s="14">
        <v>1.3</v>
      </c>
      <c r="E54" s="14">
        <v>0.2</v>
      </c>
      <c r="F54" s="14">
        <v>0</v>
      </c>
      <c r="G54" s="14">
        <f t="shared" si="1"/>
        <v>-2.7219027666763926</v>
      </c>
      <c r="H54" s="14">
        <f t="shared" si="2"/>
        <v>6.1693230222808058E-2</v>
      </c>
      <c r="I54" s="14">
        <f t="shared" si="3"/>
        <v>0</v>
      </c>
      <c r="J54" s="14">
        <f t="shared" si="4"/>
        <v>3.1426972273249344E-2</v>
      </c>
      <c r="K54" s="14">
        <f t="shared" si="5"/>
        <v>-0.60368133140990843</v>
      </c>
      <c r="L54" s="12">
        <f t="shared" si="6"/>
        <v>2.2855979835090429E-2</v>
      </c>
      <c r="M54" s="12">
        <f t="shared" si="7"/>
        <v>-0.25779038440860208</v>
      </c>
      <c r="N54" s="12">
        <f t="shared" si="8"/>
        <v>9.2852418080054868E-3</v>
      </c>
      <c r="O54" s="12">
        <f t="shared" si="9"/>
        <v>0.15970614589762419</v>
      </c>
      <c r="P54" s="12">
        <f t="shared" si="10"/>
        <v>1.4284987396931518E-3</v>
      </c>
      <c r="Q54" s="12">
        <f t="shared" si="11"/>
        <v>0.45916761654896837</v>
      </c>
      <c r="R54" s="12">
        <f t="shared" si="12"/>
        <v>7.1424936984657589E-3</v>
      </c>
      <c r="S54" s="12">
        <f t="shared" si="13"/>
        <v>0.43668112653088625</v>
      </c>
    </row>
    <row r="55" spans="1:19">
      <c r="A55" s="12">
        <f t="shared" si="0"/>
        <v>44</v>
      </c>
      <c r="B55" s="13">
        <v>5</v>
      </c>
      <c r="C55" s="14">
        <v>3.5</v>
      </c>
      <c r="D55" s="14">
        <v>1.6</v>
      </c>
      <c r="E55" s="14">
        <v>0.6</v>
      </c>
      <c r="F55" s="14">
        <v>0</v>
      </c>
      <c r="G55" s="14">
        <f t="shared" si="1"/>
        <v>-2.952961472583183</v>
      </c>
      <c r="H55" s="14">
        <f t="shared" si="2"/>
        <v>4.9596732048270059E-2</v>
      </c>
      <c r="I55" s="14">
        <f t="shared" si="3"/>
        <v>0</v>
      </c>
      <c r="J55" s="14">
        <f t="shared" si="4"/>
        <v>2.3378360113312062E-2</v>
      </c>
      <c r="K55" s="14">
        <f t="shared" si="5"/>
        <v>-0.60601916742123962</v>
      </c>
      <c r="L55" s="12">
        <f t="shared" si="6"/>
        <v>1.6364852079318443E-2</v>
      </c>
      <c r="M55" s="12">
        <f t="shared" si="7"/>
        <v>-0.25942686961653394</v>
      </c>
      <c r="N55" s="12">
        <f t="shared" si="8"/>
        <v>7.48107523625986E-3</v>
      </c>
      <c r="O55" s="12">
        <f t="shared" si="9"/>
        <v>0.15895803837399822</v>
      </c>
      <c r="P55" s="12">
        <f t="shared" si="10"/>
        <v>2.8054032135974472E-3</v>
      </c>
      <c r="Q55" s="12">
        <f t="shared" si="11"/>
        <v>0.4588870762276086</v>
      </c>
      <c r="R55" s="12">
        <f t="shared" si="12"/>
        <v>4.6756720226624124E-3</v>
      </c>
      <c r="S55" s="12">
        <f t="shared" si="13"/>
        <v>0.43621355932861999</v>
      </c>
    </row>
    <row r="56" spans="1:19">
      <c r="A56" s="12">
        <f t="shared" si="0"/>
        <v>45</v>
      </c>
      <c r="B56" s="13">
        <v>5.0999999999999996</v>
      </c>
      <c r="C56" s="14">
        <v>3.8</v>
      </c>
      <c r="D56" s="14">
        <v>1.9</v>
      </c>
      <c r="E56" s="14">
        <v>0.4</v>
      </c>
      <c r="F56" s="14">
        <v>0</v>
      </c>
      <c r="G56" s="14">
        <f t="shared" si="1"/>
        <v>-3.1547311956608914</v>
      </c>
      <c r="H56" s="14">
        <f t="shared" si="2"/>
        <v>4.0905261437523384E-2</v>
      </c>
      <c r="I56" s="14">
        <f t="shared" si="3"/>
        <v>0</v>
      </c>
      <c r="J56" s="14">
        <f t="shared" si="4"/>
        <v>1.6368919982537991E-2</v>
      </c>
      <c r="K56" s="14">
        <f t="shared" si="5"/>
        <v>-0.60765605941949341</v>
      </c>
      <c r="L56" s="12">
        <f t="shared" si="6"/>
        <v>1.2196450183067524E-2</v>
      </c>
      <c r="M56" s="12">
        <f t="shared" si="7"/>
        <v>-0.26064651463484068</v>
      </c>
      <c r="N56" s="12">
        <f t="shared" si="8"/>
        <v>6.098225091533762E-3</v>
      </c>
      <c r="O56" s="12">
        <f t="shared" si="9"/>
        <v>0.15834821586484485</v>
      </c>
      <c r="P56" s="12">
        <f t="shared" si="10"/>
        <v>1.2838368613755291E-3</v>
      </c>
      <c r="Q56" s="12">
        <f t="shared" si="11"/>
        <v>0.45875869254147106</v>
      </c>
      <c r="R56" s="12">
        <f t="shared" si="12"/>
        <v>3.2095921534388222E-3</v>
      </c>
      <c r="S56" s="12">
        <f t="shared" si="13"/>
        <v>0.43589260011327613</v>
      </c>
    </row>
    <row r="57" spans="1:19">
      <c r="A57" s="12">
        <f t="shared" si="0"/>
        <v>46</v>
      </c>
      <c r="B57" s="13">
        <v>4.8</v>
      </c>
      <c r="C57" s="14">
        <v>3</v>
      </c>
      <c r="D57" s="14">
        <v>1.4</v>
      </c>
      <c r="E57" s="14">
        <v>0.3</v>
      </c>
      <c r="F57" s="14">
        <v>0</v>
      </c>
      <c r="G57" s="14">
        <f t="shared" si="1"/>
        <v>-2.9034809190315904</v>
      </c>
      <c r="H57" s="14">
        <f t="shared" si="2"/>
        <v>5.1981758330696452E-2</v>
      </c>
      <c r="I57" s="14">
        <f t="shared" si="3"/>
        <v>0</v>
      </c>
      <c r="J57" s="14">
        <f t="shared" si="4"/>
        <v>2.4591773987213419E-2</v>
      </c>
      <c r="K57" s="14">
        <f t="shared" si="5"/>
        <v>-0.61011523681821478</v>
      </c>
      <c r="L57" s="12">
        <f t="shared" si="6"/>
        <v>1.5369858742008389E-2</v>
      </c>
      <c r="M57" s="12">
        <f t="shared" si="7"/>
        <v>-0.26218350050904149</v>
      </c>
      <c r="N57" s="12">
        <f t="shared" si="8"/>
        <v>7.1726007462705804E-3</v>
      </c>
      <c r="O57" s="12">
        <f t="shared" si="9"/>
        <v>0.1576309557902178</v>
      </c>
      <c r="P57" s="12">
        <f t="shared" si="10"/>
        <v>1.5369858742008387E-3</v>
      </c>
      <c r="Q57" s="12">
        <f t="shared" si="11"/>
        <v>0.45860499395405097</v>
      </c>
      <c r="R57" s="12">
        <f t="shared" si="12"/>
        <v>5.1232862473361293E-3</v>
      </c>
      <c r="S57" s="12">
        <f t="shared" si="13"/>
        <v>0.43538027148854253</v>
      </c>
    </row>
    <row r="58" spans="1:19">
      <c r="A58" s="12">
        <f t="shared" si="0"/>
        <v>47</v>
      </c>
      <c r="B58" s="13">
        <v>5.0999999999999996</v>
      </c>
      <c r="C58" s="14">
        <v>3.8</v>
      </c>
      <c r="D58" s="14">
        <v>1.6</v>
      </c>
      <c r="E58" s="14">
        <v>0.2</v>
      </c>
      <c r="F58" s="14">
        <v>0</v>
      </c>
      <c r="G58" s="14">
        <f t="shared" si="1"/>
        <v>-3.3285742101635512</v>
      </c>
      <c r="H58" s="14">
        <f t="shared" si="2"/>
        <v>3.4603830369368253E-2</v>
      </c>
      <c r="I58" s="14">
        <f t="shared" si="3"/>
        <v>0</v>
      </c>
      <c r="J58" s="14">
        <f t="shared" si="4"/>
        <v>1.1791093736543332E-2</v>
      </c>
      <c r="K58" s="14">
        <f t="shared" si="5"/>
        <v>-0.61129434619186906</v>
      </c>
      <c r="L58" s="12">
        <f t="shared" si="6"/>
        <v>8.7855208233067975E-3</v>
      </c>
      <c r="M58" s="12">
        <f t="shared" si="7"/>
        <v>-0.26306205259137216</v>
      </c>
      <c r="N58" s="12">
        <f t="shared" si="8"/>
        <v>3.6991666624449672E-3</v>
      </c>
      <c r="O58" s="12">
        <f t="shared" si="9"/>
        <v>0.1572610391239733</v>
      </c>
      <c r="P58" s="12">
        <f t="shared" si="10"/>
        <v>4.623958328056209E-4</v>
      </c>
      <c r="Q58" s="12">
        <f t="shared" si="11"/>
        <v>0.45855875437077043</v>
      </c>
      <c r="R58" s="12">
        <f t="shared" si="12"/>
        <v>2.3119791640281045E-3</v>
      </c>
      <c r="S58" s="12">
        <f t="shared" si="13"/>
        <v>0.43514907357213972</v>
      </c>
    </row>
    <row r="59" spans="1:19">
      <c r="A59" s="12">
        <f t="shared" si="0"/>
        <v>48</v>
      </c>
      <c r="B59" s="13">
        <v>4.5999999999999996</v>
      </c>
      <c r="C59" s="14">
        <v>3.2</v>
      </c>
      <c r="D59" s="14">
        <v>1.4</v>
      </c>
      <c r="E59" s="14">
        <v>0.2</v>
      </c>
      <c r="F59" s="14">
        <v>0</v>
      </c>
      <c r="G59" s="14">
        <f t="shared" si="1"/>
        <v>-2.906726281555132</v>
      </c>
      <c r="H59" s="14">
        <f t="shared" si="2"/>
        <v>5.1822060324562352E-2</v>
      </c>
      <c r="I59" s="14">
        <f t="shared" si="3"/>
        <v>0</v>
      </c>
      <c r="J59" s="14">
        <f t="shared" si="4"/>
        <v>2.3426479332726173E-2</v>
      </c>
      <c r="K59" s="14">
        <f t="shared" si="5"/>
        <v>-0.61363699412514172</v>
      </c>
      <c r="L59" s="12">
        <f t="shared" si="6"/>
        <v>1.629668127493995E-2</v>
      </c>
      <c r="M59" s="12">
        <f t="shared" si="7"/>
        <v>-0.26469172071886615</v>
      </c>
      <c r="N59" s="12">
        <f t="shared" si="8"/>
        <v>7.1297980577862269E-3</v>
      </c>
      <c r="O59" s="12">
        <f t="shared" si="9"/>
        <v>0.15654805931819468</v>
      </c>
      <c r="P59" s="12">
        <f t="shared" si="10"/>
        <v>1.0185425796837469E-3</v>
      </c>
      <c r="Q59" s="12">
        <f t="shared" si="11"/>
        <v>0.45845690011280205</v>
      </c>
      <c r="R59" s="12">
        <f t="shared" si="12"/>
        <v>5.0927128984187336E-3</v>
      </c>
      <c r="S59" s="12">
        <f t="shared" si="13"/>
        <v>0.43463980228229787</v>
      </c>
    </row>
    <row r="60" spans="1:19">
      <c r="A60" s="12">
        <f t="shared" si="0"/>
        <v>49</v>
      </c>
      <c r="B60" s="13">
        <v>5.3</v>
      </c>
      <c r="C60" s="14">
        <v>3.7</v>
      </c>
      <c r="D60" s="14">
        <v>1.5</v>
      </c>
      <c r="E60" s="14">
        <v>0.2</v>
      </c>
      <c r="F60" s="14">
        <v>0</v>
      </c>
      <c r="G60" s="14">
        <f t="shared" si="1"/>
        <v>-3.4704821642409054</v>
      </c>
      <c r="H60" s="14">
        <f t="shared" si="2"/>
        <v>3.0163874113607676E-2</v>
      </c>
      <c r="I60" s="14">
        <f t="shared" si="3"/>
        <v>0</v>
      </c>
      <c r="J60" s="14">
        <f t="shared" si="4"/>
        <v>9.3535928531530282E-3</v>
      </c>
      <c r="K60" s="14">
        <f t="shared" si="5"/>
        <v>-0.61457235341045702</v>
      </c>
      <c r="L60" s="12">
        <f t="shared" si="6"/>
        <v>6.529866708804944E-3</v>
      </c>
      <c r="M60" s="12">
        <f t="shared" si="7"/>
        <v>-0.26534470738974664</v>
      </c>
      <c r="N60" s="12">
        <f t="shared" si="8"/>
        <v>2.6472432603263287E-3</v>
      </c>
      <c r="O60" s="12">
        <f t="shared" si="9"/>
        <v>0.15628333499216204</v>
      </c>
      <c r="P60" s="12">
        <f t="shared" si="10"/>
        <v>3.5296576804351052E-4</v>
      </c>
      <c r="Q60" s="12">
        <f t="shared" si="11"/>
        <v>0.4584216035359977</v>
      </c>
      <c r="R60" s="12">
        <f t="shared" si="12"/>
        <v>1.7648288402175524E-3</v>
      </c>
      <c r="S60" s="12">
        <f t="shared" si="13"/>
        <v>0.43446331939827609</v>
      </c>
    </row>
    <row r="61" spans="1:19">
      <c r="A61" s="12">
        <f t="shared" si="0"/>
        <v>50</v>
      </c>
      <c r="B61" s="13">
        <v>5</v>
      </c>
      <c r="C61" s="14">
        <v>3.3</v>
      </c>
      <c r="D61" s="14">
        <v>1.4</v>
      </c>
      <c r="E61" s="14">
        <v>0.2</v>
      </c>
      <c r="F61" s="14">
        <v>0</v>
      </c>
      <c r="G61" s="14">
        <f t="shared" si="1"/>
        <v>-3.203554992343947</v>
      </c>
      <c r="H61" s="14">
        <f t="shared" si="2"/>
        <v>3.9032162354032389E-2</v>
      </c>
      <c r="I61" s="14">
        <f t="shared" si="3"/>
        <v>0</v>
      </c>
      <c r="J61" s="14">
        <f t="shared" si="4"/>
        <v>1.4640438201500332E-2</v>
      </c>
      <c r="K61" s="14">
        <f t="shared" si="5"/>
        <v>-0.6160363972306071</v>
      </c>
      <c r="L61" s="12">
        <f t="shared" si="6"/>
        <v>9.6626892129902196E-3</v>
      </c>
      <c r="M61" s="12">
        <f t="shared" si="7"/>
        <v>-0.26631097631104567</v>
      </c>
      <c r="N61" s="12">
        <f t="shared" si="8"/>
        <v>4.0993226964200933E-3</v>
      </c>
      <c r="O61" s="12">
        <f t="shared" si="9"/>
        <v>0.15587340272252004</v>
      </c>
      <c r="P61" s="12">
        <f t="shared" si="10"/>
        <v>5.8561752806001333E-4</v>
      </c>
      <c r="Q61" s="12">
        <f t="shared" si="11"/>
        <v>0.4583630417831917</v>
      </c>
      <c r="R61" s="12">
        <f t="shared" si="12"/>
        <v>2.9280876403000667E-3</v>
      </c>
      <c r="S61" s="12">
        <f t="shared" si="13"/>
        <v>0.43417051063424611</v>
      </c>
    </row>
    <row r="62" spans="1:19">
      <c r="A62" s="12">
        <f t="shared" si="0"/>
        <v>51</v>
      </c>
      <c r="B62" s="13">
        <v>7</v>
      </c>
      <c r="C62" s="14">
        <v>3.2</v>
      </c>
      <c r="D62" s="14">
        <v>4.7</v>
      </c>
      <c r="E62" s="14">
        <v>1.4</v>
      </c>
      <c r="F62" s="14">
        <v>1</v>
      </c>
      <c r="G62" s="14">
        <f t="shared" si="1"/>
        <v>-3.3559661428830383</v>
      </c>
      <c r="H62" s="14">
        <f t="shared" si="2"/>
        <v>3.3700338667183485E-2</v>
      </c>
      <c r="I62" s="14">
        <f t="shared" si="3"/>
        <v>0</v>
      </c>
      <c r="J62" s="14">
        <f t="shared" si="4"/>
        <v>-0.44054061690089025</v>
      </c>
      <c r="K62" s="14">
        <f t="shared" si="5"/>
        <v>-0.57198233554051803</v>
      </c>
      <c r="L62" s="12">
        <f t="shared" si="6"/>
        <v>-0.20138999629754983</v>
      </c>
      <c r="M62" s="12">
        <f t="shared" si="7"/>
        <v>-0.24617197668129068</v>
      </c>
      <c r="N62" s="12">
        <f t="shared" si="8"/>
        <v>-0.29579155706202631</v>
      </c>
      <c r="O62" s="12">
        <f t="shared" si="9"/>
        <v>0.18545255842872266</v>
      </c>
      <c r="P62" s="12">
        <f t="shared" si="10"/>
        <v>-8.8108123380178052E-2</v>
      </c>
      <c r="Q62" s="12">
        <f t="shared" si="11"/>
        <v>0.46717385412120949</v>
      </c>
      <c r="R62" s="12">
        <f t="shared" si="12"/>
        <v>-6.2934373842984323E-2</v>
      </c>
      <c r="S62" s="12">
        <f t="shared" si="13"/>
        <v>0.44046394801854455</v>
      </c>
    </row>
    <row r="63" spans="1:19">
      <c r="A63" s="12">
        <f t="shared" si="0"/>
        <v>52</v>
      </c>
      <c r="B63" s="13">
        <v>6.4</v>
      </c>
      <c r="C63" s="14">
        <v>3.2</v>
      </c>
      <c r="D63" s="14">
        <v>4.5</v>
      </c>
      <c r="E63" s="14">
        <v>1.5</v>
      </c>
      <c r="F63" s="14">
        <v>1</v>
      </c>
      <c r="G63" s="14">
        <f t="shared" si="1"/>
        <v>-2.472676030709835</v>
      </c>
      <c r="H63" s="14">
        <f t="shared" si="2"/>
        <v>7.7796031310003608E-2</v>
      </c>
      <c r="I63" s="14">
        <f t="shared" si="3"/>
        <v>0</v>
      </c>
      <c r="J63" s="14">
        <f t="shared" si="4"/>
        <v>-0.84687904287960236</v>
      </c>
      <c r="K63" s="14">
        <f t="shared" si="5"/>
        <v>-0.48729443125255778</v>
      </c>
      <c r="L63" s="12">
        <f t="shared" si="6"/>
        <v>-0.42343952143980118</v>
      </c>
      <c r="M63" s="12">
        <f t="shared" si="7"/>
        <v>-0.20382802453731055</v>
      </c>
      <c r="N63" s="12">
        <f t="shared" si="8"/>
        <v>-0.59546182702472039</v>
      </c>
      <c r="O63" s="12">
        <f t="shared" si="9"/>
        <v>0.24499874113119469</v>
      </c>
      <c r="P63" s="12">
        <f t="shared" si="10"/>
        <v>-0.19848727567490679</v>
      </c>
      <c r="Q63" s="12">
        <f t="shared" si="11"/>
        <v>0.48702258168870016</v>
      </c>
      <c r="R63" s="12">
        <f t="shared" si="12"/>
        <v>-0.13232485044993786</v>
      </c>
      <c r="S63" s="12">
        <f t="shared" si="13"/>
        <v>0.45369643306353835</v>
      </c>
    </row>
    <row r="64" spans="1:19">
      <c r="A64" s="12">
        <f t="shared" si="0"/>
        <v>53</v>
      </c>
      <c r="B64" s="13">
        <v>6.9</v>
      </c>
      <c r="C64" s="14">
        <v>3.1</v>
      </c>
      <c r="D64" s="14">
        <v>4.9000000000000004</v>
      </c>
      <c r="E64" s="14">
        <v>1.5</v>
      </c>
      <c r="F64" s="14">
        <v>1</v>
      </c>
      <c r="G64" s="14">
        <f t="shared" si="1"/>
        <v>-1.6094743145688692</v>
      </c>
      <c r="H64" s="14">
        <f t="shared" si="2"/>
        <v>0.16666161321623801</v>
      </c>
      <c r="I64" s="14">
        <f t="shared" si="3"/>
        <v>0</v>
      </c>
      <c r="J64" s="14">
        <f t="shared" si="4"/>
        <v>-1.5971931643536326</v>
      </c>
      <c r="K64" s="14">
        <f t="shared" si="5"/>
        <v>-0.32757511481719448</v>
      </c>
      <c r="L64" s="12">
        <f t="shared" si="6"/>
        <v>-0.71757953760815374</v>
      </c>
      <c r="M64" s="12">
        <f t="shared" si="7"/>
        <v>-0.13207007077649519</v>
      </c>
      <c r="N64" s="12">
        <f t="shared" si="8"/>
        <v>-1.1342386239612754</v>
      </c>
      <c r="O64" s="12">
        <f t="shared" si="9"/>
        <v>0.35842260352732225</v>
      </c>
      <c r="P64" s="12">
        <f t="shared" si="10"/>
        <v>-0.34721590529426793</v>
      </c>
      <c r="Q64" s="12">
        <f t="shared" si="11"/>
        <v>0.52174417221812697</v>
      </c>
      <c r="R64" s="12">
        <f t="shared" si="12"/>
        <v>-0.23147727019617861</v>
      </c>
      <c r="S64" s="12">
        <f t="shared" si="13"/>
        <v>0.47684416008315622</v>
      </c>
    </row>
    <row r="65" spans="1:19">
      <c r="A65" s="12">
        <f t="shared" si="0"/>
        <v>54</v>
      </c>
      <c r="B65" s="13">
        <v>5.5</v>
      </c>
      <c r="C65" s="14">
        <v>2.2999999999999998</v>
      </c>
      <c r="D65" s="14">
        <v>4</v>
      </c>
      <c r="E65" s="14">
        <v>1.3</v>
      </c>
      <c r="F65" s="14">
        <v>1</v>
      </c>
      <c r="G65" s="14">
        <f t="shared" si="1"/>
        <v>0.48337770379550171</v>
      </c>
      <c r="H65" s="14">
        <f t="shared" si="2"/>
        <v>0.61854515129107002</v>
      </c>
      <c r="I65" s="14">
        <f t="shared" si="3"/>
        <v>1</v>
      </c>
      <c r="J65" s="14">
        <f t="shared" si="4"/>
        <v>-0.99003459672590532</v>
      </c>
      <c r="K65" s="14">
        <f t="shared" si="5"/>
        <v>-0.22857165514460392</v>
      </c>
      <c r="L65" s="12">
        <f t="shared" si="6"/>
        <v>-0.41401446772174222</v>
      </c>
      <c r="M65" s="12">
        <f t="shared" si="7"/>
        <v>-9.0668624004320963E-2</v>
      </c>
      <c r="N65" s="12">
        <f t="shared" si="8"/>
        <v>-0.72002516125520388</v>
      </c>
      <c r="O65" s="12">
        <f t="shared" si="9"/>
        <v>0.43042511965284264</v>
      </c>
      <c r="P65" s="12">
        <f t="shared" si="10"/>
        <v>-0.23400817740794128</v>
      </c>
      <c r="Q65" s="12">
        <f t="shared" si="11"/>
        <v>0.54514498995892113</v>
      </c>
      <c r="R65" s="12">
        <f t="shared" si="12"/>
        <v>-0.18000629031380097</v>
      </c>
      <c r="S65" s="12">
        <f t="shared" si="13"/>
        <v>0.49484478911453633</v>
      </c>
    </row>
    <row r="66" spans="1:19">
      <c r="A66" s="12">
        <f t="shared" si="0"/>
        <v>55</v>
      </c>
      <c r="B66" s="13">
        <v>6.5</v>
      </c>
      <c r="C66" s="14">
        <v>2.8</v>
      </c>
      <c r="D66" s="14">
        <v>4.5999999999999996</v>
      </c>
      <c r="E66" s="14">
        <v>1.5</v>
      </c>
      <c r="F66" s="14">
        <v>1</v>
      </c>
      <c r="G66" s="14">
        <f t="shared" si="1"/>
        <v>1.55292991880397</v>
      </c>
      <c r="H66" s="14">
        <f t="shared" si="2"/>
        <v>0.82533649802513964</v>
      </c>
      <c r="I66" s="14">
        <f t="shared" si="3"/>
        <v>1</v>
      </c>
      <c r="J66" s="14">
        <f t="shared" si="4"/>
        <v>-0.3273246635106532</v>
      </c>
      <c r="K66" s="14">
        <f t="shared" si="5"/>
        <v>-0.19583918879353859</v>
      </c>
      <c r="L66" s="12">
        <f t="shared" si="6"/>
        <v>-0.14100139351228139</v>
      </c>
      <c r="M66" s="12">
        <f t="shared" si="7"/>
        <v>-7.6568484653092822E-2</v>
      </c>
      <c r="N66" s="12">
        <f t="shared" si="8"/>
        <v>-0.23164514648446224</v>
      </c>
      <c r="O66" s="12">
        <f t="shared" si="9"/>
        <v>0.45358963430128885</v>
      </c>
      <c r="P66" s="12">
        <f t="shared" si="10"/>
        <v>-7.5536460810150738E-2</v>
      </c>
      <c r="Q66" s="12">
        <f t="shared" si="11"/>
        <v>0.55269863603993619</v>
      </c>
      <c r="R66" s="12">
        <f t="shared" si="12"/>
        <v>-5.0357640540100494E-2</v>
      </c>
      <c r="S66" s="12">
        <f t="shared" si="13"/>
        <v>0.4998805531685464</v>
      </c>
    </row>
    <row r="67" spans="1:19">
      <c r="A67" s="12">
        <f t="shared" si="0"/>
        <v>56</v>
      </c>
      <c r="B67" s="13">
        <v>5.7</v>
      </c>
      <c r="C67" s="14">
        <v>2.8</v>
      </c>
      <c r="D67" s="14">
        <v>4.5</v>
      </c>
      <c r="E67" s="14">
        <v>1.3</v>
      </c>
      <c r="F67" s="14">
        <v>1</v>
      </c>
      <c r="G67" s="14">
        <f t="shared" si="1"/>
        <v>1.9288670012244331</v>
      </c>
      <c r="H67" s="14">
        <f t="shared" si="2"/>
        <v>0.87312395877592797</v>
      </c>
      <c r="I67" s="14">
        <f t="shared" si="3"/>
        <v>1</v>
      </c>
      <c r="J67" s="14">
        <f t="shared" si="4"/>
        <v>-0.16022858434380222</v>
      </c>
      <c r="K67" s="14">
        <f t="shared" si="5"/>
        <v>-0.17981633035915837</v>
      </c>
      <c r="L67" s="12">
        <f t="shared" si="6"/>
        <v>-7.8708778274148447E-2</v>
      </c>
      <c r="M67" s="12">
        <f t="shared" si="7"/>
        <v>-6.8697606825677979E-2</v>
      </c>
      <c r="N67" s="12">
        <f t="shared" si="8"/>
        <v>-0.12649625079773857</v>
      </c>
      <c r="O67" s="12">
        <f t="shared" si="9"/>
        <v>0.4662392593810627</v>
      </c>
      <c r="P67" s="12">
        <f t="shared" si="10"/>
        <v>-3.6543361341568922E-2</v>
      </c>
      <c r="Q67" s="12">
        <f t="shared" si="11"/>
        <v>0.55635297217409307</v>
      </c>
      <c r="R67" s="12">
        <f t="shared" si="12"/>
        <v>-2.8110277955053019E-2</v>
      </c>
      <c r="S67" s="12">
        <f t="shared" si="13"/>
        <v>0.50269158096405175</v>
      </c>
    </row>
    <row r="68" spans="1:19">
      <c r="A68" s="12">
        <f t="shared" si="0"/>
        <v>57</v>
      </c>
      <c r="B68" s="13">
        <v>6.3</v>
      </c>
      <c r="C68" s="14">
        <v>3.3</v>
      </c>
      <c r="D68" s="14">
        <v>4.7</v>
      </c>
      <c r="E68" s="14">
        <v>1.6</v>
      </c>
      <c r="F68" s="14">
        <v>1</v>
      </c>
      <c r="G68" s="14">
        <f t="shared" si="1"/>
        <v>2.2246358717461607</v>
      </c>
      <c r="H68" s="14">
        <f t="shared" si="2"/>
        <v>0.90244010704151245</v>
      </c>
      <c r="I68" s="14">
        <f t="shared" si="3"/>
        <v>1</v>
      </c>
      <c r="J68" s="14">
        <f t="shared" si="4"/>
        <v>-0.10822598913798807</v>
      </c>
      <c r="K68" s="14">
        <f t="shared" si="5"/>
        <v>-0.16899373144535956</v>
      </c>
      <c r="L68" s="12">
        <f t="shared" si="6"/>
        <v>-5.6689803834184233E-2</v>
      </c>
      <c r="M68" s="12">
        <f t="shared" si="7"/>
        <v>-6.3028626442259553E-2</v>
      </c>
      <c r="N68" s="12">
        <f t="shared" si="8"/>
        <v>-8.074002364262603E-2</v>
      </c>
      <c r="O68" s="12">
        <f t="shared" si="9"/>
        <v>0.47431326174532529</v>
      </c>
      <c r="P68" s="12">
        <f t="shared" si="10"/>
        <v>-2.7485965495362055E-2</v>
      </c>
      <c r="Q68" s="12">
        <f t="shared" si="11"/>
        <v>0.55910156872362926</v>
      </c>
      <c r="R68" s="12">
        <f t="shared" si="12"/>
        <v>-1.7178728434601283E-2</v>
      </c>
      <c r="S68" s="12">
        <f t="shared" si="13"/>
        <v>0.5044094538075119</v>
      </c>
    </row>
    <row r="69" spans="1:19">
      <c r="A69" s="12">
        <f t="shared" si="0"/>
        <v>58</v>
      </c>
      <c r="B69" s="13">
        <v>4.9000000000000004</v>
      </c>
      <c r="C69" s="14">
        <v>2.4</v>
      </c>
      <c r="D69" s="14">
        <v>3.3</v>
      </c>
      <c r="E69" s="14">
        <v>1</v>
      </c>
      <c r="F69" s="14">
        <v>1</v>
      </c>
      <c r="G69" s="14">
        <f t="shared" si="1"/>
        <v>1.6494067987470298</v>
      </c>
      <c r="H69" s="14">
        <f t="shared" si="2"/>
        <v>0.83881085912702358</v>
      </c>
      <c r="I69" s="14">
        <f t="shared" si="3"/>
        <v>1</v>
      </c>
      <c r="J69" s="14">
        <f t="shared" si="4"/>
        <v>-0.21358054034165785</v>
      </c>
      <c r="K69" s="14">
        <f t="shared" si="5"/>
        <v>-0.14763567741119377</v>
      </c>
      <c r="L69" s="12">
        <f t="shared" si="6"/>
        <v>-0.10461087690203648</v>
      </c>
      <c r="M69" s="12">
        <f t="shared" si="7"/>
        <v>-5.2567538752055901E-2</v>
      </c>
      <c r="N69" s="12">
        <f t="shared" si="8"/>
        <v>-0.14383995574030017</v>
      </c>
      <c r="O69" s="12">
        <f t="shared" si="9"/>
        <v>0.48869725731935532</v>
      </c>
      <c r="P69" s="12">
        <f t="shared" si="10"/>
        <v>-4.3587865375848536E-2</v>
      </c>
      <c r="Q69" s="12">
        <f t="shared" si="11"/>
        <v>0.56346035526121407</v>
      </c>
      <c r="R69" s="12">
        <f t="shared" si="12"/>
        <v>-4.3587865375848536E-2</v>
      </c>
      <c r="S69" s="12">
        <f t="shared" si="13"/>
        <v>0.50876824034509671</v>
      </c>
    </row>
    <row r="70" spans="1:19">
      <c r="A70" s="12">
        <f t="shared" si="0"/>
        <v>59</v>
      </c>
      <c r="B70" s="13">
        <v>6.6</v>
      </c>
      <c r="C70" s="14">
        <v>2.9</v>
      </c>
      <c r="D70" s="14">
        <v>4.5999999999999996</v>
      </c>
      <c r="E70" s="14">
        <v>1.3</v>
      </c>
      <c r="F70" s="14">
        <v>1</v>
      </c>
      <c r="G70" s="14">
        <f t="shared" si="1"/>
        <v>2.3624327525588682</v>
      </c>
      <c r="H70" s="14">
        <f t="shared" si="2"/>
        <v>0.91391738685105617</v>
      </c>
      <c r="I70" s="14">
        <f t="shared" si="3"/>
        <v>1</v>
      </c>
      <c r="J70" s="14">
        <f t="shared" si="4"/>
        <v>-8.9394696660793513E-2</v>
      </c>
      <c r="K70" s="14">
        <f t="shared" si="5"/>
        <v>-0.1386962077451144</v>
      </c>
      <c r="L70" s="12">
        <f t="shared" si="6"/>
        <v>-3.9279487926712299E-2</v>
      </c>
      <c r="M70" s="12">
        <f t="shared" si="7"/>
        <v>-4.8639589959384673E-2</v>
      </c>
      <c r="N70" s="12">
        <f t="shared" si="8"/>
        <v>-6.2305394642371233E-2</v>
      </c>
      <c r="O70" s="12">
        <f t="shared" si="9"/>
        <v>0.49492779678359244</v>
      </c>
      <c r="P70" s="12">
        <f t="shared" si="10"/>
        <v>-1.760804631197448E-2</v>
      </c>
      <c r="Q70" s="12">
        <f t="shared" si="11"/>
        <v>0.56522115989241151</v>
      </c>
      <c r="R70" s="12">
        <f t="shared" si="12"/>
        <v>-1.3544651009211138E-2</v>
      </c>
      <c r="S70" s="12">
        <f t="shared" si="13"/>
        <v>0.51012270544601779</v>
      </c>
    </row>
    <row r="71" spans="1:19">
      <c r="A71" s="12">
        <f t="shared" si="0"/>
        <v>60</v>
      </c>
      <c r="B71" s="13">
        <v>5.2</v>
      </c>
      <c r="C71" s="14">
        <v>2.7</v>
      </c>
      <c r="D71" s="14">
        <v>3.9</v>
      </c>
      <c r="E71" s="14">
        <v>1.4</v>
      </c>
      <c r="F71" s="14">
        <v>1</v>
      </c>
      <c r="G71" s="14">
        <f t="shared" si="1"/>
        <v>2.3791035635864706</v>
      </c>
      <c r="H71" s="14">
        <f t="shared" si="2"/>
        <v>0.9152199015406336</v>
      </c>
      <c r="I71" s="14">
        <f t="shared" si="3"/>
        <v>1</v>
      </c>
      <c r="J71" s="14">
        <f t="shared" si="4"/>
        <v>-6.8414259059655341E-2</v>
      </c>
      <c r="K71" s="14">
        <f t="shared" si="5"/>
        <v>-0.13185478183914887</v>
      </c>
      <c r="L71" s="12">
        <f t="shared" si="6"/>
        <v>-3.5522788357897968E-2</v>
      </c>
      <c r="M71" s="12">
        <f t="shared" si="7"/>
        <v>-4.5087311123594875E-2</v>
      </c>
      <c r="N71" s="12">
        <f t="shared" si="8"/>
        <v>-5.1310694294741499E-2</v>
      </c>
      <c r="O71" s="12">
        <f t="shared" si="9"/>
        <v>0.50005886621306661</v>
      </c>
      <c r="P71" s="12">
        <f t="shared" si="10"/>
        <v>-1.8419223592984129E-2</v>
      </c>
      <c r="Q71" s="12">
        <f t="shared" si="11"/>
        <v>0.56706308225170987</v>
      </c>
      <c r="R71" s="12">
        <f t="shared" si="12"/>
        <v>-1.3156588280702949E-2</v>
      </c>
      <c r="S71" s="12">
        <f t="shared" si="13"/>
        <v>0.51143836427408806</v>
      </c>
    </row>
    <row r="72" spans="1:19">
      <c r="A72" s="12">
        <f t="shared" si="0"/>
        <v>61</v>
      </c>
      <c r="B72" s="13">
        <v>5</v>
      </c>
      <c r="C72" s="14">
        <v>2</v>
      </c>
      <c r="D72" s="14">
        <v>3.5</v>
      </c>
      <c r="E72" s="14">
        <v>1</v>
      </c>
      <c r="F72" s="14">
        <v>1</v>
      </c>
      <c r="G72" s="14">
        <f t="shared" si="1"/>
        <v>2.0792589468285971</v>
      </c>
      <c r="H72" s="14">
        <f t="shared" si="2"/>
        <v>0.88887085139857402</v>
      </c>
      <c r="I72" s="14">
        <f t="shared" si="3"/>
        <v>1</v>
      </c>
      <c r="J72" s="14">
        <f t="shared" si="4"/>
        <v>-0.10977277392741897</v>
      </c>
      <c r="K72" s="14">
        <f t="shared" si="5"/>
        <v>-0.12087750444640696</v>
      </c>
      <c r="L72" s="12">
        <f t="shared" si="6"/>
        <v>-4.3909109570967587E-2</v>
      </c>
      <c r="M72" s="12">
        <f t="shared" si="7"/>
        <v>-4.0696400166498115E-2</v>
      </c>
      <c r="N72" s="12">
        <f t="shared" si="8"/>
        <v>-7.6840941749193273E-2</v>
      </c>
      <c r="O72" s="12">
        <f t="shared" si="9"/>
        <v>0.50774296038798594</v>
      </c>
      <c r="P72" s="12">
        <f t="shared" si="10"/>
        <v>-2.1954554785483794E-2</v>
      </c>
      <c r="Q72" s="12">
        <f t="shared" si="11"/>
        <v>0.56925853773025825</v>
      </c>
      <c r="R72" s="12">
        <f t="shared" si="12"/>
        <v>-2.1954554785483794E-2</v>
      </c>
      <c r="S72" s="12">
        <f t="shared" si="13"/>
        <v>0.51363381975263644</v>
      </c>
    </row>
    <row r="73" spans="1:19">
      <c r="A73" s="12">
        <f t="shared" si="0"/>
        <v>62</v>
      </c>
      <c r="B73" s="13">
        <v>5.9</v>
      </c>
      <c r="C73" s="14">
        <v>3</v>
      </c>
      <c r="D73" s="14">
        <v>4.2</v>
      </c>
      <c r="E73" s="14">
        <v>1.5</v>
      </c>
      <c r="F73" s="14">
        <v>1</v>
      </c>
      <c r="G73" s="14">
        <f t="shared" si="1"/>
        <v>2.6647755832442699</v>
      </c>
      <c r="H73" s="14">
        <f t="shared" si="2"/>
        <v>0.93491585475195793</v>
      </c>
      <c r="I73" s="14">
        <f t="shared" si="3"/>
        <v>1</v>
      </c>
      <c r="J73" s="14">
        <f t="shared" si="4"/>
        <v>-4.673098587637875E-2</v>
      </c>
      <c r="K73" s="14">
        <f t="shared" si="5"/>
        <v>-0.11620440585876909</v>
      </c>
      <c r="L73" s="12">
        <f t="shared" si="6"/>
        <v>-2.3761518242226481E-2</v>
      </c>
      <c r="M73" s="12">
        <f t="shared" si="7"/>
        <v>-3.8320248342275466E-2</v>
      </c>
      <c r="N73" s="12">
        <f t="shared" si="8"/>
        <v>-3.3266125539117078E-2</v>
      </c>
      <c r="O73" s="12">
        <f t="shared" si="9"/>
        <v>0.5110695729418977</v>
      </c>
      <c r="P73" s="12">
        <f t="shared" si="10"/>
        <v>-1.188075912111324E-2</v>
      </c>
      <c r="Q73" s="12">
        <f t="shared" si="11"/>
        <v>0.57044661364236959</v>
      </c>
      <c r="R73" s="12">
        <f t="shared" si="12"/>
        <v>-7.9205060807421603E-3</v>
      </c>
      <c r="S73" s="12">
        <f t="shared" si="13"/>
        <v>0.51442587036071064</v>
      </c>
    </row>
    <row r="74" spans="1:19">
      <c r="A74" s="12">
        <f t="shared" si="0"/>
        <v>63</v>
      </c>
      <c r="B74" s="13">
        <v>6</v>
      </c>
      <c r="C74" s="14">
        <v>2.2000000000000002</v>
      </c>
      <c r="D74" s="14">
        <v>4</v>
      </c>
      <c r="E74" s="14">
        <v>1</v>
      </c>
      <c r="F74" s="14">
        <v>1</v>
      </c>
      <c r="G74" s="14">
        <f t="shared" si="1"/>
        <v>2.3476197942650505</v>
      </c>
      <c r="H74" s="14">
        <f t="shared" si="2"/>
        <v>0.91274484813520207</v>
      </c>
      <c r="I74" s="14">
        <f t="shared" si="3"/>
        <v>1</v>
      </c>
      <c r="J74" s="14">
        <f t="shared" si="4"/>
        <v>-8.3389773422378674E-2</v>
      </c>
      <c r="K74" s="14">
        <f t="shared" si="5"/>
        <v>-0.10786542851653122</v>
      </c>
      <c r="L74" s="12">
        <f t="shared" si="6"/>
        <v>-3.0576250254872182E-2</v>
      </c>
      <c r="M74" s="12">
        <f t="shared" si="7"/>
        <v>-3.5262623316788248E-2</v>
      </c>
      <c r="N74" s="12">
        <f t="shared" si="8"/>
        <v>-5.559318228158578E-2</v>
      </c>
      <c r="O74" s="12">
        <f t="shared" si="9"/>
        <v>0.51662889117005628</v>
      </c>
      <c r="P74" s="12">
        <f t="shared" si="10"/>
        <v>-1.3898295570396445E-2</v>
      </c>
      <c r="Q74" s="12">
        <f t="shared" si="11"/>
        <v>0.57183644319940918</v>
      </c>
      <c r="R74" s="12">
        <f t="shared" si="12"/>
        <v>-1.3898295570396445E-2</v>
      </c>
      <c r="S74" s="12">
        <f t="shared" si="13"/>
        <v>0.51581569991775023</v>
      </c>
    </row>
    <row r="75" spans="1:19">
      <c r="A75" s="12">
        <f t="shared" si="0"/>
        <v>64</v>
      </c>
      <c r="B75" s="13">
        <v>6.1</v>
      </c>
      <c r="C75" s="14">
        <v>2.9</v>
      </c>
      <c r="D75" s="14">
        <v>4.7</v>
      </c>
      <c r="E75" s="14">
        <v>1.4</v>
      </c>
      <c r="F75" s="14">
        <v>1</v>
      </c>
      <c r="G75" s="14">
        <f t="shared" si="1"/>
        <v>2.9843017873266615</v>
      </c>
      <c r="H75" s="14">
        <f t="shared" si="2"/>
        <v>0.95185987276365103</v>
      </c>
      <c r="I75" s="14">
        <f t="shared" si="3"/>
        <v>1</v>
      </c>
      <c r="J75" s="14">
        <f t="shared" si="4"/>
        <v>-2.6912083219200862E-2</v>
      </c>
      <c r="K75" s="14">
        <f t="shared" si="5"/>
        <v>-0.10517422019461113</v>
      </c>
      <c r="L75" s="12">
        <f t="shared" si="6"/>
        <v>-1.2794269071423361E-2</v>
      </c>
      <c r="M75" s="12">
        <f t="shared" si="7"/>
        <v>-3.3983196409645915E-2</v>
      </c>
      <c r="N75" s="12">
        <f t="shared" si="8"/>
        <v>-2.0735539529548208E-2</v>
      </c>
      <c r="O75" s="12">
        <f t="shared" si="9"/>
        <v>0.51870244512301111</v>
      </c>
      <c r="P75" s="12">
        <f t="shared" si="10"/>
        <v>-6.1765436896526566E-3</v>
      </c>
      <c r="Q75" s="12">
        <f t="shared" si="11"/>
        <v>0.5724540975683744</v>
      </c>
      <c r="R75" s="12">
        <f t="shared" si="12"/>
        <v>-4.4118169211804694E-3</v>
      </c>
      <c r="S75" s="12">
        <f t="shared" si="13"/>
        <v>0.51625688160986827</v>
      </c>
    </row>
    <row r="76" spans="1:19">
      <c r="A76" s="12">
        <f t="shared" si="0"/>
        <v>65</v>
      </c>
      <c r="B76" s="13">
        <v>5.6</v>
      </c>
      <c r="C76" s="14">
        <v>2.9</v>
      </c>
      <c r="D76" s="14">
        <v>3.6</v>
      </c>
      <c r="E76" s="14">
        <v>1.3</v>
      </c>
      <c r="F76" s="14">
        <v>1</v>
      </c>
      <c r="G76" s="14">
        <f t="shared" si="1"/>
        <v>2.4402491082137994</v>
      </c>
      <c r="H76" s="14">
        <f t="shared" si="2"/>
        <v>0.91984545456151212</v>
      </c>
      <c r="I76" s="14">
        <f t="shared" si="3"/>
        <v>1</v>
      </c>
      <c r="J76" s="14">
        <f t="shared" si="4"/>
        <v>-6.6189515236434557E-2</v>
      </c>
      <c r="K76" s="14">
        <f t="shared" si="5"/>
        <v>-9.8555268670967672E-2</v>
      </c>
      <c r="L76" s="12">
        <f t="shared" si="6"/>
        <v>-3.4276713247439326E-2</v>
      </c>
      <c r="M76" s="12">
        <f t="shared" si="7"/>
        <v>-3.0555525084901981E-2</v>
      </c>
      <c r="N76" s="12">
        <f t="shared" si="8"/>
        <v>-4.2550402651993648E-2</v>
      </c>
      <c r="O76" s="12">
        <f t="shared" si="9"/>
        <v>0.52295748538821052</v>
      </c>
      <c r="P76" s="12">
        <f t="shared" si="10"/>
        <v>-1.5365423179886597E-2</v>
      </c>
      <c r="Q76" s="12">
        <f t="shared" si="11"/>
        <v>0.57399063988636301</v>
      </c>
      <c r="R76" s="12">
        <f t="shared" si="12"/>
        <v>-1.1819556292220458E-2</v>
      </c>
      <c r="S76" s="12">
        <f t="shared" si="13"/>
        <v>0.51743883723909034</v>
      </c>
    </row>
    <row r="77" spans="1:19">
      <c r="A77" s="12">
        <f t="shared" si="0"/>
        <v>66</v>
      </c>
      <c r="B77" s="13">
        <v>6.7</v>
      </c>
      <c r="C77" s="14">
        <v>3.1</v>
      </c>
      <c r="D77" s="14">
        <v>4.4000000000000004</v>
      </c>
      <c r="E77" s="14">
        <v>1.4</v>
      </c>
      <c r="F77" s="14">
        <v>1</v>
      </c>
      <c r="G77" s="14">
        <f t="shared" si="1"/>
        <v>2.8669962409294456</v>
      </c>
      <c r="H77" s="14">
        <f t="shared" si="2"/>
        <v>0.9461906180915477</v>
      </c>
      <c r="I77" s="14">
        <f t="shared" si="3"/>
        <v>1</v>
      </c>
      <c r="J77" s="14">
        <f t="shared" si="4"/>
        <v>-3.6711272869257738E-2</v>
      </c>
      <c r="K77" s="14">
        <f t="shared" si="5"/>
        <v>-9.4884141384041901E-2</v>
      </c>
      <c r="L77" s="12">
        <f t="shared" si="6"/>
        <v>-1.6985812820104328E-2</v>
      </c>
      <c r="M77" s="12">
        <f t="shared" si="7"/>
        <v>-2.8856943802891548E-2</v>
      </c>
      <c r="N77" s="12">
        <f t="shared" si="8"/>
        <v>-2.410889561563195E-2</v>
      </c>
      <c r="O77" s="12">
        <f t="shared" si="9"/>
        <v>0.52536837494977373</v>
      </c>
      <c r="P77" s="12">
        <f t="shared" si="10"/>
        <v>-7.6710122413374366E-3</v>
      </c>
      <c r="Q77" s="12">
        <f t="shared" si="11"/>
        <v>0.57475774111049671</v>
      </c>
      <c r="R77" s="12">
        <f t="shared" si="12"/>
        <v>-5.4792944580981696E-3</v>
      </c>
      <c r="S77" s="12">
        <f t="shared" si="13"/>
        <v>0.51798676668490018</v>
      </c>
    </row>
    <row r="78" spans="1:19">
      <c r="A78" s="12">
        <f t="shared" ref="A78:A111" si="14">A77+1</f>
        <v>67</v>
      </c>
      <c r="B78" s="13">
        <v>5.6</v>
      </c>
      <c r="C78" s="14">
        <v>3</v>
      </c>
      <c r="D78" s="14">
        <v>4.5</v>
      </c>
      <c r="E78" s="14">
        <v>1.5</v>
      </c>
      <c r="F78" s="14">
        <v>1</v>
      </c>
      <c r="G78" s="14">
        <f t="shared" ref="G78:G111" si="15">(K77*B78)+(M77*C78)+(O77*D78)+(Q77*E78)+S77</f>
        <v>3.1263590424653178</v>
      </c>
      <c r="H78" s="14">
        <f t="shared" ref="H78:H111" si="16">1/(1+$E$7^(-1*G78))</f>
        <v>0.95796702831430158</v>
      </c>
      <c r="I78" s="14">
        <f t="shared" ref="I78:I110" si="17">IF(H78 &gt; 0.5,1,0)</f>
        <v>1</v>
      </c>
      <c r="J78" s="14">
        <f t="shared" ref="J78:J111" si="18">2*(H78-F78)*(1-H78)*H78*B78</f>
        <v>-1.895609055822188E-2</v>
      </c>
      <c r="K78" s="14">
        <f t="shared" ref="K78:K111" si="19">K77-($E$8*J78)</f>
        <v>-9.2988532328219714E-2</v>
      </c>
      <c r="L78" s="12">
        <f t="shared" ref="L78:L111" si="20">2*(H78-F78)*(1-H78)*H78*C78</f>
        <v>-1.015504851333315E-2</v>
      </c>
      <c r="M78" s="12">
        <f t="shared" ref="M78:M111" si="21">M77-($E$8*L78)</f>
        <v>-2.7841438951558231E-2</v>
      </c>
      <c r="N78" s="12">
        <f t="shared" ref="N78:N111" si="22">2*(H78-F78)*(1-H78)*H78*D78</f>
        <v>-1.5232572769999725E-2</v>
      </c>
      <c r="O78" s="12">
        <f t="shared" ref="O78:O111" si="23">O77-($E$8*N78)</f>
        <v>0.52689163222677371</v>
      </c>
      <c r="P78" s="12">
        <f t="shared" ref="P78:P111" si="24">2*(H78-F78)*(1-H78)*H78*E78</f>
        <v>-5.0775242566665751E-3</v>
      </c>
      <c r="Q78" s="12">
        <f t="shared" ref="Q78:Q111" si="25">Q77-($E$8*P78)</f>
        <v>0.57526549353616341</v>
      </c>
      <c r="R78" s="12">
        <f t="shared" ref="R78:R111" si="26">2*(H78-F78)*(1-H78)*H78</f>
        <v>-3.38501617111105E-3</v>
      </c>
      <c r="S78" s="12">
        <f t="shared" ref="S78:S111" si="27">S77-($E$8*R78)</f>
        <v>0.51832526830201131</v>
      </c>
    </row>
    <row r="79" spans="1:19">
      <c r="A79" s="12">
        <f t="shared" si="14"/>
        <v>68</v>
      </c>
      <c r="B79" s="13">
        <v>5.8</v>
      </c>
      <c r="C79" s="14">
        <v>2.7</v>
      </c>
      <c r="D79" s="14">
        <v>4.0999999999999996</v>
      </c>
      <c r="E79" s="14">
        <v>1</v>
      </c>
      <c r="F79" s="14">
        <v>1</v>
      </c>
      <c r="G79" s="14">
        <f t="shared" si="15"/>
        <v>2.6393410812950648</v>
      </c>
      <c r="H79" s="14">
        <f t="shared" si="16"/>
        <v>0.93335098510369774</v>
      </c>
      <c r="I79" s="14">
        <f t="shared" si="17"/>
        <v>1</v>
      </c>
      <c r="J79" s="14">
        <f t="shared" si="18"/>
        <v>-4.8093950145743837E-2</v>
      </c>
      <c r="K79" s="14">
        <f t="shared" si="19"/>
        <v>-8.8179137313645323E-2</v>
      </c>
      <c r="L79" s="12">
        <f t="shared" si="20"/>
        <v>-2.2388562998880753E-2</v>
      </c>
      <c r="M79" s="12">
        <f t="shared" si="21"/>
        <v>-2.5602582651670154E-2</v>
      </c>
      <c r="N79" s="12">
        <f t="shared" si="22"/>
        <v>-3.3997447516818914E-2</v>
      </c>
      <c r="O79" s="12">
        <f t="shared" si="23"/>
        <v>0.53029137697845563</v>
      </c>
      <c r="P79" s="12">
        <f t="shared" si="24"/>
        <v>-8.2920603699558337E-3</v>
      </c>
      <c r="Q79" s="12">
        <f t="shared" si="25"/>
        <v>0.57609469957315895</v>
      </c>
      <c r="R79" s="12">
        <f t="shared" si="26"/>
        <v>-8.2920603699558337E-3</v>
      </c>
      <c r="S79" s="12">
        <f t="shared" si="27"/>
        <v>0.51915447433900686</v>
      </c>
    </row>
    <row r="80" spans="1:19">
      <c r="A80" s="12">
        <f t="shared" si="14"/>
        <v>69</v>
      </c>
      <c r="B80" s="13">
        <v>6.2</v>
      </c>
      <c r="C80" s="14">
        <v>2.2000000000000002</v>
      </c>
      <c r="D80" s="14">
        <v>4.5</v>
      </c>
      <c r="E80" s="14">
        <v>1.5</v>
      </c>
      <c r="F80" s="14">
        <v>1</v>
      </c>
      <c r="G80" s="14">
        <f t="shared" si="15"/>
        <v>3.1665713869235201</v>
      </c>
      <c r="H80" s="14">
        <f t="shared" si="16"/>
        <v>0.95955673647871564</v>
      </c>
      <c r="I80" s="14">
        <f t="shared" si="17"/>
        <v>1</v>
      </c>
      <c r="J80" s="14">
        <f t="shared" si="18"/>
        <v>-1.9461877305945233E-2</v>
      </c>
      <c r="K80" s="14">
        <f t="shared" si="19"/>
        <v>-8.6232949583050805E-2</v>
      </c>
      <c r="L80" s="12">
        <f t="shared" si="20"/>
        <v>-6.9058274311418581E-3</v>
      </c>
      <c r="M80" s="12">
        <f t="shared" si="21"/>
        <v>-2.4911999908555967E-2</v>
      </c>
      <c r="N80" s="12">
        <f t="shared" si="22"/>
        <v>-1.41255561091538E-2</v>
      </c>
      <c r="O80" s="12">
        <f t="shared" si="23"/>
        <v>0.53170393258937099</v>
      </c>
      <c r="P80" s="12">
        <f t="shared" si="24"/>
        <v>-4.7085187030512666E-3</v>
      </c>
      <c r="Q80" s="12">
        <f t="shared" si="25"/>
        <v>0.57656555144346411</v>
      </c>
      <c r="R80" s="12">
        <f t="shared" si="26"/>
        <v>-3.1390124687008442E-3</v>
      </c>
      <c r="S80" s="12">
        <f t="shared" si="27"/>
        <v>0.51946837558587688</v>
      </c>
    </row>
    <row r="81" spans="1:19">
      <c r="A81" s="12">
        <f t="shared" si="14"/>
        <v>70</v>
      </c>
      <c r="B81" s="13">
        <v>5.6</v>
      </c>
      <c r="C81" s="14">
        <v>2.5</v>
      </c>
      <c r="D81" s="14">
        <v>3.9</v>
      </c>
      <c r="E81" s="14">
        <v>1.1000000000000001</v>
      </c>
      <c r="F81" s="14">
        <v>1</v>
      </c>
      <c r="G81" s="14">
        <f t="shared" si="15"/>
        <v>2.6821513018357597</v>
      </c>
      <c r="H81" s="14">
        <f t="shared" si="16"/>
        <v>0.93596517980433769</v>
      </c>
      <c r="I81" s="14">
        <f t="shared" si="17"/>
        <v>1</v>
      </c>
      <c r="J81" s="14">
        <f t="shared" si="18"/>
        <v>-4.2984324253860062E-2</v>
      </c>
      <c r="K81" s="14">
        <f t="shared" si="19"/>
        <v>-8.1934517157664796E-2</v>
      </c>
      <c r="L81" s="12">
        <f t="shared" si="20"/>
        <v>-1.9189430470473244E-2</v>
      </c>
      <c r="M81" s="12">
        <f t="shared" si="21"/>
        <v>-2.2993056861508644E-2</v>
      </c>
      <c r="N81" s="12">
        <f t="shared" si="22"/>
        <v>-2.993551153393826E-2</v>
      </c>
      <c r="O81" s="12">
        <f t="shared" si="23"/>
        <v>0.53469748374276482</v>
      </c>
      <c r="P81" s="12">
        <f t="shared" si="24"/>
        <v>-8.4433494070082285E-3</v>
      </c>
      <c r="Q81" s="12">
        <f t="shared" si="25"/>
        <v>0.57740988638416491</v>
      </c>
      <c r="R81" s="12">
        <f t="shared" si="26"/>
        <v>-7.6757721881892975E-3</v>
      </c>
      <c r="S81" s="12">
        <f t="shared" si="27"/>
        <v>0.52023595280469581</v>
      </c>
    </row>
    <row r="82" spans="1:19">
      <c r="A82" s="12">
        <f t="shared" si="14"/>
        <v>71</v>
      </c>
      <c r="B82" s="13">
        <v>5.9</v>
      </c>
      <c r="C82" s="14">
        <v>3.2</v>
      </c>
      <c r="D82" s="14">
        <v>4.8</v>
      </c>
      <c r="E82" s="14">
        <v>1.8</v>
      </c>
      <c r="F82" s="14">
        <v>1</v>
      </c>
      <c r="G82" s="14">
        <f t="shared" si="15"/>
        <v>3.5691302370744138</v>
      </c>
      <c r="H82" s="14">
        <f t="shared" si="16"/>
        <v>0.97259201249480243</v>
      </c>
      <c r="I82" s="14">
        <f t="shared" si="17"/>
        <v>1</v>
      </c>
      <c r="J82" s="14">
        <f t="shared" si="18"/>
        <v>-8.6211857249552538E-3</v>
      </c>
      <c r="K82" s="14">
        <f t="shared" si="19"/>
        <v>-8.1072398585169264E-2</v>
      </c>
      <c r="L82" s="12">
        <f t="shared" si="20"/>
        <v>-4.6758973423486122E-3</v>
      </c>
      <c r="M82" s="12">
        <f t="shared" si="21"/>
        <v>-2.2525467127273782E-2</v>
      </c>
      <c r="N82" s="12">
        <f t="shared" si="22"/>
        <v>-7.0138460135229187E-3</v>
      </c>
      <c r="O82" s="12">
        <f t="shared" si="23"/>
        <v>0.5353988683441171</v>
      </c>
      <c r="P82" s="12">
        <f t="shared" si="24"/>
        <v>-2.6301922550710944E-3</v>
      </c>
      <c r="Q82" s="12">
        <f t="shared" si="25"/>
        <v>0.57767290560967199</v>
      </c>
      <c r="R82" s="12">
        <f t="shared" si="26"/>
        <v>-1.4612179194839414E-3</v>
      </c>
      <c r="S82" s="12">
        <f t="shared" si="27"/>
        <v>0.52038207459664421</v>
      </c>
    </row>
    <row r="83" spans="1:19">
      <c r="A83" s="12">
        <f t="shared" si="14"/>
        <v>72</v>
      </c>
      <c r="B83" s="13">
        <v>6.1</v>
      </c>
      <c r="C83" s="14">
        <v>2.8</v>
      </c>
      <c r="D83" s="14">
        <v>4</v>
      </c>
      <c r="E83" s="14">
        <v>1.3</v>
      </c>
      <c r="F83" s="14">
        <v>1</v>
      </c>
      <c r="G83" s="14">
        <f t="shared" si="15"/>
        <v>2.8553393859397871</v>
      </c>
      <c r="H83" s="14">
        <f t="shared" si="16"/>
        <v>0.94559402554238048</v>
      </c>
      <c r="I83" s="14">
        <f t="shared" si="17"/>
        <v>1</v>
      </c>
      <c r="J83" s="14">
        <f t="shared" si="18"/>
        <v>-3.4147407466768358E-2</v>
      </c>
      <c r="K83" s="14">
        <f t="shared" si="19"/>
        <v>-7.7657657838492433E-2</v>
      </c>
      <c r="L83" s="12">
        <f t="shared" si="20"/>
        <v>-1.5674219820811706E-2</v>
      </c>
      <c r="M83" s="12">
        <f t="shared" si="21"/>
        <v>-2.0958045145192613E-2</v>
      </c>
      <c r="N83" s="12">
        <f t="shared" si="22"/>
        <v>-2.239174260115958E-2</v>
      </c>
      <c r="O83" s="12">
        <f t="shared" si="23"/>
        <v>0.53763804260423309</v>
      </c>
      <c r="P83" s="12">
        <f t="shared" si="24"/>
        <v>-7.2773163453768632E-3</v>
      </c>
      <c r="Q83" s="12">
        <f t="shared" si="25"/>
        <v>0.57840063724420965</v>
      </c>
      <c r="R83" s="12">
        <f t="shared" si="26"/>
        <v>-5.5979356502898949E-3</v>
      </c>
      <c r="S83" s="12">
        <f t="shared" si="27"/>
        <v>0.5209418681616732</v>
      </c>
    </row>
    <row r="84" spans="1:19">
      <c r="A84" s="12">
        <f t="shared" si="14"/>
        <v>73</v>
      </c>
      <c r="B84" s="13">
        <v>6.3</v>
      </c>
      <c r="C84" s="14">
        <v>2.5</v>
      </c>
      <c r="D84" s="14">
        <v>4.9000000000000004</v>
      </c>
      <c r="E84" s="14">
        <v>1.5</v>
      </c>
      <c r="F84" s="14">
        <v>1</v>
      </c>
      <c r="G84" s="14">
        <f t="shared" si="15"/>
        <v>3.4813308755432466</v>
      </c>
      <c r="H84" s="14">
        <f t="shared" si="16"/>
        <v>0.97015188170314848</v>
      </c>
      <c r="I84" s="14">
        <f t="shared" si="17"/>
        <v>1</v>
      </c>
      <c r="J84" s="14">
        <f t="shared" si="18"/>
        <v>-1.089040899038779E-2</v>
      </c>
      <c r="K84" s="14">
        <f t="shared" si="19"/>
        <v>-7.656861693945366E-2</v>
      </c>
      <c r="L84" s="12">
        <f t="shared" si="20"/>
        <v>-4.3215908692015043E-3</v>
      </c>
      <c r="M84" s="12">
        <f t="shared" si="21"/>
        <v>-2.0525886058272463E-2</v>
      </c>
      <c r="N84" s="12">
        <f t="shared" si="22"/>
        <v>-8.4703181036349488E-3</v>
      </c>
      <c r="O84" s="12">
        <f t="shared" si="23"/>
        <v>0.53848507441459659</v>
      </c>
      <c r="P84" s="12">
        <f t="shared" si="24"/>
        <v>-2.5929545215209026E-3</v>
      </c>
      <c r="Q84" s="12">
        <f t="shared" si="25"/>
        <v>0.57865993269636173</v>
      </c>
      <c r="R84" s="12">
        <f t="shared" si="26"/>
        <v>-1.7286363476806017E-3</v>
      </c>
      <c r="S84" s="12">
        <f t="shared" si="27"/>
        <v>0.5211147317964413</v>
      </c>
    </row>
    <row r="85" spans="1:19">
      <c r="A85" s="12">
        <f t="shared" si="14"/>
        <v>74</v>
      </c>
      <c r="B85" s="13">
        <v>6.1</v>
      </c>
      <c r="C85" s="14">
        <v>2.8</v>
      </c>
      <c r="D85" s="14">
        <v>4.7</v>
      </c>
      <c r="E85" s="14">
        <v>1.2</v>
      </c>
      <c r="F85" s="14">
        <v>1</v>
      </c>
      <c r="G85" s="14">
        <f t="shared" si="15"/>
        <v>3.2218454564868493</v>
      </c>
      <c r="H85" s="14">
        <f t="shared" si="16"/>
        <v>0.96164813355028467</v>
      </c>
      <c r="I85" s="14">
        <f t="shared" si="17"/>
        <v>1</v>
      </c>
      <c r="J85" s="14">
        <f t="shared" si="18"/>
        <v>-1.7256353645109176E-2</v>
      </c>
      <c r="K85" s="14">
        <f t="shared" si="19"/>
        <v>-7.4842981574942735E-2</v>
      </c>
      <c r="L85" s="12">
        <f t="shared" si="20"/>
        <v>-7.920949214148475E-3</v>
      </c>
      <c r="M85" s="12">
        <f t="shared" si="21"/>
        <v>-1.9733791136857616E-2</v>
      </c>
      <c r="N85" s="12">
        <f t="shared" si="22"/>
        <v>-1.3295879038034942E-2</v>
      </c>
      <c r="O85" s="12">
        <f t="shared" si="23"/>
        <v>0.53981466231840003</v>
      </c>
      <c r="P85" s="12">
        <f t="shared" si="24"/>
        <v>-3.3946925203493464E-3</v>
      </c>
      <c r="Q85" s="12">
        <f t="shared" si="25"/>
        <v>0.57899940194839672</v>
      </c>
      <c r="R85" s="12">
        <f t="shared" si="26"/>
        <v>-2.8289104336244554E-3</v>
      </c>
      <c r="S85" s="12">
        <f t="shared" si="27"/>
        <v>0.52139762283980373</v>
      </c>
    </row>
    <row r="86" spans="1:19">
      <c r="A86" s="12">
        <f t="shared" si="14"/>
        <v>75</v>
      </c>
      <c r="B86" s="13">
        <v>6.4</v>
      </c>
      <c r="C86" s="14">
        <v>2.9</v>
      </c>
      <c r="D86" s="14">
        <v>4.3</v>
      </c>
      <c r="E86" s="14">
        <v>1.3</v>
      </c>
      <c r="F86" s="14">
        <v>1</v>
      </c>
      <c r="G86" s="14">
        <f t="shared" si="15"/>
        <v>3.0590768169653186</v>
      </c>
      <c r="H86" s="14">
        <f t="shared" si="16"/>
        <v>0.95517278357763413</v>
      </c>
      <c r="I86" s="14">
        <f t="shared" si="17"/>
        <v>1</v>
      </c>
      <c r="J86" s="14">
        <f t="shared" si="18"/>
        <v>-2.4568319580900229E-2</v>
      </c>
      <c r="K86" s="14">
        <f t="shared" si="19"/>
        <v>-7.2386149616852719E-2</v>
      </c>
      <c r="L86" s="12">
        <f t="shared" si="20"/>
        <v>-1.1132519810095415E-2</v>
      </c>
      <c r="M86" s="12">
        <f t="shared" si="21"/>
        <v>-1.8620539155848076E-2</v>
      </c>
      <c r="N86" s="12">
        <f t="shared" si="22"/>
        <v>-1.6506839718417338E-2</v>
      </c>
      <c r="O86" s="12">
        <f t="shared" si="23"/>
        <v>0.54146534629024179</v>
      </c>
      <c r="P86" s="12">
        <f t="shared" si="24"/>
        <v>-4.9904399148703584E-3</v>
      </c>
      <c r="Q86" s="12">
        <f t="shared" si="25"/>
        <v>0.57949844593988376</v>
      </c>
      <c r="R86" s="12">
        <f t="shared" si="26"/>
        <v>-3.8387999345156605E-3</v>
      </c>
      <c r="S86" s="12">
        <f t="shared" si="27"/>
        <v>0.52178150283325531</v>
      </c>
    </row>
    <row r="87" spans="1:19">
      <c r="A87" s="12">
        <f t="shared" si="14"/>
        <v>76</v>
      </c>
      <c r="B87" s="13">
        <v>6.6</v>
      </c>
      <c r="C87" s="14">
        <v>3</v>
      </c>
      <c r="D87" s="14">
        <v>4.4000000000000004</v>
      </c>
      <c r="E87" s="14">
        <v>1.4</v>
      </c>
      <c r="F87" s="14">
        <v>1</v>
      </c>
      <c r="G87" s="14">
        <f t="shared" si="15"/>
        <v>3.1819166458873842</v>
      </c>
      <c r="H87" s="14">
        <f t="shared" si="16"/>
        <v>0.9601480675551306</v>
      </c>
      <c r="I87" s="14">
        <f t="shared" si="17"/>
        <v>1</v>
      </c>
      <c r="J87" s="14">
        <f t="shared" si="18"/>
        <v>-2.0128476934119687E-2</v>
      </c>
      <c r="K87" s="14">
        <f t="shared" si="19"/>
        <v>-7.0373301923440754E-2</v>
      </c>
      <c r="L87" s="12">
        <f t="shared" si="20"/>
        <v>-9.1493076973271307E-3</v>
      </c>
      <c r="M87" s="12">
        <f t="shared" si="21"/>
        <v>-1.7705608386115363E-2</v>
      </c>
      <c r="N87" s="12">
        <f t="shared" si="22"/>
        <v>-1.3418984622746459E-2</v>
      </c>
      <c r="O87" s="12">
        <f t="shared" si="23"/>
        <v>0.5428072447525164</v>
      </c>
      <c r="P87" s="12">
        <f t="shared" si="24"/>
        <v>-4.2696769254193271E-3</v>
      </c>
      <c r="Q87" s="12">
        <f t="shared" si="25"/>
        <v>0.57992541363242567</v>
      </c>
      <c r="R87" s="12">
        <f t="shared" si="26"/>
        <v>-3.0497692324423769E-3</v>
      </c>
      <c r="S87" s="12">
        <f t="shared" si="27"/>
        <v>0.52208647975649958</v>
      </c>
    </row>
    <row r="88" spans="1:19">
      <c r="A88" s="12">
        <f t="shared" si="14"/>
        <v>77</v>
      </c>
      <c r="B88" s="13">
        <v>6.8</v>
      </c>
      <c r="C88" s="14">
        <v>2.8</v>
      </c>
      <c r="D88" s="14">
        <v>4.8</v>
      </c>
      <c r="E88" s="14">
        <v>1.4</v>
      </c>
      <c r="F88" s="14">
        <v>1</v>
      </c>
      <c r="G88" s="14">
        <f t="shared" si="15"/>
        <v>3.4113426770934541</v>
      </c>
      <c r="H88" s="14">
        <f t="shared" si="16"/>
        <v>0.96805714645010854</v>
      </c>
      <c r="I88" s="14">
        <f t="shared" si="17"/>
        <v>1</v>
      </c>
      <c r="J88" s="14">
        <f t="shared" si="18"/>
        <v>-1.3433442615360123E-2</v>
      </c>
      <c r="K88" s="14">
        <f t="shared" si="19"/>
        <v>-6.9029957661904742E-2</v>
      </c>
      <c r="L88" s="12">
        <f t="shared" si="20"/>
        <v>-5.5314175475012269E-3</v>
      </c>
      <c r="M88" s="12">
        <f t="shared" si="21"/>
        <v>-1.7152466631365239E-2</v>
      </c>
      <c r="N88" s="12">
        <f t="shared" si="22"/>
        <v>-9.4824300814306747E-3</v>
      </c>
      <c r="O88" s="12">
        <f t="shared" si="23"/>
        <v>0.54375548776065952</v>
      </c>
      <c r="P88" s="12">
        <f t="shared" si="24"/>
        <v>-2.7657087737506135E-3</v>
      </c>
      <c r="Q88" s="12">
        <f t="shared" si="25"/>
        <v>0.58020198450980076</v>
      </c>
      <c r="R88" s="12">
        <f t="shared" si="26"/>
        <v>-1.9755062669647239E-3</v>
      </c>
      <c r="S88" s="12">
        <f t="shared" si="27"/>
        <v>0.52228403038319604</v>
      </c>
    </row>
    <row r="89" spans="1:19">
      <c r="A89" s="12">
        <f t="shared" si="14"/>
        <v>78</v>
      </c>
      <c r="B89" s="13">
        <v>6.7</v>
      </c>
      <c r="C89" s="14">
        <v>3</v>
      </c>
      <c r="D89" s="14">
        <v>5</v>
      </c>
      <c r="E89" s="14">
        <v>1.7</v>
      </c>
      <c r="F89" s="14">
        <v>1</v>
      </c>
      <c r="G89" s="14">
        <f t="shared" si="15"/>
        <v>3.713446726624297</v>
      </c>
      <c r="H89" s="14">
        <f t="shared" si="16"/>
        <v>0.9761875618797059</v>
      </c>
      <c r="I89" s="14">
        <f t="shared" si="17"/>
        <v>1</v>
      </c>
      <c r="J89" s="14">
        <f t="shared" si="18"/>
        <v>-7.4172991838327507E-3</v>
      </c>
      <c r="K89" s="14">
        <f t="shared" si="19"/>
        <v>-6.8288227743521474E-2</v>
      </c>
      <c r="L89" s="12">
        <f t="shared" si="20"/>
        <v>-3.3211787390295898E-3</v>
      </c>
      <c r="M89" s="12">
        <f t="shared" si="21"/>
        <v>-1.6820348757462279E-2</v>
      </c>
      <c r="N89" s="12">
        <f t="shared" si="22"/>
        <v>-5.5352978983826493E-3</v>
      </c>
      <c r="O89" s="12">
        <f t="shared" si="23"/>
        <v>0.54430901755049776</v>
      </c>
      <c r="P89" s="12">
        <f t="shared" si="24"/>
        <v>-1.882001285450101E-3</v>
      </c>
      <c r="Q89" s="12">
        <f t="shared" si="25"/>
        <v>0.5803901846383458</v>
      </c>
      <c r="R89" s="12">
        <f t="shared" si="26"/>
        <v>-1.1070595796765299E-3</v>
      </c>
      <c r="S89" s="12">
        <f t="shared" si="27"/>
        <v>0.52239473634116373</v>
      </c>
    </row>
    <row r="90" spans="1:19">
      <c r="A90" s="12">
        <f t="shared" si="14"/>
        <v>79</v>
      </c>
      <c r="B90" s="13">
        <v>6</v>
      </c>
      <c r="C90" s="14">
        <v>2.9</v>
      </c>
      <c r="D90" s="14">
        <v>4.5</v>
      </c>
      <c r="E90" s="14">
        <v>1.5</v>
      </c>
      <c r="F90" s="14">
        <v>1</v>
      </c>
      <c r="G90" s="14">
        <f t="shared" si="15"/>
        <v>3.3838622144181532</v>
      </c>
      <c r="H90" s="14">
        <f t="shared" si="16"/>
        <v>0.96719636406051501</v>
      </c>
      <c r="I90" s="14">
        <f t="shared" si="17"/>
        <v>1</v>
      </c>
      <c r="J90" s="14">
        <f t="shared" si="18"/>
        <v>-1.2489350909783557E-2</v>
      </c>
      <c r="K90" s="14">
        <f t="shared" si="19"/>
        <v>-6.7039292652543117E-2</v>
      </c>
      <c r="L90" s="12">
        <f t="shared" si="20"/>
        <v>-6.036519606395385E-3</v>
      </c>
      <c r="M90" s="12">
        <f t="shared" si="21"/>
        <v>-1.6216696796822742E-2</v>
      </c>
      <c r="N90" s="12">
        <f t="shared" si="22"/>
        <v>-9.367013182337668E-3</v>
      </c>
      <c r="O90" s="12">
        <f t="shared" si="23"/>
        <v>0.54524571886873152</v>
      </c>
      <c r="P90" s="12">
        <f t="shared" si="24"/>
        <v>-3.1223377274458893E-3</v>
      </c>
      <c r="Q90" s="12">
        <f t="shared" si="25"/>
        <v>0.58070241841109038</v>
      </c>
      <c r="R90" s="12">
        <f t="shared" si="26"/>
        <v>-2.0815584849639261E-3</v>
      </c>
      <c r="S90" s="12">
        <f t="shared" si="27"/>
        <v>0.52260289218966016</v>
      </c>
    </row>
    <row r="91" spans="1:19">
      <c r="A91" s="12">
        <f t="shared" si="14"/>
        <v>80</v>
      </c>
      <c r="B91" s="13">
        <v>5.7</v>
      </c>
      <c r="C91" s="14">
        <v>2.6</v>
      </c>
      <c r="D91" s="14">
        <v>3.5</v>
      </c>
      <c r="E91" s="14">
        <v>1</v>
      </c>
      <c r="F91" s="14">
        <v>1</v>
      </c>
      <c r="G91" s="14">
        <f t="shared" si="15"/>
        <v>2.5873779468500757</v>
      </c>
      <c r="H91" s="14">
        <f t="shared" si="16"/>
        <v>0.93004481300535646</v>
      </c>
      <c r="I91" s="14">
        <f t="shared" si="17"/>
        <v>1</v>
      </c>
      <c r="J91" s="14">
        <f t="shared" si="18"/>
        <v>-5.1885806293812925E-2</v>
      </c>
      <c r="K91" s="14">
        <f t="shared" si="19"/>
        <v>-6.1850712023161822E-2</v>
      </c>
      <c r="L91" s="12">
        <f t="shared" si="20"/>
        <v>-2.3667209888405896E-2</v>
      </c>
      <c r="M91" s="12">
        <f t="shared" si="21"/>
        <v>-1.3849975807982152E-2</v>
      </c>
      <c r="N91" s="12">
        <f t="shared" si="22"/>
        <v>-3.1859705619007937E-2</v>
      </c>
      <c r="O91" s="12">
        <f t="shared" si="23"/>
        <v>0.54843168943063236</v>
      </c>
      <c r="P91" s="12">
        <f t="shared" si="24"/>
        <v>-9.1027730340022678E-3</v>
      </c>
      <c r="Q91" s="12">
        <f t="shared" si="25"/>
        <v>0.58161269571449059</v>
      </c>
      <c r="R91" s="12">
        <f t="shared" si="26"/>
        <v>-9.1027730340022678E-3</v>
      </c>
      <c r="S91" s="12">
        <f t="shared" si="27"/>
        <v>0.52351316949306037</v>
      </c>
    </row>
    <row r="92" spans="1:19">
      <c r="A92" s="12">
        <f t="shared" si="14"/>
        <v>81</v>
      </c>
      <c r="B92" s="13">
        <v>5.5</v>
      </c>
      <c r="C92" s="14">
        <v>2.4</v>
      </c>
      <c r="D92" s="14">
        <v>3.8</v>
      </c>
      <c r="E92" s="14">
        <v>1.1000000000000001</v>
      </c>
      <c r="F92" s="14">
        <v>1</v>
      </c>
      <c r="G92" s="14">
        <f t="shared" si="15"/>
        <v>2.8739086965488556</v>
      </c>
      <c r="H92" s="14">
        <f t="shared" si="16"/>
        <v>0.94654147485046758</v>
      </c>
      <c r="I92" s="14">
        <f t="shared" si="17"/>
        <v>1</v>
      </c>
      <c r="J92" s="14">
        <f t="shared" si="18"/>
        <v>-2.9755433337526484E-2</v>
      </c>
      <c r="K92" s="14">
        <f t="shared" si="19"/>
        <v>-5.8875168689409174E-2</v>
      </c>
      <c r="L92" s="12">
        <f t="shared" si="20"/>
        <v>-1.2984189092738829E-2</v>
      </c>
      <c r="M92" s="12">
        <f t="shared" si="21"/>
        <v>-1.2551556898708269E-2</v>
      </c>
      <c r="N92" s="12">
        <f t="shared" si="22"/>
        <v>-2.0558299396836479E-2</v>
      </c>
      <c r="O92" s="12">
        <f t="shared" si="23"/>
        <v>0.55048751937031604</v>
      </c>
      <c r="P92" s="12">
        <f t="shared" si="24"/>
        <v>-5.9510866675052971E-3</v>
      </c>
      <c r="Q92" s="12">
        <f t="shared" si="25"/>
        <v>0.58220780438124109</v>
      </c>
      <c r="R92" s="12">
        <f t="shared" si="26"/>
        <v>-5.4100787886411789E-3</v>
      </c>
      <c r="S92" s="12">
        <f t="shared" si="27"/>
        <v>0.5240541773719245</v>
      </c>
    </row>
    <row r="93" spans="1:19">
      <c r="A93" s="12">
        <f t="shared" si="14"/>
        <v>82</v>
      </c>
      <c r="B93" s="13">
        <v>5.5</v>
      </c>
      <c r="C93" s="14">
        <v>2.4</v>
      </c>
      <c r="D93" s="14">
        <v>3.7</v>
      </c>
      <c r="E93" s="14">
        <v>1</v>
      </c>
      <c r="F93" s="14">
        <v>1</v>
      </c>
      <c r="G93" s="14">
        <f t="shared" si="15"/>
        <v>2.7891286390746846</v>
      </c>
      <c r="H93" s="14">
        <f t="shared" si="16"/>
        <v>0.94208551964666842</v>
      </c>
      <c r="I93" s="14">
        <f t="shared" si="17"/>
        <v>1</v>
      </c>
      <c r="J93" s="14">
        <f t="shared" si="18"/>
        <v>-3.475820509620723E-2</v>
      </c>
      <c r="K93" s="14">
        <f t="shared" si="19"/>
        <v>-5.5399348179788449E-2</v>
      </c>
      <c r="L93" s="12">
        <f t="shared" si="20"/>
        <v>-1.5167216769254062E-2</v>
      </c>
      <c r="M93" s="12">
        <f t="shared" si="21"/>
        <v>-1.1034835221782863E-2</v>
      </c>
      <c r="N93" s="12">
        <f t="shared" si="22"/>
        <v>-2.3382792519266681E-2</v>
      </c>
      <c r="O93" s="12">
        <f t="shared" si="23"/>
        <v>0.55282579862224268</v>
      </c>
      <c r="P93" s="12">
        <f t="shared" si="24"/>
        <v>-6.3196736538558597E-3</v>
      </c>
      <c r="Q93" s="12">
        <f t="shared" si="25"/>
        <v>0.58283977174662671</v>
      </c>
      <c r="R93" s="12">
        <f t="shared" si="26"/>
        <v>-6.3196736538558597E-3</v>
      </c>
      <c r="S93" s="12">
        <f t="shared" si="27"/>
        <v>0.52468614473731012</v>
      </c>
    </row>
    <row r="94" spans="1:19">
      <c r="A94" s="12">
        <f t="shared" si="14"/>
        <v>83</v>
      </c>
      <c r="B94" s="13">
        <v>5.8</v>
      </c>
      <c r="C94" s="14">
        <v>2.7</v>
      </c>
      <c r="D94" s="14">
        <v>3.9</v>
      </c>
      <c r="E94" s="14">
        <v>1.2</v>
      </c>
      <c r="F94" s="14">
        <v>1</v>
      </c>
      <c r="G94" s="14">
        <f t="shared" si="15"/>
        <v>3.0290042109184219</v>
      </c>
      <c r="H94" s="14">
        <f t="shared" si="16"/>
        <v>0.95386737225806928</v>
      </c>
      <c r="I94" s="14">
        <f t="shared" si="17"/>
        <v>1</v>
      </c>
      <c r="J94" s="14">
        <f t="shared" si="18"/>
        <v>-2.354845230372659E-2</v>
      </c>
      <c r="K94" s="14">
        <f t="shared" si="19"/>
        <v>-5.3044502949415789E-2</v>
      </c>
      <c r="L94" s="12">
        <f t="shared" si="20"/>
        <v>-1.0962210555183068E-2</v>
      </c>
      <c r="M94" s="12">
        <f t="shared" si="21"/>
        <v>-9.9386141662645561E-3</v>
      </c>
      <c r="N94" s="12">
        <f t="shared" si="22"/>
        <v>-1.5834304135264432E-2</v>
      </c>
      <c r="O94" s="12">
        <f t="shared" si="23"/>
        <v>0.55440922903576917</v>
      </c>
      <c r="P94" s="12">
        <f t="shared" si="24"/>
        <v>-4.8720935800813632E-3</v>
      </c>
      <c r="Q94" s="12">
        <f t="shared" si="25"/>
        <v>0.58332698110463488</v>
      </c>
      <c r="R94" s="12">
        <f t="shared" si="26"/>
        <v>-4.0600779834011362E-3</v>
      </c>
      <c r="S94" s="12">
        <f t="shared" si="27"/>
        <v>0.52509215253565023</v>
      </c>
    </row>
    <row r="95" spans="1:19">
      <c r="A95" s="12">
        <f t="shared" si="14"/>
        <v>84</v>
      </c>
      <c r="B95" s="13">
        <v>6</v>
      </c>
      <c r="C95" s="14">
        <v>2.7</v>
      </c>
      <c r="D95" s="14">
        <v>5.0999999999999996</v>
      </c>
      <c r="E95" s="14">
        <v>1.6</v>
      </c>
      <c r="F95" s="14">
        <v>1</v>
      </c>
      <c r="G95" s="14">
        <f t="shared" si="15"/>
        <v>3.9408011144400796</v>
      </c>
      <c r="H95" s="14">
        <f t="shared" si="16"/>
        <v>0.98093778759995198</v>
      </c>
      <c r="I95" s="14">
        <f t="shared" si="17"/>
        <v>1</v>
      </c>
      <c r="J95" s="14">
        <f t="shared" si="18"/>
        <v>-4.2772961364322985E-3</v>
      </c>
      <c r="K95" s="14">
        <f t="shared" si="19"/>
        <v>-5.2616773335772561E-2</v>
      </c>
      <c r="L95" s="12">
        <f t="shared" si="20"/>
        <v>-1.9247832613945345E-3</v>
      </c>
      <c r="M95" s="12">
        <f t="shared" si="21"/>
        <v>-9.7461358401251027E-3</v>
      </c>
      <c r="N95" s="12">
        <f t="shared" si="22"/>
        <v>-3.6357017159674536E-3</v>
      </c>
      <c r="O95" s="12">
        <f t="shared" si="23"/>
        <v>0.55477279920736589</v>
      </c>
      <c r="P95" s="12">
        <f t="shared" si="24"/>
        <v>-1.1406123030486129E-3</v>
      </c>
      <c r="Q95" s="12">
        <f t="shared" si="25"/>
        <v>0.58344104233493976</v>
      </c>
      <c r="R95" s="12">
        <f t="shared" si="26"/>
        <v>-7.1288268940538312E-4</v>
      </c>
      <c r="S95" s="12">
        <f t="shared" si="27"/>
        <v>0.52516344080459076</v>
      </c>
    </row>
    <row r="96" spans="1:19">
      <c r="A96" s="12">
        <f t="shared" si="14"/>
        <v>85</v>
      </c>
      <c r="B96" s="13">
        <v>5.4</v>
      </c>
      <c r="C96" s="14">
        <v>3</v>
      </c>
      <c r="D96" s="14">
        <v>4.5</v>
      </c>
      <c r="E96" s="14">
        <v>1.5</v>
      </c>
      <c r="F96" s="14">
        <v>1</v>
      </c>
      <c r="G96" s="14">
        <f t="shared" si="15"/>
        <v>3.5834336172065995</v>
      </c>
      <c r="H96" s="14">
        <f t="shared" si="16"/>
        <v>0.97297072823984698</v>
      </c>
      <c r="I96" s="14">
        <f t="shared" si="17"/>
        <v>1</v>
      </c>
      <c r="J96" s="14">
        <f t="shared" si="18"/>
        <v>-7.6770120072523502E-3</v>
      </c>
      <c r="K96" s="14">
        <f t="shared" si="19"/>
        <v>-5.1849072135047324E-2</v>
      </c>
      <c r="L96" s="12">
        <f t="shared" si="20"/>
        <v>-4.2650066706957498E-3</v>
      </c>
      <c r="M96" s="12">
        <f t="shared" si="21"/>
        <v>-9.319635173055528E-3</v>
      </c>
      <c r="N96" s="12">
        <f t="shared" si="22"/>
        <v>-6.3975100060436252E-3</v>
      </c>
      <c r="O96" s="12">
        <f t="shared" si="23"/>
        <v>0.5554125502079702</v>
      </c>
      <c r="P96" s="12">
        <f t="shared" si="24"/>
        <v>-2.1325033353478749E-3</v>
      </c>
      <c r="Q96" s="12">
        <f t="shared" si="25"/>
        <v>0.58365429266847457</v>
      </c>
      <c r="R96" s="12">
        <f t="shared" si="26"/>
        <v>-1.4216688902319167E-3</v>
      </c>
      <c r="S96" s="12">
        <f t="shared" si="27"/>
        <v>0.52530560769361401</v>
      </c>
    </row>
    <row r="97" spans="1:19">
      <c r="A97" s="12">
        <f t="shared" si="14"/>
        <v>86</v>
      </c>
      <c r="B97" s="13">
        <v>6</v>
      </c>
      <c r="C97" s="14">
        <v>3.4</v>
      </c>
      <c r="D97" s="14">
        <v>4.5</v>
      </c>
      <c r="E97" s="14">
        <v>1.6</v>
      </c>
      <c r="F97" s="14">
        <v>1</v>
      </c>
      <c r="G97" s="14">
        <f t="shared" si="15"/>
        <v>3.6157277595003667</v>
      </c>
      <c r="H97" s="14">
        <f t="shared" si="16"/>
        <v>0.97380717316814114</v>
      </c>
      <c r="I97" s="14">
        <f t="shared" si="17"/>
        <v>1</v>
      </c>
      <c r="J97" s="14">
        <f t="shared" si="18"/>
        <v>-8.0171306069810374E-3</v>
      </c>
      <c r="K97" s="14">
        <f t="shared" si="19"/>
        <v>-5.1047359074349222E-2</v>
      </c>
      <c r="L97" s="12">
        <f t="shared" si="20"/>
        <v>-4.543040677289255E-3</v>
      </c>
      <c r="M97" s="12">
        <f t="shared" si="21"/>
        <v>-8.8653311053266022E-3</v>
      </c>
      <c r="N97" s="12">
        <f t="shared" si="22"/>
        <v>-6.0128479552357785E-3</v>
      </c>
      <c r="O97" s="12">
        <f t="shared" si="23"/>
        <v>0.55601383500349377</v>
      </c>
      <c r="P97" s="12">
        <f t="shared" si="24"/>
        <v>-2.1379014951949434E-3</v>
      </c>
      <c r="Q97" s="12">
        <f t="shared" si="25"/>
        <v>0.58386808281799407</v>
      </c>
      <c r="R97" s="12">
        <f t="shared" si="26"/>
        <v>-1.3361884344968396E-3</v>
      </c>
      <c r="S97" s="12">
        <f t="shared" si="27"/>
        <v>0.52543922653706365</v>
      </c>
    </row>
    <row r="98" spans="1:19">
      <c r="A98" s="12">
        <f t="shared" si="14"/>
        <v>87</v>
      </c>
      <c r="B98" s="13">
        <v>6.7</v>
      </c>
      <c r="C98" s="14">
        <v>3.1</v>
      </c>
      <c r="D98" s="14">
        <v>4.7</v>
      </c>
      <c r="E98" s="14">
        <v>1.5</v>
      </c>
      <c r="F98" s="14">
        <v>1</v>
      </c>
      <c r="G98" s="14">
        <f t="shared" si="15"/>
        <v>3.6450065430558234</v>
      </c>
      <c r="H98" s="14">
        <f t="shared" si="16"/>
        <v>0.97454370992354722</v>
      </c>
      <c r="I98" s="14">
        <f t="shared" si="17"/>
        <v>1</v>
      </c>
      <c r="J98" s="14">
        <f t="shared" si="18"/>
        <v>-8.4624544369108629E-3</v>
      </c>
      <c r="K98" s="14">
        <f t="shared" si="19"/>
        <v>-5.0201113630658135E-2</v>
      </c>
      <c r="L98" s="12">
        <f t="shared" si="20"/>
        <v>-3.9154639931975634E-3</v>
      </c>
      <c r="M98" s="12">
        <f t="shared" si="21"/>
        <v>-8.4737847060068466E-3</v>
      </c>
      <c r="N98" s="12">
        <f t="shared" si="22"/>
        <v>-5.9363486348479192E-3</v>
      </c>
      <c r="O98" s="12">
        <f t="shared" si="23"/>
        <v>0.55660746986697851</v>
      </c>
      <c r="P98" s="12">
        <f t="shared" si="24"/>
        <v>-1.894579351547208E-3</v>
      </c>
      <c r="Q98" s="12">
        <f t="shared" si="25"/>
        <v>0.58405754075314875</v>
      </c>
      <c r="R98" s="12">
        <f t="shared" si="26"/>
        <v>-1.2630529010314721E-3</v>
      </c>
      <c r="S98" s="12">
        <f t="shared" si="27"/>
        <v>0.52556553182716681</v>
      </c>
    </row>
    <row r="99" spans="1:19">
      <c r="A99" s="12">
        <f t="shared" si="14"/>
        <v>88</v>
      </c>
      <c r="B99" s="13">
        <v>6.3</v>
      </c>
      <c r="C99" s="14">
        <v>2.2999999999999998</v>
      </c>
      <c r="D99" s="14">
        <v>4.4000000000000004</v>
      </c>
      <c r="E99" s="14">
        <v>1.3</v>
      </c>
      <c r="F99" s="14">
        <v>1</v>
      </c>
      <c r="G99" s="14">
        <f t="shared" si="15"/>
        <v>3.398156481524004</v>
      </c>
      <c r="H99" s="14">
        <f t="shared" si="16"/>
        <v>0.96764686998320137</v>
      </c>
      <c r="I99" s="14">
        <f t="shared" si="17"/>
        <v>1</v>
      </c>
      <c r="J99" s="14">
        <f t="shared" si="18"/>
        <v>-1.2762038408603788E-2</v>
      </c>
      <c r="K99" s="14">
        <f t="shared" si="19"/>
        <v>-4.8924909789797758E-2</v>
      </c>
      <c r="L99" s="12">
        <f t="shared" si="20"/>
        <v>-4.6591568793315418E-3</v>
      </c>
      <c r="M99" s="12">
        <f t="shared" si="21"/>
        <v>-8.0078690180736926E-3</v>
      </c>
      <c r="N99" s="12">
        <f t="shared" si="22"/>
        <v>-8.9131696821994726E-3</v>
      </c>
      <c r="O99" s="12">
        <f t="shared" si="23"/>
        <v>0.55749878683519849</v>
      </c>
      <c r="P99" s="12">
        <f t="shared" si="24"/>
        <v>-2.6334364970134801E-3</v>
      </c>
      <c r="Q99" s="12">
        <f t="shared" si="25"/>
        <v>0.58432088440285013</v>
      </c>
      <c r="R99" s="12">
        <f t="shared" si="26"/>
        <v>-2.0257203823180617E-3</v>
      </c>
      <c r="S99" s="12">
        <f t="shared" si="27"/>
        <v>0.52576810386539863</v>
      </c>
    </row>
    <row r="100" spans="1:19">
      <c r="A100" s="12">
        <f t="shared" si="14"/>
        <v>89</v>
      </c>
      <c r="B100" s="13">
        <v>5.6</v>
      </c>
      <c r="C100" s="14">
        <v>3</v>
      </c>
      <c r="D100" s="14">
        <v>4.0999999999999996</v>
      </c>
      <c r="E100" s="14">
        <v>1.3</v>
      </c>
      <c r="F100" s="14">
        <v>1</v>
      </c>
      <c r="G100" s="14">
        <f t="shared" si="15"/>
        <v>3.2731271777363289</v>
      </c>
      <c r="H100" s="14">
        <f t="shared" si="16"/>
        <v>0.96349531945356581</v>
      </c>
      <c r="I100" s="14">
        <f t="shared" si="17"/>
        <v>1</v>
      </c>
      <c r="J100" s="14">
        <f t="shared" si="18"/>
        <v>-1.4380193715151869E-2</v>
      </c>
      <c r="K100" s="14">
        <f t="shared" si="19"/>
        <v>-4.7486890418282572E-2</v>
      </c>
      <c r="L100" s="12">
        <f t="shared" si="20"/>
        <v>-7.7036752045456453E-3</v>
      </c>
      <c r="M100" s="12">
        <f t="shared" si="21"/>
        <v>-7.2375014976191285E-3</v>
      </c>
      <c r="N100" s="12">
        <f t="shared" si="22"/>
        <v>-1.0528356112879047E-2</v>
      </c>
      <c r="O100" s="12">
        <f t="shared" si="23"/>
        <v>0.55855162244648637</v>
      </c>
      <c r="P100" s="12">
        <f t="shared" si="24"/>
        <v>-3.338259255303113E-3</v>
      </c>
      <c r="Q100" s="12">
        <f t="shared" si="25"/>
        <v>0.58465471032838046</v>
      </c>
      <c r="R100" s="12">
        <f t="shared" si="26"/>
        <v>-2.5678917348485484E-3</v>
      </c>
      <c r="S100" s="12">
        <f t="shared" si="27"/>
        <v>0.52602489303888345</v>
      </c>
    </row>
    <row r="101" spans="1:19">
      <c r="A101" s="12">
        <f t="shared" si="14"/>
        <v>90</v>
      </c>
      <c r="B101" s="13">
        <v>5.5</v>
      </c>
      <c r="C101" s="14">
        <v>2.5</v>
      </c>
      <c r="D101" s="14">
        <v>4</v>
      </c>
      <c r="E101" s="14">
        <v>1.3</v>
      </c>
      <c r="F101" s="14">
        <v>1</v>
      </c>
      <c r="G101" s="14">
        <f t="shared" si="15"/>
        <v>3.2410108552071217</v>
      </c>
      <c r="H101" s="14">
        <f t="shared" si="16"/>
        <v>0.9623487523386921</v>
      </c>
      <c r="I101" s="14">
        <f t="shared" si="17"/>
        <v>1</v>
      </c>
      <c r="J101" s="14">
        <f t="shared" si="18"/>
        <v>-1.5006655646272267E-2</v>
      </c>
      <c r="K101" s="14">
        <f t="shared" si="19"/>
        <v>-4.5986224853655347E-2</v>
      </c>
      <c r="L101" s="12">
        <f t="shared" si="20"/>
        <v>-6.8212071119419394E-3</v>
      </c>
      <c r="M101" s="12">
        <f t="shared" si="21"/>
        <v>-6.5553807864249343E-3</v>
      </c>
      <c r="N101" s="12">
        <f t="shared" si="22"/>
        <v>-1.0913931379107103E-2</v>
      </c>
      <c r="O101" s="12">
        <f t="shared" si="23"/>
        <v>0.55964301558439711</v>
      </c>
      <c r="P101" s="12">
        <f t="shared" si="24"/>
        <v>-3.5470276982098089E-3</v>
      </c>
      <c r="Q101" s="12">
        <f t="shared" si="25"/>
        <v>0.58500941309820143</v>
      </c>
      <c r="R101" s="12">
        <f t="shared" si="26"/>
        <v>-2.7284828447767758E-3</v>
      </c>
      <c r="S101" s="12">
        <f t="shared" si="27"/>
        <v>0.52629774132336116</v>
      </c>
    </row>
    <row r="102" spans="1:19">
      <c r="A102" s="12">
        <f t="shared" si="14"/>
        <v>91</v>
      </c>
      <c r="B102" s="13">
        <v>5.5</v>
      </c>
      <c r="C102" s="14">
        <v>2.6</v>
      </c>
      <c r="D102" s="14">
        <v>4.4000000000000004</v>
      </c>
      <c r="E102" s="14">
        <v>1.2</v>
      </c>
      <c r="F102" s="14">
        <v>1</v>
      </c>
      <c r="G102" s="14">
        <f t="shared" si="15"/>
        <v>3.4207700788727413</v>
      </c>
      <c r="H102" s="14">
        <f t="shared" si="16"/>
        <v>0.9683473825163339</v>
      </c>
      <c r="I102" s="14">
        <f t="shared" si="17"/>
        <v>1</v>
      </c>
      <c r="J102" s="14">
        <f t="shared" si="18"/>
        <v>-1.0671933907963883E-2</v>
      </c>
      <c r="K102" s="14">
        <f t="shared" si="19"/>
        <v>-4.4919031462858958E-2</v>
      </c>
      <c r="L102" s="12">
        <f t="shared" si="20"/>
        <v>-5.0449142110374715E-3</v>
      </c>
      <c r="M102" s="12">
        <f t="shared" si="21"/>
        <v>-6.0508893653211868E-3</v>
      </c>
      <c r="N102" s="12">
        <f t="shared" si="22"/>
        <v>-8.5375471263711058E-3</v>
      </c>
      <c r="O102" s="12">
        <f t="shared" si="23"/>
        <v>0.56049677029703426</v>
      </c>
      <c r="P102" s="12">
        <f t="shared" si="24"/>
        <v>-2.3284219435557559E-3</v>
      </c>
      <c r="Q102" s="12">
        <f t="shared" si="25"/>
        <v>0.58524225529255702</v>
      </c>
      <c r="R102" s="12">
        <f t="shared" si="26"/>
        <v>-1.9403516196297968E-3</v>
      </c>
      <c r="S102" s="12">
        <f t="shared" si="27"/>
        <v>0.52649177648532408</v>
      </c>
    </row>
    <row r="103" spans="1:19">
      <c r="A103" s="12">
        <f t="shared" si="14"/>
        <v>92</v>
      </c>
      <c r="B103" s="13">
        <v>6.1</v>
      </c>
      <c r="C103" s="14">
        <v>3</v>
      </c>
      <c r="D103" s="14">
        <v>4.5999999999999996</v>
      </c>
      <c r="E103" s="14">
        <v>1.4</v>
      </c>
      <c r="F103" s="14">
        <v>1</v>
      </c>
      <c r="G103" s="14">
        <f t="shared" si="15"/>
        <v>3.6319573172418584</v>
      </c>
      <c r="H103" s="14">
        <f t="shared" si="16"/>
        <v>0.97421796873743249</v>
      </c>
      <c r="I103" s="14">
        <f t="shared" si="17"/>
        <v>1</v>
      </c>
      <c r="J103" s="14">
        <f t="shared" si="18"/>
        <v>-7.9004208702788559E-3</v>
      </c>
      <c r="K103" s="14">
        <f t="shared" si="19"/>
        <v>-4.4128989375831075E-2</v>
      </c>
      <c r="L103" s="12">
        <f t="shared" si="20"/>
        <v>-3.8854528870223884E-3</v>
      </c>
      <c r="M103" s="12">
        <f t="shared" si="21"/>
        <v>-5.6623440766189479E-3</v>
      </c>
      <c r="N103" s="12">
        <f t="shared" si="22"/>
        <v>-5.9576944267676615E-3</v>
      </c>
      <c r="O103" s="12">
        <f t="shared" si="23"/>
        <v>0.56109253973971107</v>
      </c>
      <c r="P103" s="12">
        <f t="shared" si="24"/>
        <v>-1.8132113472771145E-3</v>
      </c>
      <c r="Q103" s="12">
        <f t="shared" si="25"/>
        <v>0.58542357642728471</v>
      </c>
      <c r="R103" s="12">
        <f t="shared" si="26"/>
        <v>-1.2951509623407961E-3</v>
      </c>
      <c r="S103" s="12">
        <f t="shared" si="27"/>
        <v>0.52662129158155813</v>
      </c>
    </row>
    <row r="104" spans="1:19">
      <c r="A104" s="12">
        <f t="shared" si="14"/>
        <v>93</v>
      </c>
      <c r="B104" s="13">
        <v>5.8</v>
      </c>
      <c r="C104" s="14">
        <v>2.6</v>
      </c>
      <c r="D104" s="14">
        <v>4</v>
      </c>
      <c r="E104" s="14">
        <v>1.2</v>
      </c>
      <c r="F104" s="14">
        <v>1</v>
      </c>
      <c r="G104" s="14">
        <f t="shared" si="15"/>
        <v>3.2028295092741144</v>
      </c>
      <c r="H104" s="14">
        <f t="shared" si="16"/>
        <v>0.96094061665160868</v>
      </c>
      <c r="I104" s="14">
        <f t="shared" si="17"/>
        <v>1</v>
      </c>
      <c r="J104" s="14">
        <f t="shared" si="18"/>
        <v>-1.7006122563084525E-2</v>
      </c>
      <c r="K104" s="14">
        <f t="shared" si="19"/>
        <v>-4.2428377119522624E-2</v>
      </c>
      <c r="L104" s="12">
        <f t="shared" si="20"/>
        <v>-7.623434252417201E-3</v>
      </c>
      <c r="M104" s="12">
        <f t="shared" si="21"/>
        <v>-4.900000651377228E-3</v>
      </c>
      <c r="N104" s="12">
        <f t="shared" si="22"/>
        <v>-1.1728360388334155E-2</v>
      </c>
      <c r="O104" s="12">
        <f t="shared" si="23"/>
        <v>0.56226537577854452</v>
      </c>
      <c r="P104" s="12">
        <f t="shared" si="24"/>
        <v>-3.5185081165002461E-3</v>
      </c>
      <c r="Q104" s="12">
        <f t="shared" si="25"/>
        <v>0.58577542723893472</v>
      </c>
      <c r="R104" s="12">
        <f t="shared" si="26"/>
        <v>-2.9320900970835387E-3</v>
      </c>
      <c r="S104" s="12">
        <f t="shared" si="27"/>
        <v>0.52691450059126643</v>
      </c>
    </row>
    <row r="105" spans="1:19">
      <c r="A105" s="12">
        <f t="shared" si="14"/>
        <v>94</v>
      </c>
      <c r="B105" s="13">
        <v>5</v>
      </c>
      <c r="C105" s="14">
        <v>2.2999999999999998</v>
      </c>
      <c r="D105" s="14">
        <v>3.3</v>
      </c>
      <c r="E105" s="14">
        <v>1</v>
      </c>
      <c r="F105" s="14">
        <v>1</v>
      </c>
      <c r="G105" s="14">
        <f t="shared" si="15"/>
        <v>2.7447537808036171</v>
      </c>
      <c r="H105" s="14">
        <f t="shared" si="16"/>
        <v>0.9396163767428739</v>
      </c>
      <c r="I105" s="14">
        <f t="shared" si="17"/>
        <v>1</v>
      </c>
      <c r="J105" s="14">
        <f t="shared" si="18"/>
        <v>-3.426012280000356E-2</v>
      </c>
      <c r="K105" s="14">
        <f t="shared" si="19"/>
        <v>-3.9002364839522269E-2</v>
      </c>
      <c r="L105" s="12">
        <f t="shared" si="20"/>
        <v>-1.5759656488001636E-2</v>
      </c>
      <c r="M105" s="12">
        <f t="shared" si="21"/>
        <v>-3.3240350025770644E-3</v>
      </c>
      <c r="N105" s="12">
        <f t="shared" si="22"/>
        <v>-2.2611681048002347E-2</v>
      </c>
      <c r="O105" s="12">
        <f t="shared" si="23"/>
        <v>0.56452654388334478</v>
      </c>
      <c r="P105" s="12">
        <f t="shared" si="24"/>
        <v>-6.8520245600007116E-3</v>
      </c>
      <c r="Q105" s="12">
        <f t="shared" si="25"/>
        <v>0.58646062969493484</v>
      </c>
      <c r="R105" s="12">
        <f t="shared" si="26"/>
        <v>-6.8520245600007116E-3</v>
      </c>
      <c r="S105" s="12">
        <f t="shared" si="27"/>
        <v>0.52759970304726655</v>
      </c>
    </row>
    <row r="106" spans="1:19">
      <c r="A106" s="12">
        <f t="shared" si="14"/>
        <v>95</v>
      </c>
      <c r="B106" s="13">
        <v>5.6</v>
      </c>
      <c r="C106" s="14">
        <v>2.7</v>
      </c>
      <c r="D106" s="14">
        <v>4.2</v>
      </c>
      <c r="E106" s="14">
        <v>1.3</v>
      </c>
      <c r="F106" s="14">
        <v>1</v>
      </c>
      <c r="G106" s="14">
        <f t="shared" si="15"/>
        <v>3.4336218683524473</v>
      </c>
      <c r="H106" s="14">
        <f t="shared" si="16"/>
        <v>0.96873893703653136</v>
      </c>
      <c r="I106" s="14">
        <f t="shared" si="17"/>
        <v>1</v>
      </c>
      <c r="J106" s="14">
        <f t="shared" si="18"/>
        <v>-1.0603085438174051E-2</v>
      </c>
      <c r="K106" s="14">
        <f t="shared" si="19"/>
        <v>-3.7942056295704865E-2</v>
      </c>
      <c r="L106" s="12">
        <f t="shared" si="20"/>
        <v>-5.1122019076910614E-3</v>
      </c>
      <c r="M106" s="12">
        <f t="shared" si="21"/>
        <v>-2.8128148118079579E-3</v>
      </c>
      <c r="N106" s="12">
        <f t="shared" si="22"/>
        <v>-7.9523140786305398E-3</v>
      </c>
      <c r="O106" s="12">
        <f t="shared" si="23"/>
        <v>0.56532177529120786</v>
      </c>
      <c r="P106" s="12">
        <f t="shared" si="24"/>
        <v>-2.4614305481475479E-3</v>
      </c>
      <c r="Q106" s="12">
        <f t="shared" si="25"/>
        <v>0.58670677274974958</v>
      </c>
      <c r="R106" s="12">
        <f t="shared" si="26"/>
        <v>-1.8934081139596521E-3</v>
      </c>
      <c r="S106" s="12">
        <f t="shared" si="27"/>
        <v>0.52778904385866254</v>
      </c>
    </row>
    <row r="107" spans="1:19">
      <c r="A107" s="12">
        <f t="shared" si="14"/>
        <v>96</v>
      </c>
      <c r="B107" s="13">
        <v>5.7</v>
      </c>
      <c r="C107" s="14">
        <v>3</v>
      </c>
      <c r="D107" s="14">
        <v>4.2</v>
      </c>
      <c r="E107" s="14">
        <v>1.2</v>
      </c>
      <c r="F107" s="14">
        <v>1</v>
      </c>
      <c r="G107" s="14">
        <f t="shared" si="15"/>
        <v>3.3814804620604937</v>
      </c>
      <c r="H107" s="14">
        <f t="shared" si="16"/>
        <v>0.96712071273169209</v>
      </c>
      <c r="I107" s="14">
        <f t="shared" si="17"/>
        <v>1</v>
      </c>
      <c r="J107" s="14">
        <f t="shared" si="18"/>
        <v>-1.1918739431922046E-2</v>
      </c>
      <c r="K107" s="14">
        <f t="shared" si="19"/>
        <v>-3.6750182352512657E-2</v>
      </c>
      <c r="L107" s="12">
        <f t="shared" si="20"/>
        <v>-6.2730207536431815E-3</v>
      </c>
      <c r="M107" s="12">
        <f t="shared" si="21"/>
        <v>-2.1855127364436397E-3</v>
      </c>
      <c r="N107" s="12">
        <f t="shared" si="22"/>
        <v>-8.7822290551004545E-3</v>
      </c>
      <c r="O107" s="12">
        <f t="shared" si="23"/>
        <v>0.56619999819671796</v>
      </c>
      <c r="P107" s="12">
        <f t="shared" si="24"/>
        <v>-2.5092083014572725E-3</v>
      </c>
      <c r="Q107" s="12">
        <f t="shared" si="25"/>
        <v>0.58695769357989536</v>
      </c>
      <c r="R107" s="12">
        <f t="shared" si="26"/>
        <v>-2.0910069178810605E-3</v>
      </c>
      <c r="S107" s="12">
        <f t="shared" si="27"/>
        <v>0.52799814455045069</v>
      </c>
    </row>
    <row r="108" spans="1:19">
      <c r="A108" s="12">
        <f t="shared" si="14"/>
        <v>97</v>
      </c>
      <c r="B108" s="13">
        <v>5.7</v>
      </c>
      <c r="C108" s="14">
        <v>2.9</v>
      </c>
      <c r="D108" s="14">
        <v>4.2</v>
      </c>
      <c r="E108" s="14">
        <v>1.3</v>
      </c>
      <c r="F108" s="14">
        <v>1</v>
      </c>
      <c r="G108" s="14">
        <f t="shared" si="15"/>
        <v>3.4532691122855219</v>
      </c>
      <c r="H108" s="14">
        <f t="shared" si="16"/>
        <v>0.96932848207416489</v>
      </c>
      <c r="I108" s="14">
        <f t="shared" si="17"/>
        <v>1</v>
      </c>
      <c r="J108" s="14">
        <f t="shared" si="18"/>
        <v>-1.0395523500891827E-2</v>
      </c>
      <c r="K108" s="14">
        <f t="shared" si="19"/>
        <v>-3.5710630002423471E-2</v>
      </c>
      <c r="L108" s="12">
        <f t="shared" si="20"/>
        <v>-5.2889505530853151E-3</v>
      </c>
      <c r="M108" s="12">
        <f t="shared" si="21"/>
        <v>-1.6566176811351082E-3</v>
      </c>
      <c r="N108" s="12">
        <f t="shared" si="22"/>
        <v>-7.6598594217097667E-3</v>
      </c>
      <c r="O108" s="12">
        <f t="shared" si="23"/>
        <v>0.56696598413888888</v>
      </c>
      <c r="P108" s="12">
        <f t="shared" si="24"/>
        <v>-2.3709088686244516E-3</v>
      </c>
      <c r="Q108" s="12">
        <f t="shared" si="25"/>
        <v>0.58719478446675777</v>
      </c>
      <c r="R108" s="12">
        <f t="shared" si="26"/>
        <v>-1.8237760527880396E-3</v>
      </c>
      <c r="S108" s="12">
        <f t="shared" si="27"/>
        <v>0.52818052215572953</v>
      </c>
    </row>
    <row r="109" spans="1:19">
      <c r="A109" s="12">
        <f t="shared" si="14"/>
        <v>98</v>
      </c>
      <c r="B109" s="13">
        <v>6.2</v>
      </c>
      <c r="C109" s="14">
        <v>2.9</v>
      </c>
      <c r="D109" s="14">
        <v>4.3</v>
      </c>
      <c r="E109" s="14">
        <v>1.3</v>
      </c>
      <c r="F109" s="14">
        <v>1</v>
      </c>
      <c r="G109" s="14">
        <f t="shared" si="15"/>
        <v>3.5032773764694198</v>
      </c>
      <c r="H109" s="14">
        <f t="shared" si="16"/>
        <v>0.9707808757662022</v>
      </c>
      <c r="I109" s="14">
        <f t="shared" si="17"/>
        <v>1</v>
      </c>
      <c r="J109" s="14">
        <f t="shared" si="18"/>
        <v>-1.0277258665287772E-2</v>
      </c>
      <c r="K109" s="14">
        <f t="shared" si="19"/>
        <v>-3.4682904135894692E-2</v>
      </c>
      <c r="L109" s="12">
        <f t="shared" si="20"/>
        <v>-4.8071048595700874E-3</v>
      </c>
      <c r="M109" s="12">
        <f t="shared" si="21"/>
        <v>-1.1759071951780993E-3</v>
      </c>
      <c r="N109" s="12">
        <f t="shared" si="22"/>
        <v>-7.127776171086681E-3</v>
      </c>
      <c r="O109" s="12">
        <f t="shared" si="23"/>
        <v>0.56767876175599752</v>
      </c>
      <c r="P109" s="12">
        <f t="shared" si="24"/>
        <v>-2.1549090749796943E-3</v>
      </c>
      <c r="Q109" s="12">
        <f t="shared" si="25"/>
        <v>0.58741027537425572</v>
      </c>
      <c r="R109" s="12">
        <f t="shared" si="26"/>
        <v>-1.6576223653689956E-3</v>
      </c>
      <c r="S109" s="12">
        <f t="shared" si="27"/>
        <v>0.52834628439226639</v>
      </c>
    </row>
    <row r="110" spans="1:19">
      <c r="A110" s="12">
        <f t="shared" si="14"/>
        <v>99</v>
      </c>
      <c r="B110" s="13">
        <v>5.0999999999999996</v>
      </c>
      <c r="C110" s="14">
        <v>2.5</v>
      </c>
      <c r="D110" s="14">
        <v>3</v>
      </c>
      <c r="E110" s="14">
        <v>1.1000000000000001</v>
      </c>
      <c r="F110" s="14">
        <v>1</v>
      </c>
      <c r="G110" s="14">
        <f t="shared" si="15"/>
        <v>2.697711293490932</v>
      </c>
      <c r="H110" s="14">
        <f t="shared" si="16"/>
        <v>0.93689145577942678</v>
      </c>
      <c r="I110" s="14">
        <f t="shared" si="17"/>
        <v>1</v>
      </c>
      <c r="J110" s="14">
        <f t="shared" si="18"/>
        <v>-3.8059736233487421E-2</v>
      </c>
      <c r="K110" s="14">
        <f t="shared" si="19"/>
        <v>-3.087693051254595E-2</v>
      </c>
      <c r="L110" s="12">
        <f t="shared" si="20"/>
        <v>-1.8656733447787951E-2</v>
      </c>
      <c r="M110" s="12">
        <f t="shared" si="21"/>
        <v>6.8976614960069584E-4</v>
      </c>
      <c r="N110" s="12">
        <f t="shared" si="22"/>
        <v>-2.2388080137345542E-2</v>
      </c>
      <c r="O110" s="12">
        <f t="shared" si="23"/>
        <v>0.56991756976973207</v>
      </c>
      <c r="P110" s="12">
        <f t="shared" si="24"/>
        <v>-8.2089627170266986E-3</v>
      </c>
      <c r="Q110" s="12">
        <f t="shared" si="25"/>
        <v>0.5882311716459584</v>
      </c>
      <c r="R110" s="12">
        <f t="shared" si="26"/>
        <v>-7.4626933791151805E-3</v>
      </c>
      <c r="S110" s="12">
        <f t="shared" si="27"/>
        <v>0.52909255373017794</v>
      </c>
    </row>
    <row r="111" spans="1:19">
      <c r="A111" s="12">
        <f t="shared" si="14"/>
        <v>100</v>
      </c>
      <c r="B111" s="13">
        <v>5.7</v>
      </c>
      <c r="C111" s="14">
        <v>2.8</v>
      </c>
      <c r="D111" s="14">
        <v>4.0999999999999996</v>
      </c>
      <c r="E111" s="14">
        <v>1.3</v>
      </c>
      <c r="F111" s="14">
        <v>1</v>
      </c>
      <c r="G111" s="14">
        <f t="shared" si="15"/>
        <v>3.4563879542231954</v>
      </c>
      <c r="H111" s="14">
        <f t="shared" si="16"/>
        <v>0.96942107205926042</v>
      </c>
      <c r="I111" s="14">
        <f>IF(H111 &gt; 0.5,1,0)</f>
        <v>1</v>
      </c>
      <c r="J111" s="14">
        <f t="shared" si="18"/>
        <v>-1.0333842022017578E-2</v>
      </c>
      <c r="K111" s="14">
        <f t="shared" si="19"/>
        <v>-2.9843546310344193E-2</v>
      </c>
      <c r="L111" s="12">
        <f t="shared" si="20"/>
        <v>-5.076273273973547E-3</v>
      </c>
      <c r="M111" s="12">
        <f t="shared" si="21"/>
        <v>1.1973934769980506E-3</v>
      </c>
      <c r="N111" s="12">
        <f t="shared" si="22"/>
        <v>-7.4331144368898362E-3</v>
      </c>
      <c r="O111" s="12">
        <f t="shared" si="23"/>
        <v>0.57066088121342107</v>
      </c>
      <c r="P111" s="12">
        <f t="shared" si="24"/>
        <v>-2.35684116291629E-3</v>
      </c>
      <c r="Q111" s="12">
        <f t="shared" si="25"/>
        <v>0.58846685576225</v>
      </c>
      <c r="R111" s="12">
        <f t="shared" si="26"/>
        <v>-1.8129547407048383E-3</v>
      </c>
      <c r="S111" s="12">
        <f t="shared" si="27"/>
        <v>0.52927384920424847</v>
      </c>
    </row>
  </sheetData>
  <mergeCells count="14">
    <mergeCell ref="P10:Q10"/>
    <mergeCell ref="R10:S10"/>
    <mergeCell ref="G10:G11"/>
    <mergeCell ref="H10:H11"/>
    <mergeCell ref="I10:I11"/>
    <mergeCell ref="J10:K10"/>
    <mergeCell ref="L10:M10"/>
    <mergeCell ref="N10:O10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Hakim</dc:creator>
  <cp:lastModifiedBy>Rizki Hakim</cp:lastModifiedBy>
  <dcterms:created xsi:type="dcterms:W3CDTF">2018-03-04T17:22:46Z</dcterms:created>
  <dcterms:modified xsi:type="dcterms:W3CDTF">2018-03-04T17:44:45Z</dcterms:modified>
</cp:coreProperties>
</file>